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742" activeTab="4"/>
  </bookViews>
  <sheets>
    <sheet name="RAW MATERIAL P3" sheetId="5" r:id="rId1"/>
    <sheet name="RAW MATERIAL P1&amp;P2" sheetId="8" r:id="rId2"/>
    <sheet name="CUTTING P1&amp;P2" sheetId="7" r:id="rId3"/>
    <sheet name="FORGING P1&amp;P2" sheetId="9" r:id="rId4"/>
    <sheet name="DISPATCH AREA" sheetId="4" r:id="rId5"/>
  </sheets>
  <externalReferences>
    <externalReference r:id="rId6"/>
    <externalReference r:id="rId7"/>
    <externalReference r:id="rId8"/>
  </externalReferences>
  <definedNames>
    <definedName name="_xlnm._FilterDatabase" localSheetId="4" hidden="1">'DISPATCH AREA'!$A$2:$H$52</definedName>
    <definedName name="_xlnm._FilterDatabase" localSheetId="3" hidden="1">'FORGING P1&amp;P2'!$A$2:$H$53</definedName>
    <definedName name="_xlnm._FilterDatabase" localSheetId="1" hidden="1">'RAW MATERIAL P1&amp;P2'!$A$2:$G$75</definedName>
    <definedName name="_xlnm._FilterDatabase" localSheetId="0" hidden="1">'RAW MATERIAL P3'!$A$2:$D$83</definedName>
    <definedName name="_xlnm.Print_Area" localSheetId="2">'CUTTING P1&amp;P2'!$A$1:$H$58</definedName>
    <definedName name="_xlnm.Print_Area" localSheetId="4">'DISPATCH AREA'!$A$1:$I$54</definedName>
    <definedName name="_xlnm.Print_Area" localSheetId="3">'FORGING P1&amp;P2'!$A$1:$I$55</definedName>
    <definedName name="_xlnm.Print_Area" localSheetId="1">'RAW MATERIAL P1&amp;P2'!$A$1:$G$74</definedName>
    <definedName name="_xlnm.Print_Area" localSheetId="0">'RAW MATERIAL P3'!$A$1:$D$85</definedName>
  </definedNames>
  <calcPr calcId="145621"/>
</workbook>
</file>

<file path=xl/calcChain.xml><?xml version="1.0" encoding="utf-8"?>
<calcChain xmlns="http://schemas.openxmlformats.org/spreadsheetml/2006/main">
  <c r="E6" i="8" l="1"/>
  <c r="E56" i="7"/>
  <c r="G56" i="7" s="1"/>
  <c r="E9" i="8"/>
  <c r="E55" i="7"/>
  <c r="G55" i="7" s="1"/>
  <c r="E54" i="7"/>
  <c r="G54" i="7" s="1"/>
  <c r="E53" i="7"/>
  <c r="G53" i="7" s="1"/>
  <c r="E52" i="7"/>
  <c r="G52" i="7" s="1"/>
  <c r="E31" i="8"/>
  <c r="E51" i="7"/>
  <c r="G51" i="7" s="1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F88" i="4"/>
  <c r="G88" i="4" s="1"/>
  <c r="G89" i="4"/>
  <c r="E88" i="4"/>
  <c r="E87" i="4"/>
  <c r="G87" i="4" s="1"/>
  <c r="D87" i="4"/>
  <c r="C87" i="4"/>
  <c r="E76" i="4"/>
  <c r="G76" i="4" s="1"/>
  <c r="E77" i="4"/>
  <c r="G77" i="4" s="1"/>
  <c r="E78" i="4"/>
  <c r="G78" i="4" s="1"/>
  <c r="E79" i="4"/>
  <c r="G79" i="4" s="1"/>
  <c r="E80" i="4"/>
  <c r="G80" i="4" s="1"/>
  <c r="E81" i="4"/>
  <c r="G81" i="4" s="1"/>
  <c r="E82" i="4"/>
  <c r="G82" i="4" s="1"/>
  <c r="E83" i="4"/>
  <c r="G83" i="4" s="1"/>
  <c r="E84" i="4"/>
  <c r="G84" i="4" s="1"/>
  <c r="E85" i="4"/>
  <c r="G85" i="4" s="1"/>
  <c r="E86" i="4"/>
  <c r="G86" i="4" s="1"/>
  <c r="E89" i="4"/>
  <c r="D89" i="4"/>
  <c r="C89" i="4"/>
  <c r="D86" i="4"/>
  <c r="C86" i="4"/>
  <c r="D85" i="4"/>
  <c r="C85" i="4"/>
  <c r="D84" i="4"/>
  <c r="C84" i="4"/>
  <c r="D83" i="4"/>
  <c r="C83" i="4"/>
  <c r="D79" i="4"/>
  <c r="C79" i="4"/>
  <c r="D78" i="4"/>
  <c r="C78" i="4"/>
  <c r="D77" i="4"/>
  <c r="C77" i="4"/>
  <c r="D76" i="4"/>
  <c r="C76" i="4"/>
  <c r="E75" i="4"/>
  <c r="G75" i="4" s="1"/>
  <c r="C4" i="4"/>
  <c r="D4" i="4"/>
  <c r="C8" i="4"/>
  <c r="D8" i="4"/>
  <c r="C15" i="4"/>
  <c r="D15" i="4"/>
  <c r="C17" i="4"/>
  <c r="D17" i="4"/>
  <c r="C20" i="4"/>
  <c r="D20" i="4"/>
  <c r="C21" i="4"/>
  <c r="D21" i="4"/>
  <c r="C22" i="4"/>
  <c r="D22" i="4"/>
  <c r="C24" i="4"/>
  <c r="D24" i="4"/>
  <c r="C27" i="4"/>
  <c r="D27" i="4"/>
  <c r="C31" i="4"/>
  <c r="D31" i="4"/>
  <c r="C32" i="4"/>
  <c r="D32" i="4"/>
  <c r="C36" i="4"/>
  <c r="D36" i="4"/>
  <c r="C37" i="4"/>
  <c r="D37" i="4"/>
  <c r="C38" i="4"/>
  <c r="D38" i="4"/>
  <c r="C40" i="4"/>
  <c r="D40" i="4"/>
  <c r="C41" i="4"/>
  <c r="D41" i="4"/>
  <c r="C42" i="4"/>
  <c r="D42" i="4"/>
  <c r="C44" i="4"/>
  <c r="D44" i="4"/>
  <c r="C45" i="4"/>
  <c r="D45" i="4"/>
  <c r="C46" i="4"/>
  <c r="D46" i="4"/>
  <c r="C47" i="4"/>
  <c r="D47" i="4"/>
  <c r="C48" i="4"/>
  <c r="D48" i="4"/>
  <c r="C50" i="4"/>
  <c r="D50" i="4"/>
  <c r="C51" i="4"/>
  <c r="D51" i="4"/>
  <c r="C52" i="4"/>
  <c r="D52" i="4"/>
  <c r="C55" i="4"/>
  <c r="D55" i="4"/>
  <c r="C58" i="4"/>
  <c r="D58" i="4"/>
  <c r="C59" i="4"/>
  <c r="D59" i="4"/>
  <c r="C60" i="4"/>
  <c r="D60" i="4"/>
  <c r="C61" i="4"/>
  <c r="D61" i="4"/>
  <c r="C62" i="4"/>
  <c r="D62" i="4"/>
  <c r="C64" i="4"/>
  <c r="D64" i="4"/>
  <c r="C65" i="4"/>
  <c r="D65" i="4"/>
  <c r="C66" i="4"/>
  <c r="D66" i="4"/>
  <c r="C67" i="4"/>
  <c r="D67" i="4"/>
  <c r="C69" i="4"/>
  <c r="D69" i="4"/>
  <c r="C70" i="4"/>
  <c r="D70" i="4"/>
  <c r="C71" i="4"/>
  <c r="D71" i="4"/>
  <c r="C73" i="4"/>
  <c r="D73" i="4"/>
  <c r="C74" i="4"/>
  <c r="D74" i="4"/>
  <c r="D3" i="4"/>
  <c r="C3" i="4"/>
  <c r="F14" i="9" l="1"/>
  <c r="G5" i="9"/>
  <c r="G6" i="9"/>
  <c r="G7" i="9"/>
  <c r="G8" i="9"/>
  <c r="G9" i="9"/>
  <c r="E10" i="9"/>
  <c r="G10" i="9" s="1"/>
  <c r="E11" i="9"/>
  <c r="G11" i="9" s="1"/>
  <c r="E12" i="9"/>
  <c r="G12" i="9" s="1"/>
  <c r="E13" i="9"/>
  <c r="G13" i="9" s="1"/>
  <c r="E53" i="9" l="1"/>
  <c r="G53" i="9" s="1"/>
  <c r="E54" i="9"/>
  <c r="G54" i="9" s="1"/>
  <c r="E55" i="9"/>
  <c r="G55" i="9" s="1"/>
  <c r="E56" i="9"/>
  <c r="G56" i="9" s="1"/>
  <c r="E57" i="9"/>
  <c r="G57" i="9" s="1"/>
  <c r="E58" i="9"/>
  <c r="G58" i="9" s="1"/>
  <c r="E59" i="9"/>
  <c r="G59" i="9" s="1"/>
  <c r="E60" i="9"/>
  <c r="G60" i="9" s="1"/>
  <c r="E46" i="7"/>
  <c r="G46" i="7" s="1"/>
  <c r="E47" i="7"/>
  <c r="G47" i="7" s="1"/>
  <c r="E48" i="7"/>
  <c r="G48" i="7" s="1"/>
  <c r="E49" i="7"/>
  <c r="G49" i="7" s="1"/>
  <c r="E50" i="7"/>
  <c r="G50" i="7" s="1"/>
  <c r="E57" i="7"/>
  <c r="G57" i="7" s="1"/>
  <c r="E11" i="8"/>
  <c r="E77" i="8"/>
  <c r="F39" i="7" l="1"/>
  <c r="F14" i="7"/>
  <c r="F12" i="7"/>
  <c r="F11" i="7"/>
  <c r="F10" i="7"/>
  <c r="F5" i="7"/>
  <c r="E38" i="7"/>
  <c r="G38" i="7" s="1"/>
  <c r="E39" i="7"/>
  <c r="G39" i="7" s="1"/>
  <c r="E40" i="7"/>
  <c r="G40" i="7" s="1"/>
  <c r="E41" i="7"/>
  <c r="G41" i="7" s="1"/>
  <c r="E42" i="7"/>
  <c r="G42" i="7" s="1"/>
  <c r="E43" i="7"/>
  <c r="G43" i="7" s="1"/>
  <c r="E44" i="7"/>
  <c r="G44" i="7" s="1"/>
  <c r="E45" i="7"/>
  <c r="G45" i="7" s="1"/>
  <c r="E52" i="9" l="1"/>
  <c r="G52" i="9" s="1"/>
  <c r="E51" i="9"/>
  <c r="G51" i="9" s="1"/>
  <c r="E50" i="9"/>
  <c r="G50" i="9" s="1"/>
  <c r="E49" i="9"/>
  <c r="G49" i="9" s="1"/>
  <c r="E48" i="9"/>
  <c r="G48" i="9" s="1"/>
  <c r="E47" i="9"/>
  <c r="G47" i="9" s="1"/>
  <c r="E46" i="9"/>
  <c r="G46" i="9" s="1"/>
  <c r="E45" i="9"/>
  <c r="G45" i="9" s="1"/>
  <c r="E44" i="9"/>
  <c r="G44" i="9" s="1"/>
  <c r="E43" i="9"/>
  <c r="G43" i="9" s="1"/>
  <c r="E42" i="9"/>
  <c r="G42" i="9" s="1"/>
  <c r="E41" i="9"/>
  <c r="G41" i="9" s="1"/>
  <c r="E40" i="9"/>
  <c r="G40" i="9" s="1"/>
  <c r="E39" i="9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4" i="9"/>
  <c r="G4" i="9" s="1"/>
  <c r="E3" i="9"/>
  <c r="G3" i="9" s="1"/>
  <c r="G62" i="9" l="1"/>
  <c r="E72" i="4"/>
  <c r="G72" i="4" s="1"/>
  <c r="E73" i="4"/>
  <c r="G73" i="4" s="1"/>
  <c r="E74" i="4"/>
  <c r="G74" i="4" s="1"/>
  <c r="E71" i="4"/>
  <c r="G71" i="4" s="1"/>
  <c r="E3" i="4"/>
  <c r="E52" i="4"/>
  <c r="G52" i="4" s="1"/>
  <c r="E53" i="4"/>
  <c r="G53" i="4" s="1"/>
  <c r="E54" i="4"/>
  <c r="G54" i="4" s="1"/>
  <c r="E55" i="4"/>
  <c r="G55" i="4" s="1"/>
  <c r="E56" i="4"/>
  <c r="G56" i="4" s="1"/>
  <c r="E57" i="4"/>
  <c r="G57" i="4" s="1"/>
  <c r="E58" i="4"/>
  <c r="G58" i="4" s="1"/>
  <c r="E59" i="4"/>
  <c r="G59" i="4" s="1"/>
  <c r="E60" i="4"/>
  <c r="G60" i="4" s="1"/>
  <c r="E61" i="4"/>
  <c r="G61" i="4" s="1"/>
  <c r="E62" i="4"/>
  <c r="G62" i="4" s="1"/>
  <c r="E63" i="4"/>
  <c r="G63" i="4" s="1"/>
  <c r="E64" i="4"/>
  <c r="G64" i="4" s="1"/>
  <c r="E65" i="4"/>
  <c r="G65" i="4" s="1"/>
  <c r="E66" i="4"/>
  <c r="G66" i="4" s="1"/>
  <c r="E67" i="4"/>
  <c r="G67" i="4" s="1"/>
  <c r="E68" i="4"/>
  <c r="G68" i="4" s="1"/>
  <c r="E69" i="4"/>
  <c r="G69" i="4" s="1"/>
  <c r="E70" i="4"/>
  <c r="G70" i="4" s="1"/>
  <c r="D85" i="5" l="1"/>
  <c r="E16" i="7" l="1"/>
  <c r="G16" i="7" s="1"/>
  <c r="E17" i="7"/>
  <c r="E18" i="7"/>
  <c r="G18" i="7" s="1"/>
  <c r="E19" i="7"/>
  <c r="G19" i="7" s="1"/>
  <c r="E20" i="7"/>
  <c r="G20" i="7" s="1"/>
  <c r="E21" i="7"/>
  <c r="G21" i="7" s="1"/>
  <c r="E22" i="7"/>
  <c r="G22" i="7" s="1"/>
  <c r="E23" i="7"/>
  <c r="G23" i="7" s="1"/>
  <c r="E24" i="7"/>
  <c r="E25" i="7"/>
  <c r="E26" i="7"/>
  <c r="E27" i="7"/>
  <c r="E28" i="7"/>
  <c r="G28" i="7" s="1"/>
  <c r="E29" i="7"/>
  <c r="G29" i="7" s="1"/>
  <c r="E30" i="7"/>
  <c r="G30" i="7" s="1"/>
  <c r="E31" i="7"/>
  <c r="G31" i="7" s="1"/>
  <c r="E32" i="7"/>
  <c r="E33" i="7"/>
  <c r="G33" i="7" s="1"/>
  <c r="E34" i="7"/>
  <c r="G34" i="7" s="1"/>
  <c r="E35" i="7"/>
  <c r="G35" i="7" s="1"/>
  <c r="E36" i="7"/>
  <c r="G36" i="7" s="1"/>
  <c r="E37" i="7"/>
  <c r="G37" i="7" s="1"/>
  <c r="E15" i="7"/>
  <c r="G15" i="7" s="1"/>
  <c r="E14" i="7"/>
  <c r="G14" i="7" s="1"/>
  <c r="E13" i="7"/>
  <c r="G13" i="7" s="1"/>
  <c r="E12" i="7"/>
  <c r="G12" i="7" s="1"/>
  <c r="E11" i="7"/>
  <c r="E10" i="7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6" i="4"/>
  <c r="G26" i="4" s="1"/>
  <c r="E27" i="4"/>
  <c r="G27" i="4" s="1"/>
  <c r="E28" i="4"/>
  <c r="G28" i="4" s="1"/>
  <c r="E29" i="4"/>
  <c r="G29" i="4" s="1"/>
  <c r="E30" i="4"/>
  <c r="G30" i="4" s="1"/>
  <c r="E31" i="4"/>
  <c r="G31" i="4" s="1"/>
  <c r="E32" i="4"/>
  <c r="G32" i="4" s="1"/>
  <c r="E33" i="4"/>
  <c r="G33" i="4" s="1"/>
  <c r="E34" i="4"/>
  <c r="G34" i="4" s="1"/>
  <c r="E35" i="4"/>
  <c r="G35" i="4" s="1"/>
  <c r="E36" i="4"/>
  <c r="G36" i="4" s="1"/>
  <c r="E37" i="4"/>
  <c r="G37" i="4" s="1"/>
  <c r="E38" i="4"/>
  <c r="G38" i="4" s="1"/>
  <c r="E39" i="4"/>
  <c r="G39" i="4" s="1"/>
  <c r="E40" i="4"/>
  <c r="G40" i="4" s="1"/>
  <c r="E41" i="4"/>
  <c r="G41" i="4" s="1"/>
  <c r="E42" i="4"/>
  <c r="G42" i="4" s="1"/>
  <c r="E43" i="4"/>
  <c r="G43" i="4" s="1"/>
  <c r="E44" i="4"/>
  <c r="G44" i="4" s="1"/>
  <c r="E45" i="4"/>
  <c r="G45" i="4" s="1"/>
  <c r="E46" i="4"/>
  <c r="G46" i="4" s="1"/>
  <c r="E47" i="4"/>
  <c r="G47" i="4" s="1"/>
  <c r="E48" i="4"/>
  <c r="G48" i="4" s="1"/>
  <c r="E49" i="4"/>
  <c r="G49" i="4" s="1"/>
  <c r="E50" i="4"/>
  <c r="G50" i="4" s="1"/>
  <c r="E51" i="4"/>
  <c r="G51" i="4" s="1"/>
  <c r="E4" i="7"/>
  <c r="G4" i="7" s="1"/>
  <c r="E5" i="7"/>
  <c r="G5" i="7" s="1"/>
  <c r="G6" i="7"/>
  <c r="E7" i="7"/>
  <c r="G7" i="7" s="1"/>
  <c r="E8" i="7"/>
  <c r="G8" i="7" s="1"/>
  <c r="E9" i="7"/>
  <c r="G9" i="7" s="1"/>
  <c r="E3" i="7"/>
  <c r="G3" i="7" s="1"/>
  <c r="G27" i="7" l="1"/>
  <c r="G26" i="7"/>
  <c r="G25" i="7"/>
  <c r="G17" i="7"/>
  <c r="G10" i="7"/>
  <c r="G32" i="7"/>
  <c r="G24" i="7"/>
  <c r="G11" i="7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G16" i="4" s="1"/>
  <c r="E17" i="4"/>
  <c r="G17" i="4" s="1"/>
  <c r="G3" i="4" l="1"/>
  <c r="G91" i="4" s="1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4" i="7"/>
  <c r="A39" i="8" l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5" i="7"/>
  <c r="A6" i="7" s="1"/>
  <c r="A7" i="7" s="1"/>
  <c r="G58" i="7"/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</calcChain>
</file>

<file path=xl/sharedStrings.xml><?xml version="1.0" encoding="utf-8"?>
<sst xmlns="http://schemas.openxmlformats.org/spreadsheetml/2006/main" count="890" uniqueCount="194">
  <si>
    <t>SR NO.</t>
  </si>
  <si>
    <t>HEAT NO.</t>
  </si>
  <si>
    <t>SECTION</t>
  </si>
  <si>
    <t>GRADE</t>
  </si>
  <si>
    <t>TOTAL WT.(MT)</t>
  </si>
  <si>
    <t>JOMINY</t>
  </si>
  <si>
    <t>REMARKS</t>
  </si>
  <si>
    <t>16MNCR5</t>
  </si>
  <si>
    <t>20MNCR5</t>
  </si>
  <si>
    <t>25MOCR4</t>
  </si>
  <si>
    <t>815M17</t>
  </si>
  <si>
    <t>75RCS</t>
  </si>
  <si>
    <t>SAE8620</t>
  </si>
  <si>
    <t>95RCS</t>
  </si>
  <si>
    <t>MW1</t>
  </si>
  <si>
    <t>MW2</t>
  </si>
  <si>
    <t>TOTAL</t>
  </si>
  <si>
    <t>PART NO.</t>
  </si>
  <si>
    <t>QTY</t>
  </si>
  <si>
    <t>TOTAL WT.</t>
  </si>
  <si>
    <t>90RCS</t>
  </si>
  <si>
    <t>G. WT.</t>
  </si>
  <si>
    <t>HEAT_NO</t>
  </si>
  <si>
    <t>MATERIAL_GRADE</t>
  </si>
  <si>
    <t>SECTION_SIZE</t>
  </si>
  <si>
    <t>BALANCE_QTY</t>
  </si>
  <si>
    <t>f00615</t>
  </si>
  <si>
    <t>25mocr4</t>
  </si>
  <si>
    <t>90mm</t>
  </si>
  <si>
    <t>90MM</t>
  </si>
  <si>
    <t>F01774</t>
  </si>
  <si>
    <t>75rcs</t>
  </si>
  <si>
    <t>C66954</t>
  </si>
  <si>
    <t>C67593</t>
  </si>
  <si>
    <t>34MM</t>
  </si>
  <si>
    <t>36MM</t>
  </si>
  <si>
    <t>J82389</t>
  </si>
  <si>
    <t>70MM</t>
  </si>
  <si>
    <t>63MM</t>
  </si>
  <si>
    <t>C68790</t>
  </si>
  <si>
    <t>F08634</t>
  </si>
  <si>
    <t>C83184</t>
  </si>
  <si>
    <t>A42450</t>
  </si>
  <si>
    <t>M827095</t>
  </si>
  <si>
    <t>50MM</t>
  </si>
  <si>
    <t>80MM</t>
  </si>
  <si>
    <t>C69650</t>
  </si>
  <si>
    <t>45MM</t>
  </si>
  <si>
    <t>60MM</t>
  </si>
  <si>
    <t>C71532</t>
  </si>
  <si>
    <t>C71533</t>
  </si>
  <si>
    <t>SCM420H</t>
  </si>
  <si>
    <t>56MM</t>
  </si>
  <si>
    <t>C72309</t>
  </si>
  <si>
    <t>32MM</t>
  </si>
  <si>
    <t>C71503</t>
  </si>
  <si>
    <t>C71759</t>
  </si>
  <si>
    <t>C69874</t>
  </si>
  <si>
    <t>B85536</t>
  </si>
  <si>
    <t>C86331</t>
  </si>
  <si>
    <t>B82027</t>
  </si>
  <si>
    <t>M829260</t>
  </si>
  <si>
    <t>C85347</t>
  </si>
  <si>
    <t>A45394</t>
  </si>
  <si>
    <t>C72610</t>
  </si>
  <si>
    <t>B82028</t>
  </si>
  <si>
    <t>C72619</t>
  </si>
  <si>
    <t>C72569</t>
  </si>
  <si>
    <t>C72609</t>
  </si>
  <si>
    <t>M829143</t>
  </si>
  <si>
    <t>95MM</t>
  </si>
  <si>
    <t>B60718</t>
  </si>
  <si>
    <t>2-XTA-4</t>
  </si>
  <si>
    <t>C86854</t>
  </si>
  <si>
    <t>C86849</t>
  </si>
  <si>
    <t>C72604</t>
  </si>
  <si>
    <t>LOCATION</t>
  </si>
  <si>
    <t>C73212</t>
  </si>
  <si>
    <t>C73213</t>
  </si>
  <si>
    <t>C73135</t>
  </si>
  <si>
    <t>C73197</t>
  </si>
  <si>
    <t>C73173</t>
  </si>
  <si>
    <t>C72262</t>
  </si>
  <si>
    <t>C73196</t>
  </si>
  <si>
    <t>C73376</t>
  </si>
  <si>
    <t>C73208</t>
  </si>
  <si>
    <t>C73207</t>
  </si>
  <si>
    <t>B87206</t>
  </si>
  <si>
    <t>2-YGW-4</t>
  </si>
  <si>
    <t>F14579</t>
  </si>
  <si>
    <t>B57956</t>
  </si>
  <si>
    <t>A45975</t>
  </si>
  <si>
    <t>F14578</t>
  </si>
  <si>
    <t>C73484</t>
  </si>
  <si>
    <t>C73483</t>
  </si>
  <si>
    <t>A46942</t>
  </si>
  <si>
    <t>A46944</t>
  </si>
  <si>
    <t>C71792</t>
  </si>
  <si>
    <t>A46943</t>
  </si>
  <si>
    <t>RM MW P3 (30.06.2023)</t>
  </si>
  <si>
    <t>C68113</t>
  </si>
  <si>
    <t>C87614</t>
  </si>
  <si>
    <t>C87640</t>
  </si>
  <si>
    <t>C87641(45MM)</t>
  </si>
  <si>
    <t>B62280</t>
  </si>
  <si>
    <t>M830237</t>
  </si>
  <si>
    <t>2-YSG-4</t>
  </si>
  <si>
    <t>C73735</t>
  </si>
  <si>
    <t>C87642</t>
  </si>
  <si>
    <t>C87641(60MM)</t>
  </si>
  <si>
    <t>C87876</t>
  </si>
  <si>
    <t>B62491</t>
  </si>
  <si>
    <t>A47229</t>
  </si>
  <si>
    <t>C72251</t>
  </si>
  <si>
    <t>D87904</t>
  </si>
  <si>
    <t>B61978(45MM)</t>
  </si>
  <si>
    <t>F15117</t>
  </si>
  <si>
    <t>B62547</t>
  </si>
  <si>
    <t>F15116</t>
  </si>
  <si>
    <t>C72253</t>
  </si>
  <si>
    <t>C74023</t>
  </si>
  <si>
    <t>C74022</t>
  </si>
  <si>
    <t>C74016</t>
  </si>
  <si>
    <t>C74017</t>
  </si>
  <si>
    <t>C73734</t>
  </si>
  <si>
    <t>75MM</t>
  </si>
  <si>
    <t>RM MW P1 &amp; P2 (30.06.2023)</t>
  </si>
  <si>
    <t>CUTTING MW P1 &amp; P2 (30.06.2023)</t>
  </si>
  <si>
    <t>FORGING MW P1 &amp; P2 (30.06.2023)</t>
  </si>
  <si>
    <t>EN8D</t>
  </si>
  <si>
    <t>65RCS</t>
  </si>
  <si>
    <t>HT AREA</t>
  </si>
  <si>
    <t>250</t>
  </si>
  <si>
    <t>FORGING AREA</t>
  </si>
  <si>
    <t>SCM420</t>
  </si>
  <si>
    <t>SCR420</t>
  </si>
  <si>
    <t>C86344</t>
  </si>
  <si>
    <t>C87811</t>
  </si>
  <si>
    <t>C72602</t>
  </si>
  <si>
    <t>C73199</t>
  </si>
  <si>
    <t>A47228</t>
  </si>
  <si>
    <t>213188    215578</t>
  </si>
  <si>
    <t>C87875</t>
  </si>
  <si>
    <t>J829989</t>
  </si>
  <si>
    <t>3446</t>
  </si>
  <si>
    <t>RKW</t>
  </si>
  <si>
    <t>B62276</t>
  </si>
  <si>
    <t>B58541</t>
  </si>
  <si>
    <t>2301269A</t>
  </si>
  <si>
    <t>B60778</t>
  </si>
  <si>
    <t>C87616</t>
  </si>
  <si>
    <t>3156</t>
  </si>
  <si>
    <t>A42449</t>
  </si>
  <si>
    <t>J82032</t>
  </si>
  <si>
    <t>C66953</t>
  </si>
  <si>
    <t>39627</t>
  </si>
  <si>
    <t>63RCS</t>
  </si>
  <si>
    <t>ZF7B</t>
  </si>
  <si>
    <t>SCM320</t>
  </si>
  <si>
    <t>S53C</t>
  </si>
  <si>
    <t>EN353</t>
  </si>
  <si>
    <t>C73448</t>
  </si>
  <si>
    <t>A38163</t>
  </si>
  <si>
    <t>A36658</t>
  </si>
  <si>
    <t>F12036</t>
  </si>
  <si>
    <t>6740/6741</t>
  </si>
  <si>
    <t>XTZ</t>
  </si>
  <si>
    <t>2KCJ4/2KZY4</t>
  </si>
  <si>
    <t>SAE 1141</t>
  </si>
  <si>
    <t>EN36C</t>
  </si>
  <si>
    <t>25MOCR5</t>
  </si>
  <si>
    <t>EN15A</t>
  </si>
  <si>
    <t>SCR415</t>
  </si>
  <si>
    <t>A14958</t>
  </si>
  <si>
    <t>B61977</t>
  </si>
  <si>
    <t>B57902</t>
  </si>
  <si>
    <t>B62279</t>
  </si>
  <si>
    <t>B61978(50MM)</t>
  </si>
  <si>
    <t>B62275</t>
  </si>
  <si>
    <t>C87624</t>
  </si>
  <si>
    <t>B62491/C73376</t>
  </si>
  <si>
    <t>D86515</t>
  </si>
  <si>
    <t>B54717</t>
  </si>
  <si>
    <t>A45976</t>
  </si>
  <si>
    <t>A83184</t>
  </si>
  <si>
    <t>B56121</t>
  </si>
  <si>
    <t>C87167</t>
  </si>
  <si>
    <t>C73377</t>
  </si>
  <si>
    <t>B68510/C71759</t>
  </si>
  <si>
    <t>D83048</t>
  </si>
  <si>
    <t>DISPATCH AREA MW P1 (01.07.2023)</t>
  </si>
  <si>
    <t>SAE4140</t>
  </si>
  <si>
    <t>01.07.2023 DISPATCH</t>
  </si>
  <si>
    <t>DISPATCH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</si>
</sst>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&quot;0&quot;MM&quot;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/>
    </xf>
    <xf numFmtId="15" fontId="3" fillId="0" borderId="6" xfId="0" quotePrefix="1" applyNumberFormat="1" applyFont="1" applyFill="1" applyBorder="1" applyAlignment="1">
      <alignment horizontal="center" vertical="center"/>
    </xf>
    <xf numFmtId="0" fontId="6" fillId="0" borderId="6" xfId="0" applyFont="1" applyBorder="1"/>
    <xf numFmtId="0" fontId="7" fillId="0" borderId="6" xfId="0" applyFont="1" applyBorder="1" applyAlignment="1">
      <alignment horizontal="center" vertical="center"/>
    </xf>
    <xf numFmtId="0" fontId="7" fillId="0" borderId="6" xfId="0" applyFont="1" applyBorder="1"/>
    <xf numFmtId="1" fontId="7" fillId="0" borderId="6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0" fontId="8" fillId="0" borderId="0" xfId="0" applyFont="1"/>
    <xf numFmtId="0" fontId="2" fillId="0" borderId="9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" fontId="0" fillId="0" borderId="0" xfId="0" applyNumberFormat="1"/>
    <xf numFmtId="0" fontId="9" fillId="0" borderId="6" xfId="0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4" fillId="0" borderId="6" xfId="0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MESH/PO%2014.03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RAMESH/PO%2014.03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RAMESH\JUNE-2023\EXP.%20INV.%20%20JUN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est 14.03.2023"/>
    </sheetNames>
    <sheetDataSet>
      <sheetData sheetId="0">
        <row r="4">
          <cell r="E4">
            <v>109</v>
          </cell>
          <cell r="F4" t="str">
            <v>109 MF</v>
          </cell>
          <cell r="G4">
            <v>109</v>
          </cell>
          <cell r="H4" t="str">
            <v>SAE8620</v>
          </cell>
          <cell r="I4" t="str">
            <v>FRAP1020109</v>
          </cell>
          <cell r="J4">
            <v>0.57999999999999996</v>
          </cell>
          <cell r="K4">
            <v>8.41</v>
          </cell>
        </row>
        <row r="5">
          <cell r="E5">
            <v>126</v>
          </cell>
          <cell r="F5" t="str">
            <v>126 ITD</v>
          </cell>
          <cell r="G5">
            <v>126</v>
          </cell>
          <cell r="H5" t="str">
            <v>20mncr5</v>
          </cell>
          <cell r="I5">
            <v>0</v>
          </cell>
          <cell r="J5">
            <v>7.3</v>
          </cell>
          <cell r="K5">
            <v>98.55</v>
          </cell>
        </row>
        <row r="6">
          <cell r="E6">
            <v>127</v>
          </cell>
          <cell r="F6" t="str">
            <v>127 ITD</v>
          </cell>
          <cell r="G6">
            <v>127</v>
          </cell>
          <cell r="H6" t="str">
            <v>20mncr5</v>
          </cell>
          <cell r="I6" t="str">
            <v>FRAP1010127</v>
          </cell>
          <cell r="J6">
            <v>2.2999999999999998</v>
          </cell>
          <cell r="K6">
            <v>44.85</v>
          </cell>
        </row>
        <row r="7">
          <cell r="E7">
            <v>128</v>
          </cell>
          <cell r="F7" t="str">
            <v>128 ITD</v>
          </cell>
          <cell r="G7">
            <v>128</v>
          </cell>
          <cell r="H7" t="str">
            <v>20mncr5</v>
          </cell>
          <cell r="I7" t="str">
            <v>FRAP1010128</v>
          </cell>
          <cell r="J7">
            <v>9.4600000000000009</v>
          </cell>
          <cell r="K7">
            <v>184.47</v>
          </cell>
        </row>
        <row r="8">
          <cell r="E8">
            <v>134</v>
          </cell>
          <cell r="F8" t="str">
            <v>134 ITD</v>
          </cell>
          <cell r="G8">
            <v>134</v>
          </cell>
          <cell r="H8" t="str">
            <v>20mncr5</v>
          </cell>
          <cell r="I8" t="str">
            <v>FRAP1010134</v>
          </cell>
          <cell r="J8">
            <v>0.93</v>
          </cell>
          <cell r="K8">
            <v>184.47</v>
          </cell>
        </row>
        <row r="9">
          <cell r="E9">
            <v>129</v>
          </cell>
          <cell r="F9" t="str">
            <v>129 ITD</v>
          </cell>
          <cell r="G9">
            <v>129</v>
          </cell>
          <cell r="H9" t="str">
            <v>20mncr5</v>
          </cell>
          <cell r="I9" t="str">
            <v>FRAP1010129</v>
          </cell>
          <cell r="J9">
            <v>6.08</v>
          </cell>
          <cell r="K9">
            <v>118.56</v>
          </cell>
        </row>
        <row r="10">
          <cell r="E10">
            <v>136</v>
          </cell>
          <cell r="F10" t="str">
            <v>136 ITD</v>
          </cell>
          <cell r="G10">
            <v>136</v>
          </cell>
          <cell r="H10" t="str">
            <v>20mncr5</v>
          </cell>
          <cell r="I10">
            <v>0</v>
          </cell>
          <cell r="J10">
            <v>2.25</v>
          </cell>
          <cell r="K10">
            <v>30.4</v>
          </cell>
        </row>
        <row r="11">
          <cell r="E11">
            <v>137</v>
          </cell>
          <cell r="F11" t="str">
            <v>137 ITD</v>
          </cell>
          <cell r="G11">
            <v>137</v>
          </cell>
          <cell r="H11" t="str">
            <v>20mncr5</v>
          </cell>
          <cell r="I11" t="str">
            <v>FRAP1010137</v>
          </cell>
          <cell r="J11">
            <v>0.33</v>
          </cell>
          <cell r="K11">
            <v>7.1</v>
          </cell>
        </row>
        <row r="12">
          <cell r="E12">
            <v>138</v>
          </cell>
          <cell r="F12" t="str">
            <v>138 ITD</v>
          </cell>
          <cell r="G12">
            <v>138</v>
          </cell>
          <cell r="H12" t="str">
            <v>20mncr5</v>
          </cell>
          <cell r="I12" t="str">
            <v>FRAP1010138</v>
          </cell>
          <cell r="J12">
            <v>7</v>
          </cell>
          <cell r="K12">
            <v>94.5</v>
          </cell>
        </row>
        <row r="13">
          <cell r="E13">
            <v>386</v>
          </cell>
          <cell r="F13">
            <v>386</v>
          </cell>
          <cell r="G13">
            <v>386</v>
          </cell>
          <cell r="H13" t="str">
            <v>16MNCR5</v>
          </cell>
          <cell r="I13" t="str">
            <v>FRAP1030386</v>
          </cell>
          <cell r="J13">
            <v>1.18</v>
          </cell>
          <cell r="K13">
            <v>23.01</v>
          </cell>
        </row>
        <row r="14">
          <cell r="E14">
            <v>625</v>
          </cell>
          <cell r="F14" t="str">
            <v>625 TEL</v>
          </cell>
          <cell r="G14">
            <v>625</v>
          </cell>
          <cell r="H14" t="str">
            <v>45C8/EN8D</v>
          </cell>
          <cell r="I14" t="str">
            <v>FRAP1000625</v>
          </cell>
          <cell r="J14">
            <v>2.4500000000000002</v>
          </cell>
          <cell r="K14">
            <v>47.78</v>
          </cell>
        </row>
        <row r="15">
          <cell r="E15">
            <v>626</v>
          </cell>
          <cell r="F15" t="str">
            <v>626 TEL</v>
          </cell>
          <cell r="G15">
            <v>626</v>
          </cell>
          <cell r="H15" t="str">
            <v>35C8/45C8</v>
          </cell>
          <cell r="I15" t="str">
            <v>FRAP1000626</v>
          </cell>
          <cell r="J15">
            <v>4.9000000000000004</v>
          </cell>
          <cell r="K15">
            <v>100.45</v>
          </cell>
        </row>
        <row r="16">
          <cell r="E16">
            <v>627</v>
          </cell>
          <cell r="F16" t="str">
            <v>627 TEL</v>
          </cell>
          <cell r="G16">
            <v>627</v>
          </cell>
          <cell r="H16" t="str">
            <v>35C8/45C8</v>
          </cell>
          <cell r="I16" t="str">
            <v>FRAP1000627</v>
          </cell>
          <cell r="J16">
            <v>2.11</v>
          </cell>
          <cell r="K16">
            <v>43.26</v>
          </cell>
        </row>
        <row r="17">
          <cell r="E17">
            <v>633</v>
          </cell>
          <cell r="F17" t="str">
            <v>633 TEL</v>
          </cell>
          <cell r="G17">
            <v>633</v>
          </cell>
          <cell r="H17" t="str">
            <v>45C8</v>
          </cell>
          <cell r="I17" t="str">
            <v>FRAP1000633</v>
          </cell>
          <cell r="J17">
            <v>1.65</v>
          </cell>
          <cell r="K17">
            <v>33.83</v>
          </cell>
        </row>
        <row r="18">
          <cell r="E18">
            <v>635</v>
          </cell>
          <cell r="F18" t="str">
            <v>635 TEL</v>
          </cell>
          <cell r="G18">
            <v>635</v>
          </cell>
          <cell r="H18" t="str">
            <v>16mncr5</v>
          </cell>
          <cell r="I18" t="str">
            <v>FRAP1000635</v>
          </cell>
          <cell r="J18">
            <v>2.74</v>
          </cell>
          <cell r="K18">
            <v>36.99</v>
          </cell>
        </row>
        <row r="19">
          <cell r="E19">
            <v>636</v>
          </cell>
          <cell r="F19" t="str">
            <v>636 TEL</v>
          </cell>
          <cell r="G19">
            <v>636</v>
          </cell>
          <cell r="H19" t="str">
            <v>16mncr5</v>
          </cell>
          <cell r="I19" t="str">
            <v>FRAP1000636</v>
          </cell>
          <cell r="J19">
            <v>3.37</v>
          </cell>
          <cell r="K19">
            <v>45.5</v>
          </cell>
        </row>
        <row r="20">
          <cell r="E20">
            <v>637</v>
          </cell>
          <cell r="F20" t="str">
            <v>637 TEL</v>
          </cell>
          <cell r="G20">
            <v>637</v>
          </cell>
          <cell r="H20" t="str">
            <v>16mncr5</v>
          </cell>
          <cell r="I20" t="str">
            <v>FRAS2000637</v>
          </cell>
          <cell r="J20">
            <v>2.74</v>
          </cell>
          <cell r="K20">
            <v>36.99</v>
          </cell>
        </row>
        <row r="21">
          <cell r="E21">
            <v>638</v>
          </cell>
          <cell r="F21" t="str">
            <v>638 TEL</v>
          </cell>
          <cell r="G21">
            <v>638</v>
          </cell>
          <cell r="H21" t="str">
            <v>16mncr5</v>
          </cell>
          <cell r="I21" t="str">
            <v>FRAP1000638</v>
          </cell>
          <cell r="J21">
            <v>2.31</v>
          </cell>
          <cell r="K21">
            <v>31.19</v>
          </cell>
        </row>
        <row r="22">
          <cell r="E22">
            <v>639</v>
          </cell>
          <cell r="F22" t="str">
            <v>639 TEL</v>
          </cell>
          <cell r="G22">
            <v>639</v>
          </cell>
          <cell r="H22" t="str">
            <v>815m17</v>
          </cell>
          <cell r="I22" t="str">
            <v>FRAP1000639</v>
          </cell>
          <cell r="J22">
            <v>2.37</v>
          </cell>
          <cell r="K22">
            <v>40.29</v>
          </cell>
        </row>
        <row r="23">
          <cell r="E23">
            <v>763</v>
          </cell>
          <cell r="F23" t="str">
            <v>763 TEL</v>
          </cell>
          <cell r="G23">
            <v>763</v>
          </cell>
          <cell r="H23" t="str">
            <v>20mncr5</v>
          </cell>
          <cell r="I23" t="str">
            <v>FRAP1000763</v>
          </cell>
          <cell r="J23">
            <v>5.93</v>
          </cell>
          <cell r="K23">
            <v>80.06</v>
          </cell>
        </row>
        <row r="24">
          <cell r="E24">
            <v>771</v>
          </cell>
          <cell r="F24" t="str">
            <v>771 TEL</v>
          </cell>
          <cell r="G24">
            <v>771</v>
          </cell>
          <cell r="H24" t="str">
            <v>20mncr5</v>
          </cell>
          <cell r="I24" t="str">
            <v>FRAP1000771</v>
          </cell>
          <cell r="J24">
            <v>5</v>
          </cell>
          <cell r="K24">
            <v>97.5</v>
          </cell>
        </row>
        <row r="25">
          <cell r="E25">
            <v>772</v>
          </cell>
          <cell r="F25" t="str">
            <v>772 TEL</v>
          </cell>
          <cell r="G25">
            <v>772</v>
          </cell>
          <cell r="H25" t="str">
            <v>20mncr5</v>
          </cell>
          <cell r="I25" t="str">
            <v>FRAP1000772</v>
          </cell>
          <cell r="J25">
            <v>4.12</v>
          </cell>
          <cell r="K25">
            <v>80.34</v>
          </cell>
        </row>
        <row r="26">
          <cell r="E26">
            <v>773</v>
          </cell>
          <cell r="F26" t="str">
            <v>773 TEL</v>
          </cell>
          <cell r="G26">
            <v>773</v>
          </cell>
          <cell r="H26" t="str">
            <v>20mncr5</v>
          </cell>
          <cell r="I26" t="str">
            <v>FRAP1000773</v>
          </cell>
          <cell r="J26">
            <v>2.76</v>
          </cell>
          <cell r="K26">
            <v>53.82</v>
          </cell>
        </row>
        <row r="27">
          <cell r="E27">
            <v>775</v>
          </cell>
          <cell r="F27" t="str">
            <v>775 TEL</v>
          </cell>
          <cell r="G27">
            <v>775</v>
          </cell>
          <cell r="H27" t="str">
            <v>20mncr5</v>
          </cell>
          <cell r="I27" t="str">
            <v>FRAP1000775</v>
          </cell>
          <cell r="J27">
            <v>3.09</v>
          </cell>
          <cell r="K27">
            <v>60.26</v>
          </cell>
        </row>
        <row r="28">
          <cell r="E28">
            <v>776</v>
          </cell>
          <cell r="F28" t="str">
            <v>776 TEL</v>
          </cell>
          <cell r="G28">
            <v>776</v>
          </cell>
          <cell r="H28" t="str">
            <v>20mncr5</v>
          </cell>
          <cell r="I28" t="str">
            <v>FRAP1000776</v>
          </cell>
          <cell r="J28">
            <v>3.95</v>
          </cell>
          <cell r="K28">
            <v>77.03</v>
          </cell>
        </row>
        <row r="29">
          <cell r="E29">
            <v>777</v>
          </cell>
          <cell r="F29" t="str">
            <v>777 TEL</v>
          </cell>
          <cell r="G29">
            <v>777</v>
          </cell>
          <cell r="H29" t="str">
            <v>815m17</v>
          </cell>
          <cell r="I29" t="str">
            <v>FRAP1000777</v>
          </cell>
          <cell r="J29">
            <v>2.31</v>
          </cell>
          <cell r="K29">
            <v>54.29</v>
          </cell>
        </row>
        <row r="30">
          <cell r="E30">
            <v>787</v>
          </cell>
          <cell r="F30" t="str">
            <v>787 TEL</v>
          </cell>
          <cell r="G30">
            <v>787</v>
          </cell>
          <cell r="H30" t="str">
            <v>20mncr5</v>
          </cell>
          <cell r="I30" t="str">
            <v>FRAP1000787</v>
          </cell>
          <cell r="J30">
            <v>3.61</v>
          </cell>
          <cell r="K30">
            <v>70.400000000000006</v>
          </cell>
        </row>
        <row r="31">
          <cell r="E31">
            <v>788</v>
          </cell>
          <cell r="F31" t="str">
            <v>788 TEL</v>
          </cell>
          <cell r="G31">
            <v>788</v>
          </cell>
          <cell r="H31" t="str">
            <v>20mncr5</v>
          </cell>
          <cell r="I31" t="str">
            <v>FRAS2000788</v>
          </cell>
          <cell r="J31">
            <v>2.6</v>
          </cell>
          <cell r="K31">
            <v>35.1</v>
          </cell>
        </row>
        <row r="32">
          <cell r="E32">
            <v>796</v>
          </cell>
          <cell r="F32" t="str">
            <v>796 TEL</v>
          </cell>
          <cell r="G32">
            <v>796</v>
          </cell>
          <cell r="H32" t="str">
            <v>45C8</v>
          </cell>
          <cell r="I32" t="str">
            <v>FRAP1000796</v>
          </cell>
          <cell r="J32">
            <v>4.42</v>
          </cell>
          <cell r="K32">
            <v>90.61</v>
          </cell>
        </row>
        <row r="33">
          <cell r="E33">
            <v>797</v>
          </cell>
          <cell r="F33" t="str">
            <v>797 TEL</v>
          </cell>
          <cell r="G33">
            <v>797</v>
          </cell>
          <cell r="H33" t="str">
            <v>45C8</v>
          </cell>
          <cell r="I33" t="str">
            <v>FRAP1000797</v>
          </cell>
          <cell r="J33">
            <v>1.91</v>
          </cell>
          <cell r="K33">
            <v>37.25</v>
          </cell>
        </row>
        <row r="34">
          <cell r="E34">
            <v>798</v>
          </cell>
          <cell r="F34" t="str">
            <v>798 TEL</v>
          </cell>
          <cell r="G34">
            <v>798</v>
          </cell>
          <cell r="H34" t="str">
            <v>45C8</v>
          </cell>
          <cell r="I34" t="str">
            <v>FRAP1000798</v>
          </cell>
          <cell r="J34">
            <v>1.72</v>
          </cell>
          <cell r="K34">
            <v>35.26</v>
          </cell>
        </row>
        <row r="35">
          <cell r="E35">
            <v>806</v>
          </cell>
          <cell r="F35" t="str">
            <v>806 TEL</v>
          </cell>
          <cell r="G35">
            <v>806</v>
          </cell>
          <cell r="H35" t="str">
            <v>16mncr5</v>
          </cell>
          <cell r="I35" t="str">
            <v>FRAP1000806</v>
          </cell>
          <cell r="J35">
            <v>2.2000000000000002</v>
          </cell>
          <cell r="K35">
            <v>29.7</v>
          </cell>
        </row>
        <row r="36">
          <cell r="E36">
            <v>807</v>
          </cell>
          <cell r="F36" t="str">
            <v>807 TEL</v>
          </cell>
          <cell r="G36">
            <v>807</v>
          </cell>
          <cell r="H36" t="str">
            <v>16mncr5</v>
          </cell>
          <cell r="I36" t="str">
            <v>FRAP1000807</v>
          </cell>
          <cell r="J36">
            <v>1.34</v>
          </cell>
          <cell r="K36">
            <v>26.13</v>
          </cell>
        </row>
        <row r="37">
          <cell r="E37">
            <v>820</v>
          </cell>
          <cell r="F37" t="str">
            <v>820 TEL</v>
          </cell>
          <cell r="G37">
            <v>820</v>
          </cell>
          <cell r="H37" t="str">
            <v>20mncr5</v>
          </cell>
          <cell r="I37" t="str">
            <v>FRAP1000820</v>
          </cell>
          <cell r="J37">
            <v>4.04</v>
          </cell>
          <cell r="K37">
            <v>78.78</v>
          </cell>
        </row>
        <row r="38">
          <cell r="E38">
            <v>826</v>
          </cell>
          <cell r="F38" t="str">
            <v>826 TEL</v>
          </cell>
          <cell r="G38">
            <v>826</v>
          </cell>
          <cell r="H38" t="str">
            <v>16mncr5</v>
          </cell>
          <cell r="I38" t="str">
            <v>FRAS2000826</v>
          </cell>
          <cell r="J38">
            <v>2.2999999999999998</v>
          </cell>
          <cell r="K38">
            <v>31.05</v>
          </cell>
        </row>
        <row r="39">
          <cell r="E39">
            <v>827</v>
          </cell>
          <cell r="F39" t="str">
            <v>827 TEL</v>
          </cell>
          <cell r="G39">
            <v>827</v>
          </cell>
          <cell r="H39" t="str">
            <v>16mncr5</v>
          </cell>
          <cell r="I39" t="str">
            <v>FRAP1000827</v>
          </cell>
          <cell r="J39">
            <v>1.8</v>
          </cell>
          <cell r="K39">
            <v>24.3</v>
          </cell>
        </row>
        <row r="40">
          <cell r="E40">
            <v>844</v>
          </cell>
          <cell r="F40" t="str">
            <v>844 TEL</v>
          </cell>
          <cell r="G40">
            <v>844</v>
          </cell>
          <cell r="H40" t="str">
            <v>20mncr5</v>
          </cell>
          <cell r="I40" t="str">
            <v>FRAP1000844</v>
          </cell>
          <cell r="J40">
            <v>6.53</v>
          </cell>
          <cell r="K40">
            <v>127.34</v>
          </cell>
        </row>
        <row r="41">
          <cell r="E41">
            <v>846</v>
          </cell>
          <cell r="F41" t="str">
            <v>846 TEL</v>
          </cell>
          <cell r="G41">
            <v>846</v>
          </cell>
          <cell r="H41" t="str">
            <v>815m17</v>
          </cell>
          <cell r="I41" t="str">
            <v>FRAP1000846</v>
          </cell>
          <cell r="J41">
            <v>3.36</v>
          </cell>
          <cell r="K41">
            <v>78.959999999999994</v>
          </cell>
        </row>
        <row r="42">
          <cell r="E42">
            <v>852</v>
          </cell>
          <cell r="F42" t="str">
            <v>852 TEL</v>
          </cell>
          <cell r="G42">
            <v>852</v>
          </cell>
          <cell r="H42" t="str">
            <v>815m17</v>
          </cell>
          <cell r="I42" t="str">
            <v>FRAP1000852</v>
          </cell>
          <cell r="J42">
            <v>5.6</v>
          </cell>
          <cell r="K42">
            <v>131.6</v>
          </cell>
        </row>
        <row r="43">
          <cell r="E43">
            <v>854</v>
          </cell>
          <cell r="F43" t="str">
            <v>854 TEL</v>
          </cell>
          <cell r="G43">
            <v>854</v>
          </cell>
          <cell r="H43" t="str">
            <v>16mncr5</v>
          </cell>
          <cell r="I43" t="str">
            <v>FRAP1000854</v>
          </cell>
          <cell r="J43">
            <v>5.4</v>
          </cell>
          <cell r="K43">
            <v>105.3</v>
          </cell>
        </row>
        <row r="44">
          <cell r="E44">
            <v>860</v>
          </cell>
          <cell r="F44" t="str">
            <v>860 TEL</v>
          </cell>
          <cell r="G44">
            <v>860</v>
          </cell>
          <cell r="H44" t="str">
            <v>815m17</v>
          </cell>
          <cell r="I44" t="str">
            <v>FRAP1000860</v>
          </cell>
          <cell r="J44">
            <v>1.89</v>
          </cell>
          <cell r="K44">
            <v>42.53</v>
          </cell>
        </row>
        <row r="45">
          <cell r="E45">
            <v>861</v>
          </cell>
          <cell r="F45" t="str">
            <v>861 TEL</v>
          </cell>
          <cell r="G45">
            <v>861</v>
          </cell>
          <cell r="H45" t="str">
            <v>815m17</v>
          </cell>
          <cell r="I45" t="str">
            <v>FRAP1000861</v>
          </cell>
          <cell r="J45">
            <v>1</v>
          </cell>
          <cell r="K45">
            <v>18</v>
          </cell>
        </row>
        <row r="46">
          <cell r="E46">
            <v>864</v>
          </cell>
          <cell r="F46" t="str">
            <v>864 TEL</v>
          </cell>
          <cell r="G46">
            <v>864</v>
          </cell>
          <cell r="H46" t="str">
            <v>815m17</v>
          </cell>
          <cell r="I46" t="str">
            <v>FRAP1000864</v>
          </cell>
          <cell r="J46">
            <v>2.56</v>
          </cell>
          <cell r="K46">
            <v>43.52</v>
          </cell>
        </row>
        <row r="47">
          <cell r="E47">
            <v>866</v>
          </cell>
          <cell r="F47" t="str">
            <v>866 TEL</v>
          </cell>
          <cell r="G47">
            <v>866</v>
          </cell>
          <cell r="H47" t="str">
            <v>16mncr5</v>
          </cell>
          <cell r="I47" t="str">
            <v>FRAP1000866</v>
          </cell>
          <cell r="J47">
            <v>1.75</v>
          </cell>
          <cell r="K47">
            <v>34.130000000000003</v>
          </cell>
        </row>
        <row r="48">
          <cell r="E48">
            <v>868</v>
          </cell>
          <cell r="F48" t="str">
            <v>868 TEL</v>
          </cell>
          <cell r="G48">
            <v>868</v>
          </cell>
          <cell r="H48" t="str">
            <v xml:space="preserve">20mncr5 </v>
          </cell>
          <cell r="I48" t="str">
            <v>FRAP1000868</v>
          </cell>
          <cell r="J48">
            <v>0.88</v>
          </cell>
          <cell r="K48">
            <v>18.04</v>
          </cell>
        </row>
        <row r="49">
          <cell r="E49">
            <v>871</v>
          </cell>
          <cell r="F49" t="str">
            <v>871 TEL</v>
          </cell>
          <cell r="G49">
            <v>871</v>
          </cell>
          <cell r="H49" t="str">
            <v>16mncr5</v>
          </cell>
          <cell r="I49" t="str">
            <v>FRAP1000871</v>
          </cell>
          <cell r="J49">
            <v>0.6</v>
          </cell>
          <cell r="K49">
            <v>12.3</v>
          </cell>
        </row>
        <row r="50">
          <cell r="E50">
            <v>876</v>
          </cell>
          <cell r="F50" t="str">
            <v>876 TEL</v>
          </cell>
          <cell r="G50">
            <v>876</v>
          </cell>
          <cell r="H50" t="str">
            <v>16mncr5</v>
          </cell>
          <cell r="I50" t="str">
            <v>FRAP1000876</v>
          </cell>
          <cell r="J50">
            <v>2.5499999999999998</v>
          </cell>
          <cell r="K50">
            <v>49.73</v>
          </cell>
        </row>
        <row r="51">
          <cell r="E51">
            <v>878</v>
          </cell>
          <cell r="F51" t="str">
            <v>878 TEL</v>
          </cell>
          <cell r="G51">
            <v>878</v>
          </cell>
          <cell r="H51" t="str">
            <v>16mncr5</v>
          </cell>
          <cell r="I51" t="str">
            <v>FRAS2000878</v>
          </cell>
          <cell r="J51">
            <v>1.65</v>
          </cell>
          <cell r="K51">
            <v>22.3</v>
          </cell>
        </row>
        <row r="52">
          <cell r="E52">
            <v>882</v>
          </cell>
          <cell r="F52" t="str">
            <v>882 TEL</v>
          </cell>
          <cell r="G52">
            <v>882</v>
          </cell>
          <cell r="H52" t="str">
            <v>20mncr5</v>
          </cell>
          <cell r="I52" t="str">
            <v>FRAP1000882</v>
          </cell>
          <cell r="J52">
            <v>4.0979999999999999</v>
          </cell>
          <cell r="K52">
            <v>55.32</v>
          </cell>
        </row>
        <row r="53">
          <cell r="E53">
            <v>883</v>
          </cell>
          <cell r="F53" t="str">
            <v>883 TEL</v>
          </cell>
          <cell r="G53">
            <v>883</v>
          </cell>
          <cell r="H53" t="str">
            <v>20mncr5</v>
          </cell>
          <cell r="I53" t="str">
            <v>FRAP1000883</v>
          </cell>
          <cell r="J53">
            <v>2.84</v>
          </cell>
          <cell r="K53">
            <v>38.340000000000003</v>
          </cell>
        </row>
        <row r="54">
          <cell r="E54">
            <v>884</v>
          </cell>
          <cell r="F54" t="str">
            <v>884 TEL</v>
          </cell>
          <cell r="G54">
            <v>884</v>
          </cell>
          <cell r="H54" t="str">
            <v>EN8D</v>
          </cell>
          <cell r="I54" t="str">
            <v>FRAP1000884</v>
          </cell>
          <cell r="J54">
            <v>1.66</v>
          </cell>
          <cell r="K54">
            <v>34.03</v>
          </cell>
        </row>
        <row r="55">
          <cell r="E55">
            <v>886</v>
          </cell>
          <cell r="F55" t="str">
            <v>886 TEL</v>
          </cell>
          <cell r="G55">
            <v>886</v>
          </cell>
          <cell r="H55" t="str">
            <v>EN8D</v>
          </cell>
          <cell r="I55" t="str">
            <v>FRAP1000886</v>
          </cell>
          <cell r="J55">
            <v>4.57</v>
          </cell>
          <cell r="K55">
            <v>89.12</v>
          </cell>
        </row>
        <row r="56">
          <cell r="E56">
            <v>887</v>
          </cell>
          <cell r="F56" t="str">
            <v>887 TEL</v>
          </cell>
          <cell r="G56">
            <v>887</v>
          </cell>
          <cell r="H56" t="str">
            <v>EN8D</v>
          </cell>
          <cell r="I56" t="str">
            <v>FRAP1000887</v>
          </cell>
          <cell r="J56">
            <v>1.93</v>
          </cell>
          <cell r="K56">
            <v>37.64</v>
          </cell>
        </row>
        <row r="57">
          <cell r="E57">
            <v>889</v>
          </cell>
          <cell r="F57" t="str">
            <v>889 TEL</v>
          </cell>
          <cell r="G57">
            <v>889</v>
          </cell>
          <cell r="H57" t="str">
            <v>20mncr5</v>
          </cell>
          <cell r="I57" t="str">
            <v>FRAP1000889</v>
          </cell>
          <cell r="J57">
            <v>3.9</v>
          </cell>
          <cell r="K57">
            <v>52.65</v>
          </cell>
        </row>
        <row r="58">
          <cell r="E58">
            <v>1702</v>
          </cell>
          <cell r="F58" t="str">
            <v>1702 TEL</v>
          </cell>
          <cell r="G58">
            <v>1702</v>
          </cell>
          <cell r="H58" t="str">
            <v>16mncr5</v>
          </cell>
          <cell r="I58" t="str">
            <v>FRAP1001702</v>
          </cell>
          <cell r="J58">
            <v>1.3</v>
          </cell>
          <cell r="K58">
            <v>17.55</v>
          </cell>
        </row>
        <row r="59">
          <cell r="E59">
            <v>1704</v>
          </cell>
          <cell r="F59" t="str">
            <v>1704 TEL</v>
          </cell>
          <cell r="G59">
            <v>1704</v>
          </cell>
          <cell r="H59" t="str">
            <v>815m17</v>
          </cell>
          <cell r="I59" t="str">
            <v>FRAP1001704</v>
          </cell>
          <cell r="J59">
            <v>1.88</v>
          </cell>
          <cell r="K59">
            <v>44.18</v>
          </cell>
        </row>
        <row r="60">
          <cell r="E60">
            <v>1705</v>
          </cell>
          <cell r="F60" t="str">
            <v>1705 TEL</v>
          </cell>
          <cell r="G60">
            <v>1705</v>
          </cell>
          <cell r="H60" t="str">
            <v>20mncr5</v>
          </cell>
          <cell r="I60" t="str">
            <v>FRAP1001705</v>
          </cell>
          <cell r="J60">
            <v>2.66</v>
          </cell>
          <cell r="K60">
            <v>35.909999999999997</v>
          </cell>
        </row>
        <row r="61">
          <cell r="E61">
            <v>1706</v>
          </cell>
          <cell r="F61" t="str">
            <v>1706 TEL</v>
          </cell>
          <cell r="G61">
            <v>1706</v>
          </cell>
          <cell r="H61" t="str">
            <v>20mncr5</v>
          </cell>
          <cell r="I61" t="str">
            <v>FRAP1001706</v>
          </cell>
          <cell r="J61">
            <v>2.9</v>
          </cell>
          <cell r="K61">
            <v>56.55</v>
          </cell>
        </row>
        <row r="62">
          <cell r="E62">
            <v>1707</v>
          </cell>
          <cell r="F62" t="str">
            <v>1707 TEL</v>
          </cell>
          <cell r="G62">
            <v>1707</v>
          </cell>
          <cell r="H62" t="str">
            <v>815m17</v>
          </cell>
          <cell r="I62" t="str">
            <v>FRAP1001707</v>
          </cell>
          <cell r="J62">
            <v>2.6</v>
          </cell>
          <cell r="K62">
            <v>44.2</v>
          </cell>
        </row>
        <row r="63">
          <cell r="E63">
            <v>1708</v>
          </cell>
          <cell r="F63" t="str">
            <v>1708 TEL</v>
          </cell>
          <cell r="G63">
            <v>1708</v>
          </cell>
          <cell r="H63" t="str">
            <v>815m17</v>
          </cell>
          <cell r="I63" t="str">
            <v>FRAP1001708</v>
          </cell>
          <cell r="J63">
            <v>3.35</v>
          </cell>
          <cell r="K63">
            <v>78.73</v>
          </cell>
        </row>
        <row r="64">
          <cell r="E64" t="str">
            <v>1714-O</v>
          </cell>
          <cell r="F64" t="str">
            <v>1714 TEL</v>
          </cell>
          <cell r="G64">
            <v>1714</v>
          </cell>
          <cell r="H64" t="str">
            <v>EN36C</v>
          </cell>
          <cell r="I64" t="str">
            <v>FRAS1001714</v>
          </cell>
          <cell r="J64">
            <v>3.55</v>
          </cell>
          <cell r="K64">
            <v>56.8</v>
          </cell>
        </row>
        <row r="65">
          <cell r="E65">
            <v>1714</v>
          </cell>
          <cell r="F65" t="str">
            <v>1714 TEL</v>
          </cell>
          <cell r="G65">
            <v>1714</v>
          </cell>
          <cell r="H65" t="str">
            <v>EN36C</v>
          </cell>
          <cell r="I65" t="str">
            <v>FRAP1001714</v>
          </cell>
          <cell r="J65">
            <v>3.56</v>
          </cell>
          <cell r="K65">
            <v>83.66</v>
          </cell>
        </row>
        <row r="66">
          <cell r="E66">
            <v>1715</v>
          </cell>
          <cell r="F66" t="str">
            <v>1715TEL/4100 TEL</v>
          </cell>
          <cell r="G66" t="str">
            <v xml:space="preserve">1715/4100 </v>
          </cell>
          <cell r="H66" t="str">
            <v>20mncr5</v>
          </cell>
          <cell r="I66" t="str">
            <v>FRAP1001715</v>
          </cell>
          <cell r="J66">
            <v>3.12</v>
          </cell>
          <cell r="K66">
            <v>60.84</v>
          </cell>
        </row>
        <row r="67">
          <cell r="E67">
            <v>1723</v>
          </cell>
          <cell r="F67" t="str">
            <v>1723 TEL</v>
          </cell>
          <cell r="G67">
            <v>1723</v>
          </cell>
          <cell r="H67" t="str">
            <v>16mncr5</v>
          </cell>
          <cell r="I67" t="str">
            <v>FRAP1001723</v>
          </cell>
          <cell r="J67">
            <v>1.72</v>
          </cell>
          <cell r="K67">
            <v>33.54</v>
          </cell>
        </row>
        <row r="68">
          <cell r="E68">
            <v>1724</v>
          </cell>
          <cell r="F68" t="str">
            <v>1724 TEL</v>
          </cell>
          <cell r="G68">
            <v>1724</v>
          </cell>
          <cell r="H68" t="str">
            <v>35C8/45c8</v>
          </cell>
          <cell r="I68" t="str">
            <v>FRAP1001724</v>
          </cell>
          <cell r="J68">
            <v>2.35</v>
          </cell>
          <cell r="K68">
            <v>39.950000000000003</v>
          </cell>
        </row>
        <row r="69">
          <cell r="E69">
            <v>1727</v>
          </cell>
          <cell r="F69" t="str">
            <v>1727 TEL</v>
          </cell>
          <cell r="G69">
            <v>1727</v>
          </cell>
          <cell r="H69" t="str">
            <v>16mncr5</v>
          </cell>
          <cell r="I69" t="str">
            <v>FRAP1001727</v>
          </cell>
          <cell r="J69">
            <v>2.2000000000000002</v>
          </cell>
          <cell r="K69">
            <v>29.7</v>
          </cell>
        </row>
        <row r="70">
          <cell r="E70">
            <v>1746</v>
          </cell>
          <cell r="F70" t="str">
            <v>1746 TEL</v>
          </cell>
          <cell r="G70">
            <v>1746</v>
          </cell>
          <cell r="H70" t="str">
            <v>16mncr5</v>
          </cell>
          <cell r="I70" t="str">
            <v>FRAP1001746</v>
          </cell>
          <cell r="J70">
            <v>1.69</v>
          </cell>
          <cell r="K70">
            <v>32.96</v>
          </cell>
        </row>
        <row r="71">
          <cell r="E71">
            <v>1747</v>
          </cell>
          <cell r="F71" t="str">
            <v>1747 TEL</v>
          </cell>
          <cell r="G71">
            <v>1747</v>
          </cell>
          <cell r="H71" t="str">
            <v>16mncr5</v>
          </cell>
          <cell r="I71" t="str">
            <v>FRAS2001747</v>
          </cell>
          <cell r="J71">
            <v>1.835</v>
          </cell>
          <cell r="K71">
            <v>24.8</v>
          </cell>
        </row>
        <row r="72">
          <cell r="E72">
            <v>1748</v>
          </cell>
          <cell r="F72" t="str">
            <v>1748 TEL</v>
          </cell>
          <cell r="G72">
            <v>1748</v>
          </cell>
          <cell r="H72" t="str">
            <v>16mncr5</v>
          </cell>
          <cell r="I72" t="str">
            <v>FRAP1001748</v>
          </cell>
          <cell r="J72">
            <v>2.5499999999999998</v>
          </cell>
          <cell r="K72">
            <v>34.43</v>
          </cell>
        </row>
        <row r="73">
          <cell r="E73">
            <v>1749</v>
          </cell>
          <cell r="F73" t="str">
            <v>1749 TEL</v>
          </cell>
          <cell r="G73">
            <v>1749</v>
          </cell>
          <cell r="H73" t="str">
            <v>16mncr5</v>
          </cell>
          <cell r="I73" t="str">
            <v>FRAS2001749</v>
          </cell>
          <cell r="J73">
            <v>4.6500000000000004</v>
          </cell>
          <cell r="K73">
            <v>62.8</v>
          </cell>
        </row>
        <row r="74">
          <cell r="E74">
            <v>1750</v>
          </cell>
          <cell r="F74" t="str">
            <v>1750 TEL</v>
          </cell>
          <cell r="G74">
            <v>1750</v>
          </cell>
          <cell r="H74" t="str">
            <v>16mncr5</v>
          </cell>
          <cell r="I74" t="str">
            <v>FRAS1001750</v>
          </cell>
          <cell r="J74">
            <v>2.0499999999999998</v>
          </cell>
          <cell r="K74">
            <v>27.65</v>
          </cell>
        </row>
        <row r="75">
          <cell r="E75">
            <v>1752</v>
          </cell>
          <cell r="F75" t="str">
            <v>1752 TEL</v>
          </cell>
          <cell r="G75">
            <v>1752</v>
          </cell>
          <cell r="H75" t="str">
            <v>16mncr5</v>
          </cell>
          <cell r="I75" t="str">
            <v>FRAP1001752</v>
          </cell>
          <cell r="J75">
            <v>1.5</v>
          </cell>
          <cell r="K75">
            <v>29.25</v>
          </cell>
        </row>
        <row r="76">
          <cell r="E76">
            <v>1754</v>
          </cell>
          <cell r="F76" t="str">
            <v>1754 TEL</v>
          </cell>
          <cell r="G76">
            <v>1754</v>
          </cell>
          <cell r="H76" t="str">
            <v>16mncr5</v>
          </cell>
          <cell r="I76" t="str">
            <v>FRAP1001754</v>
          </cell>
          <cell r="J76">
            <v>0.84</v>
          </cell>
          <cell r="K76">
            <v>17.22</v>
          </cell>
        </row>
        <row r="77">
          <cell r="E77">
            <v>1755</v>
          </cell>
          <cell r="F77" t="str">
            <v>1755 TEL</v>
          </cell>
          <cell r="G77">
            <v>1755</v>
          </cell>
          <cell r="H77" t="str">
            <v>16mncr5</v>
          </cell>
          <cell r="I77" t="str">
            <v>FRAP1001755</v>
          </cell>
          <cell r="J77">
            <v>1.06</v>
          </cell>
          <cell r="K77">
            <v>20.67</v>
          </cell>
        </row>
        <row r="78">
          <cell r="E78">
            <v>1756</v>
          </cell>
          <cell r="F78" t="str">
            <v>1756 TEL</v>
          </cell>
          <cell r="G78">
            <v>1756</v>
          </cell>
          <cell r="H78" t="str">
            <v>16mncr5</v>
          </cell>
          <cell r="I78" t="str">
            <v>FRAP1001756</v>
          </cell>
          <cell r="J78">
            <v>1.84</v>
          </cell>
          <cell r="K78">
            <v>35.880000000000003</v>
          </cell>
        </row>
        <row r="79">
          <cell r="E79">
            <v>1757</v>
          </cell>
          <cell r="F79" t="str">
            <v>1757 TEL</v>
          </cell>
          <cell r="G79">
            <v>1757</v>
          </cell>
          <cell r="H79" t="str">
            <v>16mncr5</v>
          </cell>
          <cell r="I79" t="str">
            <v>FRAP1001757</v>
          </cell>
          <cell r="J79">
            <v>1.46</v>
          </cell>
          <cell r="K79">
            <v>28.47</v>
          </cell>
        </row>
        <row r="80">
          <cell r="E80">
            <v>1759</v>
          </cell>
          <cell r="F80" t="str">
            <v>1759 TEL</v>
          </cell>
          <cell r="G80">
            <v>1759</v>
          </cell>
          <cell r="H80" t="str">
            <v>16mncr5</v>
          </cell>
          <cell r="I80" t="str">
            <v>FRAP1001759</v>
          </cell>
          <cell r="J80">
            <v>4.3499999999999996</v>
          </cell>
          <cell r="K80">
            <v>84.83</v>
          </cell>
        </row>
        <row r="81">
          <cell r="E81">
            <v>1763</v>
          </cell>
          <cell r="F81" t="str">
            <v>1763 TEL</v>
          </cell>
          <cell r="G81">
            <v>1763</v>
          </cell>
          <cell r="H81" t="str">
            <v>SAE8620</v>
          </cell>
          <cell r="I81" t="str">
            <v>FRAS2001763</v>
          </cell>
          <cell r="J81">
            <v>3.05</v>
          </cell>
          <cell r="K81">
            <v>41.2</v>
          </cell>
        </row>
        <row r="82">
          <cell r="E82">
            <v>1764</v>
          </cell>
          <cell r="F82" t="str">
            <v>1764 TEL</v>
          </cell>
          <cell r="G82">
            <v>1764</v>
          </cell>
          <cell r="H82" t="str">
            <v>16mncr5</v>
          </cell>
          <cell r="I82" t="str">
            <v>FRAP1001764</v>
          </cell>
          <cell r="J82">
            <v>1.85</v>
          </cell>
          <cell r="K82">
            <v>36.08</v>
          </cell>
        </row>
        <row r="83">
          <cell r="E83">
            <v>1783</v>
          </cell>
          <cell r="F83" t="str">
            <v>1783 TEL</v>
          </cell>
          <cell r="G83">
            <v>1783</v>
          </cell>
          <cell r="H83" t="str">
            <v>16mncr5</v>
          </cell>
          <cell r="I83" t="str">
            <v>FRAP1001783</v>
          </cell>
          <cell r="J83">
            <v>1.95</v>
          </cell>
          <cell r="K83">
            <v>38.03</v>
          </cell>
        </row>
        <row r="84">
          <cell r="E84">
            <v>1791</v>
          </cell>
          <cell r="F84" t="str">
            <v>1791 TEL</v>
          </cell>
          <cell r="G84">
            <v>1791</v>
          </cell>
          <cell r="H84" t="str">
            <v>25CrMo4</v>
          </cell>
          <cell r="I84" t="str">
            <v>FRAP1001791</v>
          </cell>
          <cell r="J84">
            <v>1.19</v>
          </cell>
          <cell r="K84">
            <v>24.4</v>
          </cell>
        </row>
        <row r="85">
          <cell r="E85">
            <v>1792</v>
          </cell>
          <cell r="F85" t="str">
            <v>1792 TEL</v>
          </cell>
          <cell r="G85">
            <v>1792</v>
          </cell>
          <cell r="H85" t="str">
            <v>25CrMo4</v>
          </cell>
          <cell r="I85" t="str">
            <v>FRAP1001792</v>
          </cell>
          <cell r="J85">
            <v>1.9</v>
          </cell>
          <cell r="K85">
            <v>38.950000000000003</v>
          </cell>
        </row>
        <row r="86">
          <cell r="E86">
            <v>1793</v>
          </cell>
          <cell r="F86" t="str">
            <v>1793 TEL</v>
          </cell>
          <cell r="G86">
            <v>1793</v>
          </cell>
          <cell r="H86" t="str">
            <v>25CrMo4</v>
          </cell>
          <cell r="I86" t="str">
            <v>FRAP1001793</v>
          </cell>
          <cell r="J86">
            <v>0.59</v>
          </cell>
          <cell r="K86">
            <v>12.69</v>
          </cell>
        </row>
        <row r="87">
          <cell r="E87">
            <v>1795</v>
          </cell>
          <cell r="F87" t="str">
            <v>1795 TEL</v>
          </cell>
          <cell r="G87">
            <v>1795</v>
          </cell>
          <cell r="H87" t="str">
            <v>25CrMo4</v>
          </cell>
          <cell r="I87" t="str">
            <v>FRAP1001795</v>
          </cell>
          <cell r="J87">
            <v>0.68</v>
          </cell>
          <cell r="K87">
            <v>14.62</v>
          </cell>
        </row>
        <row r="88">
          <cell r="E88">
            <v>1796</v>
          </cell>
          <cell r="F88" t="str">
            <v>1796 TEL</v>
          </cell>
          <cell r="G88">
            <v>1796</v>
          </cell>
          <cell r="H88" t="str">
            <v>25CrMo4</v>
          </cell>
          <cell r="I88" t="str">
            <v>FRAP1001796</v>
          </cell>
          <cell r="J88">
            <v>1.8</v>
          </cell>
          <cell r="K88">
            <v>36.9</v>
          </cell>
        </row>
        <row r="89">
          <cell r="E89">
            <v>2100</v>
          </cell>
          <cell r="F89" t="str">
            <v>2100 TEL</v>
          </cell>
          <cell r="G89">
            <v>2100</v>
          </cell>
          <cell r="H89" t="str">
            <v>EN36C</v>
          </cell>
          <cell r="I89" t="str">
            <v>FRAP1002100</v>
          </cell>
          <cell r="J89">
            <v>1.04</v>
          </cell>
          <cell r="K89">
            <v>24.44</v>
          </cell>
        </row>
        <row r="90">
          <cell r="E90" t="str">
            <v>2100-C</v>
          </cell>
          <cell r="F90" t="str">
            <v>2100 TEL</v>
          </cell>
          <cell r="G90">
            <v>2100</v>
          </cell>
          <cell r="H90" t="str">
            <v>EN36C</v>
          </cell>
          <cell r="I90" t="str">
            <v>FRAP1002100</v>
          </cell>
          <cell r="J90">
            <v>1</v>
          </cell>
          <cell r="K90">
            <v>16</v>
          </cell>
        </row>
        <row r="91">
          <cell r="E91">
            <v>2101</v>
          </cell>
          <cell r="F91" t="str">
            <v>2101 TEL</v>
          </cell>
          <cell r="G91">
            <v>2101</v>
          </cell>
          <cell r="H91" t="str">
            <v>815m17</v>
          </cell>
          <cell r="I91" t="str">
            <v>FRAP1002101</v>
          </cell>
          <cell r="J91">
            <v>2.21</v>
          </cell>
          <cell r="K91">
            <v>35.36</v>
          </cell>
        </row>
        <row r="92">
          <cell r="E92">
            <v>2102</v>
          </cell>
          <cell r="F92" t="str">
            <v>2102 TEL</v>
          </cell>
          <cell r="G92">
            <v>2102</v>
          </cell>
          <cell r="H92" t="str">
            <v>815m17</v>
          </cell>
          <cell r="I92" t="str">
            <v>FRAP1002102</v>
          </cell>
          <cell r="J92">
            <v>0.64</v>
          </cell>
          <cell r="K92">
            <v>15.68</v>
          </cell>
        </row>
        <row r="93">
          <cell r="E93">
            <v>2104</v>
          </cell>
          <cell r="F93" t="str">
            <v>2104 TEL</v>
          </cell>
          <cell r="G93">
            <v>2104</v>
          </cell>
          <cell r="H93" t="str">
            <v>16mncr5</v>
          </cell>
          <cell r="I93" t="str">
            <v>FRAP1002104</v>
          </cell>
          <cell r="J93">
            <v>1.96</v>
          </cell>
          <cell r="K93">
            <v>38.22</v>
          </cell>
        </row>
        <row r="94">
          <cell r="E94">
            <v>2111</v>
          </cell>
          <cell r="F94" t="str">
            <v>2111 TEL</v>
          </cell>
          <cell r="G94">
            <v>2111</v>
          </cell>
          <cell r="H94" t="str">
            <v>16mncr5</v>
          </cell>
          <cell r="I94" t="str">
            <v>FRAS2002111</v>
          </cell>
          <cell r="J94">
            <v>2.1</v>
          </cell>
          <cell r="K94">
            <v>28.35</v>
          </cell>
        </row>
        <row r="95">
          <cell r="E95">
            <v>2118</v>
          </cell>
          <cell r="F95" t="str">
            <v>2118 TEL</v>
          </cell>
          <cell r="G95">
            <v>2118</v>
          </cell>
          <cell r="H95" t="str">
            <v>16mncr5</v>
          </cell>
          <cell r="I95" t="str">
            <v>FRAP1002118</v>
          </cell>
          <cell r="J95">
            <v>1.24</v>
          </cell>
          <cell r="K95">
            <v>24.18</v>
          </cell>
        </row>
        <row r="96">
          <cell r="E96">
            <v>2119</v>
          </cell>
          <cell r="F96" t="str">
            <v>2119 TEL</v>
          </cell>
          <cell r="G96">
            <v>2119</v>
          </cell>
          <cell r="H96" t="str">
            <v>16mncr5</v>
          </cell>
          <cell r="I96" t="str">
            <v>FRAP1002119</v>
          </cell>
          <cell r="J96">
            <v>1.33</v>
          </cell>
          <cell r="K96">
            <v>25.94</v>
          </cell>
        </row>
        <row r="97">
          <cell r="E97">
            <v>2120</v>
          </cell>
          <cell r="F97" t="str">
            <v>2120 TEL</v>
          </cell>
          <cell r="G97">
            <v>2120</v>
          </cell>
          <cell r="H97" t="str">
            <v>16mncr5</v>
          </cell>
          <cell r="I97" t="str">
            <v>FRAP1002120</v>
          </cell>
          <cell r="J97">
            <v>1.18</v>
          </cell>
          <cell r="K97">
            <v>23.01</v>
          </cell>
        </row>
        <row r="98">
          <cell r="E98">
            <v>4120</v>
          </cell>
          <cell r="F98" t="str">
            <v>4120 TEL</v>
          </cell>
          <cell r="G98">
            <v>4120</v>
          </cell>
          <cell r="H98" t="str">
            <v>16mncr5</v>
          </cell>
          <cell r="I98" t="str">
            <v>FRAP1004120</v>
          </cell>
          <cell r="J98">
            <v>0.67</v>
          </cell>
          <cell r="K98">
            <v>9.7200000000000006</v>
          </cell>
        </row>
        <row r="99">
          <cell r="E99">
            <v>4122</v>
          </cell>
          <cell r="F99" t="str">
            <v>4122 TEL</v>
          </cell>
          <cell r="G99">
            <v>4122</v>
          </cell>
          <cell r="H99" t="str">
            <v>16mncr5</v>
          </cell>
          <cell r="I99" t="str">
            <v>FRAP1004122</v>
          </cell>
          <cell r="J99">
            <v>0.68</v>
          </cell>
          <cell r="K99">
            <v>13.94</v>
          </cell>
        </row>
        <row r="100">
          <cell r="E100">
            <v>2125</v>
          </cell>
          <cell r="F100" t="str">
            <v>2125 TEL</v>
          </cell>
          <cell r="G100">
            <v>2125</v>
          </cell>
          <cell r="H100" t="str">
            <v>16mncr5</v>
          </cell>
          <cell r="I100" t="str">
            <v>FRAS2002125</v>
          </cell>
          <cell r="J100">
            <v>6.45</v>
          </cell>
          <cell r="K100">
            <v>96.75</v>
          </cell>
        </row>
        <row r="101">
          <cell r="E101" t="str">
            <v>2130-C</v>
          </cell>
          <cell r="F101" t="str">
            <v>2130 TEL</v>
          </cell>
          <cell r="G101">
            <v>2130</v>
          </cell>
          <cell r="H101" t="str">
            <v>EN36C</v>
          </cell>
          <cell r="I101" t="str">
            <v>FRAP1002130</v>
          </cell>
          <cell r="J101">
            <v>1.9</v>
          </cell>
          <cell r="K101">
            <v>30.4</v>
          </cell>
        </row>
        <row r="102">
          <cell r="E102">
            <v>2130</v>
          </cell>
          <cell r="F102" t="str">
            <v>2130 TEL</v>
          </cell>
          <cell r="G102">
            <v>2130</v>
          </cell>
          <cell r="H102" t="str">
            <v>EN36C</v>
          </cell>
          <cell r="I102" t="str">
            <v>FRAP1002130</v>
          </cell>
          <cell r="J102">
            <v>2.0499999999999998</v>
          </cell>
          <cell r="K102">
            <v>32.799999999999997</v>
          </cell>
        </row>
        <row r="103">
          <cell r="E103" t="str">
            <v>2131-C</v>
          </cell>
          <cell r="F103" t="str">
            <v>2131 TEL</v>
          </cell>
          <cell r="G103">
            <v>2131</v>
          </cell>
          <cell r="H103" t="str">
            <v>EN36C</v>
          </cell>
          <cell r="I103" t="str">
            <v>FRAP1002131</v>
          </cell>
          <cell r="J103">
            <v>1.6</v>
          </cell>
          <cell r="K103">
            <v>25.6</v>
          </cell>
        </row>
        <row r="104">
          <cell r="E104">
            <v>2131</v>
          </cell>
          <cell r="F104" t="str">
            <v>2131 TEL</v>
          </cell>
          <cell r="G104">
            <v>2131</v>
          </cell>
          <cell r="H104" t="str">
            <v>EN36C</v>
          </cell>
          <cell r="I104" t="str">
            <v>FRAP1002131</v>
          </cell>
          <cell r="J104">
            <v>1.65</v>
          </cell>
          <cell r="K104">
            <v>28.05</v>
          </cell>
        </row>
        <row r="105">
          <cell r="E105" t="str">
            <v>2132-C</v>
          </cell>
          <cell r="F105" t="str">
            <v>2132 TEL</v>
          </cell>
          <cell r="G105">
            <v>2132</v>
          </cell>
          <cell r="H105" t="str">
            <v>EN36C</v>
          </cell>
          <cell r="I105" t="str">
            <v>FRAS1002132</v>
          </cell>
          <cell r="J105">
            <v>1.6</v>
          </cell>
          <cell r="K105">
            <v>25.6</v>
          </cell>
        </row>
        <row r="106">
          <cell r="E106">
            <v>2132</v>
          </cell>
          <cell r="F106" t="str">
            <v>2132 TEL</v>
          </cell>
          <cell r="G106">
            <v>2132</v>
          </cell>
          <cell r="H106" t="str">
            <v>EN36C</v>
          </cell>
          <cell r="I106" t="str">
            <v>FRAP1002132</v>
          </cell>
          <cell r="J106">
            <v>1.45</v>
          </cell>
          <cell r="K106">
            <v>34.08</v>
          </cell>
        </row>
        <row r="107">
          <cell r="E107">
            <v>2133</v>
          </cell>
          <cell r="F107" t="str">
            <v>2133 TEL</v>
          </cell>
          <cell r="G107">
            <v>2133</v>
          </cell>
          <cell r="H107" t="str">
            <v>EN36C</v>
          </cell>
          <cell r="I107" t="str">
            <v>FRAP1002133</v>
          </cell>
          <cell r="J107">
            <v>0.92</v>
          </cell>
          <cell r="K107">
            <v>22.54</v>
          </cell>
        </row>
        <row r="108">
          <cell r="E108">
            <v>2134</v>
          </cell>
          <cell r="F108" t="str">
            <v>2134 TEL</v>
          </cell>
          <cell r="G108">
            <v>2134</v>
          </cell>
          <cell r="H108" t="str">
            <v>20mncr5</v>
          </cell>
          <cell r="I108" t="str">
            <v>FRAP1002134</v>
          </cell>
          <cell r="J108">
            <v>3.59</v>
          </cell>
          <cell r="K108">
            <v>70.010000000000005</v>
          </cell>
        </row>
        <row r="109">
          <cell r="E109">
            <v>2135</v>
          </cell>
          <cell r="F109" t="str">
            <v>2135 TEL</v>
          </cell>
          <cell r="G109">
            <v>2135</v>
          </cell>
          <cell r="H109" t="str">
            <v>16mncr5</v>
          </cell>
          <cell r="I109" t="str">
            <v>FRAS2002135</v>
          </cell>
          <cell r="J109">
            <v>5.0999999999999996</v>
          </cell>
          <cell r="K109">
            <v>68.849999999999994</v>
          </cell>
        </row>
        <row r="110">
          <cell r="E110">
            <v>2144</v>
          </cell>
          <cell r="F110" t="str">
            <v>2144 TEL</v>
          </cell>
          <cell r="G110">
            <v>2144</v>
          </cell>
          <cell r="H110" t="str">
            <v>16mncr5</v>
          </cell>
          <cell r="I110" t="str">
            <v>FRAP1002144</v>
          </cell>
          <cell r="J110">
            <v>4.91</v>
          </cell>
          <cell r="K110">
            <v>95.75</v>
          </cell>
        </row>
        <row r="111">
          <cell r="E111">
            <v>2148</v>
          </cell>
          <cell r="F111" t="str">
            <v>2148 TEL</v>
          </cell>
          <cell r="G111">
            <v>2148</v>
          </cell>
          <cell r="H111" t="str">
            <v>815m17</v>
          </cell>
          <cell r="I111" t="str">
            <v>FRAP1002148</v>
          </cell>
          <cell r="J111">
            <v>5.2</v>
          </cell>
          <cell r="K111">
            <v>132.6</v>
          </cell>
        </row>
        <row r="112">
          <cell r="E112">
            <v>2150</v>
          </cell>
          <cell r="F112" t="str">
            <v>2150 TEL</v>
          </cell>
          <cell r="G112">
            <v>2150</v>
          </cell>
          <cell r="H112" t="str">
            <v>16mncr5</v>
          </cell>
          <cell r="I112" t="str">
            <v>FRAP1002150</v>
          </cell>
          <cell r="J112">
            <v>3.89</v>
          </cell>
          <cell r="K112">
            <v>75.86</v>
          </cell>
        </row>
        <row r="113">
          <cell r="E113">
            <v>2151</v>
          </cell>
          <cell r="F113" t="str">
            <v>2151 TEL</v>
          </cell>
          <cell r="G113">
            <v>2151</v>
          </cell>
          <cell r="H113" t="str">
            <v>16mncr5</v>
          </cell>
          <cell r="I113" t="str">
            <v>FRAP1002151</v>
          </cell>
          <cell r="J113">
            <v>1.51</v>
          </cell>
          <cell r="K113">
            <v>29.45</v>
          </cell>
        </row>
        <row r="114">
          <cell r="E114">
            <v>2152</v>
          </cell>
          <cell r="F114" t="str">
            <v>2152 TEL</v>
          </cell>
          <cell r="G114">
            <v>2152</v>
          </cell>
          <cell r="H114" t="str">
            <v>20mncr5</v>
          </cell>
          <cell r="I114" t="str">
            <v>FRAP1002152</v>
          </cell>
          <cell r="J114">
            <v>2.58</v>
          </cell>
          <cell r="K114">
            <v>50.31</v>
          </cell>
        </row>
        <row r="115">
          <cell r="E115" t="str">
            <v>2153-O</v>
          </cell>
          <cell r="F115" t="str">
            <v>2153 TEL</v>
          </cell>
          <cell r="G115">
            <v>2153</v>
          </cell>
          <cell r="H115" t="str">
            <v>16mncr5</v>
          </cell>
          <cell r="I115" t="str">
            <v>FRAP1002153</v>
          </cell>
          <cell r="J115">
            <v>1.33</v>
          </cell>
          <cell r="K115">
            <v>17.96</v>
          </cell>
        </row>
        <row r="116">
          <cell r="E116">
            <v>2153</v>
          </cell>
          <cell r="F116" t="str">
            <v>2153 TEL</v>
          </cell>
          <cell r="G116">
            <v>2153</v>
          </cell>
          <cell r="H116" t="str">
            <v>16mncr5</v>
          </cell>
          <cell r="I116" t="str">
            <v>FRAP1002153</v>
          </cell>
          <cell r="J116">
            <v>1.18</v>
          </cell>
          <cell r="K116">
            <v>26.55</v>
          </cell>
        </row>
        <row r="117">
          <cell r="E117">
            <v>2154</v>
          </cell>
          <cell r="F117" t="str">
            <v>2154 TEL</v>
          </cell>
          <cell r="G117">
            <v>2154</v>
          </cell>
          <cell r="H117" t="str">
            <v>16mncr5</v>
          </cell>
          <cell r="I117" t="str">
            <v>FRAP1002154</v>
          </cell>
          <cell r="J117">
            <v>0.95</v>
          </cell>
          <cell r="K117">
            <v>19.48</v>
          </cell>
        </row>
        <row r="118">
          <cell r="E118">
            <v>2155</v>
          </cell>
          <cell r="F118" t="str">
            <v>2155 TEL</v>
          </cell>
          <cell r="G118">
            <v>2155</v>
          </cell>
          <cell r="H118" t="str">
            <v>16mncr5</v>
          </cell>
          <cell r="I118" t="str">
            <v>FRAP1002155</v>
          </cell>
          <cell r="J118">
            <v>1.23</v>
          </cell>
          <cell r="K118">
            <v>23.99</v>
          </cell>
        </row>
        <row r="119">
          <cell r="E119">
            <v>2166</v>
          </cell>
          <cell r="F119" t="str">
            <v>2166 TEL</v>
          </cell>
          <cell r="G119">
            <v>2166</v>
          </cell>
          <cell r="H119" t="str">
            <v>16mncr5</v>
          </cell>
          <cell r="I119" t="str">
            <v>FRAS2002166</v>
          </cell>
          <cell r="J119">
            <v>2.17</v>
          </cell>
          <cell r="K119">
            <v>29.25</v>
          </cell>
        </row>
        <row r="120">
          <cell r="E120">
            <v>2171</v>
          </cell>
          <cell r="F120" t="str">
            <v>2171 TEL</v>
          </cell>
          <cell r="G120">
            <v>2171</v>
          </cell>
          <cell r="H120" t="str">
            <v>45C8</v>
          </cell>
          <cell r="I120" t="str">
            <v>FRAP1002171</v>
          </cell>
          <cell r="J120">
            <v>4.8</v>
          </cell>
          <cell r="K120">
            <v>93.6</v>
          </cell>
        </row>
        <row r="121">
          <cell r="E121">
            <v>2173</v>
          </cell>
          <cell r="F121" t="str">
            <v>2173 TEL</v>
          </cell>
          <cell r="G121">
            <v>2173</v>
          </cell>
          <cell r="H121" t="str">
            <v>16mncr5</v>
          </cell>
          <cell r="I121" t="str">
            <v>FRAP1002173</v>
          </cell>
          <cell r="J121">
            <v>1.36</v>
          </cell>
          <cell r="K121">
            <v>30.6</v>
          </cell>
        </row>
        <row r="122">
          <cell r="E122">
            <v>2197</v>
          </cell>
          <cell r="F122" t="str">
            <v>2197 TEL</v>
          </cell>
          <cell r="G122">
            <v>2197</v>
          </cell>
          <cell r="H122" t="str">
            <v>16mncr5</v>
          </cell>
          <cell r="I122" t="str">
            <v>FRAP1002197</v>
          </cell>
          <cell r="J122">
            <v>1.1000000000000001</v>
          </cell>
          <cell r="K122">
            <v>21.45</v>
          </cell>
        </row>
        <row r="123">
          <cell r="E123">
            <v>2198</v>
          </cell>
          <cell r="F123" t="str">
            <v>2198 TEL</v>
          </cell>
          <cell r="G123">
            <v>2198</v>
          </cell>
          <cell r="H123" t="str">
            <v>815m17</v>
          </cell>
          <cell r="I123" t="str">
            <v>FRAP1002198</v>
          </cell>
          <cell r="J123">
            <v>0.75</v>
          </cell>
          <cell r="K123">
            <v>18.38</v>
          </cell>
        </row>
        <row r="124">
          <cell r="E124">
            <v>2199</v>
          </cell>
          <cell r="F124" t="str">
            <v>2199 TEL</v>
          </cell>
          <cell r="G124">
            <v>2199</v>
          </cell>
          <cell r="H124" t="str">
            <v>815m17</v>
          </cell>
          <cell r="I124" t="str">
            <v>FRAP1002199</v>
          </cell>
          <cell r="J124">
            <v>3.9</v>
          </cell>
          <cell r="K124">
            <v>62.4</v>
          </cell>
        </row>
        <row r="125">
          <cell r="E125">
            <v>2200</v>
          </cell>
          <cell r="F125" t="str">
            <v>2200 TEL</v>
          </cell>
          <cell r="G125">
            <v>2200</v>
          </cell>
          <cell r="H125" t="str">
            <v>815m17</v>
          </cell>
          <cell r="I125" t="str">
            <v>FRAS1002200</v>
          </cell>
          <cell r="J125">
            <v>7.8</v>
          </cell>
          <cell r="K125">
            <v>124.8</v>
          </cell>
        </row>
        <row r="126">
          <cell r="E126">
            <v>2201</v>
          </cell>
          <cell r="F126" t="str">
            <v>2201 TEL</v>
          </cell>
          <cell r="G126">
            <v>2201</v>
          </cell>
          <cell r="H126" t="str">
            <v>815m17</v>
          </cell>
          <cell r="I126" t="str">
            <v>FRAP1002201</v>
          </cell>
          <cell r="J126">
            <v>7.77</v>
          </cell>
          <cell r="K126">
            <v>132.09</v>
          </cell>
        </row>
        <row r="127">
          <cell r="E127">
            <v>2203</v>
          </cell>
          <cell r="F127" t="str">
            <v>2203 TEL</v>
          </cell>
          <cell r="G127">
            <v>2203</v>
          </cell>
          <cell r="H127" t="str">
            <v>815m17</v>
          </cell>
          <cell r="I127" t="str">
            <v>FRAP1002203</v>
          </cell>
          <cell r="J127">
            <v>2.66</v>
          </cell>
          <cell r="K127">
            <v>62.51</v>
          </cell>
        </row>
        <row r="128">
          <cell r="E128">
            <v>2204</v>
          </cell>
          <cell r="F128" t="str">
            <v>2204 TEL</v>
          </cell>
          <cell r="G128">
            <v>2204</v>
          </cell>
          <cell r="H128" t="str">
            <v>45C8</v>
          </cell>
          <cell r="I128" t="str">
            <v>FRAP1002204</v>
          </cell>
          <cell r="J128">
            <v>1.01</v>
          </cell>
          <cell r="K128">
            <v>20.71</v>
          </cell>
        </row>
        <row r="129">
          <cell r="E129" t="str">
            <v>2205-O</v>
          </cell>
          <cell r="F129" t="str">
            <v>2205 TEL</v>
          </cell>
          <cell r="G129">
            <v>2205</v>
          </cell>
          <cell r="H129" t="str">
            <v>20mncr5</v>
          </cell>
          <cell r="I129" t="str">
            <v>FRAS2002205</v>
          </cell>
          <cell r="J129">
            <v>6.98</v>
          </cell>
          <cell r="K129">
            <v>94.25</v>
          </cell>
        </row>
        <row r="130">
          <cell r="E130">
            <v>2205</v>
          </cell>
          <cell r="F130" t="str">
            <v>2205 TEL</v>
          </cell>
          <cell r="G130">
            <v>2205</v>
          </cell>
          <cell r="H130" t="str">
            <v>20mncr5</v>
          </cell>
          <cell r="I130" t="str">
            <v>FRAP1002205</v>
          </cell>
          <cell r="J130">
            <v>6.36</v>
          </cell>
          <cell r="K130">
            <v>124.02</v>
          </cell>
        </row>
        <row r="131">
          <cell r="E131">
            <v>2206</v>
          </cell>
          <cell r="F131" t="str">
            <v>2206 TEL</v>
          </cell>
          <cell r="G131">
            <v>2206</v>
          </cell>
          <cell r="H131" t="str">
            <v>20mncr5</v>
          </cell>
          <cell r="I131" t="str">
            <v>FRAS2002206</v>
          </cell>
          <cell r="J131">
            <v>5.7</v>
          </cell>
          <cell r="K131">
            <v>76.95</v>
          </cell>
        </row>
        <row r="132">
          <cell r="E132">
            <v>2207</v>
          </cell>
          <cell r="F132" t="str">
            <v>2207 TEL</v>
          </cell>
          <cell r="G132">
            <v>2207</v>
          </cell>
          <cell r="H132" t="str">
            <v>20mncr5</v>
          </cell>
          <cell r="I132" t="str">
            <v>FRAP1002207</v>
          </cell>
          <cell r="J132">
            <v>3.34</v>
          </cell>
          <cell r="K132">
            <v>65.13</v>
          </cell>
        </row>
        <row r="133">
          <cell r="E133">
            <v>2208</v>
          </cell>
          <cell r="F133" t="str">
            <v>2208 TEL</v>
          </cell>
          <cell r="G133">
            <v>2208</v>
          </cell>
          <cell r="H133" t="str">
            <v>20mncr5</v>
          </cell>
          <cell r="I133" t="str">
            <v>FRAP1002208</v>
          </cell>
          <cell r="J133">
            <v>3.11</v>
          </cell>
          <cell r="K133">
            <v>60.65</v>
          </cell>
        </row>
        <row r="134">
          <cell r="E134">
            <v>2209</v>
          </cell>
          <cell r="F134" t="str">
            <v>2209 TEL</v>
          </cell>
          <cell r="G134">
            <v>2209</v>
          </cell>
          <cell r="H134" t="str">
            <v>20mncr5</v>
          </cell>
          <cell r="I134" t="str">
            <v>FRAP1002209</v>
          </cell>
          <cell r="J134">
            <v>2.0499999999999998</v>
          </cell>
          <cell r="K134">
            <v>39.979999999999997</v>
          </cell>
        </row>
        <row r="135">
          <cell r="E135">
            <v>4211</v>
          </cell>
          <cell r="F135" t="str">
            <v>4211 TEL</v>
          </cell>
          <cell r="G135">
            <v>4211</v>
          </cell>
          <cell r="H135" t="str">
            <v>SAE8620</v>
          </cell>
          <cell r="I135" t="str">
            <v>FRAP1004211</v>
          </cell>
          <cell r="J135">
            <v>3.05</v>
          </cell>
          <cell r="K135">
            <v>59.48</v>
          </cell>
        </row>
        <row r="136">
          <cell r="E136">
            <v>2212</v>
          </cell>
          <cell r="F136" t="str">
            <v>2212 TEL</v>
          </cell>
          <cell r="G136">
            <v>2212</v>
          </cell>
          <cell r="H136" t="str">
            <v>16mncr5</v>
          </cell>
          <cell r="I136" t="str">
            <v>FRAP1002212</v>
          </cell>
          <cell r="J136">
            <v>2.0699999999999998</v>
          </cell>
          <cell r="K136">
            <v>40.369999999999997</v>
          </cell>
        </row>
        <row r="137">
          <cell r="E137">
            <v>2215</v>
          </cell>
          <cell r="F137" t="str">
            <v>2215 TEL</v>
          </cell>
          <cell r="G137">
            <v>2215</v>
          </cell>
          <cell r="H137" t="str">
            <v>20mncr5</v>
          </cell>
          <cell r="I137" t="str">
            <v>FRAP1002215</v>
          </cell>
          <cell r="J137">
            <v>4.08</v>
          </cell>
          <cell r="K137">
            <v>79.56</v>
          </cell>
        </row>
        <row r="138">
          <cell r="E138" t="str">
            <v>2216-OLD</v>
          </cell>
          <cell r="F138" t="str">
            <v>2216 TEL</v>
          </cell>
          <cell r="G138">
            <v>2216</v>
          </cell>
          <cell r="H138" t="str">
            <v>20mncr5</v>
          </cell>
          <cell r="I138" t="str">
            <v>FRAP1002216</v>
          </cell>
          <cell r="J138">
            <v>3.49</v>
          </cell>
          <cell r="K138">
            <v>68.06</v>
          </cell>
        </row>
        <row r="139">
          <cell r="E139">
            <v>2216</v>
          </cell>
          <cell r="F139" t="str">
            <v>2216 TEL</v>
          </cell>
          <cell r="G139">
            <v>2216</v>
          </cell>
          <cell r="H139" t="str">
            <v>20mncr5</v>
          </cell>
          <cell r="I139" t="str">
            <v>FRAP1002216</v>
          </cell>
          <cell r="J139">
            <v>3.6</v>
          </cell>
          <cell r="K139">
            <v>70.2</v>
          </cell>
        </row>
        <row r="140">
          <cell r="E140">
            <v>2217</v>
          </cell>
          <cell r="F140" t="str">
            <v>2217 TEL</v>
          </cell>
          <cell r="G140">
            <v>2217</v>
          </cell>
          <cell r="H140" t="str">
            <v>20mncr5</v>
          </cell>
          <cell r="I140" t="str">
            <v>FRAP1002217</v>
          </cell>
          <cell r="J140">
            <v>1.86</v>
          </cell>
          <cell r="K140">
            <v>36.270000000000003</v>
          </cell>
        </row>
        <row r="141">
          <cell r="E141">
            <v>2218</v>
          </cell>
          <cell r="F141" t="str">
            <v>2218 TEL</v>
          </cell>
          <cell r="G141">
            <v>2218</v>
          </cell>
          <cell r="H141" t="str">
            <v>20mncr5</v>
          </cell>
          <cell r="I141" t="str">
            <v>FRAP1002218</v>
          </cell>
          <cell r="J141">
            <v>2.39</v>
          </cell>
          <cell r="K141">
            <v>46.61</v>
          </cell>
        </row>
        <row r="142">
          <cell r="E142">
            <v>2220</v>
          </cell>
          <cell r="F142" t="str">
            <v>2220 TEL</v>
          </cell>
          <cell r="G142">
            <v>2220</v>
          </cell>
          <cell r="H142" t="str">
            <v>20mncr5</v>
          </cell>
          <cell r="I142" t="str">
            <v>FRAP1002220</v>
          </cell>
          <cell r="J142">
            <v>3.18</v>
          </cell>
          <cell r="K142">
            <v>62.01</v>
          </cell>
        </row>
        <row r="143">
          <cell r="E143">
            <v>2221</v>
          </cell>
          <cell r="F143" t="str">
            <v>2221 TEL</v>
          </cell>
          <cell r="G143">
            <v>2221</v>
          </cell>
          <cell r="H143" t="str">
            <v>20mncr5</v>
          </cell>
          <cell r="I143" t="str">
            <v>FRAP1002221</v>
          </cell>
          <cell r="J143">
            <v>3.04</v>
          </cell>
          <cell r="K143">
            <v>59.28</v>
          </cell>
        </row>
        <row r="144">
          <cell r="E144">
            <v>2222</v>
          </cell>
          <cell r="F144" t="str">
            <v>2222 TEL</v>
          </cell>
          <cell r="G144">
            <v>2222</v>
          </cell>
          <cell r="H144" t="str">
            <v>20mncr5</v>
          </cell>
          <cell r="I144" t="str">
            <v>FRAP1002222</v>
          </cell>
          <cell r="J144">
            <v>2.78</v>
          </cell>
          <cell r="K144">
            <v>54.21</v>
          </cell>
        </row>
        <row r="145">
          <cell r="E145">
            <v>2301</v>
          </cell>
          <cell r="F145" t="str">
            <v>2301-104</v>
          </cell>
          <cell r="G145">
            <v>2301</v>
          </cell>
          <cell r="H145" t="str">
            <v>20MNCR5</v>
          </cell>
          <cell r="I145" t="str">
            <v>FRAP1042301</v>
          </cell>
          <cell r="J145">
            <v>2.95</v>
          </cell>
          <cell r="K145">
            <v>57.53</v>
          </cell>
        </row>
        <row r="146">
          <cell r="E146">
            <v>2303</v>
          </cell>
          <cell r="F146" t="str">
            <v>2303-104</v>
          </cell>
          <cell r="G146">
            <v>2303</v>
          </cell>
          <cell r="H146" t="str">
            <v>20MNCR5</v>
          </cell>
          <cell r="I146" t="str">
            <v>FRAP1042303</v>
          </cell>
          <cell r="J146">
            <v>2.64</v>
          </cell>
          <cell r="K146">
            <v>51.48</v>
          </cell>
        </row>
        <row r="147">
          <cell r="E147">
            <v>2304</v>
          </cell>
          <cell r="F147" t="str">
            <v>2304-104</v>
          </cell>
          <cell r="G147">
            <v>2304</v>
          </cell>
          <cell r="H147" t="str">
            <v>20MNCR5</v>
          </cell>
          <cell r="I147" t="str">
            <v>FRAP1042304</v>
          </cell>
          <cell r="J147">
            <v>6.55</v>
          </cell>
          <cell r="K147">
            <v>127.73</v>
          </cell>
        </row>
        <row r="148">
          <cell r="E148">
            <v>2305</v>
          </cell>
          <cell r="F148" t="str">
            <v>2305-104</v>
          </cell>
          <cell r="G148">
            <v>2305</v>
          </cell>
          <cell r="H148" t="str">
            <v>20MNCR5</v>
          </cell>
          <cell r="I148" t="str">
            <v>FRAP1042305</v>
          </cell>
          <cell r="J148">
            <v>7.25</v>
          </cell>
          <cell r="K148">
            <v>141.38</v>
          </cell>
        </row>
        <row r="149">
          <cell r="E149">
            <v>2306</v>
          </cell>
          <cell r="F149" t="str">
            <v>2306-104</v>
          </cell>
          <cell r="G149">
            <v>2306</v>
          </cell>
          <cell r="H149" t="str">
            <v>20MNCR5</v>
          </cell>
          <cell r="I149" t="str">
            <v>FRAP1042306</v>
          </cell>
          <cell r="J149">
            <v>8.25</v>
          </cell>
          <cell r="K149">
            <v>160.88</v>
          </cell>
        </row>
        <row r="150">
          <cell r="E150">
            <v>2307</v>
          </cell>
          <cell r="F150" t="str">
            <v>2307-104</v>
          </cell>
          <cell r="G150">
            <v>2307</v>
          </cell>
          <cell r="H150" t="str">
            <v>20MNCR5</v>
          </cell>
          <cell r="I150" t="str">
            <v>FRAP1042307</v>
          </cell>
          <cell r="J150">
            <v>7.51</v>
          </cell>
          <cell r="K150">
            <v>146.44999999999999</v>
          </cell>
        </row>
        <row r="151">
          <cell r="E151">
            <v>2308</v>
          </cell>
          <cell r="F151" t="str">
            <v>2308-104</v>
          </cell>
          <cell r="G151">
            <v>2308</v>
          </cell>
          <cell r="H151" t="str">
            <v>20MNCR5</v>
          </cell>
          <cell r="I151" t="str">
            <v>FRAP1042308</v>
          </cell>
          <cell r="J151">
            <v>8.4499999999999993</v>
          </cell>
          <cell r="K151">
            <v>164.78</v>
          </cell>
        </row>
        <row r="152">
          <cell r="E152">
            <v>2309</v>
          </cell>
          <cell r="F152" t="str">
            <v>2309-104</v>
          </cell>
          <cell r="G152">
            <v>2309</v>
          </cell>
          <cell r="H152" t="str">
            <v>20mncr5</v>
          </cell>
          <cell r="I152" t="str">
            <v>FRAP1042309</v>
          </cell>
          <cell r="J152">
            <v>7.32</v>
          </cell>
          <cell r="K152">
            <v>142.74</v>
          </cell>
        </row>
        <row r="153">
          <cell r="E153">
            <v>2310</v>
          </cell>
          <cell r="F153" t="str">
            <v>2310-104</v>
          </cell>
          <cell r="G153">
            <v>2310</v>
          </cell>
          <cell r="H153" t="str">
            <v>SAE8620</v>
          </cell>
          <cell r="I153" t="str">
            <v>FRAP1042310</v>
          </cell>
          <cell r="J153">
            <v>8.15</v>
          </cell>
          <cell r="K153">
            <v>167.08</v>
          </cell>
        </row>
        <row r="154">
          <cell r="E154">
            <v>2311</v>
          </cell>
          <cell r="F154" t="str">
            <v>2311-104</v>
          </cell>
          <cell r="G154">
            <v>2311</v>
          </cell>
          <cell r="H154" t="str">
            <v>SAE8620</v>
          </cell>
          <cell r="I154" t="str">
            <v>FRAP1042311</v>
          </cell>
          <cell r="J154">
            <v>4.58</v>
          </cell>
          <cell r="K154">
            <v>93.89</v>
          </cell>
        </row>
        <row r="155">
          <cell r="E155">
            <v>2312</v>
          </cell>
          <cell r="F155" t="str">
            <v>2312-104</v>
          </cell>
          <cell r="G155">
            <v>2312</v>
          </cell>
          <cell r="H155" t="str">
            <v>SAE8620</v>
          </cell>
          <cell r="I155" t="str">
            <v>FRAP1042312</v>
          </cell>
          <cell r="J155">
            <v>4.5599999999999996</v>
          </cell>
          <cell r="K155">
            <v>93.48</v>
          </cell>
        </row>
        <row r="156">
          <cell r="E156">
            <v>2313</v>
          </cell>
          <cell r="F156" t="str">
            <v>2313-104</v>
          </cell>
          <cell r="G156">
            <v>2313</v>
          </cell>
          <cell r="H156" t="str">
            <v>SAE8620</v>
          </cell>
          <cell r="I156" t="str">
            <v>FRAP1042313</v>
          </cell>
          <cell r="J156">
            <v>1.04</v>
          </cell>
          <cell r="K156">
            <v>21.32</v>
          </cell>
        </row>
        <row r="157">
          <cell r="E157">
            <v>2314</v>
          </cell>
          <cell r="F157" t="str">
            <v>2314-104</v>
          </cell>
          <cell r="G157">
            <v>2314</v>
          </cell>
          <cell r="H157" t="str">
            <v>SAE8620</v>
          </cell>
          <cell r="I157" t="str">
            <v>FRAP1042314</v>
          </cell>
          <cell r="J157">
            <v>1.53</v>
          </cell>
          <cell r="K157">
            <v>31.37</v>
          </cell>
        </row>
        <row r="158">
          <cell r="E158">
            <v>2317</v>
          </cell>
          <cell r="F158" t="str">
            <v>2317-104</v>
          </cell>
          <cell r="G158">
            <v>2317</v>
          </cell>
          <cell r="H158" t="str">
            <v>SAE8620</v>
          </cell>
          <cell r="I158" t="str">
            <v>FRAP1042317</v>
          </cell>
          <cell r="J158">
            <v>2.75</v>
          </cell>
          <cell r="K158">
            <v>56.38</v>
          </cell>
        </row>
        <row r="159">
          <cell r="E159">
            <v>2319</v>
          </cell>
          <cell r="F159" t="str">
            <v>2319-104</v>
          </cell>
          <cell r="G159">
            <v>2319</v>
          </cell>
          <cell r="H159" t="str">
            <v>SAE8620</v>
          </cell>
          <cell r="I159" t="str">
            <v>FRAP1042319</v>
          </cell>
          <cell r="J159">
            <v>3.85</v>
          </cell>
          <cell r="K159">
            <v>78.930000000000007</v>
          </cell>
        </row>
        <row r="160">
          <cell r="E160">
            <v>2322</v>
          </cell>
          <cell r="F160" t="str">
            <v>2322-104</v>
          </cell>
          <cell r="G160">
            <v>2322</v>
          </cell>
          <cell r="H160" t="str">
            <v>SAE8620</v>
          </cell>
          <cell r="I160" t="str">
            <v>FRAP1042322</v>
          </cell>
          <cell r="J160">
            <v>4.8600000000000003</v>
          </cell>
          <cell r="K160">
            <v>99.63</v>
          </cell>
        </row>
        <row r="161">
          <cell r="E161">
            <v>2323</v>
          </cell>
          <cell r="F161" t="str">
            <v>2323-104</v>
          </cell>
          <cell r="G161">
            <v>2323</v>
          </cell>
          <cell r="H161" t="str">
            <v>SAE8620</v>
          </cell>
          <cell r="I161" t="str">
            <v>FRAP1042323</v>
          </cell>
          <cell r="J161">
            <v>2.67</v>
          </cell>
          <cell r="K161">
            <v>54.74</v>
          </cell>
        </row>
        <row r="162">
          <cell r="E162">
            <v>2324</v>
          </cell>
          <cell r="F162" t="str">
            <v>2324-104</v>
          </cell>
          <cell r="G162">
            <v>2324</v>
          </cell>
          <cell r="H162" t="str">
            <v>SAE8620</v>
          </cell>
          <cell r="I162" t="str">
            <v>FRAP1042324</v>
          </cell>
          <cell r="J162">
            <v>0.76</v>
          </cell>
          <cell r="K162">
            <v>16.34</v>
          </cell>
        </row>
        <row r="163">
          <cell r="E163">
            <v>2325</v>
          </cell>
          <cell r="F163" t="str">
            <v>2325-104</v>
          </cell>
          <cell r="G163">
            <v>2325</v>
          </cell>
          <cell r="H163" t="str">
            <v>SAE8620</v>
          </cell>
          <cell r="I163" t="str">
            <v>FRAP1042325</v>
          </cell>
          <cell r="J163">
            <v>2.4900000000000002</v>
          </cell>
          <cell r="K163">
            <v>51.05</v>
          </cell>
        </row>
        <row r="164">
          <cell r="E164">
            <v>2327</v>
          </cell>
          <cell r="F164" t="str">
            <v>2327-104</v>
          </cell>
          <cell r="G164">
            <v>2327</v>
          </cell>
          <cell r="H164" t="str">
            <v>SAE8620</v>
          </cell>
          <cell r="I164" t="str">
            <v>FRAP1042327</v>
          </cell>
          <cell r="J164">
            <v>2</v>
          </cell>
          <cell r="K164">
            <v>41</v>
          </cell>
        </row>
        <row r="165">
          <cell r="E165">
            <v>2328</v>
          </cell>
          <cell r="F165" t="str">
            <v>2328-104</v>
          </cell>
          <cell r="G165">
            <v>2328</v>
          </cell>
          <cell r="H165" t="str">
            <v>SAE8620</v>
          </cell>
          <cell r="I165" t="str">
            <v>FRAP1042328</v>
          </cell>
          <cell r="J165">
            <v>2.11</v>
          </cell>
          <cell r="K165">
            <v>43.26</v>
          </cell>
        </row>
        <row r="166">
          <cell r="E166">
            <v>2329</v>
          </cell>
          <cell r="F166" t="str">
            <v>2329-104</v>
          </cell>
          <cell r="G166">
            <v>2329</v>
          </cell>
          <cell r="H166" t="str">
            <v>20MNCR</v>
          </cell>
          <cell r="I166" t="str">
            <v>FRAP1042329</v>
          </cell>
          <cell r="J166">
            <v>11.73</v>
          </cell>
          <cell r="K166">
            <v>228.74</v>
          </cell>
        </row>
        <row r="167">
          <cell r="E167">
            <v>2330</v>
          </cell>
          <cell r="F167" t="str">
            <v>2330-104</v>
          </cell>
          <cell r="G167">
            <v>2330</v>
          </cell>
          <cell r="H167" t="str">
            <v>20MNCR</v>
          </cell>
          <cell r="I167" t="str">
            <v>FRAP1042330</v>
          </cell>
          <cell r="J167">
            <v>12.14</v>
          </cell>
          <cell r="K167">
            <v>236.73</v>
          </cell>
        </row>
        <row r="168">
          <cell r="E168">
            <v>2331</v>
          </cell>
          <cell r="F168" t="str">
            <v>2331-104</v>
          </cell>
          <cell r="G168">
            <v>2331</v>
          </cell>
          <cell r="H168" t="str">
            <v>20MNCR5</v>
          </cell>
          <cell r="I168" t="str">
            <v>FRAP1042331</v>
          </cell>
          <cell r="J168">
            <v>3.68</v>
          </cell>
          <cell r="K168">
            <v>71.760000000000005</v>
          </cell>
        </row>
        <row r="169">
          <cell r="E169">
            <v>2332</v>
          </cell>
          <cell r="F169" t="str">
            <v>2332-104</v>
          </cell>
          <cell r="G169">
            <v>2332</v>
          </cell>
          <cell r="H169" t="str">
            <v>20MNCR5</v>
          </cell>
          <cell r="I169" t="str">
            <v>FRAP1042332</v>
          </cell>
          <cell r="J169">
            <v>6.05</v>
          </cell>
          <cell r="K169">
            <v>117.98</v>
          </cell>
        </row>
        <row r="170">
          <cell r="E170">
            <v>2333</v>
          </cell>
          <cell r="F170" t="str">
            <v>2333-104</v>
          </cell>
          <cell r="G170">
            <v>2333</v>
          </cell>
          <cell r="H170" t="str">
            <v>20MNCR5</v>
          </cell>
          <cell r="I170" t="str">
            <v>FRAP1042333</v>
          </cell>
          <cell r="J170">
            <v>3.2</v>
          </cell>
          <cell r="K170">
            <v>62.4</v>
          </cell>
        </row>
        <row r="171">
          <cell r="E171">
            <v>2334</v>
          </cell>
          <cell r="F171" t="str">
            <v>2334-104</v>
          </cell>
          <cell r="G171">
            <v>2334</v>
          </cell>
          <cell r="H171" t="str">
            <v>20MNCR5</v>
          </cell>
          <cell r="I171" t="str">
            <v>FRAP1042334</v>
          </cell>
          <cell r="J171">
            <v>4.9000000000000004</v>
          </cell>
          <cell r="K171">
            <v>95.55</v>
          </cell>
        </row>
        <row r="172">
          <cell r="E172">
            <v>2335</v>
          </cell>
          <cell r="F172" t="str">
            <v>2335-104</v>
          </cell>
          <cell r="G172">
            <v>2335</v>
          </cell>
          <cell r="H172" t="str">
            <v>20MNCR5</v>
          </cell>
          <cell r="I172" t="str">
            <v>FRAP1042335</v>
          </cell>
          <cell r="J172">
            <v>3.07</v>
          </cell>
          <cell r="K172">
            <v>59.87</v>
          </cell>
        </row>
        <row r="173">
          <cell r="E173">
            <v>2336</v>
          </cell>
          <cell r="F173" t="str">
            <v>2336-104</v>
          </cell>
          <cell r="G173">
            <v>2336</v>
          </cell>
          <cell r="H173" t="str">
            <v>EN353</v>
          </cell>
          <cell r="I173" t="str">
            <v>FRAP1042336</v>
          </cell>
          <cell r="J173">
            <v>2.0299999999999998</v>
          </cell>
          <cell r="K173">
            <v>47.71</v>
          </cell>
        </row>
        <row r="174">
          <cell r="E174">
            <v>2337</v>
          </cell>
          <cell r="F174">
            <v>2337</v>
          </cell>
          <cell r="G174">
            <v>2337</v>
          </cell>
          <cell r="H174" t="str">
            <v>SAE8620</v>
          </cell>
          <cell r="I174" t="str">
            <v>FRAP1042337</v>
          </cell>
          <cell r="J174">
            <v>1.38</v>
          </cell>
          <cell r="K174">
            <v>28.29</v>
          </cell>
        </row>
        <row r="175">
          <cell r="E175">
            <v>4001</v>
          </cell>
          <cell r="F175" t="str">
            <v>4001 TEL</v>
          </cell>
          <cell r="G175">
            <v>4001</v>
          </cell>
          <cell r="H175" t="str">
            <v>20mncr5</v>
          </cell>
          <cell r="I175" t="str">
            <v>FRAP1004001</v>
          </cell>
          <cell r="J175">
            <v>2.74</v>
          </cell>
          <cell r="K175">
            <v>53.43</v>
          </cell>
        </row>
        <row r="176">
          <cell r="E176">
            <v>4002</v>
          </cell>
          <cell r="F176" t="str">
            <v>4002 TEL</v>
          </cell>
          <cell r="G176">
            <v>4002</v>
          </cell>
          <cell r="H176" t="str">
            <v>20mncr5</v>
          </cell>
          <cell r="I176" t="str">
            <v>FRAP1004002</v>
          </cell>
          <cell r="J176">
            <v>7.8</v>
          </cell>
          <cell r="K176">
            <v>152.1</v>
          </cell>
        </row>
        <row r="177">
          <cell r="E177">
            <v>4003</v>
          </cell>
          <cell r="F177" t="str">
            <v>4003 TEL</v>
          </cell>
          <cell r="G177">
            <v>4003</v>
          </cell>
          <cell r="H177" t="str">
            <v>20mncr5</v>
          </cell>
          <cell r="I177" t="str">
            <v>FRAP1004003</v>
          </cell>
          <cell r="J177">
            <v>11.8</v>
          </cell>
          <cell r="K177">
            <v>230.1</v>
          </cell>
        </row>
        <row r="178">
          <cell r="E178" t="str">
            <v>4003-L</v>
          </cell>
          <cell r="F178" t="str">
            <v>4003 TEL</v>
          </cell>
          <cell r="G178">
            <v>4003</v>
          </cell>
          <cell r="H178" t="str">
            <v>20mncr5</v>
          </cell>
          <cell r="I178" t="str">
            <v>FRAP1004003</v>
          </cell>
          <cell r="J178">
            <v>12.2</v>
          </cell>
          <cell r="K178">
            <v>237.9</v>
          </cell>
        </row>
        <row r="179">
          <cell r="E179">
            <v>4004</v>
          </cell>
          <cell r="F179" t="str">
            <v>4004 TEL</v>
          </cell>
          <cell r="G179">
            <v>4004</v>
          </cell>
          <cell r="H179" t="str">
            <v>45C8</v>
          </cell>
          <cell r="I179" t="str">
            <v>FRAP1004004</v>
          </cell>
          <cell r="J179">
            <v>1.83</v>
          </cell>
          <cell r="K179">
            <v>37.520000000000003</v>
          </cell>
        </row>
        <row r="180">
          <cell r="E180" t="str">
            <v>4004-C</v>
          </cell>
          <cell r="F180" t="str">
            <v>4004 TEL</v>
          </cell>
          <cell r="G180">
            <v>4004</v>
          </cell>
          <cell r="H180" t="str">
            <v>45C8</v>
          </cell>
          <cell r="I180" t="str">
            <v>FRAP1004004</v>
          </cell>
          <cell r="J180">
            <v>1.77</v>
          </cell>
          <cell r="K180">
            <v>28.32</v>
          </cell>
        </row>
        <row r="181">
          <cell r="E181">
            <v>4010</v>
          </cell>
          <cell r="F181" t="str">
            <v>4010 TEL</v>
          </cell>
          <cell r="G181">
            <v>4010</v>
          </cell>
          <cell r="H181" t="str">
            <v>16mncr5</v>
          </cell>
          <cell r="I181" t="str">
            <v>FRAS2004010</v>
          </cell>
          <cell r="J181">
            <v>3.6</v>
          </cell>
          <cell r="K181">
            <v>48.6</v>
          </cell>
        </row>
        <row r="182">
          <cell r="E182">
            <v>4013</v>
          </cell>
          <cell r="F182" t="str">
            <v>4013 TEL</v>
          </cell>
          <cell r="G182">
            <v>4013</v>
          </cell>
          <cell r="H182" t="str">
            <v>815m17</v>
          </cell>
          <cell r="I182" t="str">
            <v>FRAP1004013</v>
          </cell>
          <cell r="J182">
            <v>5.29</v>
          </cell>
          <cell r="K182">
            <v>119.03</v>
          </cell>
        </row>
        <row r="183">
          <cell r="E183">
            <v>4014</v>
          </cell>
          <cell r="F183" t="str">
            <v>4014 TEL</v>
          </cell>
          <cell r="G183">
            <v>4014</v>
          </cell>
          <cell r="H183" t="str">
            <v>20mncr5</v>
          </cell>
          <cell r="I183" t="str">
            <v>FRAP1004014</v>
          </cell>
          <cell r="J183">
            <v>6.2</v>
          </cell>
          <cell r="K183">
            <v>99.2</v>
          </cell>
        </row>
        <row r="184">
          <cell r="E184">
            <v>4015</v>
          </cell>
          <cell r="F184" t="str">
            <v>4015 TEL</v>
          </cell>
          <cell r="G184">
            <v>4015</v>
          </cell>
          <cell r="H184" t="str">
            <v>16mncr5</v>
          </cell>
          <cell r="I184" t="str">
            <v>FRAP1004015</v>
          </cell>
          <cell r="J184">
            <v>4.0599999999999996</v>
          </cell>
          <cell r="K184">
            <v>64.959999999999994</v>
          </cell>
        </row>
        <row r="185">
          <cell r="E185">
            <v>4016</v>
          </cell>
          <cell r="F185" t="str">
            <v>4016 TEL</v>
          </cell>
          <cell r="G185">
            <v>4016</v>
          </cell>
          <cell r="H185" t="str">
            <v>16mncr5</v>
          </cell>
          <cell r="I185" t="str">
            <v>FRAP1004016</v>
          </cell>
          <cell r="J185">
            <v>2.46</v>
          </cell>
          <cell r="K185">
            <v>39.36</v>
          </cell>
        </row>
        <row r="186">
          <cell r="E186">
            <v>4017</v>
          </cell>
          <cell r="F186" t="str">
            <v>4017 TEL</v>
          </cell>
          <cell r="G186">
            <v>4017</v>
          </cell>
          <cell r="H186" t="str">
            <v>16mncr5</v>
          </cell>
          <cell r="I186" t="str">
            <v>FRAP1004017</v>
          </cell>
          <cell r="J186">
            <v>1.93</v>
          </cell>
          <cell r="K186">
            <v>30.88</v>
          </cell>
        </row>
        <row r="187">
          <cell r="E187">
            <v>4019</v>
          </cell>
          <cell r="F187" t="str">
            <v>4019 TEL</v>
          </cell>
          <cell r="G187">
            <v>4019</v>
          </cell>
          <cell r="H187" t="str">
            <v>815m17</v>
          </cell>
          <cell r="I187" t="str">
            <v>FRAP1004019</v>
          </cell>
          <cell r="J187">
            <v>0.77</v>
          </cell>
          <cell r="K187">
            <v>13.86</v>
          </cell>
        </row>
        <row r="188">
          <cell r="E188">
            <v>4020</v>
          </cell>
          <cell r="F188" t="str">
            <v>4020 TEL</v>
          </cell>
          <cell r="G188">
            <v>4020</v>
          </cell>
          <cell r="H188" t="str">
            <v>815m17</v>
          </cell>
          <cell r="I188" t="str">
            <v>FRAP1004020</v>
          </cell>
          <cell r="J188">
            <v>2.66</v>
          </cell>
          <cell r="K188">
            <v>45.22</v>
          </cell>
        </row>
        <row r="189">
          <cell r="E189">
            <v>4021</v>
          </cell>
          <cell r="F189" t="str">
            <v>4021 TEL</v>
          </cell>
          <cell r="G189">
            <v>4021</v>
          </cell>
          <cell r="H189" t="str">
            <v>815m17</v>
          </cell>
          <cell r="I189" t="str">
            <v>FRAP1004021</v>
          </cell>
          <cell r="J189">
            <v>2.76</v>
          </cell>
          <cell r="K189">
            <v>40.020000000000003</v>
          </cell>
        </row>
        <row r="190">
          <cell r="E190">
            <v>4022</v>
          </cell>
          <cell r="F190" t="str">
            <v>4022 TEL</v>
          </cell>
          <cell r="G190">
            <v>4022</v>
          </cell>
          <cell r="H190" t="str">
            <v>16mncr5</v>
          </cell>
          <cell r="I190" t="str">
            <v>FRAP1004022</v>
          </cell>
          <cell r="J190">
            <v>0.82</v>
          </cell>
          <cell r="K190">
            <v>13.94</v>
          </cell>
        </row>
        <row r="191">
          <cell r="E191">
            <v>4026</v>
          </cell>
          <cell r="F191" t="str">
            <v>4026 TEL</v>
          </cell>
          <cell r="G191">
            <v>4026</v>
          </cell>
          <cell r="H191" t="str">
            <v>16mncr5</v>
          </cell>
          <cell r="I191" t="str">
            <v>FRAP1004026</v>
          </cell>
          <cell r="J191">
            <v>3.03</v>
          </cell>
          <cell r="K191">
            <v>68.180000000000007</v>
          </cell>
        </row>
        <row r="192">
          <cell r="E192">
            <v>4027</v>
          </cell>
          <cell r="F192" t="str">
            <v>4027 TEL</v>
          </cell>
          <cell r="G192">
            <v>4027</v>
          </cell>
          <cell r="H192" t="str">
            <v>16mncr5</v>
          </cell>
          <cell r="I192" t="str">
            <v>FRAP1004027</v>
          </cell>
          <cell r="J192">
            <v>2.11</v>
          </cell>
          <cell r="K192">
            <v>47.48</v>
          </cell>
        </row>
        <row r="193">
          <cell r="E193">
            <v>4028</v>
          </cell>
          <cell r="F193" t="str">
            <v>4028 TEL</v>
          </cell>
          <cell r="G193">
            <v>4028</v>
          </cell>
          <cell r="H193" t="str">
            <v>16mncr5</v>
          </cell>
          <cell r="I193" t="str">
            <v>FRAP1004028</v>
          </cell>
          <cell r="J193">
            <v>9.6</v>
          </cell>
          <cell r="K193">
            <v>153.6</v>
          </cell>
        </row>
        <row r="194">
          <cell r="E194">
            <v>4029</v>
          </cell>
          <cell r="F194" t="str">
            <v>4029 TEL</v>
          </cell>
          <cell r="G194">
            <v>4029</v>
          </cell>
          <cell r="H194" t="str">
            <v>EN36C</v>
          </cell>
          <cell r="I194" t="str">
            <v>FRAP1004029</v>
          </cell>
          <cell r="J194">
            <v>4.76</v>
          </cell>
          <cell r="K194">
            <v>80.92</v>
          </cell>
        </row>
        <row r="195">
          <cell r="E195">
            <v>4034</v>
          </cell>
          <cell r="F195" t="str">
            <v>4034 TEL</v>
          </cell>
          <cell r="G195">
            <v>4034</v>
          </cell>
          <cell r="H195" t="str">
            <v>16mncr5</v>
          </cell>
          <cell r="I195" t="str">
            <v>FRAP1004034</v>
          </cell>
          <cell r="J195">
            <v>0.41</v>
          </cell>
          <cell r="K195">
            <v>8.82</v>
          </cell>
        </row>
        <row r="196">
          <cell r="E196">
            <v>4035</v>
          </cell>
          <cell r="F196" t="str">
            <v>4035 TEL</v>
          </cell>
          <cell r="G196">
            <v>4035</v>
          </cell>
          <cell r="H196" t="str">
            <v>16mncr5</v>
          </cell>
          <cell r="I196" t="str">
            <v>FRAP1004035</v>
          </cell>
          <cell r="J196">
            <v>0.33</v>
          </cell>
          <cell r="K196">
            <v>7.1</v>
          </cell>
        </row>
        <row r="197">
          <cell r="E197">
            <v>4039</v>
          </cell>
          <cell r="F197" t="str">
            <v>4039 TEL</v>
          </cell>
          <cell r="G197">
            <v>4039</v>
          </cell>
          <cell r="H197" t="str">
            <v>815m17</v>
          </cell>
          <cell r="I197" t="str">
            <v>FRAS2004039</v>
          </cell>
          <cell r="J197">
            <v>7.46</v>
          </cell>
          <cell r="K197">
            <v>119.35</v>
          </cell>
        </row>
        <row r="198">
          <cell r="E198">
            <v>4040</v>
          </cell>
          <cell r="F198" t="str">
            <v>4040 TEL</v>
          </cell>
          <cell r="G198">
            <v>4040</v>
          </cell>
          <cell r="H198" t="str">
            <v>815m17</v>
          </cell>
          <cell r="I198" t="str">
            <v>FRAS2004040</v>
          </cell>
          <cell r="J198">
            <v>5.3</v>
          </cell>
          <cell r="K198">
            <v>84.8</v>
          </cell>
        </row>
        <row r="199">
          <cell r="E199">
            <v>4041</v>
          </cell>
          <cell r="F199" t="str">
            <v>4041 TEL</v>
          </cell>
          <cell r="G199">
            <v>4041</v>
          </cell>
          <cell r="H199" t="str">
            <v>815m17</v>
          </cell>
          <cell r="I199" t="str">
            <v>FRAP1004041</v>
          </cell>
          <cell r="J199">
            <v>2.75</v>
          </cell>
          <cell r="K199">
            <v>44</v>
          </cell>
        </row>
        <row r="200">
          <cell r="E200">
            <v>4042</v>
          </cell>
          <cell r="F200" t="str">
            <v>4042 TEL</v>
          </cell>
          <cell r="G200">
            <v>4042</v>
          </cell>
          <cell r="H200" t="str">
            <v>815m17</v>
          </cell>
          <cell r="I200" t="str">
            <v>FRAS2004042</v>
          </cell>
          <cell r="J200">
            <v>3.85</v>
          </cell>
          <cell r="K200">
            <v>61.6</v>
          </cell>
        </row>
        <row r="201">
          <cell r="E201">
            <v>4044</v>
          </cell>
          <cell r="F201" t="str">
            <v>4044 TEL</v>
          </cell>
          <cell r="G201">
            <v>4044</v>
          </cell>
          <cell r="H201" t="str">
            <v>20mncr5</v>
          </cell>
          <cell r="I201" t="str">
            <v>FRAP1004044</v>
          </cell>
          <cell r="J201">
            <v>7.77</v>
          </cell>
          <cell r="K201">
            <v>124.32</v>
          </cell>
        </row>
        <row r="202">
          <cell r="E202">
            <v>4045</v>
          </cell>
          <cell r="F202" t="str">
            <v>4045 TEL</v>
          </cell>
          <cell r="G202">
            <v>4045</v>
          </cell>
          <cell r="H202" t="str">
            <v>815m17</v>
          </cell>
          <cell r="I202" t="str">
            <v>FRAP1004045</v>
          </cell>
          <cell r="J202">
            <v>8.1300000000000008</v>
          </cell>
          <cell r="K202">
            <v>191.06</v>
          </cell>
        </row>
        <row r="203">
          <cell r="E203">
            <v>4046</v>
          </cell>
          <cell r="F203" t="str">
            <v>4046 TEL</v>
          </cell>
          <cell r="G203">
            <v>4046</v>
          </cell>
          <cell r="H203" t="str">
            <v>815m17</v>
          </cell>
          <cell r="I203" t="str">
            <v>FRAP1004046</v>
          </cell>
          <cell r="J203">
            <v>3.04</v>
          </cell>
          <cell r="K203">
            <v>71.44</v>
          </cell>
        </row>
        <row r="204">
          <cell r="E204">
            <v>4055</v>
          </cell>
          <cell r="F204" t="str">
            <v>4055 TEL</v>
          </cell>
          <cell r="G204">
            <v>4055</v>
          </cell>
          <cell r="H204" t="str">
            <v>16mncr5</v>
          </cell>
          <cell r="I204" t="str">
            <v>FRAP1004055</v>
          </cell>
          <cell r="J204">
            <v>0.63</v>
          </cell>
          <cell r="K204">
            <v>12.92</v>
          </cell>
        </row>
        <row r="205">
          <cell r="E205">
            <v>4059</v>
          </cell>
          <cell r="F205" t="str">
            <v>4059 TEL</v>
          </cell>
          <cell r="G205">
            <v>4059</v>
          </cell>
          <cell r="H205" t="str">
            <v>16mncr5</v>
          </cell>
          <cell r="I205" t="str">
            <v>FRAP1004059</v>
          </cell>
          <cell r="J205">
            <v>1.57</v>
          </cell>
          <cell r="K205">
            <v>30.62</v>
          </cell>
        </row>
        <row r="206">
          <cell r="E206">
            <v>4062</v>
          </cell>
          <cell r="F206" t="str">
            <v>4062 TEL</v>
          </cell>
          <cell r="G206">
            <v>4062</v>
          </cell>
          <cell r="H206" t="str">
            <v>20mncr5</v>
          </cell>
          <cell r="I206" t="str">
            <v>FRAP1004062</v>
          </cell>
          <cell r="J206">
            <v>6.11</v>
          </cell>
          <cell r="K206">
            <v>119.15</v>
          </cell>
        </row>
        <row r="207">
          <cell r="E207">
            <v>4063</v>
          </cell>
          <cell r="F207" t="str">
            <v>4063 TEL</v>
          </cell>
          <cell r="G207">
            <v>4063</v>
          </cell>
          <cell r="H207" t="str">
            <v>815m17</v>
          </cell>
          <cell r="I207" t="str">
            <v>FRAP1004063</v>
          </cell>
          <cell r="J207">
            <v>10.18</v>
          </cell>
          <cell r="K207">
            <v>239.23</v>
          </cell>
        </row>
        <row r="208">
          <cell r="E208">
            <v>4064</v>
          </cell>
          <cell r="F208" t="str">
            <v>4064 TEL</v>
          </cell>
          <cell r="G208">
            <v>4064</v>
          </cell>
          <cell r="H208" t="str">
            <v>815m17</v>
          </cell>
          <cell r="I208" t="str">
            <v>FRAP1004064</v>
          </cell>
          <cell r="J208">
            <v>0.94</v>
          </cell>
          <cell r="K208">
            <v>22.09</v>
          </cell>
        </row>
        <row r="209">
          <cell r="E209" t="str">
            <v>4067-C</v>
          </cell>
          <cell r="F209" t="str">
            <v>4067 TEL</v>
          </cell>
          <cell r="G209">
            <v>4067</v>
          </cell>
          <cell r="H209" t="str">
            <v>EN36C</v>
          </cell>
          <cell r="I209" t="str">
            <v>FRAS1004067</v>
          </cell>
          <cell r="J209">
            <v>1.57</v>
          </cell>
          <cell r="K209">
            <v>25.12</v>
          </cell>
        </row>
        <row r="210">
          <cell r="E210">
            <v>4067</v>
          </cell>
          <cell r="F210" t="str">
            <v>4067 TEL</v>
          </cell>
          <cell r="G210">
            <v>4067</v>
          </cell>
          <cell r="H210" t="str">
            <v>EN36C</v>
          </cell>
          <cell r="I210" t="str">
            <v>FRAP1004067</v>
          </cell>
          <cell r="J210">
            <v>1.6</v>
          </cell>
          <cell r="K210">
            <v>27.2</v>
          </cell>
        </row>
        <row r="211">
          <cell r="E211">
            <v>4073</v>
          </cell>
          <cell r="F211" t="str">
            <v>4073 TEL</v>
          </cell>
          <cell r="G211">
            <v>4073</v>
          </cell>
          <cell r="H211" t="str">
            <v>16mncr5</v>
          </cell>
          <cell r="I211" t="str">
            <v>FRAP1004073</v>
          </cell>
          <cell r="J211">
            <v>1</v>
          </cell>
          <cell r="K211">
            <v>14.5</v>
          </cell>
        </row>
        <row r="212">
          <cell r="E212">
            <v>4077</v>
          </cell>
          <cell r="F212" t="str">
            <v>4077 TEL</v>
          </cell>
          <cell r="G212">
            <v>4077</v>
          </cell>
          <cell r="H212" t="str">
            <v>815m17</v>
          </cell>
          <cell r="I212" t="str">
            <v>FRAP1004077</v>
          </cell>
          <cell r="J212">
            <v>2</v>
          </cell>
          <cell r="K212">
            <v>47</v>
          </cell>
        </row>
        <row r="213">
          <cell r="E213">
            <v>4078</v>
          </cell>
          <cell r="F213" t="str">
            <v>4078 TEL</v>
          </cell>
          <cell r="G213">
            <v>4078</v>
          </cell>
          <cell r="H213" t="str">
            <v>16mncr5</v>
          </cell>
          <cell r="I213" t="str">
            <v>FRAP1004078</v>
          </cell>
          <cell r="J213">
            <v>1.45</v>
          </cell>
          <cell r="K213">
            <v>28.28</v>
          </cell>
        </row>
        <row r="214">
          <cell r="E214">
            <v>4081</v>
          </cell>
          <cell r="F214" t="str">
            <v>4081 TEL</v>
          </cell>
          <cell r="G214">
            <v>4081</v>
          </cell>
          <cell r="H214" t="str">
            <v>20mncr5</v>
          </cell>
          <cell r="I214" t="str">
            <v>FRAS2004081</v>
          </cell>
          <cell r="J214">
            <v>2.25</v>
          </cell>
          <cell r="K214">
            <v>30.38</v>
          </cell>
        </row>
        <row r="215">
          <cell r="E215">
            <v>4084</v>
          </cell>
          <cell r="F215" t="str">
            <v>4084 TEL</v>
          </cell>
          <cell r="G215">
            <v>4084</v>
          </cell>
          <cell r="H215" t="str">
            <v>EN36C</v>
          </cell>
          <cell r="I215" t="str">
            <v>FRAP1004084</v>
          </cell>
          <cell r="J215">
            <v>2.33</v>
          </cell>
          <cell r="K215">
            <v>39.61</v>
          </cell>
        </row>
        <row r="216">
          <cell r="E216">
            <v>4095</v>
          </cell>
          <cell r="F216" t="str">
            <v>4095 TEL</v>
          </cell>
          <cell r="G216">
            <v>4095</v>
          </cell>
          <cell r="H216" t="str">
            <v>20mncr5</v>
          </cell>
          <cell r="I216" t="str">
            <v>FRAP1004095</v>
          </cell>
          <cell r="J216">
            <v>13.75</v>
          </cell>
          <cell r="K216">
            <v>220</v>
          </cell>
        </row>
        <row r="217">
          <cell r="E217">
            <v>4102</v>
          </cell>
          <cell r="F217" t="str">
            <v>4102 TEL</v>
          </cell>
          <cell r="G217">
            <v>4102</v>
          </cell>
          <cell r="H217" t="str">
            <v>20mncr5</v>
          </cell>
          <cell r="I217" t="str">
            <v>FRAP1004102</v>
          </cell>
          <cell r="J217">
            <v>4.05</v>
          </cell>
          <cell r="K217">
            <v>78.98</v>
          </cell>
        </row>
        <row r="218">
          <cell r="E218">
            <v>4103</v>
          </cell>
          <cell r="F218" t="str">
            <v>4103 TEL</v>
          </cell>
          <cell r="G218">
            <v>4103</v>
          </cell>
          <cell r="H218" t="str">
            <v>20mncr5</v>
          </cell>
          <cell r="I218" t="str">
            <v>FRAP1004103</v>
          </cell>
          <cell r="J218">
            <v>6.12</v>
          </cell>
          <cell r="K218">
            <v>119.34</v>
          </cell>
        </row>
        <row r="219">
          <cell r="E219">
            <v>4104</v>
          </cell>
          <cell r="F219" t="str">
            <v>4104 TEL</v>
          </cell>
          <cell r="G219">
            <v>4104</v>
          </cell>
          <cell r="H219" t="str">
            <v>16mncr5</v>
          </cell>
          <cell r="I219" t="str">
            <v>FRAP1004104</v>
          </cell>
          <cell r="J219">
            <v>1.94</v>
          </cell>
          <cell r="K219">
            <v>37.83</v>
          </cell>
        </row>
        <row r="220">
          <cell r="E220">
            <v>4105</v>
          </cell>
          <cell r="F220" t="str">
            <v>4105 TEL</v>
          </cell>
          <cell r="G220">
            <v>4105</v>
          </cell>
          <cell r="H220" t="str">
            <v>16mncr5</v>
          </cell>
          <cell r="I220" t="str">
            <v>FRAP1004105</v>
          </cell>
          <cell r="J220">
            <v>1.45</v>
          </cell>
          <cell r="K220">
            <v>28.28</v>
          </cell>
        </row>
        <row r="221">
          <cell r="E221">
            <v>4107</v>
          </cell>
          <cell r="F221" t="str">
            <v>4107 TEL</v>
          </cell>
          <cell r="G221">
            <v>4107</v>
          </cell>
          <cell r="H221" t="str">
            <v>20mncr5</v>
          </cell>
          <cell r="I221" t="str">
            <v>FRAP1004107</v>
          </cell>
          <cell r="J221">
            <v>5.25</v>
          </cell>
          <cell r="K221">
            <v>84</v>
          </cell>
        </row>
        <row r="222">
          <cell r="E222">
            <v>4108</v>
          </cell>
          <cell r="F222" t="str">
            <v>4108 TEL</v>
          </cell>
          <cell r="G222">
            <v>4108</v>
          </cell>
          <cell r="H222" t="str">
            <v>20mncr5</v>
          </cell>
          <cell r="I222" t="str">
            <v>FRAP1004108</v>
          </cell>
          <cell r="J222">
            <v>4.0199999999999996</v>
          </cell>
          <cell r="K222">
            <v>64.319999999999993</v>
          </cell>
        </row>
        <row r="223">
          <cell r="E223">
            <v>4109</v>
          </cell>
          <cell r="F223" t="str">
            <v>4109 TEL</v>
          </cell>
          <cell r="G223">
            <v>4109</v>
          </cell>
          <cell r="H223" t="str">
            <v>20mncr5</v>
          </cell>
          <cell r="I223" t="str">
            <v>FRAP1004109</v>
          </cell>
          <cell r="J223">
            <v>3.8250000000000002</v>
          </cell>
          <cell r="K223">
            <v>61.2</v>
          </cell>
        </row>
        <row r="224">
          <cell r="E224">
            <v>4110</v>
          </cell>
          <cell r="F224" t="str">
            <v>4110 TEL</v>
          </cell>
          <cell r="G224">
            <v>4110</v>
          </cell>
          <cell r="H224" t="str">
            <v>20mncr5</v>
          </cell>
          <cell r="I224" t="str">
            <v>FRAP1004110</v>
          </cell>
          <cell r="J224">
            <v>2.42</v>
          </cell>
          <cell r="K224">
            <v>54.45</v>
          </cell>
        </row>
        <row r="225">
          <cell r="E225">
            <v>4113</v>
          </cell>
          <cell r="F225" t="str">
            <v>4113 TEL</v>
          </cell>
          <cell r="G225">
            <v>4113</v>
          </cell>
          <cell r="H225" t="str">
            <v>20mncr5</v>
          </cell>
          <cell r="I225" t="str">
            <v>FRAP1004113</v>
          </cell>
          <cell r="J225">
            <v>2.625</v>
          </cell>
          <cell r="K225">
            <v>35.450000000000003</v>
          </cell>
        </row>
        <row r="226">
          <cell r="E226" t="str">
            <v>5516-C</v>
          </cell>
          <cell r="F226" t="str">
            <v>5516-MF</v>
          </cell>
          <cell r="G226">
            <v>5516</v>
          </cell>
          <cell r="H226" t="str">
            <v>16mncr5</v>
          </cell>
          <cell r="I226" t="str">
            <v>FRAP1025516</v>
          </cell>
          <cell r="J226">
            <v>4.82</v>
          </cell>
          <cell r="K226">
            <v>77.12</v>
          </cell>
        </row>
        <row r="227">
          <cell r="E227">
            <v>5516</v>
          </cell>
          <cell r="F227" t="str">
            <v>5516-MF</v>
          </cell>
          <cell r="G227">
            <v>5516</v>
          </cell>
          <cell r="H227" t="str">
            <v>16mncr5</v>
          </cell>
          <cell r="I227" t="str">
            <v>FRAP1025516</v>
          </cell>
          <cell r="J227">
            <v>5.17</v>
          </cell>
          <cell r="K227">
            <v>87.89</v>
          </cell>
        </row>
        <row r="228">
          <cell r="E228">
            <v>4119</v>
          </cell>
          <cell r="F228" t="str">
            <v>4119 TEL</v>
          </cell>
          <cell r="G228">
            <v>4119</v>
          </cell>
          <cell r="H228" t="str">
            <v>16mncr5</v>
          </cell>
          <cell r="I228" t="str">
            <v>FRAP1004119</v>
          </cell>
          <cell r="J228">
            <v>0.71</v>
          </cell>
          <cell r="K228">
            <v>10.3</v>
          </cell>
        </row>
        <row r="229">
          <cell r="E229">
            <v>4124</v>
          </cell>
          <cell r="F229" t="str">
            <v>4124 TEL</v>
          </cell>
          <cell r="G229">
            <v>4124</v>
          </cell>
          <cell r="H229" t="str">
            <v>16mncr5</v>
          </cell>
          <cell r="I229" t="str">
            <v>FRAP1004124</v>
          </cell>
          <cell r="J229">
            <v>8</v>
          </cell>
          <cell r="K229">
            <v>156</v>
          </cell>
        </row>
        <row r="230">
          <cell r="E230">
            <v>4131</v>
          </cell>
          <cell r="F230" t="str">
            <v>4131 TEL</v>
          </cell>
          <cell r="G230">
            <v>4131</v>
          </cell>
          <cell r="H230" t="str">
            <v>20mncr5</v>
          </cell>
          <cell r="I230" t="str">
            <v>FRAP1004131</v>
          </cell>
          <cell r="J230">
            <v>13.3</v>
          </cell>
          <cell r="K230">
            <v>212.8</v>
          </cell>
        </row>
        <row r="231">
          <cell r="E231">
            <v>4132</v>
          </cell>
          <cell r="F231" t="str">
            <v>4132 TEL</v>
          </cell>
          <cell r="G231">
            <v>4132</v>
          </cell>
          <cell r="H231" t="str">
            <v>20mncr5</v>
          </cell>
          <cell r="I231" t="str">
            <v>FRAS2004132</v>
          </cell>
          <cell r="J231">
            <v>12.82</v>
          </cell>
          <cell r="K231">
            <v>205.12</v>
          </cell>
        </row>
        <row r="232">
          <cell r="E232">
            <v>4134</v>
          </cell>
          <cell r="F232" t="str">
            <v>4134 TEL</v>
          </cell>
          <cell r="G232">
            <v>4134</v>
          </cell>
          <cell r="H232" t="str">
            <v>815M17</v>
          </cell>
          <cell r="I232" t="str">
            <v>FRAP1004134</v>
          </cell>
          <cell r="J232">
            <v>8.8000000000000007</v>
          </cell>
          <cell r="K232">
            <v>206.8</v>
          </cell>
        </row>
        <row r="233">
          <cell r="E233">
            <v>4135</v>
          </cell>
          <cell r="F233" t="str">
            <v>4135 TEL</v>
          </cell>
          <cell r="G233">
            <v>4135</v>
          </cell>
          <cell r="H233" t="str">
            <v>815m17</v>
          </cell>
          <cell r="I233" t="str">
            <v>FRAP1004135</v>
          </cell>
          <cell r="J233">
            <v>3</v>
          </cell>
          <cell r="K233">
            <v>70.5</v>
          </cell>
        </row>
        <row r="234">
          <cell r="E234">
            <v>4136</v>
          </cell>
          <cell r="F234" t="str">
            <v>4136 TEL</v>
          </cell>
          <cell r="G234">
            <v>4136</v>
          </cell>
          <cell r="H234" t="str">
            <v>815m17</v>
          </cell>
          <cell r="I234" t="str">
            <v>FRAP1004136</v>
          </cell>
          <cell r="J234">
            <v>4.92</v>
          </cell>
          <cell r="K234">
            <v>115.62</v>
          </cell>
        </row>
        <row r="235">
          <cell r="E235">
            <v>4137</v>
          </cell>
          <cell r="F235" t="str">
            <v>4137 TEL</v>
          </cell>
          <cell r="G235">
            <v>4137</v>
          </cell>
          <cell r="H235" t="str">
            <v>815m17</v>
          </cell>
          <cell r="I235" t="str">
            <v>FRAP1004137</v>
          </cell>
          <cell r="J235">
            <v>3.46</v>
          </cell>
          <cell r="K235">
            <v>81.31</v>
          </cell>
        </row>
        <row r="236">
          <cell r="E236">
            <v>4138</v>
          </cell>
          <cell r="F236" t="str">
            <v>4138 TEL</v>
          </cell>
          <cell r="G236">
            <v>4138</v>
          </cell>
          <cell r="H236" t="str">
            <v>815m17</v>
          </cell>
          <cell r="I236" t="str">
            <v>FRAP1004138</v>
          </cell>
          <cell r="J236">
            <v>6.66</v>
          </cell>
          <cell r="K236">
            <v>156.51</v>
          </cell>
        </row>
        <row r="237">
          <cell r="E237">
            <v>4139</v>
          </cell>
          <cell r="F237" t="str">
            <v>4139 TEL</v>
          </cell>
          <cell r="G237">
            <v>4139</v>
          </cell>
          <cell r="H237" t="str">
            <v>815m17</v>
          </cell>
          <cell r="I237" t="str">
            <v>FRAP1004139</v>
          </cell>
          <cell r="J237">
            <v>6.8</v>
          </cell>
          <cell r="K237">
            <v>159.80000000000001</v>
          </cell>
        </row>
        <row r="238">
          <cell r="E238">
            <v>4140</v>
          </cell>
          <cell r="F238" t="str">
            <v>4140 TEL</v>
          </cell>
          <cell r="G238">
            <v>4140</v>
          </cell>
          <cell r="H238" t="str">
            <v>815m17</v>
          </cell>
          <cell r="I238" t="str">
            <v>FRAP1004140</v>
          </cell>
          <cell r="J238">
            <v>4.5599999999999996</v>
          </cell>
          <cell r="K238">
            <v>107.16</v>
          </cell>
        </row>
        <row r="239">
          <cell r="E239">
            <v>4145</v>
          </cell>
          <cell r="F239" t="str">
            <v>4145 TEL</v>
          </cell>
          <cell r="G239">
            <v>4145</v>
          </cell>
          <cell r="H239" t="str">
            <v>16mncr5</v>
          </cell>
          <cell r="I239" t="str">
            <v>FRAP1004145</v>
          </cell>
          <cell r="J239">
            <v>3.08</v>
          </cell>
          <cell r="K239">
            <v>60.06</v>
          </cell>
        </row>
        <row r="240">
          <cell r="E240">
            <v>4146</v>
          </cell>
          <cell r="F240" t="str">
            <v>4146 TEL</v>
          </cell>
          <cell r="G240">
            <v>4146</v>
          </cell>
          <cell r="H240" t="str">
            <v>815m17</v>
          </cell>
          <cell r="I240" t="str">
            <v>FRAP1004146</v>
          </cell>
          <cell r="J240">
            <v>3.71</v>
          </cell>
          <cell r="K240">
            <v>87.19</v>
          </cell>
        </row>
        <row r="241">
          <cell r="E241">
            <v>4147</v>
          </cell>
          <cell r="F241" t="str">
            <v>4147 TEL</v>
          </cell>
          <cell r="G241">
            <v>4147</v>
          </cell>
          <cell r="H241" t="str">
            <v>20mncr5</v>
          </cell>
          <cell r="I241" t="str">
            <v>FRAP1004147</v>
          </cell>
          <cell r="J241">
            <v>8.0299999999999994</v>
          </cell>
          <cell r="K241">
            <v>180.68</v>
          </cell>
        </row>
        <row r="242">
          <cell r="E242">
            <v>4149</v>
          </cell>
          <cell r="F242" t="str">
            <v>4149 TEL</v>
          </cell>
          <cell r="G242">
            <v>4149</v>
          </cell>
          <cell r="H242" t="str">
            <v>20mncr5</v>
          </cell>
          <cell r="I242" t="str">
            <v>FRAP1004149</v>
          </cell>
          <cell r="J242">
            <v>4.05</v>
          </cell>
          <cell r="K242">
            <v>78.98</v>
          </cell>
        </row>
        <row r="243">
          <cell r="E243">
            <v>4150</v>
          </cell>
          <cell r="F243" t="str">
            <v>4150 TEL</v>
          </cell>
          <cell r="G243">
            <v>4150</v>
          </cell>
          <cell r="H243" t="str">
            <v>20mncr5</v>
          </cell>
          <cell r="I243" t="str">
            <v>FRAP1004150</v>
          </cell>
          <cell r="J243">
            <v>6.42</v>
          </cell>
          <cell r="K243">
            <v>86.67</v>
          </cell>
        </row>
        <row r="244">
          <cell r="E244">
            <v>4151</v>
          </cell>
          <cell r="F244" t="str">
            <v>4151 TEL</v>
          </cell>
          <cell r="G244">
            <v>4151</v>
          </cell>
          <cell r="H244" t="str">
            <v>20mncr5</v>
          </cell>
          <cell r="I244" t="str">
            <v>FRAS2004151</v>
          </cell>
          <cell r="J244">
            <v>5.57</v>
          </cell>
          <cell r="K244">
            <v>75.2</v>
          </cell>
        </row>
        <row r="245">
          <cell r="E245">
            <v>4155</v>
          </cell>
          <cell r="F245" t="str">
            <v>4155 TEL</v>
          </cell>
          <cell r="G245">
            <v>4155</v>
          </cell>
          <cell r="H245" t="str">
            <v>16mncr5</v>
          </cell>
          <cell r="I245" t="str">
            <v>FRAP1004155</v>
          </cell>
          <cell r="J245">
            <v>4.1900000000000004</v>
          </cell>
          <cell r="K245">
            <v>81.709999999999994</v>
          </cell>
        </row>
        <row r="246">
          <cell r="E246">
            <v>4156</v>
          </cell>
          <cell r="F246" t="str">
            <v>4156 TEL</v>
          </cell>
          <cell r="G246">
            <v>4156</v>
          </cell>
          <cell r="H246" t="str">
            <v>815m17</v>
          </cell>
          <cell r="I246" t="str">
            <v>FRAP1004156</v>
          </cell>
          <cell r="J246">
            <v>2.35</v>
          </cell>
          <cell r="K246">
            <v>37.6</v>
          </cell>
        </row>
        <row r="247">
          <cell r="E247">
            <v>4158</v>
          </cell>
          <cell r="F247" t="str">
            <v>4158 TEL</v>
          </cell>
          <cell r="G247">
            <v>4158</v>
          </cell>
          <cell r="H247" t="str">
            <v>16mncr5</v>
          </cell>
          <cell r="I247" t="str">
            <v>FRAP1004158</v>
          </cell>
          <cell r="J247">
            <v>1.9</v>
          </cell>
          <cell r="K247">
            <v>37.049999999999997</v>
          </cell>
        </row>
        <row r="248">
          <cell r="E248">
            <v>4159</v>
          </cell>
          <cell r="F248" t="str">
            <v>4159  TEL</v>
          </cell>
          <cell r="G248">
            <v>4159</v>
          </cell>
          <cell r="H248" t="str">
            <v>16mncr5</v>
          </cell>
          <cell r="I248" t="str">
            <v>FRAP1004159</v>
          </cell>
          <cell r="J248">
            <v>1.51</v>
          </cell>
          <cell r="K248">
            <v>29.45</v>
          </cell>
        </row>
        <row r="249">
          <cell r="E249">
            <v>4169</v>
          </cell>
          <cell r="F249" t="str">
            <v>4169 TEL</v>
          </cell>
          <cell r="G249">
            <v>4169</v>
          </cell>
          <cell r="H249" t="str">
            <v>EN36C</v>
          </cell>
          <cell r="I249" t="str">
            <v>FRAP1004169</v>
          </cell>
          <cell r="J249">
            <v>3.04</v>
          </cell>
          <cell r="K249">
            <v>60.8</v>
          </cell>
        </row>
        <row r="250">
          <cell r="E250" t="str">
            <v>4169-T</v>
          </cell>
          <cell r="F250" t="str">
            <v>4169 TEL</v>
          </cell>
          <cell r="G250">
            <v>4169</v>
          </cell>
          <cell r="H250" t="str">
            <v>EN36C</v>
          </cell>
          <cell r="I250" t="str">
            <v>FRAP1004169</v>
          </cell>
          <cell r="J250">
            <v>3.32</v>
          </cell>
          <cell r="K250">
            <v>56.44</v>
          </cell>
        </row>
        <row r="251">
          <cell r="E251">
            <v>752</v>
          </cell>
          <cell r="F251" t="str">
            <v>629 TEL/752 TEL</v>
          </cell>
          <cell r="G251" t="str">
            <v xml:space="preserve">629/752 </v>
          </cell>
          <cell r="H251" t="str">
            <v>16mncr5</v>
          </cell>
          <cell r="I251" t="str">
            <v>FRAP1000752</v>
          </cell>
          <cell r="J251">
            <v>1.03</v>
          </cell>
          <cell r="K251">
            <v>20.09</v>
          </cell>
        </row>
        <row r="252">
          <cell r="E252">
            <v>5525</v>
          </cell>
          <cell r="F252" t="str">
            <v>5525 MF</v>
          </cell>
          <cell r="G252">
            <v>5525</v>
          </cell>
          <cell r="H252" t="str">
            <v>16mncr5</v>
          </cell>
          <cell r="I252" t="str">
            <v>FRAP1025525</v>
          </cell>
          <cell r="J252">
            <v>0.84</v>
          </cell>
          <cell r="K252">
            <v>17.22</v>
          </cell>
        </row>
        <row r="253">
          <cell r="E253">
            <v>4054</v>
          </cell>
          <cell r="F253" t="str">
            <v>4054 TEL</v>
          </cell>
          <cell r="G253">
            <v>4054</v>
          </cell>
          <cell r="H253" t="str">
            <v>20mncr5</v>
          </cell>
          <cell r="I253" t="str">
            <v>FRAP1004054</v>
          </cell>
          <cell r="J253">
            <v>2.15</v>
          </cell>
          <cell r="K253">
            <v>29.03</v>
          </cell>
        </row>
        <row r="254">
          <cell r="E254">
            <v>9069</v>
          </cell>
          <cell r="F254" t="str">
            <v>9069 TEL</v>
          </cell>
          <cell r="G254">
            <v>9069</v>
          </cell>
          <cell r="H254" t="str">
            <v>20mncr5</v>
          </cell>
          <cell r="I254">
            <v>0</v>
          </cell>
          <cell r="J254">
            <v>7.15</v>
          </cell>
          <cell r="K254">
            <v>96.55</v>
          </cell>
        </row>
        <row r="255">
          <cell r="E255">
            <v>790</v>
          </cell>
          <cell r="F255" t="str">
            <v>790 TEL</v>
          </cell>
          <cell r="G255">
            <v>790</v>
          </cell>
          <cell r="H255" t="str">
            <v>16mncr5</v>
          </cell>
          <cell r="I255">
            <v>0</v>
          </cell>
          <cell r="J255">
            <v>1.85</v>
          </cell>
          <cell r="K255">
            <v>24.98</v>
          </cell>
        </row>
        <row r="256">
          <cell r="E256">
            <v>4161</v>
          </cell>
          <cell r="F256" t="str">
            <v>4161 TEL</v>
          </cell>
          <cell r="G256">
            <v>4161</v>
          </cell>
          <cell r="H256" t="str">
            <v>16mncr5</v>
          </cell>
          <cell r="I256" t="str">
            <v>FRAP1004161</v>
          </cell>
          <cell r="J256">
            <v>1.91</v>
          </cell>
          <cell r="K256">
            <v>37.25</v>
          </cell>
        </row>
        <row r="257">
          <cell r="E257">
            <v>4162</v>
          </cell>
          <cell r="F257" t="str">
            <v>4162  TEL</v>
          </cell>
          <cell r="G257">
            <v>4162</v>
          </cell>
          <cell r="H257" t="str">
            <v>16mncr5</v>
          </cell>
          <cell r="I257" t="str">
            <v>FRAP1004162</v>
          </cell>
          <cell r="J257">
            <v>1.5</v>
          </cell>
          <cell r="K257">
            <v>29.25</v>
          </cell>
        </row>
        <row r="258">
          <cell r="E258" t="str">
            <v>2134-O</v>
          </cell>
          <cell r="F258" t="str">
            <v>2134 RET</v>
          </cell>
          <cell r="G258">
            <v>2134</v>
          </cell>
          <cell r="H258" t="str">
            <v>16/20mncr5</v>
          </cell>
          <cell r="I258">
            <v>0</v>
          </cell>
          <cell r="J258">
            <v>1.95</v>
          </cell>
          <cell r="K258">
            <v>26.35</v>
          </cell>
        </row>
        <row r="259">
          <cell r="E259">
            <v>1046</v>
          </cell>
          <cell r="F259" t="str">
            <v>1046 ITD</v>
          </cell>
          <cell r="G259">
            <v>1046</v>
          </cell>
          <cell r="H259" t="str">
            <v>20mncr5</v>
          </cell>
          <cell r="I259" t="str">
            <v>FRAP1011046</v>
          </cell>
          <cell r="J259">
            <v>9.42</v>
          </cell>
          <cell r="K259">
            <v>183.69</v>
          </cell>
        </row>
        <row r="260">
          <cell r="E260">
            <v>1047</v>
          </cell>
          <cell r="F260" t="str">
            <v>1047 ITD</v>
          </cell>
          <cell r="G260">
            <v>1047</v>
          </cell>
          <cell r="H260" t="str">
            <v>20mncr5</v>
          </cell>
          <cell r="I260" t="str">
            <v>FRAP1011047</v>
          </cell>
          <cell r="J260">
            <v>2.95</v>
          </cell>
          <cell r="K260">
            <v>57.53</v>
          </cell>
        </row>
        <row r="261">
          <cell r="E261">
            <v>1049</v>
          </cell>
          <cell r="F261" t="str">
            <v>1049 ITD</v>
          </cell>
          <cell r="G261">
            <v>1049</v>
          </cell>
          <cell r="H261" t="str">
            <v>20mncr5</v>
          </cell>
          <cell r="I261" t="str">
            <v>FRAP1011049</v>
          </cell>
          <cell r="J261">
            <v>6.59</v>
          </cell>
          <cell r="K261">
            <v>128.51</v>
          </cell>
        </row>
        <row r="262">
          <cell r="E262">
            <v>1050</v>
          </cell>
          <cell r="F262" t="str">
            <v>1050 ITD</v>
          </cell>
          <cell r="G262">
            <v>1050</v>
          </cell>
          <cell r="H262" t="str">
            <v>20mncr5</v>
          </cell>
          <cell r="I262" t="str">
            <v>FRAP1011050</v>
          </cell>
          <cell r="J262">
            <v>3.36</v>
          </cell>
          <cell r="K262">
            <v>65.52</v>
          </cell>
        </row>
        <row r="263">
          <cell r="E263">
            <v>1061</v>
          </cell>
          <cell r="F263" t="str">
            <v>1061 ITD</v>
          </cell>
          <cell r="G263">
            <v>1061</v>
          </cell>
          <cell r="H263" t="str">
            <v>20mncr5</v>
          </cell>
          <cell r="I263" t="str">
            <v>FRAP1011061</v>
          </cell>
          <cell r="J263">
            <v>0.7</v>
          </cell>
          <cell r="K263">
            <v>14.35</v>
          </cell>
        </row>
        <row r="264">
          <cell r="E264">
            <v>1075</v>
          </cell>
          <cell r="F264" t="str">
            <v>1075 ITD</v>
          </cell>
          <cell r="G264">
            <v>1075</v>
          </cell>
          <cell r="H264" t="str">
            <v>20mncr5</v>
          </cell>
          <cell r="I264" t="str">
            <v>FRAP1011075</v>
          </cell>
          <cell r="J264">
            <v>1.1599999999999999</v>
          </cell>
          <cell r="K264">
            <v>22.62</v>
          </cell>
        </row>
        <row r="265">
          <cell r="E265">
            <v>1080</v>
          </cell>
          <cell r="F265" t="str">
            <v>1080 ITD</v>
          </cell>
          <cell r="G265">
            <v>1080</v>
          </cell>
          <cell r="H265" t="str">
            <v>20mncr5</v>
          </cell>
          <cell r="I265">
            <v>0</v>
          </cell>
          <cell r="J265">
            <v>9.9499999999999993</v>
          </cell>
          <cell r="K265">
            <v>134.35</v>
          </cell>
        </row>
        <row r="266">
          <cell r="E266">
            <v>1084</v>
          </cell>
          <cell r="F266" t="str">
            <v>1084 ITD</v>
          </cell>
          <cell r="G266">
            <v>1084</v>
          </cell>
          <cell r="H266" t="str">
            <v>20mncr5</v>
          </cell>
          <cell r="I266" t="str">
            <v>FRAP1011084</v>
          </cell>
          <cell r="J266">
            <v>4.1100000000000003</v>
          </cell>
          <cell r="K266">
            <v>80.150000000000006</v>
          </cell>
        </row>
        <row r="267">
          <cell r="E267">
            <v>1085</v>
          </cell>
          <cell r="F267" t="str">
            <v>1085 ITD</v>
          </cell>
          <cell r="G267">
            <v>1085</v>
          </cell>
          <cell r="H267" t="str">
            <v>20mncr5</v>
          </cell>
          <cell r="I267" t="str">
            <v>FRAP1011085</v>
          </cell>
          <cell r="J267">
            <v>3.05</v>
          </cell>
          <cell r="K267">
            <v>59.48</v>
          </cell>
        </row>
        <row r="268">
          <cell r="E268">
            <v>1086</v>
          </cell>
          <cell r="F268" t="str">
            <v>1086 ITD</v>
          </cell>
          <cell r="G268">
            <v>1086</v>
          </cell>
          <cell r="H268" t="str">
            <v>20mncr5</v>
          </cell>
          <cell r="I268" t="str">
            <v>FRAP1011086</v>
          </cell>
          <cell r="J268">
            <v>1.32</v>
          </cell>
          <cell r="K268">
            <v>17.82</v>
          </cell>
        </row>
        <row r="269">
          <cell r="E269">
            <v>1087</v>
          </cell>
          <cell r="F269" t="str">
            <v>1087 ITD</v>
          </cell>
          <cell r="G269">
            <v>1087</v>
          </cell>
          <cell r="H269" t="str">
            <v>20mncr5</v>
          </cell>
          <cell r="I269" t="str">
            <v>FRAP1011087</v>
          </cell>
          <cell r="J269">
            <v>0.56999999999999995</v>
          </cell>
          <cell r="K269">
            <v>11.69</v>
          </cell>
        </row>
        <row r="270">
          <cell r="E270">
            <v>1090</v>
          </cell>
          <cell r="F270" t="str">
            <v>1090 ITD</v>
          </cell>
          <cell r="G270">
            <v>1090</v>
          </cell>
          <cell r="H270" t="str">
            <v>EN15A</v>
          </cell>
          <cell r="I270" t="str">
            <v>FRAP1011090</v>
          </cell>
          <cell r="J270">
            <v>1.19</v>
          </cell>
          <cell r="K270">
            <v>26.78</v>
          </cell>
        </row>
        <row r="271">
          <cell r="E271">
            <v>1094</v>
          </cell>
          <cell r="F271" t="str">
            <v>1094 ITD</v>
          </cell>
          <cell r="G271">
            <v>1094</v>
          </cell>
          <cell r="H271" t="str">
            <v>20mncr5</v>
          </cell>
          <cell r="I271" t="str">
            <v>FRAP1011094</v>
          </cell>
          <cell r="J271">
            <v>1.6</v>
          </cell>
          <cell r="K271">
            <v>31.2</v>
          </cell>
        </row>
        <row r="272">
          <cell r="E272">
            <v>1099</v>
          </cell>
          <cell r="F272" t="str">
            <v>1099 ITD</v>
          </cell>
          <cell r="G272">
            <v>1099</v>
          </cell>
          <cell r="H272" t="str">
            <v>20mncr5</v>
          </cell>
          <cell r="I272" t="str">
            <v>FRAP1011099</v>
          </cell>
          <cell r="J272">
            <v>6.12</v>
          </cell>
          <cell r="K272">
            <v>119.34</v>
          </cell>
        </row>
        <row r="273">
          <cell r="E273">
            <v>1780</v>
          </cell>
          <cell r="F273" t="str">
            <v>1780 TEL</v>
          </cell>
          <cell r="G273">
            <v>1780</v>
          </cell>
          <cell r="H273" t="str">
            <v>16mncr5</v>
          </cell>
          <cell r="I273" t="str">
            <v>FRAP1001780</v>
          </cell>
          <cell r="J273">
            <v>0.93</v>
          </cell>
          <cell r="K273">
            <v>19.07</v>
          </cell>
        </row>
        <row r="274">
          <cell r="E274">
            <v>1781</v>
          </cell>
          <cell r="F274" t="str">
            <v>1781 TEL</v>
          </cell>
          <cell r="G274">
            <v>1781</v>
          </cell>
          <cell r="H274" t="str">
            <v>16mncr5</v>
          </cell>
          <cell r="I274" t="str">
            <v>FRAP1001781</v>
          </cell>
          <cell r="J274">
            <v>0.74</v>
          </cell>
          <cell r="K274">
            <v>15.17</v>
          </cell>
        </row>
        <row r="275">
          <cell r="E275">
            <v>1803</v>
          </cell>
          <cell r="F275" t="str">
            <v>1803 ITD</v>
          </cell>
          <cell r="G275">
            <v>1803</v>
          </cell>
          <cell r="H275" t="str">
            <v>20mncr5</v>
          </cell>
          <cell r="I275" t="str">
            <v>FRAP1011803</v>
          </cell>
          <cell r="J275">
            <v>0.7</v>
          </cell>
          <cell r="K275">
            <v>14.35</v>
          </cell>
        </row>
        <row r="276">
          <cell r="E276">
            <v>1805</v>
          </cell>
          <cell r="F276" t="str">
            <v>1805 ITD</v>
          </cell>
          <cell r="G276">
            <v>1805</v>
          </cell>
          <cell r="H276" t="str">
            <v>20mncr5</v>
          </cell>
          <cell r="I276">
            <v>0</v>
          </cell>
          <cell r="J276">
            <v>6.95</v>
          </cell>
          <cell r="K276">
            <v>93.83</v>
          </cell>
        </row>
        <row r="277">
          <cell r="E277">
            <v>1812</v>
          </cell>
          <cell r="F277" t="str">
            <v>1812 ITD</v>
          </cell>
          <cell r="G277">
            <v>1812</v>
          </cell>
          <cell r="H277" t="str">
            <v>20mncr5</v>
          </cell>
          <cell r="I277" t="str">
            <v>FRAP1011812</v>
          </cell>
          <cell r="J277">
            <v>2.34</v>
          </cell>
          <cell r="K277">
            <v>31.59</v>
          </cell>
        </row>
        <row r="278">
          <cell r="E278">
            <v>1815</v>
          </cell>
          <cell r="F278" t="str">
            <v>1815 ITD</v>
          </cell>
          <cell r="G278">
            <v>1815</v>
          </cell>
          <cell r="H278" t="str">
            <v>20mncr5</v>
          </cell>
          <cell r="I278" t="str">
            <v>FRAP1011815</v>
          </cell>
          <cell r="J278">
            <v>4.5599999999999996</v>
          </cell>
          <cell r="K278">
            <v>61.56</v>
          </cell>
        </row>
        <row r="279">
          <cell r="E279">
            <v>1823</v>
          </cell>
          <cell r="F279" t="str">
            <v>1823 ITD</v>
          </cell>
          <cell r="G279">
            <v>1823</v>
          </cell>
          <cell r="H279" t="str">
            <v>20mncr5</v>
          </cell>
          <cell r="I279" t="str">
            <v>FRAP1011823</v>
          </cell>
          <cell r="J279">
            <v>2.75</v>
          </cell>
          <cell r="K279">
            <v>53.63</v>
          </cell>
        </row>
        <row r="280">
          <cell r="E280">
            <v>1824</v>
          </cell>
          <cell r="F280" t="str">
            <v>1824-ITD</v>
          </cell>
          <cell r="G280">
            <v>1824</v>
          </cell>
          <cell r="H280" t="str">
            <v>20mncr5</v>
          </cell>
          <cell r="I280" t="str">
            <v>FRAP1011824</v>
          </cell>
          <cell r="J280">
            <v>0.8</v>
          </cell>
          <cell r="K280">
            <v>16.399999999999999</v>
          </cell>
        </row>
        <row r="281">
          <cell r="E281">
            <v>1831</v>
          </cell>
          <cell r="F281" t="str">
            <v>1831 ITD</v>
          </cell>
          <cell r="G281">
            <v>1831</v>
          </cell>
          <cell r="H281" t="str">
            <v>20mncr5</v>
          </cell>
          <cell r="I281" t="str">
            <v>FRAP1011831</v>
          </cell>
          <cell r="J281">
            <v>3.33</v>
          </cell>
          <cell r="K281">
            <v>64.94</v>
          </cell>
        </row>
        <row r="282">
          <cell r="E282">
            <v>1834</v>
          </cell>
          <cell r="F282" t="str">
            <v>1834 ITD</v>
          </cell>
          <cell r="G282">
            <v>1834</v>
          </cell>
          <cell r="H282" t="str">
            <v>20mncr5</v>
          </cell>
          <cell r="I282" t="str">
            <v>FRAP1011834</v>
          </cell>
          <cell r="J282">
            <v>1.51</v>
          </cell>
          <cell r="K282">
            <v>29.45</v>
          </cell>
        </row>
        <row r="283">
          <cell r="E283">
            <v>1835</v>
          </cell>
          <cell r="F283" t="str">
            <v>1835 ITD</v>
          </cell>
          <cell r="G283">
            <v>1835</v>
          </cell>
          <cell r="H283" t="str">
            <v>20mncr5</v>
          </cell>
          <cell r="I283" t="str">
            <v>FRAP1011835</v>
          </cell>
          <cell r="J283">
            <v>7.32</v>
          </cell>
          <cell r="K283">
            <v>142.74</v>
          </cell>
        </row>
        <row r="284">
          <cell r="E284">
            <v>1836</v>
          </cell>
          <cell r="F284" t="str">
            <v>1836 ITD</v>
          </cell>
          <cell r="G284">
            <v>1836</v>
          </cell>
          <cell r="H284" t="str">
            <v>20mncr5</v>
          </cell>
          <cell r="I284" t="str">
            <v>FRAP1011836</v>
          </cell>
          <cell r="J284">
            <v>2.95</v>
          </cell>
          <cell r="K284">
            <v>57.53</v>
          </cell>
        </row>
        <row r="285">
          <cell r="E285">
            <v>1837</v>
          </cell>
          <cell r="F285" t="str">
            <v>1837 ITD</v>
          </cell>
          <cell r="G285">
            <v>1837</v>
          </cell>
          <cell r="H285" t="str">
            <v>20mncr5</v>
          </cell>
          <cell r="I285" t="str">
            <v>FRAP1011837</v>
          </cell>
          <cell r="J285">
            <v>3.32</v>
          </cell>
          <cell r="K285">
            <v>64.739999999999995</v>
          </cell>
        </row>
        <row r="286">
          <cell r="E286">
            <v>1843</v>
          </cell>
          <cell r="F286" t="str">
            <v>1843 ITD</v>
          </cell>
          <cell r="G286">
            <v>1843</v>
          </cell>
          <cell r="H286" t="str">
            <v>20mncr5</v>
          </cell>
          <cell r="I286" t="str">
            <v>FRAP1011843</v>
          </cell>
          <cell r="J286">
            <v>13.9</v>
          </cell>
          <cell r="K286">
            <v>271.05</v>
          </cell>
        </row>
        <row r="287">
          <cell r="E287">
            <v>1858</v>
          </cell>
          <cell r="F287" t="str">
            <v>1858 ITD</v>
          </cell>
          <cell r="G287">
            <v>1858</v>
          </cell>
          <cell r="H287" t="str">
            <v>20mncr5</v>
          </cell>
          <cell r="I287" t="str">
            <v>FRAP1011858</v>
          </cell>
          <cell r="J287">
            <v>1.79</v>
          </cell>
          <cell r="K287">
            <v>34.909999999999997</v>
          </cell>
        </row>
        <row r="288">
          <cell r="E288">
            <v>1864</v>
          </cell>
          <cell r="F288" t="str">
            <v>1864 ITD</v>
          </cell>
          <cell r="G288">
            <v>1864</v>
          </cell>
          <cell r="H288" t="str">
            <v>20mncr5</v>
          </cell>
          <cell r="I288" t="str">
            <v>FRAP1011864</v>
          </cell>
          <cell r="J288">
            <v>1.1499999999999999</v>
          </cell>
          <cell r="K288">
            <v>22.43</v>
          </cell>
        </row>
        <row r="289">
          <cell r="E289">
            <v>1871</v>
          </cell>
          <cell r="F289" t="str">
            <v>1871 ITD</v>
          </cell>
          <cell r="G289">
            <v>1871</v>
          </cell>
          <cell r="H289" t="str">
            <v>20mncr5</v>
          </cell>
          <cell r="I289" t="str">
            <v>FRAP1011871</v>
          </cell>
          <cell r="J289">
            <v>1.52</v>
          </cell>
          <cell r="K289">
            <v>29.64</v>
          </cell>
        </row>
        <row r="290">
          <cell r="E290">
            <v>1872</v>
          </cell>
          <cell r="F290" t="str">
            <v>1872 ITD</v>
          </cell>
          <cell r="G290">
            <v>1872</v>
          </cell>
          <cell r="H290" t="str">
            <v>20mncr5</v>
          </cell>
          <cell r="I290" t="str">
            <v>FRAP1011872</v>
          </cell>
          <cell r="J290">
            <v>2.7</v>
          </cell>
          <cell r="K290">
            <v>36.450000000000003</v>
          </cell>
        </row>
        <row r="291">
          <cell r="E291">
            <v>1877</v>
          </cell>
          <cell r="F291" t="str">
            <v>1877 ITD</v>
          </cell>
          <cell r="G291">
            <v>1877</v>
          </cell>
          <cell r="H291" t="str">
            <v>20mncr5</v>
          </cell>
          <cell r="I291">
            <v>0</v>
          </cell>
          <cell r="J291">
            <v>2.7</v>
          </cell>
          <cell r="K291">
            <v>36.450000000000003</v>
          </cell>
        </row>
        <row r="292">
          <cell r="E292">
            <v>1879</v>
          </cell>
          <cell r="F292" t="str">
            <v>1879 ITD</v>
          </cell>
          <cell r="G292">
            <v>1879</v>
          </cell>
          <cell r="H292" t="str">
            <v>20mncr5</v>
          </cell>
          <cell r="I292" t="str">
            <v>FRAP1011879</v>
          </cell>
          <cell r="J292">
            <v>2.76</v>
          </cell>
          <cell r="K292">
            <v>53.82</v>
          </cell>
        </row>
        <row r="293">
          <cell r="E293">
            <v>1881</v>
          </cell>
          <cell r="F293" t="str">
            <v>1881 ITD</v>
          </cell>
          <cell r="G293">
            <v>1881</v>
          </cell>
          <cell r="H293" t="str">
            <v>16mncr5</v>
          </cell>
          <cell r="I293" t="str">
            <v>FRAP1011881</v>
          </cell>
          <cell r="J293">
            <v>1.22</v>
          </cell>
          <cell r="K293">
            <v>23.79</v>
          </cell>
        </row>
        <row r="294">
          <cell r="E294">
            <v>1884</v>
          </cell>
          <cell r="F294" t="str">
            <v>1884 ITD</v>
          </cell>
          <cell r="G294">
            <v>1884</v>
          </cell>
          <cell r="H294" t="str">
            <v>16mncr5</v>
          </cell>
          <cell r="I294" t="str">
            <v>FRAP1011884</v>
          </cell>
          <cell r="J294">
            <v>0.66</v>
          </cell>
          <cell r="K294">
            <v>13.53</v>
          </cell>
        </row>
        <row r="295">
          <cell r="E295">
            <v>1893</v>
          </cell>
          <cell r="F295" t="str">
            <v>1893 ITD</v>
          </cell>
          <cell r="G295">
            <v>1893</v>
          </cell>
          <cell r="H295" t="str">
            <v>20mncr5</v>
          </cell>
          <cell r="I295" t="str">
            <v>FRAP1011893</v>
          </cell>
          <cell r="J295">
            <v>5.59</v>
          </cell>
          <cell r="K295">
            <v>109.01</v>
          </cell>
        </row>
        <row r="296">
          <cell r="E296">
            <v>1892</v>
          </cell>
          <cell r="F296" t="str">
            <v>1892 ITD</v>
          </cell>
          <cell r="G296">
            <v>1892</v>
          </cell>
          <cell r="H296" t="str">
            <v>20mncr5</v>
          </cell>
          <cell r="I296" t="str">
            <v>FRAP1011892</v>
          </cell>
          <cell r="J296">
            <v>1.57</v>
          </cell>
          <cell r="K296">
            <v>30.62</v>
          </cell>
        </row>
        <row r="297">
          <cell r="E297">
            <v>1895</v>
          </cell>
          <cell r="F297" t="str">
            <v>1895 ITD</v>
          </cell>
          <cell r="G297">
            <v>1895</v>
          </cell>
          <cell r="H297" t="str">
            <v>20mncr5</v>
          </cell>
          <cell r="I297" t="str">
            <v>FRAP1011895</v>
          </cell>
          <cell r="J297">
            <v>6.9</v>
          </cell>
          <cell r="K297">
            <v>134.55000000000001</v>
          </cell>
        </row>
        <row r="298">
          <cell r="E298">
            <v>1897</v>
          </cell>
          <cell r="F298" t="str">
            <v>1897 ITD</v>
          </cell>
          <cell r="G298">
            <v>1897</v>
          </cell>
          <cell r="H298" t="str">
            <v>20mncr5</v>
          </cell>
          <cell r="I298" t="str">
            <v>FRAP1011897</v>
          </cell>
          <cell r="J298">
            <v>4.25</v>
          </cell>
          <cell r="K298">
            <v>82.88</v>
          </cell>
        </row>
        <row r="299">
          <cell r="E299">
            <v>1898</v>
          </cell>
          <cell r="F299" t="str">
            <v>1898 ITD</v>
          </cell>
          <cell r="G299">
            <v>1898</v>
          </cell>
          <cell r="H299" t="str">
            <v>20mncr5</v>
          </cell>
          <cell r="I299" t="str">
            <v>FRAP1011898</v>
          </cell>
          <cell r="J299">
            <v>5.79</v>
          </cell>
          <cell r="K299">
            <v>112.91</v>
          </cell>
        </row>
        <row r="300">
          <cell r="E300">
            <v>1899</v>
          </cell>
          <cell r="F300" t="str">
            <v>1899 ITD</v>
          </cell>
          <cell r="G300">
            <v>1899</v>
          </cell>
          <cell r="H300" t="str">
            <v>20mncr5</v>
          </cell>
          <cell r="I300" t="str">
            <v>FRAP1011899</v>
          </cell>
          <cell r="J300">
            <v>0.6</v>
          </cell>
          <cell r="K300">
            <v>12.3</v>
          </cell>
        </row>
        <row r="301">
          <cell r="E301">
            <v>1904</v>
          </cell>
          <cell r="F301" t="str">
            <v>1904 ITD</v>
          </cell>
          <cell r="G301">
            <v>1904</v>
          </cell>
          <cell r="H301" t="str">
            <v>20mncr5</v>
          </cell>
          <cell r="I301" t="str">
            <v>FRAP1011904</v>
          </cell>
          <cell r="J301">
            <v>2.76</v>
          </cell>
          <cell r="K301">
            <v>53.82</v>
          </cell>
        </row>
        <row r="302">
          <cell r="E302">
            <v>1906</v>
          </cell>
          <cell r="F302" t="str">
            <v>1906 ITD</v>
          </cell>
          <cell r="G302">
            <v>1906</v>
          </cell>
          <cell r="H302" t="str">
            <v>20mncr5</v>
          </cell>
          <cell r="I302" t="str">
            <v>FRAP1011906</v>
          </cell>
          <cell r="J302">
            <v>4.66</v>
          </cell>
          <cell r="K302">
            <v>90.87</v>
          </cell>
        </row>
        <row r="303">
          <cell r="E303">
            <v>1908</v>
          </cell>
          <cell r="F303" t="str">
            <v>1908 ITD</v>
          </cell>
          <cell r="G303">
            <v>1908</v>
          </cell>
          <cell r="H303" t="str">
            <v>20mncr5</v>
          </cell>
          <cell r="I303">
            <v>0</v>
          </cell>
          <cell r="J303">
            <v>2.7</v>
          </cell>
          <cell r="K303">
            <v>36.5</v>
          </cell>
        </row>
        <row r="304">
          <cell r="E304">
            <v>1910</v>
          </cell>
          <cell r="F304" t="str">
            <v>1910 ITD</v>
          </cell>
          <cell r="G304">
            <v>1910</v>
          </cell>
          <cell r="H304" t="str">
            <v>20mncr5</v>
          </cell>
          <cell r="I304" t="str">
            <v>FRAP1011910</v>
          </cell>
          <cell r="J304">
            <v>1.97</v>
          </cell>
          <cell r="K304">
            <v>38.42</v>
          </cell>
        </row>
        <row r="305">
          <cell r="E305">
            <v>1912</v>
          </cell>
          <cell r="F305" t="str">
            <v>1912 ITD</v>
          </cell>
          <cell r="G305">
            <v>1912</v>
          </cell>
          <cell r="H305" t="str">
            <v>20mncr5</v>
          </cell>
          <cell r="I305" t="str">
            <v>FRAP1011912</v>
          </cell>
          <cell r="J305">
            <v>3.09</v>
          </cell>
          <cell r="K305">
            <v>60.26</v>
          </cell>
        </row>
        <row r="306">
          <cell r="E306">
            <v>1914</v>
          </cell>
          <cell r="F306" t="str">
            <v>1914 ITD</v>
          </cell>
          <cell r="G306">
            <v>1914</v>
          </cell>
          <cell r="H306" t="str">
            <v>20mncr5</v>
          </cell>
          <cell r="I306" t="str">
            <v>FRAP1011914</v>
          </cell>
          <cell r="J306">
            <v>0.93</v>
          </cell>
          <cell r="K306">
            <v>19.07</v>
          </cell>
        </row>
        <row r="307">
          <cell r="E307">
            <v>1920</v>
          </cell>
          <cell r="F307" t="str">
            <v>1920 ITD</v>
          </cell>
          <cell r="G307">
            <v>1920</v>
          </cell>
          <cell r="H307" t="str">
            <v>20mncr5</v>
          </cell>
          <cell r="I307" t="str">
            <v>FRAP1011920</v>
          </cell>
          <cell r="J307">
            <v>1.45</v>
          </cell>
          <cell r="K307">
            <v>28.28</v>
          </cell>
        </row>
        <row r="308">
          <cell r="E308">
            <v>2107</v>
          </cell>
          <cell r="F308" t="str">
            <v>2107 TEL</v>
          </cell>
          <cell r="G308">
            <v>2107</v>
          </cell>
          <cell r="H308" t="str">
            <v>815M17</v>
          </cell>
          <cell r="I308" t="str">
            <v>FRAP1002107</v>
          </cell>
          <cell r="J308">
            <v>3.13</v>
          </cell>
          <cell r="K308">
            <v>73.56</v>
          </cell>
        </row>
        <row r="309">
          <cell r="E309">
            <v>4160</v>
          </cell>
          <cell r="F309" t="str">
            <v>4160 TEL</v>
          </cell>
          <cell r="G309">
            <v>4160</v>
          </cell>
          <cell r="H309" t="str">
            <v>16mncr5</v>
          </cell>
          <cell r="I309" t="str">
            <v>FRAP1004160</v>
          </cell>
          <cell r="J309">
            <v>1.1100000000000001</v>
          </cell>
          <cell r="K309">
            <v>21.65</v>
          </cell>
        </row>
        <row r="310">
          <cell r="E310">
            <v>4215</v>
          </cell>
          <cell r="F310" t="str">
            <v>4215 TEL</v>
          </cell>
          <cell r="G310">
            <v>4215</v>
          </cell>
          <cell r="H310" t="str">
            <v>20mncr5</v>
          </cell>
          <cell r="I310" t="str">
            <v>FRAP1004215</v>
          </cell>
          <cell r="J310">
            <v>2.4700000000000002</v>
          </cell>
          <cell r="K310">
            <v>48.17</v>
          </cell>
        </row>
        <row r="311">
          <cell r="E311">
            <v>4216</v>
          </cell>
          <cell r="F311" t="str">
            <v>4216 TEL</v>
          </cell>
          <cell r="G311">
            <v>4216</v>
          </cell>
          <cell r="H311" t="str">
            <v>20mncr5</v>
          </cell>
          <cell r="I311" t="str">
            <v>FRAP1004216</v>
          </cell>
          <cell r="J311">
            <v>1.88</v>
          </cell>
          <cell r="K311">
            <v>36.659999999999997</v>
          </cell>
        </row>
        <row r="312">
          <cell r="E312">
            <v>4218</v>
          </cell>
          <cell r="F312" t="str">
            <v>4218 TEL</v>
          </cell>
          <cell r="G312">
            <v>4218</v>
          </cell>
          <cell r="H312" t="str">
            <v>20mncr5</v>
          </cell>
          <cell r="I312" t="str">
            <v>FRAP1004218</v>
          </cell>
          <cell r="J312">
            <v>11.62</v>
          </cell>
          <cell r="K312">
            <v>238.21</v>
          </cell>
        </row>
        <row r="313">
          <cell r="E313">
            <v>4219</v>
          </cell>
          <cell r="F313" t="str">
            <v>4219 TEL</v>
          </cell>
          <cell r="G313">
            <v>4219</v>
          </cell>
          <cell r="H313" t="str">
            <v>SAE4140</v>
          </cell>
          <cell r="I313" t="str">
            <v>FRAP1004219</v>
          </cell>
          <cell r="J313">
            <v>12.82</v>
          </cell>
          <cell r="K313">
            <v>243.58</v>
          </cell>
        </row>
        <row r="314">
          <cell r="E314">
            <v>5002</v>
          </cell>
          <cell r="F314" t="str">
            <v>5002 ITD</v>
          </cell>
          <cell r="G314">
            <v>5002</v>
          </cell>
          <cell r="H314" t="str">
            <v>20mncr5</v>
          </cell>
          <cell r="I314" t="str">
            <v>FRAP1015002</v>
          </cell>
          <cell r="J314">
            <v>1.73</v>
          </cell>
          <cell r="K314">
            <v>33.74</v>
          </cell>
        </row>
        <row r="315">
          <cell r="E315">
            <v>5003</v>
          </cell>
          <cell r="F315" t="str">
            <v>5003 ITD</v>
          </cell>
          <cell r="G315">
            <v>5003</v>
          </cell>
          <cell r="H315" t="str">
            <v>20mncr5</v>
          </cell>
          <cell r="I315">
            <v>0</v>
          </cell>
          <cell r="J315">
            <v>2.61</v>
          </cell>
          <cell r="K315">
            <v>35.24</v>
          </cell>
        </row>
        <row r="316">
          <cell r="E316">
            <v>5004</v>
          </cell>
          <cell r="F316" t="str">
            <v>5004 ITD</v>
          </cell>
          <cell r="G316">
            <v>5004</v>
          </cell>
          <cell r="H316" t="str">
            <v>20mncr5</v>
          </cell>
          <cell r="I316" t="str">
            <v>FRAP1015004</v>
          </cell>
          <cell r="J316">
            <v>4.18</v>
          </cell>
          <cell r="K316">
            <v>81.510000000000005</v>
          </cell>
        </row>
        <row r="317">
          <cell r="E317">
            <v>5005</v>
          </cell>
          <cell r="F317" t="str">
            <v>5005 ITD</v>
          </cell>
          <cell r="G317">
            <v>5005</v>
          </cell>
          <cell r="H317" t="str">
            <v>20mncr5</v>
          </cell>
          <cell r="I317" t="str">
            <v>FRAP1015005</v>
          </cell>
          <cell r="J317">
            <v>1.25</v>
          </cell>
          <cell r="K317">
            <v>24.38</v>
          </cell>
        </row>
        <row r="318">
          <cell r="E318">
            <v>5008</v>
          </cell>
          <cell r="F318" t="str">
            <v>5008 ITD</v>
          </cell>
          <cell r="G318">
            <v>5008</v>
          </cell>
          <cell r="H318" t="str">
            <v>20mncr5</v>
          </cell>
          <cell r="I318">
            <v>0</v>
          </cell>
          <cell r="J318">
            <v>3.42</v>
          </cell>
          <cell r="K318">
            <v>46.15</v>
          </cell>
        </row>
        <row r="319">
          <cell r="E319">
            <v>5009</v>
          </cell>
          <cell r="F319" t="str">
            <v>5009 ITD</v>
          </cell>
          <cell r="G319">
            <v>5009</v>
          </cell>
          <cell r="H319" t="str">
            <v>20mncr5</v>
          </cell>
          <cell r="I319" t="str">
            <v>FRAP1015009</v>
          </cell>
          <cell r="J319">
            <v>1.07</v>
          </cell>
          <cell r="K319">
            <v>14.45</v>
          </cell>
        </row>
        <row r="320">
          <cell r="E320">
            <v>5010</v>
          </cell>
          <cell r="F320" t="str">
            <v>5010 ITD</v>
          </cell>
          <cell r="G320">
            <v>5010</v>
          </cell>
          <cell r="H320" t="str">
            <v>20mncr5</v>
          </cell>
          <cell r="I320" t="str">
            <v>FRAP1015010</v>
          </cell>
          <cell r="J320">
            <v>0.72</v>
          </cell>
          <cell r="K320">
            <v>14.76</v>
          </cell>
        </row>
        <row r="321">
          <cell r="E321">
            <v>5011</v>
          </cell>
          <cell r="F321" t="str">
            <v>5011 ITD</v>
          </cell>
          <cell r="G321">
            <v>5011</v>
          </cell>
          <cell r="H321" t="str">
            <v>20mncr5</v>
          </cell>
          <cell r="I321" t="str">
            <v>FRAP1015011</v>
          </cell>
          <cell r="J321">
            <v>0.91</v>
          </cell>
          <cell r="K321">
            <v>18.66</v>
          </cell>
        </row>
        <row r="322">
          <cell r="E322">
            <v>5014</v>
          </cell>
          <cell r="F322" t="str">
            <v>5014 ITD</v>
          </cell>
          <cell r="G322">
            <v>5014</v>
          </cell>
          <cell r="H322" t="str">
            <v>20mncr5</v>
          </cell>
          <cell r="I322" t="str">
            <v>FRAP1015014</v>
          </cell>
          <cell r="J322">
            <v>3.7</v>
          </cell>
          <cell r="K322">
            <v>72.150000000000006</v>
          </cell>
        </row>
        <row r="323">
          <cell r="E323">
            <v>5015</v>
          </cell>
          <cell r="F323" t="str">
            <v>5015 ITD</v>
          </cell>
          <cell r="G323">
            <v>5015</v>
          </cell>
          <cell r="H323" t="str">
            <v>20mncr5</v>
          </cell>
          <cell r="I323">
            <v>0</v>
          </cell>
          <cell r="J323">
            <v>2.23</v>
          </cell>
          <cell r="K323">
            <v>30.11</v>
          </cell>
        </row>
        <row r="324">
          <cell r="E324">
            <v>5016</v>
          </cell>
          <cell r="F324" t="str">
            <v>5016 ITD</v>
          </cell>
          <cell r="G324">
            <v>5016</v>
          </cell>
          <cell r="H324" t="str">
            <v>20mncr5</v>
          </cell>
          <cell r="I324" t="str">
            <v>FRAP1015016</v>
          </cell>
          <cell r="J324">
            <v>2.94</v>
          </cell>
          <cell r="K324">
            <v>57.33</v>
          </cell>
        </row>
        <row r="325">
          <cell r="E325">
            <v>5017</v>
          </cell>
          <cell r="F325" t="str">
            <v>5017 ITD</v>
          </cell>
          <cell r="G325">
            <v>5017</v>
          </cell>
          <cell r="H325" t="str">
            <v>20mncr5</v>
          </cell>
          <cell r="I325" t="str">
            <v>FRAP1015017</v>
          </cell>
          <cell r="J325">
            <v>4.83</v>
          </cell>
          <cell r="K325">
            <v>94.19</v>
          </cell>
        </row>
        <row r="326">
          <cell r="E326">
            <v>5019</v>
          </cell>
          <cell r="F326" t="str">
            <v>5019 ITD</v>
          </cell>
          <cell r="G326">
            <v>5019</v>
          </cell>
          <cell r="H326" t="str">
            <v>20mncr5</v>
          </cell>
          <cell r="I326" t="str">
            <v>FRAP1015019</v>
          </cell>
          <cell r="J326">
            <v>2.95</v>
          </cell>
          <cell r="K326">
            <v>57.53</v>
          </cell>
        </row>
        <row r="327">
          <cell r="E327">
            <v>5021</v>
          </cell>
          <cell r="F327" t="str">
            <v>5021 ITD</v>
          </cell>
          <cell r="G327">
            <v>5021</v>
          </cell>
          <cell r="H327" t="str">
            <v>20mncr5</v>
          </cell>
          <cell r="I327">
            <v>0</v>
          </cell>
          <cell r="J327">
            <v>1.48</v>
          </cell>
          <cell r="K327">
            <v>19.98</v>
          </cell>
        </row>
        <row r="328">
          <cell r="E328">
            <v>5022</v>
          </cell>
          <cell r="F328" t="str">
            <v>5022 ITD</v>
          </cell>
          <cell r="G328">
            <v>5022</v>
          </cell>
          <cell r="H328" t="str">
            <v>20mncr5</v>
          </cell>
          <cell r="I328" t="str">
            <v>FRAP1015022</v>
          </cell>
          <cell r="J328">
            <v>1.27</v>
          </cell>
          <cell r="K328">
            <v>24.77</v>
          </cell>
        </row>
        <row r="329">
          <cell r="E329">
            <v>5023</v>
          </cell>
          <cell r="F329" t="str">
            <v>5023 ITD</v>
          </cell>
          <cell r="G329">
            <v>5023</v>
          </cell>
          <cell r="H329" t="str">
            <v>20mncr5</v>
          </cell>
          <cell r="I329" t="str">
            <v>FRAP1015023</v>
          </cell>
          <cell r="J329">
            <v>1.72</v>
          </cell>
          <cell r="K329">
            <v>33.54</v>
          </cell>
        </row>
        <row r="330">
          <cell r="E330">
            <v>5025</v>
          </cell>
          <cell r="F330" t="str">
            <v>5025 ITD</v>
          </cell>
          <cell r="G330">
            <v>5025</v>
          </cell>
          <cell r="H330" t="str">
            <v>20mncr5</v>
          </cell>
          <cell r="I330">
            <v>0</v>
          </cell>
          <cell r="J330">
            <v>5.8</v>
          </cell>
          <cell r="K330">
            <v>78.3</v>
          </cell>
        </row>
        <row r="331">
          <cell r="E331" t="str">
            <v>5027-O</v>
          </cell>
          <cell r="F331" t="str">
            <v>5027 ITD</v>
          </cell>
          <cell r="G331">
            <v>5027</v>
          </cell>
          <cell r="H331" t="str">
            <v>20mncr5</v>
          </cell>
          <cell r="I331" t="str">
            <v>FRAP1015027</v>
          </cell>
          <cell r="J331">
            <v>5.4</v>
          </cell>
          <cell r="K331">
            <v>105.3</v>
          </cell>
        </row>
        <row r="332">
          <cell r="E332">
            <v>5027</v>
          </cell>
          <cell r="F332" t="str">
            <v>5027 ITD</v>
          </cell>
          <cell r="G332">
            <v>5027</v>
          </cell>
          <cell r="H332" t="str">
            <v>20mncr5</v>
          </cell>
          <cell r="I332" t="str">
            <v>FRAP1015027</v>
          </cell>
          <cell r="J332">
            <v>5.54</v>
          </cell>
          <cell r="K332">
            <v>108.03</v>
          </cell>
        </row>
        <row r="333">
          <cell r="E333">
            <v>5028</v>
          </cell>
          <cell r="F333" t="str">
            <v>5028 ITD</v>
          </cell>
          <cell r="G333">
            <v>5028</v>
          </cell>
          <cell r="H333" t="str">
            <v>20mncr5</v>
          </cell>
          <cell r="I333">
            <v>0</v>
          </cell>
          <cell r="J333">
            <v>4.91</v>
          </cell>
          <cell r="K333">
            <v>66.3</v>
          </cell>
        </row>
        <row r="334">
          <cell r="E334">
            <v>5030</v>
          </cell>
          <cell r="F334" t="str">
            <v>5030 ITD</v>
          </cell>
          <cell r="G334">
            <v>5030</v>
          </cell>
          <cell r="H334" t="str">
            <v>20mncr5</v>
          </cell>
          <cell r="I334">
            <v>0</v>
          </cell>
          <cell r="J334">
            <v>1.85</v>
          </cell>
          <cell r="K334">
            <v>25</v>
          </cell>
        </row>
        <row r="335">
          <cell r="E335">
            <v>5031</v>
          </cell>
          <cell r="F335" t="str">
            <v>5031 ITD</v>
          </cell>
          <cell r="G335">
            <v>5031</v>
          </cell>
          <cell r="H335" t="str">
            <v>20mncr5</v>
          </cell>
          <cell r="I335">
            <v>0</v>
          </cell>
          <cell r="J335">
            <v>2.2400000000000002</v>
          </cell>
          <cell r="K335">
            <v>30.25</v>
          </cell>
        </row>
        <row r="336">
          <cell r="E336">
            <v>5037</v>
          </cell>
          <cell r="F336" t="str">
            <v>5037 ITD</v>
          </cell>
          <cell r="G336">
            <v>5037</v>
          </cell>
          <cell r="H336" t="str">
            <v>20mncr5</v>
          </cell>
          <cell r="I336">
            <v>0</v>
          </cell>
          <cell r="J336">
            <v>2</v>
          </cell>
          <cell r="K336">
            <v>27</v>
          </cell>
        </row>
        <row r="337">
          <cell r="E337">
            <v>5038</v>
          </cell>
          <cell r="F337" t="str">
            <v>5038 ITD</v>
          </cell>
          <cell r="G337">
            <v>5038</v>
          </cell>
          <cell r="H337" t="str">
            <v>20mncr5</v>
          </cell>
          <cell r="I337" t="str">
            <v>FRAP1015038</v>
          </cell>
          <cell r="J337">
            <v>2.15</v>
          </cell>
          <cell r="K337">
            <v>41.93</v>
          </cell>
        </row>
        <row r="338">
          <cell r="E338">
            <v>5039</v>
          </cell>
          <cell r="F338" t="str">
            <v>5039 ITD</v>
          </cell>
          <cell r="G338">
            <v>5039</v>
          </cell>
          <cell r="H338" t="str">
            <v>20mncr5</v>
          </cell>
          <cell r="I338" t="str">
            <v>FRAP1015039</v>
          </cell>
          <cell r="J338">
            <v>1.87</v>
          </cell>
          <cell r="K338">
            <v>36.47</v>
          </cell>
        </row>
        <row r="339">
          <cell r="E339">
            <v>5040</v>
          </cell>
          <cell r="F339" t="str">
            <v>5040 ITD</v>
          </cell>
          <cell r="G339">
            <v>5040</v>
          </cell>
          <cell r="H339" t="str">
            <v>20mncr5</v>
          </cell>
          <cell r="I339" t="str">
            <v>FRAP1015040</v>
          </cell>
          <cell r="J339">
            <v>3.08</v>
          </cell>
          <cell r="K339">
            <v>41.58</v>
          </cell>
        </row>
        <row r="340">
          <cell r="E340">
            <v>5042</v>
          </cell>
          <cell r="F340" t="str">
            <v>5042 ITD</v>
          </cell>
          <cell r="G340">
            <v>5042</v>
          </cell>
          <cell r="H340" t="str">
            <v>20mncr5</v>
          </cell>
          <cell r="I340">
            <v>0</v>
          </cell>
          <cell r="J340">
            <v>2.9</v>
          </cell>
          <cell r="K340">
            <v>39.15</v>
          </cell>
        </row>
        <row r="341">
          <cell r="E341">
            <v>5045</v>
          </cell>
          <cell r="F341" t="str">
            <v>5045 ITD</v>
          </cell>
          <cell r="G341">
            <v>5045</v>
          </cell>
          <cell r="H341" t="str">
            <v>20mncr5</v>
          </cell>
          <cell r="I341">
            <v>0</v>
          </cell>
          <cell r="J341">
            <v>3.96</v>
          </cell>
          <cell r="K341">
            <v>53.45</v>
          </cell>
        </row>
        <row r="342">
          <cell r="E342">
            <v>5046</v>
          </cell>
          <cell r="F342" t="str">
            <v>5046 ITD</v>
          </cell>
          <cell r="G342">
            <v>5046</v>
          </cell>
          <cell r="H342" t="str">
            <v>20mncr5</v>
          </cell>
          <cell r="I342">
            <v>0</v>
          </cell>
          <cell r="J342">
            <v>6.6</v>
          </cell>
          <cell r="K342">
            <v>89.1</v>
          </cell>
        </row>
        <row r="343">
          <cell r="E343">
            <v>5047</v>
          </cell>
          <cell r="F343" t="str">
            <v>5047 ITD</v>
          </cell>
          <cell r="G343">
            <v>5047</v>
          </cell>
          <cell r="H343" t="str">
            <v>20mncr5</v>
          </cell>
          <cell r="I343">
            <v>0</v>
          </cell>
          <cell r="J343">
            <v>2.75</v>
          </cell>
          <cell r="K343">
            <v>37.15</v>
          </cell>
        </row>
        <row r="344">
          <cell r="E344">
            <v>5048</v>
          </cell>
          <cell r="F344" t="str">
            <v>5048 ITD</v>
          </cell>
          <cell r="G344">
            <v>5048</v>
          </cell>
          <cell r="H344" t="str">
            <v>20mncr5</v>
          </cell>
          <cell r="I344" t="str">
            <v>FRAP1015048</v>
          </cell>
          <cell r="J344">
            <v>2.04</v>
          </cell>
          <cell r="K344">
            <v>39.78</v>
          </cell>
        </row>
        <row r="345">
          <cell r="E345">
            <v>5049</v>
          </cell>
          <cell r="F345" t="str">
            <v>5049 ITD</v>
          </cell>
          <cell r="G345">
            <v>5049</v>
          </cell>
          <cell r="H345" t="str">
            <v>20mncr5</v>
          </cell>
          <cell r="I345" t="str">
            <v>FRAP1015049</v>
          </cell>
          <cell r="J345">
            <v>2.2799999999999998</v>
          </cell>
          <cell r="K345">
            <v>44.46</v>
          </cell>
        </row>
        <row r="346">
          <cell r="E346">
            <v>5050</v>
          </cell>
          <cell r="F346" t="str">
            <v>5050 ITD</v>
          </cell>
          <cell r="G346">
            <v>5050</v>
          </cell>
          <cell r="H346" t="str">
            <v>20mncr5</v>
          </cell>
          <cell r="I346" t="str">
            <v>FRAP1015050</v>
          </cell>
          <cell r="J346">
            <v>2.0699999999999998</v>
          </cell>
          <cell r="K346">
            <v>40.369999999999997</v>
          </cell>
        </row>
        <row r="347">
          <cell r="E347">
            <v>5052</v>
          </cell>
          <cell r="F347" t="str">
            <v>5052 ITD</v>
          </cell>
          <cell r="G347">
            <v>5052</v>
          </cell>
          <cell r="H347" t="str">
            <v>20mncr5</v>
          </cell>
          <cell r="I347" t="str">
            <v>FRAP1015052</v>
          </cell>
          <cell r="J347">
            <v>1.03</v>
          </cell>
          <cell r="K347">
            <v>20.09</v>
          </cell>
        </row>
        <row r="348">
          <cell r="E348">
            <v>5056</v>
          </cell>
          <cell r="F348" t="str">
            <v>5056 ITD</v>
          </cell>
          <cell r="G348">
            <v>5056</v>
          </cell>
          <cell r="H348" t="str">
            <v>20mncr5</v>
          </cell>
          <cell r="I348" t="str">
            <v>FRAP1015056</v>
          </cell>
          <cell r="J348">
            <v>4.32</v>
          </cell>
          <cell r="K348">
            <v>84.24</v>
          </cell>
        </row>
        <row r="349">
          <cell r="E349">
            <v>5059</v>
          </cell>
          <cell r="F349" t="str">
            <v>5059 ITD</v>
          </cell>
          <cell r="G349">
            <v>5059</v>
          </cell>
          <cell r="H349" t="str">
            <v>20mncr5</v>
          </cell>
          <cell r="I349" t="str">
            <v>FRAP1015059</v>
          </cell>
          <cell r="J349">
            <v>5.6</v>
          </cell>
          <cell r="K349">
            <v>109.2</v>
          </cell>
        </row>
        <row r="350">
          <cell r="E350">
            <v>5060</v>
          </cell>
          <cell r="F350" t="str">
            <v>5060 ITD</v>
          </cell>
          <cell r="G350">
            <v>5060</v>
          </cell>
          <cell r="H350" t="str">
            <v>20mncr5</v>
          </cell>
          <cell r="I350" t="str">
            <v>FRAP1015060</v>
          </cell>
          <cell r="J350">
            <v>5.6</v>
          </cell>
          <cell r="K350">
            <v>109.2</v>
          </cell>
        </row>
        <row r="351">
          <cell r="E351">
            <v>5061</v>
          </cell>
          <cell r="F351" t="str">
            <v>5061 ITD</v>
          </cell>
          <cell r="G351">
            <v>5061</v>
          </cell>
          <cell r="H351" t="str">
            <v>20mncr5</v>
          </cell>
          <cell r="I351" t="str">
            <v>FRAP1015061</v>
          </cell>
          <cell r="J351">
            <v>6</v>
          </cell>
          <cell r="K351">
            <v>81</v>
          </cell>
        </row>
        <row r="352">
          <cell r="E352">
            <v>5064</v>
          </cell>
          <cell r="F352" t="str">
            <v>5064 ITD</v>
          </cell>
          <cell r="G352">
            <v>5064</v>
          </cell>
          <cell r="H352" t="str">
            <v>20mncr5</v>
          </cell>
          <cell r="I352" t="str">
            <v>FRAP1015064</v>
          </cell>
          <cell r="J352">
            <v>4.28</v>
          </cell>
          <cell r="K352">
            <v>83.46</v>
          </cell>
        </row>
        <row r="353">
          <cell r="E353">
            <v>5065</v>
          </cell>
          <cell r="F353" t="str">
            <v>5065 ITD</v>
          </cell>
          <cell r="G353">
            <v>5065</v>
          </cell>
          <cell r="H353" t="str">
            <v>20mncr5</v>
          </cell>
          <cell r="I353" t="str">
            <v>FRAP1015065</v>
          </cell>
          <cell r="J353">
            <v>2.61</v>
          </cell>
          <cell r="K353">
            <v>50.9</v>
          </cell>
        </row>
        <row r="354">
          <cell r="E354">
            <v>5066</v>
          </cell>
          <cell r="F354" t="str">
            <v>5066 ITD</v>
          </cell>
          <cell r="G354">
            <v>5066</v>
          </cell>
          <cell r="H354" t="str">
            <v>20mncr5</v>
          </cell>
          <cell r="I354" t="str">
            <v>FRAP1015066</v>
          </cell>
          <cell r="J354">
            <v>3.36</v>
          </cell>
          <cell r="K354">
            <v>45.36</v>
          </cell>
        </row>
        <row r="355">
          <cell r="E355">
            <v>5067</v>
          </cell>
          <cell r="F355" t="str">
            <v>5067 ITD</v>
          </cell>
          <cell r="G355">
            <v>5067</v>
          </cell>
          <cell r="H355" t="str">
            <v>20mncr5</v>
          </cell>
          <cell r="I355" t="str">
            <v>FRAP1015067</v>
          </cell>
          <cell r="J355">
            <v>3.09</v>
          </cell>
          <cell r="K355">
            <v>41.72</v>
          </cell>
        </row>
        <row r="356">
          <cell r="E356">
            <v>5068</v>
          </cell>
          <cell r="F356" t="str">
            <v>5068 ITD</v>
          </cell>
          <cell r="G356">
            <v>5068</v>
          </cell>
          <cell r="H356" t="str">
            <v>20mncr5</v>
          </cell>
          <cell r="I356" t="str">
            <v>FRAP1015068</v>
          </cell>
          <cell r="J356">
            <v>4.4000000000000004</v>
          </cell>
          <cell r="K356">
            <v>85.8</v>
          </cell>
        </row>
        <row r="357">
          <cell r="E357">
            <v>5069</v>
          </cell>
          <cell r="F357" t="str">
            <v>5069 ITD</v>
          </cell>
          <cell r="G357">
            <v>5069</v>
          </cell>
          <cell r="H357" t="str">
            <v>20mncr5</v>
          </cell>
          <cell r="I357" t="str">
            <v>FRAP1015069</v>
          </cell>
          <cell r="J357">
            <v>1.33</v>
          </cell>
          <cell r="K357">
            <v>25.94</v>
          </cell>
        </row>
        <row r="358">
          <cell r="E358">
            <v>5070</v>
          </cell>
          <cell r="F358" t="str">
            <v>5070 ITD</v>
          </cell>
          <cell r="G358">
            <v>5070</v>
          </cell>
          <cell r="H358" t="str">
            <v>20mncr5</v>
          </cell>
          <cell r="I358" t="str">
            <v>FRAP1015070</v>
          </cell>
          <cell r="J358">
            <v>6.12</v>
          </cell>
          <cell r="K358">
            <v>119.34</v>
          </cell>
        </row>
        <row r="359">
          <cell r="E359">
            <v>5071</v>
          </cell>
          <cell r="F359" t="str">
            <v>5071 ITD</v>
          </cell>
          <cell r="G359">
            <v>5071</v>
          </cell>
          <cell r="H359" t="str">
            <v>20mncr5</v>
          </cell>
          <cell r="I359" t="str">
            <v>FRAP1015071</v>
          </cell>
          <cell r="J359">
            <v>5.27</v>
          </cell>
          <cell r="K359">
            <v>102.77</v>
          </cell>
        </row>
        <row r="360">
          <cell r="E360">
            <v>5072</v>
          </cell>
          <cell r="F360" t="str">
            <v>5072 ITD</v>
          </cell>
          <cell r="G360">
            <v>5072</v>
          </cell>
          <cell r="H360" t="str">
            <v>20mncr5</v>
          </cell>
          <cell r="I360" t="str">
            <v>FRAP1015072</v>
          </cell>
          <cell r="J360">
            <v>7.05</v>
          </cell>
          <cell r="K360">
            <v>137.47999999999999</v>
          </cell>
        </row>
        <row r="361">
          <cell r="E361" t="str">
            <v>5073-C</v>
          </cell>
          <cell r="F361" t="str">
            <v>5073 ITD</v>
          </cell>
          <cell r="G361">
            <v>5073</v>
          </cell>
          <cell r="H361" t="str">
            <v>20mncr5</v>
          </cell>
          <cell r="I361" t="str">
            <v>FRAP1015073</v>
          </cell>
          <cell r="J361">
            <v>1.18</v>
          </cell>
          <cell r="K361">
            <v>15.95</v>
          </cell>
        </row>
        <row r="362">
          <cell r="E362">
            <v>5077</v>
          </cell>
          <cell r="F362" t="str">
            <v>5077 ITD</v>
          </cell>
          <cell r="G362">
            <v>5077</v>
          </cell>
          <cell r="H362" t="str">
            <v>20mncr5</v>
          </cell>
          <cell r="I362" t="str">
            <v>FRAP1015077</v>
          </cell>
          <cell r="J362">
            <v>5.52</v>
          </cell>
          <cell r="K362">
            <v>107.64</v>
          </cell>
        </row>
        <row r="363">
          <cell r="E363" t="str">
            <v>5080-O</v>
          </cell>
          <cell r="F363" t="str">
            <v>5080 ITD</v>
          </cell>
          <cell r="G363">
            <v>5080</v>
          </cell>
          <cell r="H363" t="str">
            <v>20mncr5</v>
          </cell>
          <cell r="I363" t="str">
            <v>FRAP1015080</v>
          </cell>
          <cell r="J363">
            <v>3.56</v>
          </cell>
          <cell r="K363">
            <v>69.42</v>
          </cell>
        </row>
        <row r="364">
          <cell r="E364">
            <v>5080</v>
          </cell>
          <cell r="F364" t="str">
            <v>5080 ITD</v>
          </cell>
          <cell r="G364">
            <v>5080</v>
          </cell>
          <cell r="H364" t="str">
            <v>20mncr5</v>
          </cell>
          <cell r="I364" t="str">
            <v>FRAP1015080</v>
          </cell>
          <cell r="J364">
            <v>3.79</v>
          </cell>
          <cell r="K364">
            <v>73.91</v>
          </cell>
        </row>
        <row r="365">
          <cell r="E365" t="str">
            <v>5081-CUT</v>
          </cell>
          <cell r="F365" t="str">
            <v>5081 ITD</v>
          </cell>
          <cell r="G365">
            <v>5081</v>
          </cell>
          <cell r="H365" t="str">
            <v>20mncr5</v>
          </cell>
          <cell r="I365" t="str">
            <v>FRAP1015081</v>
          </cell>
          <cell r="J365">
            <v>1.24</v>
          </cell>
          <cell r="K365">
            <v>16.75</v>
          </cell>
        </row>
        <row r="366">
          <cell r="E366">
            <v>5083</v>
          </cell>
          <cell r="F366" t="str">
            <v>5083 ITD</v>
          </cell>
          <cell r="G366">
            <v>5083</v>
          </cell>
          <cell r="H366" t="str">
            <v>20mncr5</v>
          </cell>
          <cell r="I366">
            <v>0</v>
          </cell>
          <cell r="J366">
            <v>1.6</v>
          </cell>
          <cell r="K366">
            <v>21.6</v>
          </cell>
        </row>
        <row r="367">
          <cell r="E367">
            <v>5085</v>
          </cell>
          <cell r="F367" t="str">
            <v>5085 ITD</v>
          </cell>
          <cell r="G367">
            <v>5085</v>
          </cell>
          <cell r="H367" t="str">
            <v>20mncr5</v>
          </cell>
          <cell r="I367" t="str">
            <v>FRAP1015085</v>
          </cell>
          <cell r="J367">
            <v>2.29</v>
          </cell>
          <cell r="K367">
            <v>44.66</v>
          </cell>
        </row>
        <row r="368">
          <cell r="E368">
            <v>5089</v>
          </cell>
          <cell r="F368" t="str">
            <v>5089 ITD</v>
          </cell>
          <cell r="G368">
            <v>5089</v>
          </cell>
          <cell r="H368" t="str">
            <v>20mncr5</v>
          </cell>
          <cell r="I368" t="str">
            <v>FRAP1015089</v>
          </cell>
          <cell r="J368">
            <v>1.06</v>
          </cell>
          <cell r="K368">
            <v>20.67</v>
          </cell>
        </row>
        <row r="369">
          <cell r="E369">
            <v>5091</v>
          </cell>
          <cell r="F369" t="str">
            <v>5091 ITD</v>
          </cell>
          <cell r="G369">
            <v>5091</v>
          </cell>
          <cell r="H369" t="str">
            <v>20mncr5</v>
          </cell>
          <cell r="I369" t="str">
            <v>FRAP1015091</v>
          </cell>
          <cell r="J369">
            <v>5.92</v>
          </cell>
          <cell r="K369">
            <v>115.44</v>
          </cell>
        </row>
        <row r="370">
          <cell r="E370">
            <v>5092</v>
          </cell>
          <cell r="F370" t="str">
            <v>5092 ITD</v>
          </cell>
          <cell r="G370">
            <v>5092</v>
          </cell>
          <cell r="H370" t="str">
            <v>20mncr5</v>
          </cell>
          <cell r="I370" t="str">
            <v>FRAP1015092</v>
          </cell>
          <cell r="J370">
            <v>0.82</v>
          </cell>
          <cell r="K370">
            <v>16.809999999999999</v>
          </cell>
        </row>
        <row r="371">
          <cell r="E371">
            <v>5094</v>
          </cell>
          <cell r="F371" t="str">
            <v>5094 ITD</v>
          </cell>
          <cell r="G371">
            <v>5094</v>
          </cell>
          <cell r="H371" t="str">
            <v>20mncr5</v>
          </cell>
          <cell r="I371" t="str">
            <v>FRAP1015094</v>
          </cell>
          <cell r="J371">
            <v>3.87</v>
          </cell>
          <cell r="K371">
            <v>75.47</v>
          </cell>
        </row>
        <row r="372">
          <cell r="E372">
            <v>5095</v>
          </cell>
          <cell r="F372" t="str">
            <v>5095 ITD</v>
          </cell>
          <cell r="G372">
            <v>5095</v>
          </cell>
          <cell r="H372" t="str">
            <v>20mncr5</v>
          </cell>
          <cell r="I372" t="str">
            <v>FRAP1015095</v>
          </cell>
          <cell r="J372">
            <v>3.51</v>
          </cell>
          <cell r="K372">
            <v>68.45</v>
          </cell>
        </row>
        <row r="373">
          <cell r="E373">
            <v>5096</v>
          </cell>
          <cell r="F373" t="str">
            <v>5096 ITD</v>
          </cell>
          <cell r="G373">
            <v>5096</v>
          </cell>
          <cell r="H373" t="str">
            <v>20mncr5</v>
          </cell>
          <cell r="I373" t="str">
            <v>FRAP1015096</v>
          </cell>
          <cell r="J373">
            <v>4.3899999999999997</v>
          </cell>
          <cell r="K373">
            <v>85.61</v>
          </cell>
        </row>
        <row r="374">
          <cell r="E374">
            <v>5097</v>
          </cell>
          <cell r="F374" t="str">
            <v>5097 ITD</v>
          </cell>
          <cell r="G374">
            <v>5097</v>
          </cell>
          <cell r="H374" t="str">
            <v>20mncr5</v>
          </cell>
          <cell r="I374" t="str">
            <v>FRAP1015097</v>
          </cell>
          <cell r="J374">
            <v>5.53</v>
          </cell>
          <cell r="K374">
            <v>107.84</v>
          </cell>
        </row>
        <row r="375">
          <cell r="E375">
            <v>5098</v>
          </cell>
          <cell r="F375" t="str">
            <v>5098 ITD</v>
          </cell>
          <cell r="G375">
            <v>5098</v>
          </cell>
          <cell r="H375" t="str">
            <v>20mncr5</v>
          </cell>
          <cell r="I375" t="str">
            <v>FRAP1015098</v>
          </cell>
          <cell r="J375">
            <v>5.38</v>
          </cell>
          <cell r="K375">
            <v>104.91</v>
          </cell>
        </row>
        <row r="376">
          <cell r="E376">
            <v>5104</v>
          </cell>
          <cell r="F376" t="str">
            <v>5104 ITD</v>
          </cell>
          <cell r="G376">
            <v>5104</v>
          </cell>
          <cell r="H376" t="str">
            <v>20mncr5</v>
          </cell>
          <cell r="I376" t="str">
            <v>FRAP1015104</v>
          </cell>
          <cell r="J376">
            <v>6.1</v>
          </cell>
          <cell r="K376">
            <v>97.6</v>
          </cell>
        </row>
        <row r="377">
          <cell r="E377">
            <v>5105</v>
          </cell>
          <cell r="F377" t="str">
            <v>5105 ITD</v>
          </cell>
          <cell r="G377">
            <v>5105</v>
          </cell>
          <cell r="H377" t="str">
            <v>20mncr5</v>
          </cell>
          <cell r="I377" t="str">
            <v>FRAP1015105</v>
          </cell>
          <cell r="J377">
            <v>4.62</v>
          </cell>
          <cell r="K377">
            <v>90.09</v>
          </cell>
        </row>
        <row r="378">
          <cell r="E378">
            <v>5106</v>
          </cell>
          <cell r="F378" t="str">
            <v>5106 ITD</v>
          </cell>
          <cell r="G378">
            <v>5106</v>
          </cell>
          <cell r="H378" t="str">
            <v>20mncr5</v>
          </cell>
          <cell r="I378" t="str">
            <v>FRAP1015106</v>
          </cell>
          <cell r="J378">
            <v>12.84</v>
          </cell>
          <cell r="K378">
            <v>250.38</v>
          </cell>
        </row>
        <row r="379">
          <cell r="E379">
            <v>5107</v>
          </cell>
          <cell r="F379" t="str">
            <v>5107 ITD</v>
          </cell>
          <cell r="G379">
            <v>5107</v>
          </cell>
          <cell r="H379" t="str">
            <v>20mncr5</v>
          </cell>
          <cell r="I379" t="str">
            <v>FRAP1015107</v>
          </cell>
          <cell r="J379">
            <v>3.42</v>
          </cell>
          <cell r="K379">
            <v>46.17</v>
          </cell>
        </row>
        <row r="380">
          <cell r="E380">
            <v>5112</v>
          </cell>
          <cell r="F380" t="str">
            <v>5112 ITD</v>
          </cell>
          <cell r="G380">
            <v>5112</v>
          </cell>
          <cell r="H380" t="str">
            <v>20mncr5</v>
          </cell>
          <cell r="I380" t="str">
            <v>FRAP1015112</v>
          </cell>
          <cell r="J380">
            <v>3.08</v>
          </cell>
          <cell r="K380">
            <v>60.06</v>
          </cell>
        </row>
        <row r="381">
          <cell r="E381">
            <v>5113</v>
          </cell>
          <cell r="F381" t="str">
            <v>5113 ITD</v>
          </cell>
          <cell r="G381">
            <v>5113</v>
          </cell>
          <cell r="H381" t="str">
            <v>20mncr5</v>
          </cell>
          <cell r="I381" t="str">
            <v>FRAP1015113</v>
          </cell>
          <cell r="J381">
            <v>1.61</v>
          </cell>
          <cell r="K381">
            <v>31.4</v>
          </cell>
        </row>
        <row r="382">
          <cell r="E382">
            <v>5114</v>
          </cell>
          <cell r="F382" t="str">
            <v>5114 ITD</v>
          </cell>
          <cell r="G382">
            <v>5114</v>
          </cell>
          <cell r="H382" t="str">
            <v>20mncr5</v>
          </cell>
          <cell r="I382" t="str">
            <v>FRAP1015114</v>
          </cell>
          <cell r="J382">
            <v>1.93</v>
          </cell>
          <cell r="K382">
            <v>37.64</v>
          </cell>
        </row>
        <row r="383">
          <cell r="E383">
            <v>5183</v>
          </cell>
          <cell r="F383" t="str">
            <v>5183 ITD</v>
          </cell>
          <cell r="G383">
            <v>5183</v>
          </cell>
          <cell r="H383" t="str">
            <v>20mncr5</v>
          </cell>
          <cell r="I383" t="str">
            <v>FRAP1015183</v>
          </cell>
          <cell r="J383">
            <v>0.67</v>
          </cell>
          <cell r="K383">
            <v>13.74</v>
          </cell>
        </row>
        <row r="384">
          <cell r="E384">
            <v>5185</v>
          </cell>
          <cell r="F384" t="str">
            <v>5185 ITD</v>
          </cell>
          <cell r="G384">
            <v>5185</v>
          </cell>
          <cell r="H384" t="str">
            <v>SAE8620</v>
          </cell>
          <cell r="I384" t="str">
            <v>FRAP1015185</v>
          </cell>
          <cell r="J384">
            <v>0.4</v>
          </cell>
          <cell r="K384">
            <v>8.6</v>
          </cell>
        </row>
        <row r="385">
          <cell r="E385">
            <v>5186</v>
          </cell>
          <cell r="F385" t="str">
            <v>5186 ITD</v>
          </cell>
          <cell r="G385">
            <v>5186</v>
          </cell>
          <cell r="H385" t="str">
            <v>20mncr5</v>
          </cell>
          <cell r="I385" t="str">
            <v>FRAP1015186</v>
          </cell>
          <cell r="J385">
            <v>1.56</v>
          </cell>
          <cell r="K385">
            <v>30.42</v>
          </cell>
        </row>
        <row r="386">
          <cell r="E386">
            <v>5202</v>
          </cell>
          <cell r="F386" t="str">
            <v>5202 ITD</v>
          </cell>
          <cell r="G386">
            <v>5202</v>
          </cell>
          <cell r="H386" t="str">
            <v>SAE8620</v>
          </cell>
          <cell r="I386" t="str">
            <v>FRAP1015202</v>
          </cell>
          <cell r="J386">
            <v>1.06</v>
          </cell>
          <cell r="K386">
            <v>20.67</v>
          </cell>
        </row>
        <row r="387">
          <cell r="E387">
            <v>5203</v>
          </cell>
          <cell r="F387" t="str">
            <v>5203 ITD</v>
          </cell>
          <cell r="G387">
            <v>5203</v>
          </cell>
          <cell r="H387" t="str">
            <v>SAE8620</v>
          </cell>
          <cell r="I387" t="str">
            <v>FRAP1015203</v>
          </cell>
          <cell r="J387">
            <v>1.24</v>
          </cell>
          <cell r="K387">
            <v>25.42</v>
          </cell>
        </row>
        <row r="388">
          <cell r="E388">
            <v>5206</v>
          </cell>
          <cell r="F388" t="str">
            <v>5206 ITD</v>
          </cell>
          <cell r="G388">
            <v>5206</v>
          </cell>
          <cell r="H388" t="str">
            <v>SAE8620</v>
          </cell>
          <cell r="I388" t="str">
            <v>FRAP1015206</v>
          </cell>
          <cell r="J388">
            <v>1.36</v>
          </cell>
          <cell r="K388">
            <v>27.88</v>
          </cell>
        </row>
        <row r="389">
          <cell r="E389">
            <v>5208</v>
          </cell>
          <cell r="F389" t="str">
            <v>5208 ITD</v>
          </cell>
          <cell r="G389">
            <v>5208</v>
          </cell>
          <cell r="H389" t="str">
            <v>SAE8620</v>
          </cell>
          <cell r="I389" t="str">
            <v>FRAP1015208</v>
          </cell>
          <cell r="J389">
            <v>0.59</v>
          </cell>
          <cell r="K389">
            <v>12.69</v>
          </cell>
        </row>
        <row r="390">
          <cell r="E390">
            <v>5209</v>
          </cell>
          <cell r="F390" t="str">
            <v>5209 ITD</v>
          </cell>
          <cell r="G390">
            <v>5209</v>
          </cell>
          <cell r="H390" t="str">
            <v>SAE8620</v>
          </cell>
          <cell r="I390" t="str">
            <v>FRAP1015209</v>
          </cell>
          <cell r="J390">
            <v>1.23</v>
          </cell>
          <cell r="K390">
            <v>25.22</v>
          </cell>
        </row>
        <row r="391">
          <cell r="E391">
            <v>5212</v>
          </cell>
          <cell r="F391" t="str">
            <v xml:space="preserve">5212 ITD </v>
          </cell>
          <cell r="G391">
            <v>5212</v>
          </cell>
          <cell r="H391" t="str">
            <v>SAE8620</v>
          </cell>
          <cell r="I391" t="str">
            <v>FRAP1015212</v>
          </cell>
          <cell r="J391">
            <v>4.04</v>
          </cell>
          <cell r="K391">
            <v>82.82</v>
          </cell>
        </row>
        <row r="392">
          <cell r="E392">
            <v>5213</v>
          </cell>
          <cell r="F392" t="str">
            <v>5213 ITD</v>
          </cell>
          <cell r="G392">
            <v>5213</v>
          </cell>
          <cell r="H392" t="str">
            <v>SAE8620</v>
          </cell>
          <cell r="I392" t="str">
            <v>FRAP1015213</v>
          </cell>
          <cell r="J392">
            <v>2.48</v>
          </cell>
          <cell r="K392">
            <v>50.84</v>
          </cell>
        </row>
        <row r="393">
          <cell r="E393">
            <v>5215</v>
          </cell>
          <cell r="F393" t="str">
            <v>5215 ITD</v>
          </cell>
          <cell r="G393">
            <v>5215</v>
          </cell>
          <cell r="H393" t="str">
            <v>SAE8620</v>
          </cell>
          <cell r="I393" t="str">
            <v>FRAP1015215</v>
          </cell>
          <cell r="J393">
            <v>1.98</v>
          </cell>
          <cell r="K393">
            <v>40.590000000000003</v>
          </cell>
        </row>
        <row r="394">
          <cell r="E394">
            <v>5216</v>
          </cell>
          <cell r="F394" t="str">
            <v>5216 ITD</v>
          </cell>
          <cell r="G394">
            <v>5216</v>
          </cell>
          <cell r="H394" t="str">
            <v>SAE8620</v>
          </cell>
          <cell r="I394" t="str">
            <v>FRAP1015216</v>
          </cell>
          <cell r="J394">
            <v>3.54</v>
          </cell>
          <cell r="K394">
            <v>72.569999999999993</v>
          </cell>
        </row>
        <row r="395">
          <cell r="E395">
            <v>5217</v>
          </cell>
          <cell r="F395" t="str">
            <v>5217 ITD</v>
          </cell>
          <cell r="G395">
            <v>5217</v>
          </cell>
          <cell r="H395" t="str">
            <v>SAE8620</v>
          </cell>
          <cell r="I395" t="str">
            <v>FRAP1015217</v>
          </cell>
          <cell r="J395">
            <v>2.5</v>
          </cell>
          <cell r="K395">
            <v>51.25</v>
          </cell>
        </row>
        <row r="396">
          <cell r="E396">
            <v>5219</v>
          </cell>
          <cell r="F396" t="str">
            <v>5219 ITD</v>
          </cell>
          <cell r="G396">
            <v>5219</v>
          </cell>
          <cell r="H396" t="str">
            <v>SAE8620</v>
          </cell>
          <cell r="I396" t="str">
            <v>FRAP1015219</v>
          </cell>
          <cell r="J396">
            <v>1.1399999999999999</v>
          </cell>
          <cell r="K396">
            <v>23.37</v>
          </cell>
        </row>
        <row r="397">
          <cell r="E397">
            <v>5220</v>
          </cell>
          <cell r="F397" t="str">
            <v>5220 ITD</v>
          </cell>
          <cell r="G397">
            <v>5220</v>
          </cell>
          <cell r="H397" t="str">
            <v>EN353</v>
          </cell>
          <cell r="I397" t="str">
            <v>FRAP1015220</v>
          </cell>
          <cell r="J397">
            <v>1.91</v>
          </cell>
          <cell r="K397">
            <v>44.89</v>
          </cell>
        </row>
        <row r="398">
          <cell r="E398">
            <v>5221</v>
          </cell>
          <cell r="F398" t="str">
            <v>5221 ITD</v>
          </cell>
          <cell r="G398">
            <v>5221</v>
          </cell>
          <cell r="H398" t="str">
            <v>SAE8620</v>
          </cell>
          <cell r="I398" t="str">
            <v>FRAP1015221</v>
          </cell>
          <cell r="J398">
            <v>1.27</v>
          </cell>
          <cell r="K398">
            <v>26.04</v>
          </cell>
        </row>
        <row r="399">
          <cell r="E399">
            <v>5222</v>
          </cell>
          <cell r="F399" t="str">
            <v>5222 ITD</v>
          </cell>
          <cell r="G399">
            <v>5222</v>
          </cell>
          <cell r="H399" t="str">
            <v>SAE8620</v>
          </cell>
          <cell r="I399" t="str">
            <v>FRAP1015222</v>
          </cell>
          <cell r="J399">
            <v>0.65</v>
          </cell>
          <cell r="K399">
            <v>13.33</v>
          </cell>
        </row>
        <row r="400">
          <cell r="E400">
            <v>5223</v>
          </cell>
          <cell r="F400" t="str">
            <v>5223 ITD</v>
          </cell>
          <cell r="G400">
            <v>5223</v>
          </cell>
          <cell r="H400" t="str">
            <v>SAE8620</v>
          </cell>
          <cell r="I400" t="str">
            <v>FRAP1015223</v>
          </cell>
          <cell r="J400">
            <v>1.58</v>
          </cell>
          <cell r="K400">
            <v>32.39</v>
          </cell>
        </row>
        <row r="401">
          <cell r="E401">
            <v>5225</v>
          </cell>
          <cell r="F401" t="str">
            <v>5225 ITD</v>
          </cell>
          <cell r="G401">
            <v>5225</v>
          </cell>
          <cell r="H401" t="str">
            <v>SAE8620</v>
          </cell>
          <cell r="I401" t="str">
            <v>FRAP1015225</v>
          </cell>
          <cell r="J401">
            <v>0.71</v>
          </cell>
          <cell r="K401">
            <v>15.27</v>
          </cell>
        </row>
        <row r="402">
          <cell r="E402">
            <v>5230</v>
          </cell>
          <cell r="F402" t="str">
            <v>5230 ITD</v>
          </cell>
          <cell r="G402">
            <v>5230</v>
          </cell>
          <cell r="H402" t="str">
            <v>20Mncr5</v>
          </cell>
          <cell r="I402" t="str">
            <v>FRAP1015230</v>
          </cell>
          <cell r="J402">
            <v>2.84</v>
          </cell>
          <cell r="K402">
            <v>55.38</v>
          </cell>
        </row>
        <row r="403">
          <cell r="E403">
            <v>5231</v>
          </cell>
          <cell r="F403" t="str">
            <v>5231 ITD</v>
          </cell>
          <cell r="G403">
            <v>5231</v>
          </cell>
          <cell r="H403" t="str">
            <v>20Mncr5</v>
          </cell>
          <cell r="I403" t="str">
            <v>FRAP1015231</v>
          </cell>
          <cell r="J403">
            <v>3.16</v>
          </cell>
          <cell r="K403">
            <v>61.62</v>
          </cell>
        </row>
        <row r="404">
          <cell r="E404">
            <v>5232</v>
          </cell>
          <cell r="F404" t="str">
            <v>5232 ITD</v>
          </cell>
          <cell r="G404">
            <v>5232</v>
          </cell>
          <cell r="H404" t="str">
            <v>20Mncr5</v>
          </cell>
          <cell r="I404" t="str">
            <v>FRAP1015232</v>
          </cell>
          <cell r="J404">
            <v>3.16</v>
          </cell>
          <cell r="K404">
            <v>61.62</v>
          </cell>
        </row>
        <row r="405">
          <cell r="E405">
            <v>5242</v>
          </cell>
          <cell r="F405" t="str">
            <v>5242 ITD</v>
          </cell>
          <cell r="G405">
            <v>5242</v>
          </cell>
          <cell r="H405" t="str">
            <v>20Mncr5</v>
          </cell>
          <cell r="I405" t="str">
            <v>FRAP1015242</v>
          </cell>
          <cell r="J405">
            <v>4.91</v>
          </cell>
          <cell r="K405">
            <v>110.48</v>
          </cell>
        </row>
        <row r="406">
          <cell r="E406">
            <v>5245</v>
          </cell>
          <cell r="F406" t="str">
            <v>5245 ITD</v>
          </cell>
          <cell r="G406">
            <v>5245</v>
          </cell>
          <cell r="H406" t="str">
            <v>20Mncr5</v>
          </cell>
          <cell r="I406" t="str">
            <v>FRAP1015245</v>
          </cell>
          <cell r="J406">
            <v>2.56</v>
          </cell>
          <cell r="K406">
            <v>49.92</v>
          </cell>
        </row>
        <row r="407">
          <cell r="E407">
            <v>5246</v>
          </cell>
          <cell r="F407" t="str">
            <v>5246 ITD</v>
          </cell>
          <cell r="G407">
            <v>5246</v>
          </cell>
          <cell r="H407" t="str">
            <v>20Mncr5</v>
          </cell>
          <cell r="I407" t="str">
            <v>FRAP1015246</v>
          </cell>
          <cell r="J407">
            <v>3.12</v>
          </cell>
          <cell r="K407">
            <v>60.84</v>
          </cell>
        </row>
        <row r="408">
          <cell r="E408">
            <v>5247</v>
          </cell>
          <cell r="F408" t="str">
            <v>5247 ITD</v>
          </cell>
          <cell r="G408">
            <v>5247</v>
          </cell>
          <cell r="H408" t="str">
            <v>20Mncr5</v>
          </cell>
          <cell r="I408" t="str">
            <v>FRAP1015247</v>
          </cell>
          <cell r="J408">
            <v>2.76</v>
          </cell>
          <cell r="K408">
            <v>53.82</v>
          </cell>
        </row>
        <row r="409">
          <cell r="E409">
            <v>5249</v>
          </cell>
          <cell r="F409" t="str">
            <v>5249 ITD</v>
          </cell>
          <cell r="G409">
            <v>5249</v>
          </cell>
          <cell r="H409" t="str">
            <v>20Mncr5</v>
          </cell>
          <cell r="I409" t="str">
            <v>FRAP1015249</v>
          </cell>
          <cell r="J409">
            <v>4.59</v>
          </cell>
          <cell r="K409">
            <v>89.51</v>
          </cell>
        </row>
        <row r="410">
          <cell r="E410">
            <v>5250</v>
          </cell>
          <cell r="F410" t="str">
            <v>5250 ITD</v>
          </cell>
          <cell r="G410">
            <v>5250</v>
          </cell>
          <cell r="H410" t="str">
            <v>20Mncr5</v>
          </cell>
          <cell r="I410" t="str">
            <v>FRAP1015250</v>
          </cell>
          <cell r="J410">
            <v>0.33</v>
          </cell>
          <cell r="K410">
            <v>7.1</v>
          </cell>
        </row>
        <row r="411">
          <cell r="E411">
            <v>5252</v>
          </cell>
          <cell r="F411" t="str">
            <v>5252 ITD</v>
          </cell>
          <cell r="G411">
            <v>5252</v>
          </cell>
          <cell r="H411" t="str">
            <v>20Mncr5</v>
          </cell>
          <cell r="I411" t="str">
            <v>FRAP1015252</v>
          </cell>
          <cell r="J411">
            <v>3.79</v>
          </cell>
          <cell r="K411">
            <v>85.28</v>
          </cell>
        </row>
        <row r="412">
          <cell r="E412">
            <v>5253</v>
          </cell>
          <cell r="F412" t="str">
            <v>5253 ITD</v>
          </cell>
          <cell r="G412">
            <v>5253</v>
          </cell>
          <cell r="H412" t="str">
            <v>20Mncr5</v>
          </cell>
          <cell r="I412" t="str">
            <v>FRAP1015253</v>
          </cell>
          <cell r="J412">
            <v>3.37</v>
          </cell>
          <cell r="K412">
            <v>75.83</v>
          </cell>
        </row>
        <row r="413">
          <cell r="E413">
            <v>5256</v>
          </cell>
          <cell r="F413" t="str">
            <v>5256 ITD</v>
          </cell>
          <cell r="G413">
            <v>5256</v>
          </cell>
          <cell r="H413" t="str">
            <v>20Mncr5</v>
          </cell>
          <cell r="I413" t="str">
            <v>FRAP1015256</v>
          </cell>
          <cell r="J413">
            <v>4.63</v>
          </cell>
          <cell r="K413">
            <v>90.29</v>
          </cell>
        </row>
        <row r="414">
          <cell r="E414">
            <v>5257</v>
          </cell>
          <cell r="F414" t="str">
            <v>5257 ITD</v>
          </cell>
          <cell r="G414">
            <v>5257</v>
          </cell>
          <cell r="H414" t="str">
            <v>20Mncr5</v>
          </cell>
          <cell r="I414" t="str">
            <v>FRAP1015257</v>
          </cell>
          <cell r="J414">
            <v>3.71</v>
          </cell>
          <cell r="K414">
            <v>72.349999999999994</v>
          </cell>
        </row>
        <row r="415">
          <cell r="E415">
            <v>5258</v>
          </cell>
          <cell r="F415" t="str">
            <v>5258 ITD</v>
          </cell>
          <cell r="G415">
            <v>5258</v>
          </cell>
          <cell r="H415" t="str">
            <v>20Mncr5</v>
          </cell>
          <cell r="I415" t="str">
            <v>FRAP1015258</v>
          </cell>
          <cell r="J415">
            <v>3.22</v>
          </cell>
          <cell r="K415">
            <v>62.79</v>
          </cell>
        </row>
        <row r="416">
          <cell r="E416">
            <v>5270</v>
          </cell>
          <cell r="F416">
            <v>5270</v>
          </cell>
          <cell r="G416">
            <v>5270</v>
          </cell>
          <cell r="H416" t="str">
            <v>20Mncr5</v>
          </cell>
          <cell r="I416" t="str">
            <v>FRAP1015270</v>
          </cell>
          <cell r="J416">
            <v>3.78</v>
          </cell>
          <cell r="K416">
            <v>73.709999999999994</v>
          </cell>
        </row>
        <row r="417">
          <cell r="E417">
            <v>5272</v>
          </cell>
          <cell r="F417">
            <v>5272</v>
          </cell>
          <cell r="G417">
            <v>5272</v>
          </cell>
          <cell r="H417" t="str">
            <v>20Mncr5</v>
          </cell>
          <cell r="I417" t="str">
            <v xml:space="preserve">FRAP1015272 </v>
          </cell>
          <cell r="J417">
            <v>3.89</v>
          </cell>
          <cell r="K417">
            <v>75.86</v>
          </cell>
        </row>
        <row r="418">
          <cell r="E418">
            <v>5275</v>
          </cell>
          <cell r="F418" t="str">
            <v>5275 ITD</v>
          </cell>
          <cell r="G418">
            <v>5275</v>
          </cell>
          <cell r="H418" t="str">
            <v>20Mncr5</v>
          </cell>
          <cell r="I418" t="str">
            <v>FRAP1015275</v>
          </cell>
          <cell r="J418">
            <v>1.93</v>
          </cell>
          <cell r="K418">
            <v>37.64</v>
          </cell>
        </row>
        <row r="419">
          <cell r="E419">
            <v>5276</v>
          </cell>
          <cell r="F419" t="str">
            <v>5276-101-P</v>
          </cell>
          <cell r="G419">
            <v>5276</v>
          </cell>
          <cell r="H419" t="str">
            <v>20Mncr5</v>
          </cell>
          <cell r="I419" t="str">
            <v>FRAP1015276</v>
          </cell>
          <cell r="J419">
            <v>1.23</v>
          </cell>
          <cell r="K419">
            <v>23.99</v>
          </cell>
        </row>
        <row r="420">
          <cell r="E420">
            <v>5277</v>
          </cell>
          <cell r="F420" t="str">
            <v>5277 ITD</v>
          </cell>
          <cell r="G420">
            <v>5277</v>
          </cell>
          <cell r="H420" t="str">
            <v>20Mncr5</v>
          </cell>
          <cell r="I420" t="str">
            <v>FRAP1015277</v>
          </cell>
          <cell r="J420">
            <v>1.98</v>
          </cell>
          <cell r="K420">
            <v>38.61</v>
          </cell>
        </row>
        <row r="421">
          <cell r="E421">
            <v>5280</v>
          </cell>
          <cell r="F421" t="str">
            <v>5280 ITD</v>
          </cell>
          <cell r="G421">
            <v>5280</v>
          </cell>
          <cell r="H421" t="str">
            <v>20Mncr5</v>
          </cell>
          <cell r="I421" t="str">
            <v>FRAP1015280</v>
          </cell>
          <cell r="J421">
            <v>1.66</v>
          </cell>
          <cell r="K421">
            <v>32.369999999999997</v>
          </cell>
        </row>
        <row r="422">
          <cell r="E422">
            <v>8013</v>
          </cell>
          <cell r="F422" t="str">
            <v>8013-119</v>
          </cell>
          <cell r="G422">
            <v>8013</v>
          </cell>
          <cell r="H422" t="str">
            <v>20Mncr5</v>
          </cell>
          <cell r="I422" t="str">
            <v>FRAH119P8013</v>
          </cell>
          <cell r="J422">
            <v>1.51</v>
          </cell>
          <cell r="K422">
            <v>29.45</v>
          </cell>
        </row>
        <row r="423">
          <cell r="E423">
            <v>8014</v>
          </cell>
          <cell r="F423" t="str">
            <v>8014-119</v>
          </cell>
          <cell r="G423">
            <v>8014</v>
          </cell>
          <cell r="H423" t="str">
            <v>20Mncr5</v>
          </cell>
          <cell r="I423" t="str">
            <v>FRAH119P8014</v>
          </cell>
          <cell r="J423">
            <v>1.43</v>
          </cell>
          <cell r="K423">
            <v>27.89</v>
          </cell>
        </row>
        <row r="424">
          <cell r="E424">
            <v>8015</v>
          </cell>
          <cell r="F424" t="str">
            <v>8015-119</v>
          </cell>
          <cell r="G424">
            <v>8015</v>
          </cell>
          <cell r="H424" t="str">
            <v>20MNCR5</v>
          </cell>
          <cell r="I424" t="str">
            <v>FRAH119P8015</v>
          </cell>
          <cell r="J424">
            <v>3.57</v>
          </cell>
          <cell r="K424">
            <v>69.62</v>
          </cell>
        </row>
        <row r="425">
          <cell r="E425">
            <v>8016</v>
          </cell>
          <cell r="F425" t="str">
            <v>8016-119</v>
          </cell>
          <cell r="G425">
            <v>8016</v>
          </cell>
          <cell r="H425" t="str">
            <v>20MNCR5</v>
          </cell>
          <cell r="I425" t="str">
            <v>FRAH119P8016</v>
          </cell>
          <cell r="J425">
            <v>1.61</v>
          </cell>
          <cell r="K425">
            <v>31.4</v>
          </cell>
        </row>
        <row r="426">
          <cell r="E426">
            <v>8017</v>
          </cell>
          <cell r="F426" t="str">
            <v>8017-119</v>
          </cell>
          <cell r="G426">
            <v>8017</v>
          </cell>
          <cell r="H426" t="str">
            <v>20MNCR5</v>
          </cell>
          <cell r="I426" t="str">
            <v>FRAH119P8017</v>
          </cell>
          <cell r="J426">
            <v>0.56999999999999995</v>
          </cell>
          <cell r="K426">
            <v>11.69</v>
          </cell>
        </row>
        <row r="427">
          <cell r="E427">
            <v>8018</v>
          </cell>
          <cell r="F427" t="str">
            <v>8018-119</v>
          </cell>
          <cell r="G427">
            <v>8018</v>
          </cell>
          <cell r="H427" t="str">
            <v>20MNCR5</v>
          </cell>
          <cell r="I427" t="str">
            <v>FRAH119P8018</v>
          </cell>
          <cell r="J427">
            <v>1.77</v>
          </cell>
          <cell r="K427">
            <v>34.520000000000003</v>
          </cell>
        </row>
        <row r="428">
          <cell r="E428">
            <v>8020</v>
          </cell>
          <cell r="F428" t="str">
            <v>8020-119</v>
          </cell>
          <cell r="G428">
            <v>8020</v>
          </cell>
          <cell r="H428" t="str">
            <v>20MNCR5</v>
          </cell>
          <cell r="I428" t="str">
            <v>FRAH119P8020</v>
          </cell>
          <cell r="J428">
            <v>1.79</v>
          </cell>
          <cell r="K428">
            <v>34.909999999999997</v>
          </cell>
        </row>
        <row r="429">
          <cell r="E429">
            <v>8021</v>
          </cell>
          <cell r="F429" t="str">
            <v>8021-119</v>
          </cell>
          <cell r="G429">
            <v>8021</v>
          </cell>
          <cell r="H429" t="str">
            <v>20mncr5</v>
          </cell>
          <cell r="I429" t="str">
            <v>FRAH119P8021</v>
          </cell>
          <cell r="J429">
            <v>2.98</v>
          </cell>
          <cell r="K429">
            <v>58.11</v>
          </cell>
        </row>
        <row r="430">
          <cell r="E430">
            <v>8022</v>
          </cell>
          <cell r="F430" t="str">
            <v>8022-119</v>
          </cell>
          <cell r="G430">
            <v>8022</v>
          </cell>
          <cell r="H430" t="str">
            <v>SAE8620</v>
          </cell>
          <cell r="I430" t="str">
            <v>FRAH119P8022</v>
          </cell>
          <cell r="J430">
            <v>7.64</v>
          </cell>
          <cell r="K430">
            <v>179.54</v>
          </cell>
        </row>
        <row r="431">
          <cell r="E431" t="str">
            <v>8001(Cutting)</v>
          </cell>
          <cell r="F431" t="str">
            <v>8001 (Cutting)</v>
          </cell>
          <cell r="G431" t="str">
            <v>8001(Cutting)</v>
          </cell>
          <cell r="H431" t="str">
            <v>SAE8620</v>
          </cell>
          <cell r="I431" t="str">
            <v>FRAP1198001</v>
          </cell>
          <cell r="J431">
            <v>8.4</v>
          </cell>
          <cell r="K431">
            <v>159.6</v>
          </cell>
        </row>
        <row r="432">
          <cell r="E432">
            <v>8001</v>
          </cell>
          <cell r="F432" t="str">
            <v>8001-119</v>
          </cell>
          <cell r="G432">
            <v>8001</v>
          </cell>
          <cell r="H432" t="str">
            <v>SAE8620</v>
          </cell>
          <cell r="I432" t="str">
            <v>FRAH119P8001</v>
          </cell>
          <cell r="J432">
            <v>8.4</v>
          </cell>
          <cell r="K432">
            <v>197.4</v>
          </cell>
        </row>
        <row r="433">
          <cell r="E433">
            <v>9123</v>
          </cell>
          <cell r="F433" t="str">
            <v>9123 ITD</v>
          </cell>
          <cell r="G433">
            <v>9123</v>
          </cell>
          <cell r="H433" t="str">
            <v>20mncr5</v>
          </cell>
          <cell r="I433">
            <v>0</v>
          </cell>
          <cell r="J433">
            <v>4.8</v>
          </cell>
          <cell r="K433">
            <v>64.8</v>
          </cell>
        </row>
        <row r="434">
          <cell r="E434">
            <v>9124</v>
          </cell>
          <cell r="F434" t="str">
            <v>9124 ITD</v>
          </cell>
          <cell r="G434">
            <v>9124</v>
          </cell>
          <cell r="H434" t="str">
            <v>20mncr5</v>
          </cell>
          <cell r="I434">
            <v>0</v>
          </cell>
          <cell r="J434">
            <v>3.7</v>
          </cell>
          <cell r="K434">
            <v>49.95</v>
          </cell>
        </row>
        <row r="435">
          <cell r="E435">
            <v>9141</v>
          </cell>
          <cell r="F435" t="str">
            <v>9141 ITD</v>
          </cell>
          <cell r="G435">
            <v>9141</v>
          </cell>
          <cell r="H435" t="str">
            <v>815m17</v>
          </cell>
          <cell r="I435">
            <v>0</v>
          </cell>
          <cell r="J435">
            <v>11.1</v>
          </cell>
          <cell r="K435">
            <v>177.6</v>
          </cell>
        </row>
        <row r="436">
          <cell r="E436">
            <v>9163</v>
          </cell>
          <cell r="F436" t="str">
            <v>9163 ITD</v>
          </cell>
          <cell r="G436">
            <v>9163</v>
          </cell>
          <cell r="H436" t="str">
            <v>SCM420H</v>
          </cell>
          <cell r="I436">
            <v>0</v>
          </cell>
          <cell r="J436">
            <v>6.5</v>
          </cell>
          <cell r="K436">
            <v>87.75</v>
          </cell>
        </row>
        <row r="437">
          <cell r="E437">
            <v>9164</v>
          </cell>
          <cell r="F437" t="str">
            <v>9164 ITD</v>
          </cell>
          <cell r="G437">
            <v>9164</v>
          </cell>
          <cell r="H437" t="str">
            <v>20mncr5</v>
          </cell>
          <cell r="I437">
            <v>0</v>
          </cell>
          <cell r="J437">
            <v>13.9</v>
          </cell>
          <cell r="K437">
            <v>187.65</v>
          </cell>
        </row>
        <row r="438">
          <cell r="E438">
            <v>9165</v>
          </cell>
          <cell r="F438" t="str">
            <v>9165 ITD</v>
          </cell>
          <cell r="G438">
            <v>9165</v>
          </cell>
          <cell r="H438" t="str">
            <v>20mncr5</v>
          </cell>
          <cell r="I438">
            <v>0</v>
          </cell>
          <cell r="J438">
            <v>3.7</v>
          </cell>
          <cell r="K438">
            <v>49.95</v>
          </cell>
        </row>
        <row r="439">
          <cell r="E439">
            <v>9171</v>
          </cell>
          <cell r="F439" t="str">
            <v>9171 ITD</v>
          </cell>
          <cell r="G439">
            <v>9171</v>
          </cell>
          <cell r="H439" t="str">
            <v>815m17</v>
          </cell>
          <cell r="I439">
            <v>0</v>
          </cell>
          <cell r="J439">
            <v>4.43</v>
          </cell>
          <cell r="K439">
            <v>59.81</v>
          </cell>
        </row>
        <row r="440">
          <cell r="E440">
            <v>113</v>
          </cell>
          <cell r="F440" t="str">
            <v>113 MF</v>
          </cell>
          <cell r="G440">
            <v>113</v>
          </cell>
          <cell r="H440" t="str">
            <v>SAE8620</v>
          </cell>
          <cell r="I440">
            <v>0</v>
          </cell>
          <cell r="J440">
            <v>3.5</v>
          </cell>
          <cell r="K440">
            <v>47.25</v>
          </cell>
        </row>
        <row r="441">
          <cell r="E441">
            <v>193</v>
          </cell>
          <cell r="F441" t="str">
            <v>193 MF</v>
          </cell>
          <cell r="G441">
            <v>193</v>
          </cell>
          <cell r="H441" t="str">
            <v>16mncr5</v>
          </cell>
          <cell r="I441" t="str">
            <v>FRAP1020193</v>
          </cell>
          <cell r="J441">
            <v>1.65</v>
          </cell>
          <cell r="K441">
            <v>32.18</v>
          </cell>
        </row>
        <row r="442">
          <cell r="E442">
            <v>194</v>
          </cell>
          <cell r="F442" t="str">
            <v>194 MF</v>
          </cell>
          <cell r="G442">
            <v>194</v>
          </cell>
          <cell r="H442" t="str">
            <v>16mncr5</v>
          </cell>
          <cell r="I442" t="str">
            <v>FRAP1020194</v>
          </cell>
          <cell r="J442">
            <v>1.71</v>
          </cell>
          <cell r="K442">
            <v>33.35</v>
          </cell>
        </row>
        <row r="443">
          <cell r="E443">
            <v>195</v>
          </cell>
          <cell r="F443" t="str">
            <v>195 MF</v>
          </cell>
          <cell r="G443">
            <v>195</v>
          </cell>
          <cell r="H443" t="str">
            <v>16mncr5</v>
          </cell>
          <cell r="I443" t="str">
            <v>FRAP1020195</v>
          </cell>
          <cell r="J443">
            <v>2.2999999999999998</v>
          </cell>
          <cell r="K443">
            <v>44.85</v>
          </cell>
        </row>
        <row r="444">
          <cell r="E444">
            <v>360</v>
          </cell>
          <cell r="F444" t="str">
            <v>360 MF</v>
          </cell>
          <cell r="G444">
            <v>360</v>
          </cell>
          <cell r="H444" t="str">
            <v>16mncr5</v>
          </cell>
          <cell r="I444">
            <v>0</v>
          </cell>
          <cell r="J444">
            <v>5.3</v>
          </cell>
          <cell r="K444">
            <v>71.55</v>
          </cell>
        </row>
        <row r="445">
          <cell r="E445">
            <v>365</v>
          </cell>
          <cell r="F445" t="str">
            <v>365 MF</v>
          </cell>
          <cell r="G445">
            <v>365</v>
          </cell>
          <cell r="H445" t="str">
            <v>20mncr5</v>
          </cell>
          <cell r="I445" t="str">
            <v>FRAP1020365</v>
          </cell>
          <cell r="J445">
            <v>2.34</v>
          </cell>
          <cell r="K445">
            <v>31.59</v>
          </cell>
        </row>
        <row r="446">
          <cell r="E446">
            <v>367</v>
          </cell>
          <cell r="F446" t="str">
            <v>367 MF</v>
          </cell>
          <cell r="G446">
            <v>367</v>
          </cell>
          <cell r="H446" t="str">
            <v>20mncr5</v>
          </cell>
          <cell r="I446" t="str">
            <v>FRAP1020367</v>
          </cell>
          <cell r="J446">
            <v>3.7</v>
          </cell>
          <cell r="K446">
            <v>49.95</v>
          </cell>
        </row>
        <row r="447">
          <cell r="E447">
            <v>369</v>
          </cell>
          <cell r="F447" t="str">
            <v>369 MF</v>
          </cell>
          <cell r="G447">
            <v>369</v>
          </cell>
          <cell r="H447" t="str">
            <v>20mncr5</v>
          </cell>
          <cell r="I447" t="str">
            <v>FRAP1020369</v>
          </cell>
          <cell r="J447">
            <v>1.9</v>
          </cell>
          <cell r="K447">
            <v>25.65</v>
          </cell>
        </row>
        <row r="448">
          <cell r="E448">
            <v>392</v>
          </cell>
          <cell r="F448" t="str">
            <v>392 ETL</v>
          </cell>
          <cell r="G448">
            <v>392</v>
          </cell>
          <cell r="H448" t="str">
            <v>EN 18</v>
          </cell>
          <cell r="I448" t="str">
            <v>FRAP1030392</v>
          </cell>
          <cell r="J448">
            <v>3.0649999999999999</v>
          </cell>
          <cell r="K448">
            <v>55.18</v>
          </cell>
        </row>
        <row r="449">
          <cell r="E449">
            <v>1417</v>
          </cell>
          <cell r="F449" t="str">
            <v>1417 MF</v>
          </cell>
          <cell r="G449">
            <v>1417</v>
          </cell>
          <cell r="H449" t="str">
            <v>16mncr5</v>
          </cell>
          <cell r="I449" t="str">
            <v>FRAP1021417</v>
          </cell>
          <cell r="J449">
            <v>6.54</v>
          </cell>
          <cell r="K449">
            <v>127.53</v>
          </cell>
        </row>
        <row r="450">
          <cell r="E450">
            <v>1418</v>
          </cell>
          <cell r="F450" t="str">
            <v>1418 MF</v>
          </cell>
          <cell r="G450">
            <v>1418</v>
          </cell>
          <cell r="H450" t="str">
            <v>SAE8620</v>
          </cell>
          <cell r="I450" t="str">
            <v>FRAP1021418</v>
          </cell>
          <cell r="J450">
            <v>6.64</v>
          </cell>
          <cell r="K450">
            <v>129.47999999999999</v>
          </cell>
        </row>
        <row r="451">
          <cell r="E451">
            <v>1425</v>
          </cell>
          <cell r="F451" t="str">
            <v>1425 MF</v>
          </cell>
          <cell r="G451">
            <v>1425</v>
          </cell>
          <cell r="H451" t="str">
            <v>16mncr5</v>
          </cell>
          <cell r="I451" t="str">
            <v>FRAP1021425</v>
          </cell>
          <cell r="J451">
            <v>1.59</v>
          </cell>
          <cell r="K451">
            <v>31.01</v>
          </cell>
        </row>
        <row r="452">
          <cell r="E452">
            <v>1426</v>
          </cell>
          <cell r="F452" t="str">
            <v>1426 MF</v>
          </cell>
          <cell r="G452">
            <v>1426</v>
          </cell>
          <cell r="H452" t="str">
            <v>16mncr5</v>
          </cell>
          <cell r="I452" t="str">
            <v>FRAP1021426</v>
          </cell>
          <cell r="J452">
            <v>6.54</v>
          </cell>
          <cell r="K452">
            <v>127.53</v>
          </cell>
        </row>
        <row r="453">
          <cell r="E453">
            <v>1427</v>
          </cell>
          <cell r="F453" t="str">
            <v>1427 MF</v>
          </cell>
          <cell r="G453">
            <v>1427</v>
          </cell>
          <cell r="H453" t="str">
            <v>16mncr5</v>
          </cell>
          <cell r="I453" t="str">
            <v>FRAP1021427</v>
          </cell>
          <cell r="J453">
            <v>4.28</v>
          </cell>
          <cell r="K453">
            <v>57.78</v>
          </cell>
        </row>
        <row r="454">
          <cell r="E454">
            <v>1428</v>
          </cell>
          <cell r="F454" t="str">
            <v>1428 MF</v>
          </cell>
          <cell r="G454">
            <v>1428</v>
          </cell>
          <cell r="H454" t="str">
            <v>16mncr5</v>
          </cell>
          <cell r="I454" t="str">
            <v>FRAP1021428</v>
          </cell>
          <cell r="J454">
            <v>4.3499999999999996</v>
          </cell>
          <cell r="K454">
            <v>58.73</v>
          </cell>
        </row>
        <row r="455">
          <cell r="E455">
            <v>1429</v>
          </cell>
          <cell r="F455" t="str">
            <v>1429 MF</v>
          </cell>
          <cell r="G455">
            <v>1429</v>
          </cell>
          <cell r="H455" t="str">
            <v>16mncr5</v>
          </cell>
          <cell r="I455">
            <v>0</v>
          </cell>
          <cell r="J455">
            <v>5.35</v>
          </cell>
          <cell r="K455">
            <v>72.25</v>
          </cell>
        </row>
        <row r="456">
          <cell r="E456">
            <v>1430</v>
          </cell>
          <cell r="F456" t="str">
            <v>1430 MF</v>
          </cell>
          <cell r="G456">
            <v>1430</v>
          </cell>
          <cell r="H456" t="str">
            <v>SAE8620</v>
          </cell>
          <cell r="I456">
            <v>0</v>
          </cell>
          <cell r="J456">
            <v>3.05</v>
          </cell>
          <cell r="K456">
            <v>41.2</v>
          </cell>
        </row>
        <row r="457">
          <cell r="E457">
            <v>1431</v>
          </cell>
          <cell r="F457" t="str">
            <v>1431 MF</v>
          </cell>
          <cell r="G457">
            <v>1431</v>
          </cell>
          <cell r="H457" t="str">
            <v>SAE8620</v>
          </cell>
          <cell r="I457" t="str">
            <v>FRAP1021431</v>
          </cell>
          <cell r="J457">
            <v>4.55</v>
          </cell>
          <cell r="K457">
            <v>61.43</v>
          </cell>
        </row>
        <row r="458">
          <cell r="E458">
            <v>1433</v>
          </cell>
          <cell r="F458" t="str">
            <v>1433 MF</v>
          </cell>
          <cell r="G458">
            <v>1433</v>
          </cell>
          <cell r="H458" t="str">
            <v>SAE8620</v>
          </cell>
          <cell r="I458">
            <v>0</v>
          </cell>
          <cell r="J458">
            <v>1.1000000000000001</v>
          </cell>
          <cell r="K458">
            <v>14.85</v>
          </cell>
        </row>
        <row r="459">
          <cell r="E459">
            <v>1434</v>
          </cell>
          <cell r="F459" t="str">
            <v>1434 MF</v>
          </cell>
          <cell r="G459">
            <v>1434</v>
          </cell>
          <cell r="H459" t="str">
            <v>SAE8620</v>
          </cell>
          <cell r="I459" t="str">
            <v>FRAP1021434</v>
          </cell>
          <cell r="J459">
            <v>1.3</v>
          </cell>
          <cell r="K459">
            <v>26.65</v>
          </cell>
        </row>
        <row r="460">
          <cell r="E460">
            <v>1435</v>
          </cell>
          <cell r="F460" t="str">
            <v>1435 MF</v>
          </cell>
          <cell r="G460">
            <v>1435</v>
          </cell>
          <cell r="H460" t="str">
            <v>20mncr5</v>
          </cell>
          <cell r="I460">
            <v>0</v>
          </cell>
          <cell r="J460">
            <v>2.95</v>
          </cell>
          <cell r="K460">
            <v>39.85</v>
          </cell>
        </row>
        <row r="461">
          <cell r="E461">
            <v>1436</v>
          </cell>
          <cell r="F461" t="str">
            <v>1436 MF</v>
          </cell>
          <cell r="G461">
            <v>1436</v>
          </cell>
          <cell r="H461" t="str">
            <v>20mncr5</v>
          </cell>
          <cell r="I461" t="str">
            <v>FRAP1021436</v>
          </cell>
          <cell r="J461">
            <v>1.1100000000000001</v>
          </cell>
          <cell r="K461">
            <v>14.99</v>
          </cell>
        </row>
        <row r="462">
          <cell r="E462">
            <v>1437</v>
          </cell>
          <cell r="F462" t="str">
            <v>1437 MF</v>
          </cell>
          <cell r="G462">
            <v>1437</v>
          </cell>
          <cell r="H462" t="str">
            <v>20mncr5</v>
          </cell>
          <cell r="I462" t="str">
            <v>FRAP1021437</v>
          </cell>
          <cell r="J462">
            <v>3.3</v>
          </cell>
          <cell r="K462">
            <v>44.55</v>
          </cell>
        </row>
        <row r="463">
          <cell r="E463">
            <v>1438</v>
          </cell>
          <cell r="F463" t="str">
            <v>1438 MF</v>
          </cell>
          <cell r="G463">
            <v>1438</v>
          </cell>
          <cell r="H463" t="str">
            <v>20mncr5</v>
          </cell>
          <cell r="I463" t="str">
            <v>FRAP1021438</v>
          </cell>
          <cell r="J463">
            <v>1.71</v>
          </cell>
          <cell r="K463">
            <v>33.35</v>
          </cell>
        </row>
        <row r="464">
          <cell r="E464">
            <v>1439</v>
          </cell>
          <cell r="F464" t="str">
            <v>1439 MF</v>
          </cell>
          <cell r="G464">
            <v>1439</v>
          </cell>
          <cell r="H464" t="str">
            <v>20mncr5</v>
          </cell>
          <cell r="I464" t="str">
            <v>FRAP1021439</v>
          </cell>
          <cell r="J464">
            <v>2.0099999999999998</v>
          </cell>
          <cell r="K464">
            <v>39.200000000000003</v>
          </cell>
        </row>
        <row r="465">
          <cell r="E465">
            <v>1440</v>
          </cell>
          <cell r="F465" t="str">
            <v>1440 MF</v>
          </cell>
          <cell r="G465">
            <v>1440</v>
          </cell>
          <cell r="H465" t="str">
            <v>20mncr5</v>
          </cell>
          <cell r="I465">
            <v>0</v>
          </cell>
          <cell r="J465">
            <v>3.15</v>
          </cell>
          <cell r="K465">
            <v>42.55</v>
          </cell>
        </row>
        <row r="466">
          <cell r="E466">
            <v>1441</v>
          </cell>
          <cell r="F466" t="str">
            <v>1441 MF</v>
          </cell>
          <cell r="G466">
            <v>1441</v>
          </cell>
          <cell r="H466" t="str">
            <v>20mncr5</v>
          </cell>
          <cell r="I466">
            <v>0</v>
          </cell>
          <cell r="J466">
            <v>2.96</v>
          </cell>
          <cell r="K466">
            <v>39.96</v>
          </cell>
        </row>
        <row r="467">
          <cell r="E467">
            <v>1442</v>
          </cell>
          <cell r="F467" t="str">
            <v>1442 MF</v>
          </cell>
          <cell r="G467">
            <v>1442</v>
          </cell>
          <cell r="H467" t="str">
            <v>20mncr5</v>
          </cell>
          <cell r="I467" t="str">
            <v>FRAP1021442</v>
          </cell>
          <cell r="J467">
            <v>2.08</v>
          </cell>
          <cell r="K467">
            <v>40.56</v>
          </cell>
        </row>
        <row r="468">
          <cell r="E468">
            <v>1443</v>
          </cell>
          <cell r="F468" t="str">
            <v>1443 MF</v>
          </cell>
          <cell r="G468">
            <v>1443</v>
          </cell>
          <cell r="H468" t="str">
            <v>20mncr5</v>
          </cell>
          <cell r="I468">
            <v>0</v>
          </cell>
          <cell r="J468">
            <v>1.625</v>
          </cell>
          <cell r="K468">
            <v>21.95</v>
          </cell>
        </row>
        <row r="469">
          <cell r="E469">
            <v>1447</v>
          </cell>
          <cell r="F469" t="str">
            <v>1447 MF</v>
          </cell>
          <cell r="G469">
            <v>1447</v>
          </cell>
          <cell r="H469" t="str">
            <v>SAE8620</v>
          </cell>
          <cell r="I469" t="str">
            <v>FRAP1021447</v>
          </cell>
          <cell r="J469">
            <v>3.8849999999999998</v>
          </cell>
          <cell r="K469">
            <v>52.45</v>
          </cell>
        </row>
        <row r="470">
          <cell r="E470">
            <v>1448</v>
          </cell>
          <cell r="F470" t="str">
            <v>1448 MF</v>
          </cell>
          <cell r="G470">
            <v>1448</v>
          </cell>
          <cell r="H470" t="str">
            <v>20mncr5</v>
          </cell>
          <cell r="I470" t="str">
            <v>FRAP1021448</v>
          </cell>
          <cell r="J470">
            <v>4.1500000000000004</v>
          </cell>
          <cell r="K470">
            <v>80.930000000000007</v>
          </cell>
        </row>
        <row r="471">
          <cell r="E471">
            <v>1449</v>
          </cell>
          <cell r="F471" t="str">
            <v>1449 MF</v>
          </cell>
          <cell r="G471">
            <v>1449</v>
          </cell>
          <cell r="H471" t="str">
            <v>20mncr5</v>
          </cell>
          <cell r="I471" t="str">
            <v>FRAP1021449</v>
          </cell>
          <cell r="J471">
            <v>2.9</v>
          </cell>
          <cell r="K471">
            <v>56.55</v>
          </cell>
        </row>
        <row r="472">
          <cell r="E472">
            <v>1450</v>
          </cell>
          <cell r="F472" t="str">
            <v>1450 MF</v>
          </cell>
          <cell r="G472">
            <v>1450</v>
          </cell>
          <cell r="H472" t="str">
            <v>SAE8620</v>
          </cell>
          <cell r="I472" t="str">
            <v>FRAP1021450</v>
          </cell>
          <cell r="J472">
            <v>3.43</v>
          </cell>
          <cell r="K472">
            <v>70.319999999999993</v>
          </cell>
        </row>
        <row r="473">
          <cell r="E473">
            <v>1451</v>
          </cell>
          <cell r="F473" t="str">
            <v>1451 MF</v>
          </cell>
          <cell r="G473">
            <v>1451</v>
          </cell>
          <cell r="H473" t="str">
            <v>20mncr5</v>
          </cell>
          <cell r="I473" t="str">
            <v>FRAP1021451</v>
          </cell>
          <cell r="J473">
            <v>1.81</v>
          </cell>
          <cell r="K473">
            <v>35.299999999999997</v>
          </cell>
        </row>
        <row r="474">
          <cell r="E474">
            <v>1454</v>
          </cell>
          <cell r="F474" t="str">
            <v>1454 MF</v>
          </cell>
          <cell r="G474">
            <v>1454</v>
          </cell>
          <cell r="H474" t="str">
            <v>20mncr5</v>
          </cell>
          <cell r="I474" t="str">
            <v>FRAP1021454</v>
          </cell>
          <cell r="J474">
            <v>0.75</v>
          </cell>
          <cell r="K474">
            <v>15.38</v>
          </cell>
        </row>
        <row r="475">
          <cell r="E475">
            <v>1466</v>
          </cell>
          <cell r="F475" t="str">
            <v>1466 MF</v>
          </cell>
          <cell r="G475">
            <v>1466</v>
          </cell>
          <cell r="H475" t="str">
            <v>20mncr5</v>
          </cell>
          <cell r="I475" t="str">
            <v>FRAP1021466</v>
          </cell>
          <cell r="J475">
            <v>1.75</v>
          </cell>
          <cell r="K475">
            <v>34.130000000000003</v>
          </cell>
        </row>
        <row r="476">
          <cell r="E476">
            <v>1457</v>
          </cell>
          <cell r="F476" t="str">
            <v>1457 MF</v>
          </cell>
          <cell r="G476">
            <v>1457</v>
          </cell>
          <cell r="H476" t="str">
            <v>16mncr5</v>
          </cell>
          <cell r="I476" t="str">
            <v>FRAP1021457</v>
          </cell>
          <cell r="J476">
            <v>4.4000000000000004</v>
          </cell>
          <cell r="K476">
            <v>59.4</v>
          </cell>
        </row>
        <row r="477">
          <cell r="E477">
            <v>1465</v>
          </cell>
          <cell r="F477" t="str">
            <v>1465 MF</v>
          </cell>
          <cell r="G477">
            <v>1465</v>
          </cell>
          <cell r="H477" t="str">
            <v>16mncr5</v>
          </cell>
          <cell r="I477" t="str">
            <v>FRAP1021465</v>
          </cell>
          <cell r="J477">
            <v>2.79</v>
          </cell>
          <cell r="K477">
            <v>54.41</v>
          </cell>
        </row>
        <row r="478">
          <cell r="E478">
            <v>1469</v>
          </cell>
          <cell r="F478" t="str">
            <v>1469 MF</v>
          </cell>
          <cell r="G478">
            <v>1469</v>
          </cell>
          <cell r="H478" t="str">
            <v>SAE8620</v>
          </cell>
          <cell r="I478" t="str">
            <v>FRAP1021469</v>
          </cell>
          <cell r="J478">
            <v>3.51</v>
          </cell>
          <cell r="K478">
            <v>71.959999999999994</v>
          </cell>
        </row>
        <row r="479">
          <cell r="E479">
            <v>1470</v>
          </cell>
          <cell r="F479" t="str">
            <v>1470 MF</v>
          </cell>
          <cell r="G479">
            <v>1470</v>
          </cell>
          <cell r="H479" t="str">
            <v>SAE8620</v>
          </cell>
          <cell r="I479" t="str">
            <v>FRAP1021470</v>
          </cell>
          <cell r="J479">
            <v>3.34</v>
          </cell>
          <cell r="K479">
            <v>68.47</v>
          </cell>
        </row>
        <row r="480">
          <cell r="E480">
            <v>1846</v>
          </cell>
          <cell r="F480" t="str">
            <v>1846 ITD</v>
          </cell>
          <cell r="G480">
            <v>1846</v>
          </cell>
          <cell r="H480" t="str">
            <v>20mncr5</v>
          </cell>
          <cell r="I480" t="str">
            <v>FRAP1011846</v>
          </cell>
          <cell r="J480">
            <v>0.26</v>
          </cell>
          <cell r="K480">
            <v>5.59</v>
          </cell>
        </row>
        <row r="481">
          <cell r="E481">
            <v>1847</v>
          </cell>
          <cell r="F481" t="str">
            <v>1847 ITD</v>
          </cell>
          <cell r="G481">
            <v>1847</v>
          </cell>
          <cell r="H481" t="str">
            <v>20mncr5</v>
          </cell>
          <cell r="I481" t="str">
            <v>FRAP1011847</v>
          </cell>
          <cell r="J481">
            <v>0.67</v>
          </cell>
          <cell r="K481">
            <v>13.74</v>
          </cell>
        </row>
        <row r="482">
          <cell r="E482">
            <v>1850</v>
          </cell>
          <cell r="F482" t="str">
            <v>1850 ITD</v>
          </cell>
          <cell r="G482">
            <v>1850</v>
          </cell>
          <cell r="H482" t="str">
            <v>20mncr5</v>
          </cell>
          <cell r="I482" t="str">
            <v>FRAP1011850</v>
          </cell>
          <cell r="J482">
            <v>0.57999999999999996</v>
          </cell>
          <cell r="K482">
            <v>8.41</v>
          </cell>
        </row>
        <row r="483">
          <cell r="E483">
            <v>1880</v>
          </cell>
          <cell r="F483" t="str">
            <v>1880 ITD</v>
          </cell>
          <cell r="G483">
            <v>1880</v>
          </cell>
          <cell r="H483" t="str">
            <v>20mncr5</v>
          </cell>
          <cell r="I483" t="str">
            <v>FRAP1011880</v>
          </cell>
          <cell r="J483">
            <v>0.85</v>
          </cell>
          <cell r="K483">
            <v>17.43</v>
          </cell>
        </row>
        <row r="484">
          <cell r="E484">
            <v>4106</v>
          </cell>
          <cell r="F484" t="str">
            <v>4106 TEL</v>
          </cell>
          <cell r="G484">
            <v>4106</v>
          </cell>
          <cell r="H484" t="str">
            <v>16mncr5</v>
          </cell>
          <cell r="I484" t="str">
            <v>FRAP1004106</v>
          </cell>
          <cell r="J484">
            <v>1.34</v>
          </cell>
          <cell r="K484">
            <v>26.13</v>
          </cell>
        </row>
        <row r="485">
          <cell r="E485">
            <v>2116</v>
          </cell>
          <cell r="F485" t="str">
            <v>2116 TEL</v>
          </cell>
          <cell r="G485">
            <v>2116</v>
          </cell>
          <cell r="H485" t="str">
            <v>16mncr5</v>
          </cell>
          <cell r="I485" t="str">
            <v>FRAP1002116</v>
          </cell>
          <cell r="J485">
            <v>1</v>
          </cell>
          <cell r="K485">
            <v>20.5</v>
          </cell>
        </row>
        <row r="486">
          <cell r="E486" t="str">
            <v>2194-O</v>
          </cell>
          <cell r="F486" t="str">
            <v>2194 TEL</v>
          </cell>
          <cell r="G486">
            <v>2194</v>
          </cell>
          <cell r="H486" t="str">
            <v>45C8</v>
          </cell>
          <cell r="I486" t="str">
            <v>FRAP1002194</v>
          </cell>
          <cell r="J486">
            <v>1.9</v>
          </cell>
          <cell r="K486">
            <v>27.55</v>
          </cell>
        </row>
        <row r="487">
          <cell r="E487">
            <v>2194</v>
          </cell>
          <cell r="F487" t="str">
            <v>2194 TEL</v>
          </cell>
          <cell r="G487">
            <v>2194</v>
          </cell>
          <cell r="H487" t="str">
            <v>45C8</v>
          </cell>
          <cell r="I487" t="str">
            <v>FRAP1002194</v>
          </cell>
          <cell r="J487">
            <v>1.83</v>
          </cell>
          <cell r="K487">
            <v>37.520000000000003</v>
          </cell>
        </row>
        <row r="488">
          <cell r="E488">
            <v>2195</v>
          </cell>
          <cell r="F488" t="str">
            <v>2195 TEL</v>
          </cell>
          <cell r="G488">
            <v>2195</v>
          </cell>
          <cell r="H488" t="str">
            <v>815m17</v>
          </cell>
          <cell r="I488" t="str">
            <v>FRAP1002195</v>
          </cell>
          <cell r="J488">
            <v>2.63</v>
          </cell>
          <cell r="K488">
            <v>59.18</v>
          </cell>
        </row>
        <row r="489">
          <cell r="E489">
            <v>5502</v>
          </cell>
          <cell r="F489" t="str">
            <v>5502 MF</v>
          </cell>
          <cell r="G489">
            <v>5502</v>
          </cell>
          <cell r="H489" t="str">
            <v>SAE8620</v>
          </cell>
          <cell r="I489">
            <v>0</v>
          </cell>
          <cell r="J489">
            <v>3.05</v>
          </cell>
          <cell r="K489">
            <v>41.2</v>
          </cell>
        </row>
        <row r="490">
          <cell r="E490" t="str">
            <v>5504-O</v>
          </cell>
          <cell r="F490" t="str">
            <v>5504 MF</v>
          </cell>
          <cell r="G490">
            <v>5504</v>
          </cell>
          <cell r="H490" t="str">
            <v>16mncr5</v>
          </cell>
          <cell r="I490" t="str">
            <v>FRAP1025504</v>
          </cell>
          <cell r="J490">
            <v>1.72</v>
          </cell>
          <cell r="K490">
            <v>23.22</v>
          </cell>
        </row>
        <row r="491">
          <cell r="E491">
            <v>5504</v>
          </cell>
          <cell r="F491" t="str">
            <v>5504 MF</v>
          </cell>
          <cell r="G491">
            <v>5504</v>
          </cell>
          <cell r="H491" t="str">
            <v>16mncr5</v>
          </cell>
          <cell r="I491" t="str">
            <v>FRAP1025504</v>
          </cell>
          <cell r="J491">
            <v>1.43</v>
          </cell>
          <cell r="K491">
            <v>27.89</v>
          </cell>
        </row>
        <row r="492">
          <cell r="E492">
            <v>5506</v>
          </cell>
          <cell r="F492" t="str">
            <v>5506 MF</v>
          </cell>
          <cell r="G492">
            <v>5506</v>
          </cell>
          <cell r="H492" t="str">
            <v>16mncr5</v>
          </cell>
          <cell r="I492" t="str">
            <v>FRAP1025506</v>
          </cell>
          <cell r="J492">
            <v>4.1100000000000003</v>
          </cell>
          <cell r="K492">
            <v>80.150000000000006</v>
          </cell>
        </row>
        <row r="493">
          <cell r="E493">
            <v>5507</v>
          </cell>
          <cell r="F493" t="str">
            <v>5507 MF</v>
          </cell>
          <cell r="G493">
            <v>5507</v>
          </cell>
          <cell r="H493" t="str">
            <v>16mncr5</v>
          </cell>
          <cell r="I493">
            <v>0</v>
          </cell>
          <cell r="J493">
            <v>5.3</v>
          </cell>
          <cell r="K493">
            <v>71.55</v>
          </cell>
        </row>
        <row r="494">
          <cell r="E494">
            <v>5508</v>
          </cell>
          <cell r="F494" t="str">
            <v>5508 MF</v>
          </cell>
          <cell r="G494">
            <v>5508</v>
          </cell>
          <cell r="H494" t="str">
            <v>20mncr5</v>
          </cell>
          <cell r="I494" t="str">
            <v>FRAP1025508</v>
          </cell>
          <cell r="J494">
            <v>8</v>
          </cell>
          <cell r="K494">
            <v>156</v>
          </cell>
        </row>
        <row r="495">
          <cell r="E495">
            <v>5509</v>
          </cell>
          <cell r="F495" t="str">
            <v>5509 MF</v>
          </cell>
          <cell r="G495">
            <v>5509</v>
          </cell>
          <cell r="H495" t="str">
            <v>SAE8620</v>
          </cell>
          <cell r="I495">
            <v>0</v>
          </cell>
          <cell r="J495">
            <v>5.15</v>
          </cell>
          <cell r="K495">
            <v>69.55</v>
          </cell>
        </row>
        <row r="496">
          <cell r="E496">
            <v>5510</v>
          </cell>
          <cell r="F496" t="str">
            <v>5510 MF</v>
          </cell>
          <cell r="G496">
            <v>5510</v>
          </cell>
          <cell r="H496" t="str">
            <v>20mncr5</v>
          </cell>
          <cell r="I496" t="str">
            <v>FRAP1025510</v>
          </cell>
          <cell r="J496">
            <v>3.94</v>
          </cell>
          <cell r="K496">
            <v>80.77</v>
          </cell>
        </row>
        <row r="497">
          <cell r="E497">
            <v>5511</v>
          </cell>
          <cell r="F497" t="str">
            <v>5511 MF</v>
          </cell>
          <cell r="G497">
            <v>5511</v>
          </cell>
          <cell r="H497" t="str">
            <v>815m17</v>
          </cell>
          <cell r="I497" t="str">
            <v>FRAP1025511</v>
          </cell>
          <cell r="J497">
            <v>1.62</v>
          </cell>
          <cell r="K497">
            <v>38.07</v>
          </cell>
        </row>
        <row r="498">
          <cell r="E498">
            <v>5513</v>
          </cell>
          <cell r="F498" t="str">
            <v>5513 MF</v>
          </cell>
          <cell r="G498">
            <v>5513</v>
          </cell>
          <cell r="H498" t="str">
            <v>20mncr5</v>
          </cell>
          <cell r="I498" t="str">
            <v>FRAP1025513</v>
          </cell>
          <cell r="J498">
            <v>0.72</v>
          </cell>
          <cell r="K498">
            <v>14.76</v>
          </cell>
        </row>
        <row r="499">
          <cell r="E499">
            <v>5514</v>
          </cell>
          <cell r="F499" t="str">
            <v>5514 MF</v>
          </cell>
          <cell r="G499">
            <v>5514</v>
          </cell>
          <cell r="H499" t="str">
            <v>20mncr5</v>
          </cell>
          <cell r="I499" t="str">
            <v>FRAP1025514</v>
          </cell>
          <cell r="J499">
            <v>1.07</v>
          </cell>
          <cell r="K499">
            <v>20.87</v>
          </cell>
        </row>
        <row r="500">
          <cell r="E500">
            <v>5517</v>
          </cell>
          <cell r="F500" t="str">
            <v>5517 MF</v>
          </cell>
          <cell r="G500">
            <v>5517</v>
          </cell>
          <cell r="H500" t="str">
            <v>20mncr5</v>
          </cell>
          <cell r="I500" t="str">
            <v>FRAP1025517</v>
          </cell>
          <cell r="J500">
            <v>3.43</v>
          </cell>
          <cell r="K500">
            <v>66.89</v>
          </cell>
        </row>
        <row r="501">
          <cell r="E501">
            <v>5518</v>
          </cell>
          <cell r="F501" t="str">
            <v>5518 MF</v>
          </cell>
          <cell r="G501">
            <v>5518</v>
          </cell>
          <cell r="H501" t="str">
            <v>16mncr5</v>
          </cell>
          <cell r="I501" t="str">
            <v>FRAP1025518</v>
          </cell>
          <cell r="J501">
            <v>2.85</v>
          </cell>
          <cell r="K501">
            <v>55.58</v>
          </cell>
        </row>
        <row r="502">
          <cell r="E502">
            <v>5519</v>
          </cell>
          <cell r="F502" t="str">
            <v>5519 MF</v>
          </cell>
          <cell r="G502">
            <v>5519</v>
          </cell>
          <cell r="H502" t="str">
            <v>16mncr5</v>
          </cell>
          <cell r="I502" t="str">
            <v>FRAP1025519</v>
          </cell>
          <cell r="J502">
            <v>2.82</v>
          </cell>
          <cell r="K502">
            <v>54.99</v>
          </cell>
        </row>
        <row r="503">
          <cell r="E503">
            <v>5520</v>
          </cell>
          <cell r="F503" t="str">
            <v>5520 MF</v>
          </cell>
          <cell r="G503">
            <v>5520</v>
          </cell>
          <cell r="H503" t="str">
            <v>16mncr5</v>
          </cell>
          <cell r="I503" t="str">
            <v>FRAP1025520</v>
          </cell>
          <cell r="J503">
            <v>4.16</v>
          </cell>
          <cell r="K503">
            <v>85.28</v>
          </cell>
        </row>
        <row r="504">
          <cell r="E504">
            <v>5521</v>
          </cell>
          <cell r="F504" t="str">
            <v>5521 MF</v>
          </cell>
          <cell r="G504">
            <v>5521</v>
          </cell>
          <cell r="H504" t="str">
            <v>16mncr5</v>
          </cell>
          <cell r="I504" t="str">
            <v>FRAP1025521</v>
          </cell>
          <cell r="J504">
            <v>4.8600000000000003</v>
          </cell>
          <cell r="K504">
            <v>94.77</v>
          </cell>
        </row>
        <row r="505">
          <cell r="E505" t="str">
            <v>5521-T</v>
          </cell>
          <cell r="F505" t="str">
            <v>5521 MF</v>
          </cell>
          <cell r="G505">
            <v>5521</v>
          </cell>
          <cell r="H505" t="str">
            <v>16mncr5</v>
          </cell>
          <cell r="I505" t="str">
            <v>FRAP1025521</v>
          </cell>
          <cell r="J505">
            <v>5.0999999999999996</v>
          </cell>
          <cell r="K505">
            <v>99.45</v>
          </cell>
        </row>
        <row r="506">
          <cell r="E506" t="str">
            <v>5521-T2</v>
          </cell>
          <cell r="F506" t="str">
            <v>5521 MF</v>
          </cell>
          <cell r="G506">
            <v>5521</v>
          </cell>
          <cell r="H506" t="str">
            <v>16mncr5</v>
          </cell>
          <cell r="I506" t="str">
            <v>FRAP1025521</v>
          </cell>
          <cell r="J506">
            <v>5.01</v>
          </cell>
          <cell r="K506">
            <v>97.7</v>
          </cell>
        </row>
        <row r="507">
          <cell r="E507">
            <v>5526</v>
          </cell>
          <cell r="F507" t="str">
            <v>5526 MF</v>
          </cell>
          <cell r="G507">
            <v>5526</v>
          </cell>
          <cell r="H507" t="str">
            <v>815m17</v>
          </cell>
          <cell r="I507" t="str">
            <v>FRAP1025526</v>
          </cell>
          <cell r="J507">
            <v>7.94</v>
          </cell>
          <cell r="K507">
            <v>186.59</v>
          </cell>
        </row>
        <row r="508">
          <cell r="E508">
            <v>5527</v>
          </cell>
          <cell r="F508" t="str">
            <v>5527 MF</v>
          </cell>
          <cell r="G508">
            <v>5527</v>
          </cell>
          <cell r="H508" t="str">
            <v>20mncr5</v>
          </cell>
          <cell r="I508" t="str">
            <v>FRAP1025527</v>
          </cell>
          <cell r="J508">
            <v>3.42</v>
          </cell>
          <cell r="K508">
            <v>66.69</v>
          </cell>
        </row>
        <row r="509">
          <cell r="E509">
            <v>5528</v>
          </cell>
          <cell r="F509" t="str">
            <v>5528 MF</v>
          </cell>
          <cell r="G509">
            <v>5528</v>
          </cell>
          <cell r="H509" t="str">
            <v>20mncr5</v>
          </cell>
          <cell r="I509" t="str">
            <v>FRAP1025528</v>
          </cell>
          <cell r="J509">
            <v>3.34</v>
          </cell>
          <cell r="K509">
            <v>68.47</v>
          </cell>
        </row>
        <row r="510">
          <cell r="E510">
            <v>5541</v>
          </cell>
          <cell r="F510" t="str">
            <v>5541 MF</v>
          </cell>
          <cell r="G510">
            <v>5541</v>
          </cell>
          <cell r="H510" t="str">
            <v>16MNCR5</v>
          </cell>
          <cell r="I510" t="str">
            <v>FRAP1025541</v>
          </cell>
          <cell r="J510">
            <v>6.59</v>
          </cell>
          <cell r="K510">
            <v>128.51</v>
          </cell>
        </row>
        <row r="511">
          <cell r="E511" t="str">
            <v>6177-O</v>
          </cell>
          <cell r="F511" t="str">
            <v>6177 E</v>
          </cell>
          <cell r="G511">
            <v>6177</v>
          </cell>
          <cell r="H511" t="str">
            <v>20mncr5</v>
          </cell>
          <cell r="I511" t="str">
            <v>FRAP1036177</v>
          </cell>
          <cell r="J511">
            <v>3.5</v>
          </cell>
          <cell r="K511">
            <v>68.25</v>
          </cell>
        </row>
        <row r="512">
          <cell r="E512">
            <v>6177</v>
          </cell>
          <cell r="F512" t="str">
            <v>6177 E</v>
          </cell>
          <cell r="G512">
            <v>6177</v>
          </cell>
          <cell r="H512" t="str">
            <v>20mncr5</v>
          </cell>
          <cell r="I512" t="str">
            <v>FRAP1036177</v>
          </cell>
          <cell r="J512">
            <v>3.58</v>
          </cell>
          <cell r="K512">
            <v>69.81</v>
          </cell>
        </row>
        <row r="513">
          <cell r="E513">
            <v>6178</v>
          </cell>
          <cell r="F513" t="str">
            <v>6178 E</v>
          </cell>
          <cell r="G513">
            <v>6178</v>
          </cell>
          <cell r="H513" t="str">
            <v>20mncr5</v>
          </cell>
          <cell r="I513" t="str">
            <v>FRAP1036178</v>
          </cell>
          <cell r="J513">
            <v>4.96</v>
          </cell>
          <cell r="K513">
            <v>96.72</v>
          </cell>
        </row>
        <row r="514">
          <cell r="E514">
            <v>709</v>
          </cell>
          <cell r="F514" t="str">
            <v>709 E</v>
          </cell>
          <cell r="G514">
            <v>709</v>
          </cell>
          <cell r="H514" t="str">
            <v>55C8</v>
          </cell>
          <cell r="I514" t="str">
            <v>FRAP1030709</v>
          </cell>
          <cell r="J514">
            <v>1.33</v>
          </cell>
          <cell r="K514">
            <v>27.27</v>
          </cell>
        </row>
        <row r="515">
          <cell r="E515">
            <v>716</v>
          </cell>
          <cell r="F515" t="str">
            <v>716 E</v>
          </cell>
          <cell r="G515">
            <v>716</v>
          </cell>
          <cell r="H515" t="str">
            <v>16mncr5</v>
          </cell>
          <cell r="I515" t="str">
            <v>FRAP1030716</v>
          </cell>
          <cell r="J515">
            <v>1.5</v>
          </cell>
          <cell r="K515">
            <v>20.25</v>
          </cell>
        </row>
        <row r="516">
          <cell r="E516">
            <v>726</v>
          </cell>
          <cell r="F516" t="str">
            <v>726 E</v>
          </cell>
          <cell r="G516">
            <v>726</v>
          </cell>
          <cell r="H516" t="str">
            <v>16mncr5</v>
          </cell>
          <cell r="I516">
            <v>0</v>
          </cell>
          <cell r="J516">
            <v>2.93</v>
          </cell>
          <cell r="K516">
            <v>39.56</v>
          </cell>
        </row>
        <row r="517">
          <cell r="E517">
            <v>727</v>
          </cell>
          <cell r="F517" t="str">
            <v>727 E</v>
          </cell>
          <cell r="G517">
            <v>727</v>
          </cell>
          <cell r="H517" t="str">
            <v>16mncr5</v>
          </cell>
          <cell r="I517" t="str">
            <v>FRAP1030727</v>
          </cell>
          <cell r="J517">
            <v>1.98</v>
          </cell>
          <cell r="K517">
            <v>38.61</v>
          </cell>
        </row>
        <row r="518">
          <cell r="E518">
            <v>728</v>
          </cell>
          <cell r="F518" t="str">
            <v>728 E</v>
          </cell>
          <cell r="G518">
            <v>728</v>
          </cell>
          <cell r="H518" t="str">
            <v>16mncr5</v>
          </cell>
          <cell r="I518" t="str">
            <v>FRAP1030728</v>
          </cell>
          <cell r="J518">
            <v>1.61</v>
          </cell>
          <cell r="K518">
            <v>21.74</v>
          </cell>
        </row>
        <row r="519">
          <cell r="E519">
            <v>729</v>
          </cell>
          <cell r="F519" t="str">
            <v>729 E/6069</v>
          </cell>
          <cell r="G519" t="str">
            <v>729/6069</v>
          </cell>
          <cell r="H519" t="str">
            <v>815M17</v>
          </cell>
          <cell r="I519" t="str">
            <v>FRAP1030729</v>
          </cell>
          <cell r="J519">
            <v>2.59</v>
          </cell>
          <cell r="K519">
            <v>41.44</v>
          </cell>
        </row>
        <row r="520">
          <cell r="E520">
            <v>1506</v>
          </cell>
          <cell r="F520" t="str">
            <v>1506 E</v>
          </cell>
          <cell r="G520">
            <v>1506</v>
          </cell>
          <cell r="H520" t="str">
            <v>20mncr5</v>
          </cell>
          <cell r="I520">
            <v>0</v>
          </cell>
          <cell r="J520">
            <v>8.5500000000000007</v>
          </cell>
          <cell r="K520">
            <v>115.4</v>
          </cell>
        </row>
        <row r="521">
          <cell r="E521">
            <v>1508</v>
          </cell>
          <cell r="F521" t="str">
            <v>1508 E</v>
          </cell>
          <cell r="G521">
            <v>1508</v>
          </cell>
          <cell r="H521" t="str">
            <v>20mncr5</v>
          </cell>
          <cell r="I521">
            <v>0</v>
          </cell>
          <cell r="J521">
            <v>5.0999999999999996</v>
          </cell>
          <cell r="K521">
            <v>68.849999999999994</v>
          </cell>
        </row>
        <row r="522">
          <cell r="E522">
            <v>1509</v>
          </cell>
          <cell r="F522" t="str">
            <v>1509 E</v>
          </cell>
          <cell r="G522">
            <v>1509</v>
          </cell>
          <cell r="H522" t="str">
            <v>20mncr5</v>
          </cell>
          <cell r="I522" t="str">
            <v>FRAP1031509</v>
          </cell>
          <cell r="J522">
            <v>1.9</v>
          </cell>
          <cell r="K522">
            <v>37.049999999999997</v>
          </cell>
        </row>
        <row r="523">
          <cell r="E523">
            <v>6001</v>
          </cell>
          <cell r="F523" t="str">
            <v>6001 E</v>
          </cell>
          <cell r="G523">
            <v>6001</v>
          </cell>
          <cell r="H523" t="str">
            <v>16mncr5</v>
          </cell>
          <cell r="I523" t="str">
            <v>FRAP1036001</v>
          </cell>
          <cell r="J523">
            <v>2.4</v>
          </cell>
          <cell r="K523">
            <v>32.4</v>
          </cell>
        </row>
        <row r="524">
          <cell r="E524">
            <v>6002</v>
          </cell>
          <cell r="F524" t="str">
            <v>6002 E</v>
          </cell>
          <cell r="G524">
            <v>6002</v>
          </cell>
          <cell r="H524" t="str">
            <v>16mncr5</v>
          </cell>
          <cell r="I524" t="str">
            <v>FRAP1036002</v>
          </cell>
          <cell r="J524">
            <v>1</v>
          </cell>
          <cell r="K524">
            <v>14.5</v>
          </cell>
        </row>
        <row r="525">
          <cell r="E525">
            <v>6004</v>
          </cell>
          <cell r="F525" t="str">
            <v>6004 E</v>
          </cell>
          <cell r="G525">
            <v>6004</v>
          </cell>
          <cell r="H525" t="str">
            <v>20mncr5</v>
          </cell>
          <cell r="I525" t="str">
            <v>FRAP1036004</v>
          </cell>
          <cell r="J525">
            <v>6.63</v>
          </cell>
          <cell r="K525">
            <v>129.29</v>
          </cell>
        </row>
        <row r="526">
          <cell r="E526">
            <v>6005</v>
          </cell>
          <cell r="F526" t="str">
            <v>6005 E</v>
          </cell>
          <cell r="G526">
            <v>6005</v>
          </cell>
          <cell r="H526" t="str">
            <v>815m17</v>
          </cell>
          <cell r="I526" t="str">
            <v>FRAP1036005</v>
          </cell>
          <cell r="J526">
            <v>2.58</v>
          </cell>
          <cell r="K526">
            <v>43.86</v>
          </cell>
        </row>
        <row r="527">
          <cell r="E527">
            <v>6009</v>
          </cell>
          <cell r="F527" t="str">
            <v>6009 E</v>
          </cell>
          <cell r="G527">
            <v>6009</v>
          </cell>
          <cell r="H527" t="str">
            <v>20mncr5</v>
          </cell>
          <cell r="I527" t="str">
            <v>FRAP1036009</v>
          </cell>
          <cell r="J527">
            <v>3.5</v>
          </cell>
          <cell r="K527">
            <v>68.25</v>
          </cell>
        </row>
        <row r="528">
          <cell r="E528">
            <v>6010</v>
          </cell>
          <cell r="F528" t="str">
            <v>6010 E</v>
          </cell>
          <cell r="G528">
            <v>6010</v>
          </cell>
          <cell r="H528" t="str">
            <v>20mncr5</v>
          </cell>
          <cell r="I528" t="str">
            <v>FRAP1036010</v>
          </cell>
          <cell r="J528">
            <v>9.16</v>
          </cell>
          <cell r="K528">
            <v>123.66</v>
          </cell>
        </row>
        <row r="529">
          <cell r="E529">
            <v>6013</v>
          </cell>
          <cell r="F529" t="str">
            <v>6013 E</v>
          </cell>
          <cell r="G529">
            <v>6013</v>
          </cell>
          <cell r="H529" t="str">
            <v>20mncr5</v>
          </cell>
          <cell r="I529" t="str">
            <v>FRAP1036013</v>
          </cell>
          <cell r="J529">
            <v>8.9700000000000006</v>
          </cell>
          <cell r="K529">
            <v>174.92</v>
          </cell>
        </row>
        <row r="530">
          <cell r="E530">
            <v>6014</v>
          </cell>
          <cell r="F530" t="str">
            <v>6014 E</v>
          </cell>
          <cell r="G530">
            <v>6014</v>
          </cell>
          <cell r="H530" t="str">
            <v>815m17</v>
          </cell>
          <cell r="I530" t="str">
            <v>FRAP1036014</v>
          </cell>
          <cell r="J530">
            <v>2.37</v>
          </cell>
          <cell r="K530">
            <v>40.29</v>
          </cell>
        </row>
        <row r="531">
          <cell r="E531">
            <v>6015</v>
          </cell>
          <cell r="F531" t="str">
            <v>6015 E</v>
          </cell>
          <cell r="G531">
            <v>6015</v>
          </cell>
          <cell r="H531" t="str">
            <v>815m17</v>
          </cell>
          <cell r="I531" t="str">
            <v>FRAP1036015</v>
          </cell>
          <cell r="J531">
            <v>2.5499999999999998</v>
          </cell>
          <cell r="K531">
            <v>43.35</v>
          </cell>
        </row>
        <row r="532">
          <cell r="E532">
            <v>6016</v>
          </cell>
          <cell r="F532" t="str">
            <v>6016 E</v>
          </cell>
          <cell r="G532">
            <v>6016</v>
          </cell>
          <cell r="H532" t="str">
            <v>20mncr5</v>
          </cell>
          <cell r="I532" t="str">
            <v>FRAP1036016</v>
          </cell>
          <cell r="J532">
            <v>4.45</v>
          </cell>
          <cell r="K532">
            <v>60.08</v>
          </cell>
        </row>
        <row r="533">
          <cell r="E533">
            <v>6017</v>
          </cell>
          <cell r="F533" t="str">
            <v>6017 E</v>
          </cell>
          <cell r="G533">
            <v>6017</v>
          </cell>
          <cell r="H533" t="str">
            <v>20mncr5</v>
          </cell>
          <cell r="I533" t="str">
            <v>FRAP1036017</v>
          </cell>
          <cell r="J533">
            <v>4.66</v>
          </cell>
          <cell r="K533">
            <v>90.87</v>
          </cell>
        </row>
        <row r="534">
          <cell r="E534">
            <v>6019</v>
          </cell>
          <cell r="F534" t="str">
            <v>6019 E</v>
          </cell>
          <cell r="G534">
            <v>6019</v>
          </cell>
          <cell r="H534" t="str">
            <v>16mncr5</v>
          </cell>
          <cell r="I534">
            <v>0</v>
          </cell>
          <cell r="J534">
            <v>1.8</v>
          </cell>
          <cell r="K534">
            <v>24.3</v>
          </cell>
        </row>
        <row r="535">
          <cell r="E535">
            <v>6020</v>
          </cell>
          <cell r="F535" t="str">
            <v>6020 E</v>
          </cell>
          <cell r="G535">
            <v>6020</v>
          </cell>
          <cell r="H535" t="str">
            <v>16mncr5</v>
          </cell>
          <cell r="I535">
            <v>0</v>
          </cell>
          <cell r="J535">
            <v>2.4500000000000002</v>
          </cell>
          <cell r="K535">
            <v>33.1</v>
          </cell>
        </row>
        <row r="536">
          <cell r="E536">
            <v>6021</v>
          </cell>
          <cell r="F536" t="str">
            <v>6021 E</v>
          </cell>
          <cell r="G536">
            <v>6021</v>
          </cell>
          <cell r="H536" t="str">
            <v>16mncr5</v>
          </cell>
          <cell r="I536" t="str">
            <v>FRAP1036021</v>
          </cell>
          <cell r="J536">
            <v>1.48</v>
          </cell>
          <cell r="K536">
            <v>28.86</v>
          </cell>
        </row>
        <row r="537">
          <cell r="E537">
            <v>6022</v>
          </cell>
          <cell r="F537" t="str">
            <v>6022 E</v>
          </cell>
          <cell r="G537">
            <v>6022</v>
          </cell>
          <cell r="H537" t="str">
            <v>16mncr5</v>
          </cell>
          <cell r="I537">
            <v>0</v>
          </cell>
          <cell r="J537">
            <v>3.15</v>
          </cell>
          <cell r="K537">
            <v>42.5</v>
          </cell>
        </row>
        <row r="538">
          <cell r="E538">
            <v>6024</v>
          </cell>
          <cell r="F538" t="str">
            <v>6024 E</v>
          </cell>
          <cell r="G538">
            <v>6024</v>
          </cell>
          <cell r="H538" t="str">
            <v>20mncr5</v>
          </cell>
          <cell r="I538" t="str">
            <v>FRAP1036024</v>
          </cell>
          <cell r="J538">
            <v>7.32</v>
          </cell>
          <cell r="K538">
            <v>98.82</v>
          </cell>
        </row>
        <row r="539">
          <cell r="E539">
            <v>6025</v>
          </cell>
          <cell r="F539" t="str">
            <v>6025 E</v>
          </cell>
          <cell r="G539">
            <v>6025</v>
          </cell>
          <cell r="H539" t="str">
            <v>16mncr5</v>
          </cell>
          <cell r="I539">
            <v>0</v>
          </cell>
          <cell r="J539">
            <v>2.2799999999999998</v>
          </cell>
          <cell r="K539">
            <v>30.78</v>
          </cell>
        </row>
        <row r="540">
          <cell r="E540">
            <v>6026</v>
          </cell>
          <cell r="F540" t="str">
            <v>6026 E</v>
          </cell>
          <cell r="G540">
            <v>6026</v>
          </cell>
          <cell r="H540" t="str">
            <v>16mncr5</v>
          </cell>
          <cell r="I540">
            <v>0</v>
          </cell>
          <cell r="J540">
            <v>1.4</v>
          </cell>
          <cell r="K540">
            <v>18.899999999999999</v>
          </cell>
        </row>
        <row r="541">
          <cell r="E541">
            <v>6027</v>
          </cell>
          <cell r="F541" t="str">
            <v>6027 E</v>
          </cell>
          <cell r="G541">
            <v>6027</v>
          </cell>
          <cell r="H541" t="str">
            <v>815m17</v>
          </cell>
          <cell r="I541">
            <v>0</v>
          </cell>
          <cell r="J541">
            <v>1.45</v>
          </cell>
          <cell r="K541">
            <v>23.2</v>
          </cell>
        </row>
        <row r="542">
          <cell r="E542">
            <v>6029</v>
          </cell>
          <cell r="F542" t="str">
            <v>6029 E</v>
          </cell>
          <cell r="G542">
            <v>6029</v>
          </cell>
          <cell r="H542" t="str">
            <v>16mncr5</v>
          </cell>
          <cell r="I542">
            <v>0</v>
          </cell>
          <cell r="J542">
            <v>4.05</v>
          </cell>
          <cell r="K542">
            <v>54.68</v>
          </cell>
        </row>
        <row r="543">
          <cell r="E543">
            <v>6030</v>
          </cell>
          <cell r="F543" t="str">
            <v>6030 E</v>
          </cell>
          <cell r="G543">
            <v>6030</v>
          </cell>
          <cell r="H543" t="str">
            <v>20mncr5</v>
          </cell>
          <cell r="I543" t="str">
            <v>FRAP1036030</v>
          </cell>
          <cell r="J543">
            <v>1.06</v>
          </cell>
          <cell r="K543">
            <v>20.67</v>
          </cell>
        </row>
        <row r="544">
          <cell r="E544">
            <v>6031</v>
          </cell>
          <cell r="F544" t="str">
            <v>6031 E</v>
          </cell>
          <cell r="G544">
            <v>6031</v>
          </cell>
          <cell r="H544" t="str">
            <v>EN353</v>
          </cell>
          <cell r="I544" t="str">
            <v>FRAP1036031</v>
          </cell>
          <cell r="J544">
            <v>5.65</v>
          </cell>
          <cell r="K544">
            <v>90.4</v>
          </cell>
        </row>
        <row r="545">
          <cell r="E545">
            <v>6032</v>
          </cell>
          <cell r="F545" t="str">
            <v>6032 E</v>
          </cell>
          <cell r="G545">
            <v>6032</v>
          </cell>
          <cell r="H545" t="str">
            <v>815m17</v>
          </cell>
          <cell r="I545">
            <v>0</v>
          </cell>
          <cell r="J545">
            <v>3.55</v>
          </cell>
          <cell r="K545">
            <v>56.8</v>
          </cell>
        </row>
        <row r="546">
          <cell r="E546">
            <v>6034</v>
          </cell>
          <cell r="F546" t="str">
            <v>6034 E</v>
          </cell>
          <cell r="G546">
            <v>6034</v>
          </cell>
          <cell r="H546" t="str">
            <v>815m17</v>
          </cell>
          <cell r="I546" t="str">
            <v>FRAP1036034</v>
          </cell>
          <cell r="J546">
            <v>4.3499999999999996</v>
          </cell>
          <cell r="K546">
            <v>69.599999999999994</v>
          </cell>
        </row>
        <row r="547">
          <cell r="E547">
            <v>6035</v>
          </cell>
          <cell r="F547" t="str">
            <v>6035 E</v>
          </cell>
          <cell r="G547">
            <v>6035</v>
          </cell>
          <cell r="H547" t="str">
            <v>815m17</v>
          </cell>
          <cell r="I547" t="str">
            <v>FRAP1036035</v>
          </cell>
          <cell r="J547">
            <v>4.9000000000000004</v>
          </cell>
          <cell r="K547">
            <v>83.3</v>
          </cell>
        </row>
        <row r="548">
          <cell r="E548">
            <v>6036</v>
          </cell>
          <cell r="F548" t="str">
            <v>6036 E</v>
          </cell>
          <cell r="G548">
            <v>6036</v>
          </cell>
          <cell r="H548" t="str">
            <v>815m17</v>
          </cell>
          <cell r="I548" t="str">
            <v>FRAP1036036</v>
          </cell>
          <cell r="J548">
            <v>3.5</v>
          </cell>
          <cell r="K548">
            <v>56</v>
          </cell>
        </row>
        <row r="549">
          <cell r="E549">
            <v>6038</v>
          </cell>
          <cell r="F549" t="str">
            <v>6038 E</v>
          </cell>
          <cell r="G549">
            <v>6038</v>
          </cell>
          <cell r="H549" t="str">
            <v>20mncr5</v>
          </cell>
          <cell r="I549">
            <v>0</v>
          </cell>
          <cell r="J549">
            <v>4.6500000000000004</v>
          </cell>
          <cell r="K549">
            <v>62.77</v>
          </cell>
        </row>
        <row r="550">
          <cell r="E550">
            <v>6039</v>
          </cell>
          <cell r="F550" t="str">
            <v>6039 E</v>
          </cell>
          <cell r="G550">
            <v>6039</v>
          </cell>
          <cell r="H550" t="str">
            <v>815m17</v>
          </cell>
          <cell r="I550">
            <v>0</v>
          </cell>
          <cell r="J550">
            <v>25</v>
          </cell>
          <cell r="K550">
            <v>400</v>
          </cell>
        </row>
        <row r="551">
          <cell r="E551">
            <v>6040</v>
          </cell>
          <cell r="F551" t="str">
            <v>6040 E</v>
          </cell>
          <cell r="G551">
            <v>6040</v>
          </cell>
          <cell r="H551" t="str">
            <v>16mncr5</v>
          </cell>
          <cell r="I551">
            <v>0</v>
          </cell>
          <cell r="J551">
            <v>2.85</v>
          </cell>
          <cell r="K551">
            <v>38.5</v>
          </cell>
        </row>
        <row r="552">
          <cell r="E552">
            <v>6041</v>
          </cell>
          <cell r="F552" t="str">
            <v>6041 E</v>
          </cell>
          <cell r="G552">
            <v>6041</v>
          </cell>
          <cell r="H552" t="str">
            <v>815m17</v>
          </cell>
          <cell r="I552">
            <v>0</v>
          </cell>
          <cell r="J552">
            <v>2.25</v>
          </cell>
          <cell r="K552">
            <v>36</v>
          </cell>
        </row>
        <row r="553">
          <cell r="E553">
            <v>6044</v>
          </cell>
          <cell r="F553" t="str">
            <v>6044 E</v>
          </cell>
          <cell r="G553">
            <v>6044</v>
          </cell>
          <cell r="H553" t="str">
            <v>815m17</v>
          </cell>
          <cell r="I553" t="str">
            <v>FRAP1036044</v>
          </cell>
          <cell r="J553">
            <v>1.74</v>
          </cell>
          <cell r="K553">
            <v>29.58</v>
          </cell>
        </row>
        <row r="554">
          <cell r="E554">
            <v>6052</v>
          </cell>
          <cell r="F554" t="str">
            <v>6052 E</v>
          </cell>
          <cell r="G554">
            <v>6052</v>
          </cell>
          <cell r="H554" t="str">
            <v>20mncr5</v>
          </cell>
          <cell r="I554" t="str">
            <v>FRAP1036052</v>
          </cell>
          <cell r="J554">
            <v>4.45</v>
          </cell>
          <cell r="K554">
            <v>86.78</v>
          </cell>
        </row>
        <row r="555">
          <cell r="E555">
            <v>6053</v>
          </cell>
          <cell r="F555" t="str">
            <v>6053 E</v>
          </cell>
          <cell r="G555">
            <v>6053</v>
          </cell>
          <cell r="H555" t="str">
            <v>20mncr5</v>
          </cell>
          <cell r="I555">
            <v>0</v>
          </cell>
          <cell r="J555">
            <v>4.78</v>
          </cell>
          <cell r="K555">
            <v>64.55</v>
          </cell>
        </row>
        <row r="556">
          <cell r="E556">
            <v>6055</v>
          </cell>
          <cell r="F556" t="str">
            <v>6055 E</v>
          </cell>
          <cell r="G556">
            <v>6055</v>
          </cell>
          <cell r="H556" t="str">
            <v>20mncr5</v>
          </cell>
          <cell r="I556">
            <v>0</v>
          </cell>
          <cell r="J556">
            <v>7.76</v>
          </cell>
          <cell r="K556">
            <v>104.76</v>
          </cell>
        </row>
        <row r="557">
          <cell r="E557">
            <v>6056</v>
          </cell>
          <cell r="F557" t="str">
            <v>6056 E</v>
          </cell>
          <cell r="G557">
            <v>6056</v>
          </cell>
          <cell r="H557" t="str">
            <v>16mncr5</v>
          </cell>
          <cell r="I557">
            <v>0</v>
          </cell>
          <cell r="J557">
            <v>2.4500000000000002</v>
          </cell>
          <cell r="K557">
            <v>33.1</v>
          </cell>
        </row>
        <row r="558">
          <cell r="E558">
            <v>6057</v>
          </cell>
          <cell r="F558" t="str">
            <v>6057 E</v>
          </cell>
          <cell r="G558">
            <v>6057</v>
          </cell>
          <cell r="H558" t="str">
            <v>16mncr5</v>
          </cell>
          <cell r="I558">
            <v>0</v>
          </cell>
          <cell r="J558">
            <v>7</v>
          </cell>
          <cell r="K558">
            <v>94.5</v>
          </cell>
        </row>
        <row r="559">
          <cell r="E559">
            <v>6059</v>
          </cell>
          <cell r="F559" t="str">
            <v>6059 E</v>
          </cell>
          <cell r="G559">
            <v>6059</v>
          </cell>
          <cell r="H559" t="str">
            <v>16mncr5</v>
          </cell>
          <cell r="I559">
            <v>0</v>
          </cell>
          <cell r="J559">
            <v>2.7</v>
          </cell>
          <cell r="K559">
            <v>36.450000000000003</v>
          </cell>
        </row>
        <row r="560">
          <cell r="E560">
            <v>6060</v>
          </cell>
          <cell r="F560" t="str">
            <v>6060 E</v>
          </cell>
          <cell r="G560">
            <v>6060</v>
          </cell>
          <cell r="H560" t="str">
            <v>16mncr5</v>
          </cell>
          <cell r="I560">
            <v>0</v>
          </cell>
          <cell r="J560">
            <v>1.38</v>
          </cell>
          <cell r="K560">
            <v>18.649999999999999</v>
          </cell>
        </row>
        <row r="561">
          <cell r="E561">
            <v>6061</v>
          </cell>
          <cell r="F561" t="str">
            <v>6061 E</v>
          </cell>
          <cell r="G561">
            <v>6061</v>
          </cell>
          <cell r="H561" t="str">
            <v>16mncr5</v>
          </cell>
          <cell r="I561">
            <v>0</v>
          </cell>
          <cell r="J561">
            <v>1.2</v>
          </cell>
          <cell r="K561">
            <v>16.2</v>
          </cell>
        </row>
        <row r="562">
          <cell r="E562">
            <v>6062</v>
          </cell>
          <cell r="F562" t="str">
            <v>6062 E</v>
          </cell>
          <cell r="G562">
            <v>6062</v>
          </cell>
          <cell r="H562" t="str">
            <v>16mncr5</v>
          </cell>
          <cell r="I562">
            <v>0</v>
          </cell>
          <cell r="J562">
            <v>1.9</v>
          </cell>
          <cell r="K562">
            <v>30</v>
          </cell>
        </row>
        <row r="563">
          <cell r="E563">
            <v>6066</v>
          </cell>
          <cell r="F563" t="str">
            <v>6066 E</v>
          </cell>
          <cell r="G563">
            <v>6066</v>
          </cell>
          <cell r="H563" t="str">
            <v>815m17</v>
          </cell>
          <cell r="I563" t="str">
            <v>FRAP1036066</v>
          </cell>
          <cell r="J563">
            <v>3.47</v>
          </cell>
          <cell r="K563">
            <v>58.99</v>
          </cell>
        </row>
        <row r="564">
          <cell r="E564">
            <v>6068</v>
          </cell>
          <cell r="F564" t="str">
            <v>6068 E</v>
          </cell>
          <cell r="G564">
            <v>6068</v>
          </cell>
          <cell r="H564" t="str">
            <v>16mncr5</v>
          </cell>
          <cell r="I564" t="str">
            <v>FRAP1036068</v>
          </cell>
          <cell r="J564">
            <v>2.95</v>
          </cell>
          <cell r="K564">
            <v>57.53</v>
          </cell>
        </row>
        <row r="565">
          <cell r="E565">
            <v>6072</v>
          </cell>
          <cell r="F565" t="str">
            <v>6072 E</v>
          </cell>
          <cell r="G565">
            <v>6072</v>
          </cell>
          <cell r="H565" t="str">
            <v>20mncr5</v>
          </cell>
          <cell r="I565">
            <v>0</v>
          </cell>
          <cell r="J565">
            <v>4.8499999999999996</v>
          </cell>
          <cell r="K565">
            <v>65.5</v>
          </cell>
        </row>
        <row r="566">
          <cell r="E566">
            <v>6073</v>
          </cell>
          <cell r="F566" t="str">
            <v>6073 E</v>
          </cell>
          <cell r="G566">
            <v>6073</v>
          </cell>
          <cell r="H566" t="str">
            <v>16mncr5</v>
          </cell>
          <cell r="I566" t="str">
            <v>FRAP1036073</v>
          </cell>
          <cell r="J566">
            <v>2.98</v>
          </cell>
          <cell r="K566">
            <v>40.229999999999997</v>
          </cell>
        </row>
        <row r="567">
          <cell r="E567">
            <v>6074</v>
          </cell>
          <cell r="F567" t="str">
            <v>6074 E</v>
          </cell>
          <cell r="G567">
            <v>6074</v>
          </cell>
          <cell r="H567" t="str">
            <v>20mncr5</v>
          </cell>
          <cell r="I567" t="str">
            <v>FRAP1036074</v>
          </cell>
          <cell r="J567">
            <v>6.55</v>
          </cell>
          <cell r="K567">
            <v>127.73</v>
          </cell>
        </row>
        <row r="568">
          <cell r="E568">
            <v>6077</v>
          </cell>
          <cell r="F568" t="str">
            <v>6077 E</v>
          </cell>
          <cell r="G568">
            <v>6077</v>
          </cell>
          <cell r="H568" t="str">
            <v>20mncr5</v>
          </cell>
          <cell r="I568" t="str">
            <v>FRAP1036077</v>
          </cell>
          <cell r="J568">
            <v>4.84</v>
          </cell>
          <cell r="K568">
            <v>94.38</v>
          </cell>
        </row>
        <row r="569">
          <cell r="E569">
            <v>6080</v>
          </cell>
          <cell r="F569" t="str">
            <v>6080 E</v>
          </cell>
          <cell r="G569">
            <v>6080</v>
          </cell>
          <cell r="H569" t="str">
            <v>20mncr5</v>
          </cell>
          <cell r="I569" t="str">
            <v>FRAP1036080</v>
          </cell>
          <cell r="J569">
            <v>5.37</v>
          </cell>
          <cell r="K569">
            <v>72.5</v>
          </cell>
        </row>
        <row r="570">
          <cell r="E570">
            <v>6082</v>
          </cell>
          <cell r="F570" t="str">
            <v>6082 E</v>
          </cell>
          <cell r="G570">
            <v>6082</v>
          </cell>
          <cell r="H570" t="str">
            <v>20mncr5</v>
          </cell>
          <cell r="I570" t="str">
            <v>FRAP1036082</v>
          </cell>
          <cell r="J570">
            <v>4.5599999999999996</v>
          </cell>
          <cell r="K570">
            <v>88.92</v>
          </cell>
        </row>
        <row r="571">
          <cell r="E571">
            <v>6085</v>
          </cell>
          <cell r="F571" t="str">
            <v>6085 E</v>
          </cell>
          <cell r="G571">
            <v>6085</v>
          </cell>
          <cell r="H571" t="str">
            <v>20mncr5</v>
          </cell>
          <cell r="I571" t="str">
            <v>FRAP1036085</v>
          </cell>
          <cell r="J571">
            <v>3.15</v>
          </cell>
          <cell r="K571">
            <v>42.53</v>
          </cell>
        </row>
        <row r="572">
          <cell r="E572">
            <v>6088</v>
          </cell>
          <cell r="F572" t="str">
            <v>6088 E</v>
          </cell>
          <cell r="G572">
            <v>6088</v>
          </cell>
          <cell r="H572" t="str">
            <v>20mncr5</v>
          </cell>
          <cell r="I572" t="str">
            <v>FRAP1036088</v>
          </cell>
          <cell r="J572">
            <v>7.2</v>
          </cell>
          <cell r="K572">
            <v>97.2</v>
          </cell>
        </row>
        <row r="573">
          <cell r="E573">
            <v>6092</v>
          </cell>
          <cell r="F573" t="str">
            <v>6092 E</v>
          </cell>
          <cell r="G573">
            <v>6092</v>
          </cell>
          <cell r="H573" t="str">
            <v>16mncr5</v>
          </cell>
          <cell r="I573" t="str">
            <v>FRAP1036092</v>
          </cell>
          <cell r="J573">
            <v>0.87</v>
          </cell>
          <cell r="K573">
            <v>17.84</v>
          </cell>
        </row>
        <row r="574">
          <cell r="E574">
            <v>6096</v>
          </cell>
          <cell r="F574" t="str">
            <v>6096 E</v>
          </cell>
          <cell r="G574">
            <v>6096</v>
          </cell>
          <cell r="H574" t="str">
            <v>SAE1141</v>
          </cell>
          <cell r="I574" t="str">
            <v>FRAP1036096</v>
          </cell>
          <cell r="J574">
            <v>0.92</v>
          </cell>
          <cell r="K574">
            <v>24.38</v>
          </cell>
        </row>
        <row r="575">
          <cell r="E575">
            <v>6097</v>
          </cell>
          <cell r="F575" t="str">
            <v>6097 E</v>
          </cell>
          <cell r="G575">
            <v>6097</v>
          </cell>
          <cell r="H575" t="str">
            <v>16mncr5</v>
          </cell>
          <cell r="I575">
            <v>0</v>
          </cell>
          <cell r="J575">
            <v>2.4</v>
          </cell>
          <cell r="K575">
            <v>32.4</v>
          </cell>
        </row>
        <row r="576">
          <cell r="E576">
            <v>6098</v>
          </cell>
          <cell r="F576" t="str">
            <v>6098 E</v>
          </cell>
          <cell r="G576">
            <v>6098</v>
          </cell>
          <cell r="H576" t="str">
            <v>16mncr5</v>
          </cell>
          <cell r="I576" t="str">
            <v>FRAP1036098</v>
          </cell>
          <cell r="J576">
            <v>0.81</v>
          </cell>
          <cell r="K576">
            <v>16.61</v>
          </cell>
        </row>
        <row r="577">
          <cell r="E577">
            <v>6099</v>
          </cell>
          <cell r="F577" t="str">
            <v>6099 E</v>
          </cell>
          <cell r="G577">
            <v>6099</v>
          </cell>
          <cell r="H577" t="str">
            <v>16mncr5</v>
          </cell>
          <cell r="I577" t="str">
            <v>FRAP1036099</v>
          </cell>
          <cell r="J577">
            <v>2.2999999999999998</v>
          </cell>
          <cell r="K577">
            <v>51.75</v>
          </cell>
        </row>
        <row r="578">
          <cell r="E578">
            <v>6101</v>
          </cell>
          <cell r="F578" t="str">
            <v>6101 E</v>
          </cell>
          <cell r="G578">
            <v>6101</v>
          </cell>
          <cell r="H578" t="str">
            <v>16mncr5</v>
          </cell>
          <cell r="I578" t="str">
            <v>FRAP1036101</v>
          </cell>
          <cell r="J578">
            <v>2.4900000000000002</v>
          </cell>
          <cell r="K578">
            <v>48.56</v>
          </cell>
        </row>
        <row r="579">
          <cell r="E579">
            <v>6103</v>
          </cell>
          <cell r="F579" t="str">
            <v>6103 E</v>
          </cell>
          <cell r="G579">
            <v>6103</v>
          </cell>
          <cell r="H579" t="str">
            <v>16mncr5</v>
          </cell>
          <cell r="I579" t="str">
            <v>FRAP1036103</v>
          </cell>
          <cell r="J579">
            <v>4.37</v>
          </cell>
          <cell r="K579">
            <v>59</v>
          </cell>
        </row>
        <row r="580">
          <cell r="E580">
            <v>6106</v>
          </cell>
          <cell r="F580" t="str">
            <v>6106 E</v>
          </cell>
          <cell r="G580">
            <v>6106</v>
          </cell>
          <cell r="H580" t="str">
            <v>SAE1141</v>
          </cell>
          <cell r="I580" t="str">
            <v>FRAP1036106</v>
          </cell>
          <cell r="J580">
            <v>1</v>
          </cell>
          <cell r="K580">
            <v>26.5</v>
          </cell>
        </row>
        <row r="581">
          <cell r="E581">
            <v>6113</v>
          </cell>
          <cell r="F581" t="str">
            <v>6113 E</v>
          </cell>
          <cell r="G581">
            <v>6113</v>
          </cell>
          <cell r="H581" t="str">
            <v>20mncr5</v>
          </cell>
          <cell r="I581" t="str">
            <v>FRAP1036113</v>
          </cell>
          <cell r="J581">
            <v>5.26</v>
          </cell>
          <cell r="K581">
            <v>102.57</v>
          </cell>
        </row>
        <row r="582">
          <cell r="E582">
            <v>6115</v>
          </cell>
          <cell r="F582" t="str">
            <v>6115 E</v>
          </cell>
          <cell r="G582">
            <v>6115</v>
          </cell>
          <cell r="H582" t="str">
            <v>16mncr5</v>
          </cell>
          <cell r="I582">
            <v>0</v>
          </cell>
          <cell r="J582">
            <v>3.15</v>
          </cell>
          <cell r="K582">
            <v>42.53</v>
          </cell>
        </row>
        <row r="583">
          <cell r="E583">
            <v>6116</v>
          </cell>
          <cell r="F583" t="str">
            <v>6116 E</v>
          </cell>
          <cell r="G583">
            <v>6116</v>
          </cell>
          <cell r="H583" t="str">
            <v>16mncr5</v>
          </cell>
          <cell r="I583" t="str">
            <v>FRAP1036116</v>
          </cell>
          <cell r="J583">
            <v>1.42</v>
          </cell>
          <cell r="K583">
            <v>27.69</v>
          </cell>
        </row>
        <row r="584">
          <cell r="E584">
            <v>6117</v>
          </cell>
          <cell r="F584" t="str">
            <v>6117 E</v>
          </cell>
          <cell r="G584">
            <v>6117</v>
          </cell>
          <cell r="H584" t="str">
            <v>16mncr5</v>
          </cell>
          <cell r="I584" t="str">
            <v>FRAP1036117</v>
          </cell>
          <cell r="J584">
            <v>1</v>
          </cell>
          <cell r="K584">
            <v>20.5</v>
          </cell>
        </row>
        <row r="585">
          <cell r="E585">
            <v>6118</v>
          </cell>
          <cell r="F585" t="str">
            <v>6118 E</v>
          </cell>
          <cell r="G585">
            <v>6118</v>
          </cell>
          <cell r="H585" t="str">
            <v>16mncr5</v>
          </cell>
          <cell r="I585" t="str">
            <v>FRAP1036118</v>
          </cell>
          <cell r="J585">
            <v>1.48</v>
          </cell>
          <cell r="K585">
            <v>19.98</v>
          </cell>
        </row>
        <row r="586">
          <cell r="E586">
            <v>6119</v>
          </cell>
          <cell r="F586" t="str">
            <v>6119 E</v>
          </cell>
          <cell r="G586">
            <v>6119</v>
          </cell>
          <cell r="H586" t="str">
            <v>16mncr5</v>
          </cell>
          <cell r="I586" t="str">
            <v>FRAP1036119</v>
          </cell>
          <cell r="J586">
            <v>2.59</v>
          </cell>
          <cell r="K586">
            <v>34.97</v>
          </cell>
        </row>
        <row r="587">
          <cell r="E587">
            <v>6120</v>
          </cell>
          <cell r="F587" t="str">
            <v>6120 E</v>
          </cell>
          <cell r="G587">
            <v>6120</v>
          </cell>
          <cell r="H587" t="str">
            <v>16mncr5</v>
          </cell>
          <cell r="I587" t="str">
            <v>FRAP1036120</v>
          </cell>
          <cell r="J587">
            <v>3.1</v>
          </cell>
          <cell r="K587">
            <v>41.85</v>
          </cell>
        </row>
        <row r="588">
          <cell r="E588">
            <v>6122</v>
          </cell>
          <cell r="F588" t="str">
            <v>6122 E</v>
          </cell>
          <cell r="G588">
            <v>6122</v>
          </cell>
          <cell r="H588" t="str">
            <v>16mncr5</v>
          </cell>
          <cell r="I588" t="str">
            <v>FRAS1036122</v>
          </cell>
          <cell r="J588">
            <v>10.57</v>
          </cell>
          <cell r="K588">
            <v>142.69999999999999</v>
          </cell>
        </row>
        <row r="589">
          <cell r="E589">
            <v>6129</v>
          </cell>
          <cell r="F589" t="str">
            <v>6129 E</v>
          </cell>
          <cell r="G589">
            <v>6129</v>
          </cell>
          <cell r="H589" t="str">
            <v>20mncr5</v>
          </cell>
          <cell r="I589" t="str">
            <v>FRAP1036129</v>
          </cell>
          <cell r="J589">
            <v>4.6100000000000003</v>
          </cell>
          <cell r="K589">
            <v>73.760000000000005</v>
          </cell>
        </row>
        <row r="590">
          <cell r="E590">
            <v>6134</v>
          </cell>
          <cell r="F590" t="str">
            <v>6134 E</v>
          </cell>
          <cell r="G590">
            <v>6134</v>
          </cell>
          <cell r="H590" t="str">
            <v>16mncr5</v>
          </cell>
          <cell r="I590">
            <v>0</v>
          </cell>
          <cell r="J590">
            <v>7</v>
          </cell>
          <cell r="K590">
            <v>94.5</v>
          </cell>
        </row>
        <row r="591">
          <cell r="E591">
            <v>6136</v>
          </cell>
          <cell r="F591" t="str">
            <v>6136  E</v>
          </cell>
          <cell r="G591">
            <v>6136</v>
          </cell>
          <cell r="H591" t="str">
            <v>16mncr5</v>
          </cell>
          <cell r="I591" t="str">
            <v>FRAP1036136</v>
          </cell>
          <cell r="J591">
            <v>0.82</v>
          </cell>
          <cell r="K591">
            <v>16.809999999999999</v>
          </cell>
        </row>
        <row r="592">
          <cell r="E592">
            <v>1885</v>
          </cell>
          <cell r="F592" t="str">
            <v>1885 ITD</v>
          </cell>
          <cell r="G592">
            <v>1885</v>
          </cell>
          <cell r="H592" t="str">
            <v>20mncr5</v>
          </cell>
          <cell r="I592" t="str">
            <v>FRAP1011885</v>
          </cell>
          <cell r="J592">
            <v>1.78</v>
          </cell>
          <cell r="K592">
            <v>34.71</v>
          </cell>
        </row>
        <row r="593">
          <cell r="E593">
            <v>6146</v>
          </cell>
          <cell r="F593" t="str">
            <v>6146 E</v>
          </cell>
          <cell r="G593">
            <v>6146</v>
          </cell>
          <cell r="H593" t="str">
            <v>815m17/EN353</v>
          </cell>
          <cell r="I593" t="str">
            <v>FRAP1036146</v>
          </cell>
          <cell r="J593">
            <v>8.1</v>
          </cell>
          <cell r="K593">
            <v>137.69999999999999</v>
          </cell>
        </row>
        <row r="594">
          <cell r="E594">
            <v>6147</v>
          </cell>
          <cell r="F594" t="str">
            <v>6147 E</v>
          </cell>
          <cell r="G594">
            <v>6147</v>
          </cell>
          <cell r="H594" t="str">
            <v>815m17</v>
          </cell>
          <cell r="I594" t="str">
            <v>FRAS1036147</v>
          </cell>
          <cell r="J594">
            <v>2.92</v>
          </cell>
          <cell r="K594">
            <v>46.72</v>
          </cell>
        </row>
        <row r="595">
          <cell r="E595">
            <v>6150</v>
          </cell>
          <cell r="F595" t="str">
            <v>6150 E</v>
          </cell>
          <cell r="G595">
            <v>6150</v>
          </cell>
          <cell r="H595" t="str">
            <v>16mncr5</v>
          </cell>
          <cell r="I595" t="str">
            <v>FRAP1036150</v>
          </cell>
          <cell r="J595">
            <v>2.5</v>
          </cell>
          <cell r="K595">
            <v>56.25</v>
          </cell>
        </row>
        <row r="596">
          <cell r="E596">
            <v>6153</v>
          </cell>
          <cell r="F596" t="str">
            <v>6153 E</v>
          </cell>
          <cell r="G596">
            <v>6153</v>
          </cell>
          <cell r="H596" t="str">
            <v>16mncr5</v>
          </cell>
          <cell r="I596" t="str">
            <v>FRAP1036153</v>
          </cell>
          <cell r="J596">
            <v>2.97</v>
          </cell>
          <cell r="K596">
            <v>66.83</v>
          </cell>
        </row>
        <row r="597">
          <cell r="E597">
            <v>6154</v>
          </cell>
          <cell r="F597" t="str">
            <v>6154 E</v>
          </cell>
          <cell r="G597">
            <v>6154</v>
          </cell>
          <cell r="H597" t="str">
            <v>16mncr5</v>
          </cell>
          <cell r="I597" t="str">
            <v>FRAP1036154</v>
          </cell>
          <cell r="J597">
            <v>2.2000000000000002</v>
          </cell>
          <cell r="K597">
            <v>49.5</v>
          </cell>
        </row>
        <row r="598">
          <cell r="E598">
            <v>6162</v>
          </cell>
          <cell r="F598" t="str">
            <v>6162 E</v>
          </cell>
          <cell r="G598">
            <v>6162</v>
          </cell>
          <cell r="H598" t="str">
            <v>16mncr5</v>
          </cell>
          <cell r="I598" t="str">
            <v>FRAP1036162</v>
          </cell>
          <cell r="J598">
            <v>2.78</v>
          </cell>
          <cell r="K598">
            <v>37.53</v>
          </cell>
        </row>
        <row r="599">
          <cell r="E599">
            <v>6165</v>
          </cell>
          <cell r="F599" t="str">
            <v>6165 E</v>
          </cell>
          <cell r="G599">
            <v>6165</v>
          </cell>
          <cell r="H599" t="str">
            <v>16mncr5</v>
          </cell>
          <cell r="I599" t="str">
            <v>FRAP1036165</v>
          </cell>
          <cell r="J599">
            <v>2.48</v>
          </cell>
          <cell r="K599">
            <v>48.36</v>
          </cell>
        </row>
        <row r="600">
          <cell r="E600">
            <v>6166</v>
          </cell>
          <cell r="F600" t="str">
            <v>6166 E</v>
          </cell>
          <cell r="G600">
            <v>6166</v>
          </cell>
          <cell r="H600" t="str">
            <v>16mncr5</v>
          </cell>
          <cell r="I600">
            <v>0</v>
          </cell>
          <cell r="J600">
            <v>2.5</v>
          </cell>
          <cell r="K600">
            <v>33.75</v>
          </cell>
        </row>
        <row r="601">
          <cell r="E601">
            <v>5054</v>
          </cell>
          <cell r="F601" t="str">
            <v>5054 ITD</v>
          </cell>
          <cell r="G601">
            <v>5054</v>
          </cell>
          <cell r="H601" t="str">
            <v>20mncr5</v>
          </cell>
          <cell r="I601" t="str">
            <v>FRAP1015054</v>
          </cell>
          <cell r="J601">
            <v>2.1150000000000002</v>
          </cell>
          <cell r="K601">
            <v>41.24</v>
          </cell>
        </row>
        <row r="602">
          <cell r="E602">
            <v>1416</v>
          </cell>
          <cell r="F602" t="str">
            <v>1416 MF</v>
          </cell>
          <cell r="G602">
            <v>1416</v>
          </cell>
          <cell r="H602" t="str">
            <v>16mncr5</v>
          </cell>
          <cell r="I602" t="str">
            <v>FRAP1021416</v>
          </cell>
          <cell r="J602">
            <v>1.49</v>
          </cell>
          <cell r="K602">
            <v>29.06</v>
          </cell>
        </row>
        <row r="603">
          <cell r="E603">
            <v>2504</v>
          </cell>
          <cell r="F603" t="str">
            <v>2504 AL</v>
          </cell>
          <cell r="G603">
            <v>2504</v>
          </cell>
          <cell r="H603" t="str">
            <v>16mncr5</v>
          </cell>
          <cell r="I603" t="str">
            <v>FRAP1092504</v>
          </cell>
          <cell r="J603">
            <v>3.42</v>
          </cell>
          <cell r="K603">
            <v>66.69</v>
          </cell>
        </row>
        <row r="604">
          <cell r="E604">
            <v>2507</v>
          </cell>
          <cell r="F604" t="str">
            <v>2507 AL</v>
          </cell>
          <cell r="G604">
            <v>2507</v>
          </cell>
          <cell r="H604" t="str">
            <v>16mncr5</v>
          </cell>
          <cell r="I604" t="str">
            <v>FRAP1092507</v>
          </cell>
          <cell r="J604">
            <v>2.7</v>
          </cell>
          <cell r="K604">
            <v>52.65</v>
          </cell>
        </row>
        <row r="605">
          <cell r="E605">
            <v>2510</v>
          </cell>
          <cell r="F605" t="str">
            <v>2510 AL</v>
          </cell>
          <cell r="G605">
            <v>2510</v>
          </cell>
          <cell r="H605" t="str">
            <v>16mncr5</v>
          </cell>
          <cell r="I605" t="str">
            <v>FRAP1092510</v>
          </cell>
          <cell r="J605">
            <v>1.79</v>
          </cell>
          <cell r="K605">
            <v>34.909999999999997</v>
          </cell>
        </row>
        <row r="606">
          <cell r="E606">
            <v>2512</v>
          </cell>
          <cell r="F606" t="str">
            <v>2512 AL</v>
          </cell>
          <cell r="G606">
            <v>2512</v>
          </cell>
          <cell r="H606" t="str">
            <v>16mncr5</v>
          </cell>
          <cell r="I606">
            <v>0</v>
          </cell>
          <cell r="J606">
            <v>1.95</v>
          </cell>
          <cell r="K606">
            <v>26.35</v>
          </cell>
        </row>
        <row r="607">
          <cell r="E607">
            <v>2513</v>
          </cell>
          <cell r="F607" t="str">
            <v>2513 AL</v>
          </cell>
          <cell r="G607">
            <v>2513</v>
          </cell>
          <cell r="H607" t="str">
            <v>16mncr5</v>
          </cell>
          <cell r="I607" t="str">
            <v>FRAP1092513</v>
          </cell>
          <cell r="J607">
            <v>1.33</v>
          </cell>
          <cell r="K607">
            <v>25.94</v>
          </cell>
        </row>
        <row r="608">
          <cell r="E608">
            <v>2514</v>
          </cell>
          <cell r="F608" t="str">
            <v>2514 AL</v>
          </cell>
          <cell r="G608">
            <v>2514</v>
          </cell>
          <cell r="H608" t="str">
            <v>16mncr5</v>
          </cell>
          <cell r="I608" t="str">
            <v>FRAP1092514</v>
          </cell>
          <cell r="J608">
            <v>2.42</v>
          </cell>
          <cell r="K608">
            <v>47.19</v>
          </cell>
        </row>
        <row r="609">
          <cell r="E609">
            <v>2515</v>
          </cell>
          <cell r="F609" t="str">
            <v>2515 AL</v>
          </cell>
          <cell r="G609">
            <v>2515</v>
          </cell>
          <cell r="H609" t="str">
            <v>16mncr5</v>
          </cell>
          <cell r="I609" t="str">
            <v>FRAP1092515</v>
          </cell>
          <cell r="J609">
            <v>1.22</v>
          </cell>
          <cell r="K609">
            <v>23.79</v>
          </cell>
        </row>
        <row r="610">
          <cell r="E610">
            <v>2516</v>
          </cell>
          <cell r="F610" t="str">
            <v>2516 AL</v>
          </cell>
          <cell r="G610">
            <v>2516</v>
          </cell>
          <cell r="H610" t="str">
            <v>16mncr5</v>
          </cell>
          <cell r="I610" t="str">
            <v>FRAP1092516</v>
          </cell>
          <cell r="J610">
            <v>6.28</v>
          </cell>
          <cell r="K610">
            <v>122.46</v>
          </cell>
        </row>
        <row r="611">
          <cell r="E611">
            <v>2520</v>
          </cell>
          <cell r="F611" t="str">
            <v>2520 AL</v>
          </cell>
          <cell r="G611">
            <v>2520</v>
          </cell>
          <cell r="H611" t="str">
            <v>815m17</v>
          </cell>
          <cell r="I611" t="str">
            <v>FRAP1092520</v>
          </cell>
          <cell r="J611">
            <v>8.16</v>
          </cell>
          <cell r="K611">
            <v>191.76</v>
          </cell>
        </row>
        <row r="612">
          <cell r="E612">
            <v>2521</v>
          </cell>
          <cell r="F612" t="str">
            <v>2521 AL</v>
          </cell>
          <cell r="G612">
            <v>2521</v>
          </cell>
          <cell r="H612" t="str">
            <v>815m17/EN353</v>
          </cell>
          <cell r="I612" t="str">
            <v>FRAP1092521</v>
          </cell>
          <cell r="J612">
            <v>5.68</v>
          </cell>
          <cell r="K612">
            <v>133.47999999999999</v>
          </cell>
        </row>
        <row r="613">
          <cell r="E613">
            <v>2522</v>
          </cell>
          <cell r="F613" t="str">
            <v>2522 AL</v>
          </cell>
          <cell r="G613">
            <v>2522</v>
          </cell>
          <cell r="H613" t="str">
            <v>815m17</v>
          </cell>
          <cell r="I613" t="str">
            <v>FRAP1092522</v>
          </cell>
          <cell r="J613">
            <v>5.91</v>
          </cell>
          <cell r="K613">
            <v>138.88999999999999</v>
          </cell>
        </row>
        <row r="614">
          <cell r="E614">
            <v>2523</v>
          </cell>
          <cell r="F614" t="str">
            <v>2523 AL</v>
          </cell>
          <cell r="G614">
            <v>2523</v>
          </cell>
          <cell r="H614" t="str">
            <v>815m17</v>
          </cell>
          <cell r="I614" t="str">
            <v>FRAP1092523</v>
          </cell>
          <cell r="J614">
            <v>8.17</v>
          </cell>
          <cell r="K614">
            <v>192</v>
          </cell>
        </row>
        <row r="615">
          <cell r="E615">
            <v>2524</v>
          </cell>
          <cell r="F615" t="str">
            <v>2524 AL</v>
          </cell>
          <cell r="G615">
            <v>2524</v>
          </cell>
          <cell r="H615" t="str">
            <v>815m17</v>
          </cell>
          <cell r="I615" t="str">
            <v>FRAP1092524</v>
          </cell>
          <cell r="J615">
            <v>5.53</v>
          </cell>
          <cell r="K615">
            <v>129.96</v>
          </cell>
        </row>
        <row r="616">
          <cell r="E616">
            <v>2525</v>
          </cell>
          <cell r="F616" t="str">
            <v>2525 AL</v>
          </cell>
          <cell r="G616">
            <v>2525</v>
          </cell>
          <cell r="H616" t="str">
            <v>815m17</v>
          </cell>
          <cell r="I616" t="str">
            <v>FRAP1092525</v>
          </cell>
          <cell r="J616">
            <v>5.53</v>
          </cell>
          <cell r="K616">
            <v>129.96</v>
          </cell>
        </row>
        <row r="617">
          <cell r="E617">
            <v>2526</v>
          </cell>
          <cell r="F617" t="str">
            <v>2526 AL</v>
          </cell>
          <cell r="G617">
            <v>2526</v>
          </cell>
          <cell r="H617" t="str">
            <v>EN353</v>
          </cell>
          <cell r="I617" t="str">
            <v>FRAP1092526</v>
          </cell>
          <cell r="J617">
            <v>13</v>
          </cell>
          <cell r="K617">
            <v>305.5</v>
          </cell>
        </row>
        <row r="618">
          <cell r="E618">
            <v>2527</v>
          </cell>
          <cell r="F618" t="str">
            <v>2527 AL</v>
          </cell>
          <cell r="G618">
            <v>2527</v>
          </cell>
          <cell r="H618" t="str">
            <v>EN353</v>
          </cell>
          <cell r="I618" t="str">
            <v>FRAP1092527</v>
          </cell>
          <cell r="J618">
            <v>13.06</v>
          </cell>
          <cell r="K618">
            <v>306.91000000000003</v>
          </cell>
        </row>
        <row r="619">
          <cell r="E619" t="str">
            <v>2527-O</v>
          </cell>
          <cell r="F619" t="str">
            <v>2527 AL</v>
          </cell>
          <cell r="G619">
            <v>2527</v>
          </cell>
          <cell r="H619" t="str">
            <v>EN353</v>
          </cell>
          <cell r="I619" t="str">
            <v>FRAP1092527</v>
          </cell>
          <cell r="J619">
            <v>13</v>
          </cell>
          <cell r="K619">
            <v>221</v>
          </cell>
        </row>
        <row r="620">
          <cell r="E620" t="str">
            <v>2527-O2</v>
          </cell>
          <cell r="F620" t="str">
            <v>2527 AL</v>
          </cell>
          <cell r="G620">
            <v>2527</v>
          </cell>
          <cell r="H620" t="str">
            <v>EN353</v>
          </cell>
          <cell r="I620" t="str">
            <v>FRAP1092527</v>
          </cell>
          <cell r="J620">
            <v>13.2</v>
          </cell>
          <cell r="K620">
            <v>224.4</v>
          </cell>
        </row>
        <row r="621">
          <cell r="E621">
            <v>2531</v>
          </cell>
          <cell r="F621" t="str">
            <v>2531 AL</v>
          </cell>
          <cell r="G621">
            <v>2531</v>
          </cell>
          <cell r="H621" t="str">
            <v>16mncr5</v>
          </cell>
          <cell r="I621" t="str">
            <v>FRAP1092531</v>
          </cell>
          <cell r="J621">
            <v>2.62</v>
          </cell>
          <cell r="K621">
            <v>35.369999999999997</v>
          </cell>
        </row>
        <row r="622">
          <cell r="E622">
            <v>2532</v>
          </cell>
          <cell r="F622" t="str">
            <v>2532 AL</v>
          </cell>
          <cell r="G622">
            <v>2532</v>
          </cell>
          <cell r="H622" t="str">
            <v>16mncr5</v>
          </cell>
          <cell r="I622" t="str">
            <v>FRAP1092532</v>
          </cell>
          <cell r="J622">
            <v>1.48</v>
          </cell>
          <cell r="K622">
            <v>28.86</v>
          </cell>
        </row>
        <row r="623">
          <cell r="E623">
            <v>2539</v>
          </cell>
          <cell r="F623" t="str">
            <v>2539 AL</v>
          </cell>
          <cell r="G623">
            <v>2539</v>
          </cell>
          <cell r="H623" t="str">
            <v>16mncr5</v>
          </cell>
          <cell r="I623" t="str">
            <v>FRAP1092539</v>
          </cell>
          <cell r="J623">
            <v>2.17</v>
          </cell>
          <cell r="K623">
            <v>42.32</v>
          </cell>
        </row>
        <row r="624">
          <cell r="E624">
            <v>2541</v>
          </cell>
          <cell r="F624" t="str">
            <v>2541 AL</v>
          </cell>
          <cell r="G624">
            <v>2541</v>
          </cell>
          <cell r="H624" t="str">
            <v>16mncr5</v>
          </cell>
          <cell r="I624" t="str">
            <v>FRAP1092541</v>
          </cell>
          <cell r="J624">
            <v>0.79</v>
          </cell>
          <cell r="K624">
            <v>16.2</v>
          </cell>
        </row>
        <row r="625">
          <cell r="E625">
            <v>2542</v>
          </cell>
          <cell r="F625" t="str">
            <v>2542 AL</v>
          </cell>
          <cell r="G625">
            <v>2542</v>
          </cell>
          <cell r="H625" t="str">
            <v>16mncr5</v>
          </cell>
          <cell r="I625" t="str">
            <v>FRAP1092542</v>
          </cell>
          <cell r="J625">
            <v>2.52</v>
          </cell>
          <cell r="K625">
            <v>49.14</v>
          </cell>
        </row>
        <row r="626">
          <cell r="E626">
            <v>2544</v>
          </cell>
          <cell r="F626" t="str">
            <v>2544 AL</v>
          </cell>
          <cell r="G626">
            <v>2544</v>
          </cell>
          <cell r="H626" t="str">
            <v>16mncr5</v>
          </cell>
          <cell r="I626" t="str">
            <v>FRAP1092544</v>
          </cell>
          <cell r="J626">
            <v>2.14</v>
          </cell>
          <cell r="K626">
            <v>28.89</v>
          </cell>
        </row>
        <row r="627">
          <cell r="E627">
            <v>2546</v>
          </cell>
          <cell r="F627" t="str">
            <v>2546 AL</v>
          </cell>
          <cell r="G627">
            <v>2546</v>
          </cell>
          <cell r="H627" t="str">
            <v>16mncr5</v>
          </cell>
          <cell r="I627" t="str">
            <v>FRAP1092546</v>
          </cell>
          <cell r="J627">
            <v>2.33</v>
          </cell>
          <cell r="K627">
            <v>45.44</v>
          </cell>
        </row>
        <row r="628">
          <cell r="E628">
            <v>2547</v>
          </cell>
          <cell r="F628" t="str">
            <v>2547 AL</v>
          </cell>
          <cell r="G628">
            <v>2547</v>
          </cell>
          <cell r="H628" t="str">
            <v>16mncr5</v>
          </cell>
          <cell r="I628" t="str">
            <v>FRAP1092547</v>
          </cell>
          <cell r="J628">
            <v>3.25</v>
          </cell>
          <cell r="K628">
            <v>73.13</v>
          </cell>
        </row>
        <row r="629">
          <cell r="E629" t="str">
            <v>2547-L</v>
          </cell>
          <cell r="F629" t="str">
            <v>2547 AL</v>
          </cell>
          <cell r="G629">
            <v>2547</v>
          </cell>
          <cell r="H629" t="str">
            <v>16mncr5</v>
          </cell>
          <cell r="I629" t="str">
            <v>FRAP1092547</v>
          </cell>
          <cell r="J629">
            <v>3.35</v>
          </cell>
          <cell r="K629">
            <v>63.65</v>
          </cell>
        </row>
        <row r="630">
          <cell r="E630">
            <v>2548</v>
          </cell>
          <cell r="F630" t="str">
            <v>2548 AL</v>
          </cell>
          <cell r="G630">
            <v>2548</v>
          </cell>
          <cell r="H630" t="str">
            <v>16mncr5</v>
          </cell>
          <cell r="I630" t="str">
            <v>FRAP1092548</v>
          </cell>
          <cell r="J630">
            <v>2.58</v>
          </cell>
          <cell r="K630">
            <v>34.83</v>
          </cell>
        </row>
        <row r="631">
          <cell r="E631">
            <v>2549</v>
          </cell>
          <cell r="F631" t="str">
            <v>2549 AL</v>
          </cell>
          <cell r="G631">
            <v>2549</v>
          </cell>
          <cell r="H631" t="str">
            <v>16mncr5</v>
          </cell>
          <cell r="I631" t="str">
            <v>FRAP1092549</v>
          </cell>
          <cell r="J631">
            <v>3.17</v>
          </cell>
          <cell r="K631">
            <v>42.8</v>
          </cell>
        </row>
        <row r="632">
          <cell r="E632">
            <v>2551</v>
          </cell>
          <cell r="F632" t="str">
            <v>2551 AL</v>
          </cell>
          <cell r="G632">
            <v>2551</v>
          </cell>
          <cell r="H632" t="str">
            <v>16mncr5</v>
          </cell>
          <cell r="I632" t="str">
            <v>FRAP1092551</v>
          </cell>
          <cell r="J632">
            <v>2.13</v>
          </cell>
          <cell r="K632">
            <v>28.75</v>
          </cell>
        </row>
        <row r="633">
          <cell r="E633">
            <v>2552</v>
          </cell>
          <cell r="F633" t="str">
            <v>2552 AL</v>
          </cell>
          <cell r="G633">
            <v>2552</v>
          </cell>
          <cell r="H633" t="str">
            <v>ZF7B</v>
          </cell>
          <cell r="I633" t="str">
            <v>FRAP1092552</v>
          </cell>
          <cell r="J633">
            <v>8.17</v>
          </cell>
          <cell r="K633">
            <v>183.83</v>
          </cell>
        </row>
        <row r="634">
          <cell r="E634" t="str">
            <v>2553-O</v>
          </cell>
          <cell r="F634" t="str">
            <v>2553 AL</v>
          </cell>
          <cell r="G634">
            <v>2553</v>
          </cell>
          <cell r="H634" t="str">
            <v>ZF7B</v>
          </cell>
          <cell r="I634" t="str">
            <v>FRAP1092553</v>
          </cell>
          <cell r="J634">
            <v>5.44</v>
          </cell>
          <cell r="K634">
            <v>122.4</v>
          </cell>
        </row>
        <row r="635">
          <cell r="E635">
            <v>2553</v>
          </cell>
          <cell r="F635" t="str">
            <v>2553 AL</v>
          </cell>
          <cell r="G635">
            <v>2553</v>
          </cell>
          <cell r="H635" t="str">
            <v>ZF7B</v>
          </cell>
          <cell r="I635" t="str">
            <v>FRAP1092553</v>
          </cell>
          <cell r="J635">
            <v>5.53</v>
          </cell>
          <cell r="K635">
            <v>129.96</v>
          </cell>
        </row>
        <row r="636">
          <cell r="E636" t="str">
            <v>2554-O</v>
          </cell>
          <cell r="F636" t="str">
            <v>2554 AL</v>
          </cell>
          <cell r="G636">
            <v>2554</v>
          </cell>
          <cell r="H636" t="str">
            <v>ZF7B</v>
          </cell>
          <cell r="I636" t="str">
            <v>FRAP1092554</v>
          </cell>
          <cell r="J636">
            <v>5.56</v>
          </cell>
          <cell r="K636">
            <v>125.1</v>
          </cell>
        </row>
        <row r="637">
          <cell r="E637">
            <v>2554</v>
          </cell>
          <cell r="F637" t="str">
            <v>2554 AL</v>
          </cell>
          <cell r="G637">
            <v>2554</v>
          </cell>
          <cell r="H637" t="str">
            <v>ZF7B</v>
          </cell>
          <cell r="I637" t="str">
            <v>FRAP1092554</v>
          </cell>
          <cell r="J637">
            <v>5.68</v>
          </cell>
          <cell r="K637">
            <v>133.47999999999999</v>
          </cell>
        </row>
        <row r="638">
          <cell r="E638">
            <v>2555</v>
          </cell>
          <cell r="F638" t="str">
            <v>2555 AL</v>
          </cell>
          <cell r="G638">
            <v>2555</v>
          </cell>
          <cell r="H638" t="str">
            <v>ZF7B</v>
          </cell>
          <cell r="I638" t="str">
            <v>FRAP1092555</v>
          </cell>
          <cell r="J638">
            <v>8.16</v>
          </cell>
          <cell r="K638">
            <v>183.6</v>
          </cell>
        </row>
        <row r="639">
          <cell r="E639">
            <v>2556</v>
          </cell>
          <cell r="F639" t="str">
            <v>2556 AL</v>
          </cell>
          <cell r="G639">
            <v>2556</v>
          </cell>
          <cell r="H639" t="str">
            <v>ZF7B</v>
          </cell>
          <cell r="I639" t="str">
            <v>FRAP1092556</v>
          </cell>
          <cell r="J639">
            <v>5.91</v>
          </cell>
          <cell r="K639">
            <v>132.97999999999999</v>
          </cell>
        </row>
        <row r="640">
          <cell r="E640">
            <v>2557</v>
          </cell>
          <cell r="F640" t="str">
            <v>2557 AL</v>
          </cell>
          <cell r="G640">
            <v>2557</v>
          </cell>
          <cell r="H640" t="str">
            <v>ZF7B</v>
          </cell>
          <cell r="I640" t="str">
            <v>FRAP1092557</v>
          </cell>
          <cell r="J640">
            <v>12.95</v>
          </cell>
          <cell r="K640">
            <v>220.15</v>
          </cell>
        </row>
        <row r="641">
          <cell r="E641">
            <v>2558</v>
          </cell>
          <cell r="F641" t="str">
            <v>2558 AL</v>
          </cell>
          <cell r="G641">
            <v>2558</v>
          </cell>
          <cell r="H641" t="str">
            <v>EN355</v>
          </cell>
          <cell r="I641" t="str">
            <v>FRAP1092558</v>
          </cell>
          <cell r="J641">
            <v>17.96</v>
          </cell>
          <cell r="K641">
            <v>422.06</v>
          </cell>
        </row>
        <row r="642">
          <cell r="E642">
            <v>2559</v>
          </cell>
          <cell r="F642" t="str">
            <v>2559 AL</v>
          </cell>
          <cell r="G642">
            <v>2559</v>
          </cell>
          <cell r="H642" t="str">
            <v>815m17</v>
          </cell>
          <cell r="I642" t="str">
            <v>FRAP1092559</v>
          </cell>
          <cell r="J642">
            <v>4.41</v>
          </cell>
          <cell r="K642">
            <v>88.2</v>
          </cell>
        </row>
        <row r="643">
          <cell r="E643">
            <v>2560</v>
          </cell>
          <cell r="F643" t="str">
            <v>2560 AL</v>
          </cell>
          <cell r="G643">
            <v>2560</v>
          </cell>
          <cell r="H643" t="str">
            <v>815m17</v>
          </cell>
          <cell r="I643" t="str">
            <v>FRAP1092560</v>
          </cell>
          <cell r="J643">
            <v>5.58</v>
          </cell>
          <cell r="K643">
            <v>108.81</v>
          </cell>
        </row>
        <row r="644">
          <cell r="E644">
            <v>2561</v>
          </cell>
          <cell r="F644" t="str">
            <v>2561 AL</v>
          </cell>
          <cell r="G644">
            <v>2561</v>
          </cell>
          <cell r="H644" t="str">
            <v>815m17</v>
          </cell>
          <cell r="I644" t="str">
            <v>FRAP1092561</v>
          </cell>
          <cell r="J644">
            <v>7.34</v>
          </cell>
          <cell r="K644">
            <v>172.49</v>
          </cell>
        </row>
        <row r="645">
          <cell r="E645">
            <v>2562</v>
          </cell>
          <cell r="F645" t="str">
            <v>2562 AL</v>
          </cell>
          <cell r="G645">
            <v>2562</v>
          </cell>
          <cell r="H645" t="str">
            <v>815m17</v>
          </cell>
          <cell r="I645" t="str">
            <v>FRAP1092562</v>
          </cell>
          <cell r="J645">
            <v>9.69</v>
          </cell>
          <cell r="K645">
            <v>227.72</v>
          </cell>
        </row>
        <row r="646">
          <cell r="E646">
            <v>2563</v>
          </cell>
          <cell r="F646" t="str">
            <v>2563 AL</v>
          </cell>
          <cell r="G646">
            <v>2563</v>
          </cell>
          <cell r="H646" t="str">
            <v>EN353</v>
          </cell>
          <cell r="I646" t="str">
            <v>FRAP1092563</v>
          </cell>
          <cell r="J646">
            <v>18.899999999999999</v>
          </cell>
          <cell r="K646">
            <v>378</v>
          </cell>
        </row>
        <row r="647">
          <cell r="E647" t="str">
            <v>2563-L</v>
          </cell>
          <cell r="F647" t="str">
            <v>2563 AL</v>
          </cell>
          <cell r="G647">
            <v>2563</v>
          </cell>
          <cell r="H647" t="str">
            <v>EN353</v>
          </cell>
          <cell r="I647" t="str">
            <v>FRAP1092563</v>
          </cell>
          <cell r="J647">
            <v>19.3</v>
          </cell>
          <cell r="K647">
            <v>453.55</v>
          </cell>
        </row>
        <row r="648">
          <cell r="E648">
            <v>2564</v>
          </cell>
          <cell r="F648" t="str">
            <v xml:space="preserve">2564 AL </v>
          </cell>
          <cell r="G648">
            <v>2564</v>
          </cell>
          <cell r="H648" t="str">
            <v>EN355</v>
          </cell>
          <cell r="I648" t="str">
            <v>FRAP1092564</v>
          </cell>
          <cell r="J648">
            <v>9.94</v>
          </cell>
          <cell r="K648">
            <v>233.59</v>
          </cell>
        </row>
        <row r="649">
          <cell r="E649">
            <v>2566</v>
          </cell>
          <cell r="F649" t="str">
            <v>2566 AL</v>
          </cell>
          <cell r="G649">
            <v>2566</v>
          </cell>
          <cell r="H649" t="str">
            <v>815m17</v>
          </cell>
          <cell r="I649" t="str">
            <v>FRAP1092566</v>
          </cell>
          <cell r="J649">
            <v>10.16</v>
          </cell>
          <cell r="K649">
            <v>238.76</v>
          </cell>
        </row>
        <row r="650">
          <cell r="E650">
            <v>2567</v>
          </cell>
          <cell r="F650" t="str">
            <v>2567 AL</v>
          </cell>
          <cell r="G650">
            <v>2567</v>
          </cell>
          <cell r="H650" t="str">
            <v>815m17</v>
          </cell>
          <cell r="I650" t="str">
            <v>FRAP1092567</v>
          </cell>
          <cell r="J650">
            <v>7.46</v>
          </cell>
          <cell r="K650">
            <v>175.31</v>
          </cell>
        </row>
        <row r="651">
          <cell r="E651">
            <v>2568</v>
          </cell>
          <cell r="F651" t="str">
            <v>2568 AL</v>
          </cell>
          <cell r="G651">
            <v>2568</v>
          </cell>
          <cell r="H651" t="str">
            <v>815m17</v>
          </cell>
          <cell r="I651" t="str">
            <v>FRAP1092568</v>
          </cell>
          <cell r="J651">
            <v>4.5999999999999996</v>
          </cell>
          <cell r="K651">
            <v>108.1</v>
          </cell>
        </row>
        <row r="652">
          <cell r="E652">
            <v>2569</v>
          </cell>
          <cell r="F652" t="str">
            <v>2569 AL</v>
          </cell>
          <cell r="G652">
            <v>2569</v>
          </cell>
          <cell r="H652" t="str">
            <v>815m17</v>
          </cell>
          <cell r="I652" t="str">
            <v>FRAP1092569</v>
          </cell>
          <cell r="J652">
            <v>3.43</v>
          </cell>
          <cell r="K652">
            <v>80.61</v>
          </cell>
        </row>
        <row r="653">
          <cell r="E653">
            <v>2570</v>
          </cell>
          <cell r="F653" t="str">
            <v>2570 AL</v>
          </cell>
          <cell r="G653">
            <v>2570</v>
          </cell>
          <cell r="H653" t="str">
            <v>EN355</v>
          </cell>
          <cell r="I653" t="str">
            <v>FRAP1092570</v>
          </cell>
          <cell r="J653">
            <v>3.52</v>
          </cell>
          <cell r="K653">
            <v>82.72</v>
          </cell>
        </row>
        <row r="654">
          <cell r="E654" t="str">
            <v>2571-O</v>
          </cell>
          <cell r="F654" t="str">
            <v>2571 AL</v>
          </cell>
          <cell r="G654">
            <v>2571</v>
          </cell>
          <cell r="H654" t="str">
            <v>815m17</v>
          </cell>
          <cell r="I654" t="str">
            <v>FRAP1092571</v>
          </cell>
          <cell r="J654">
            <v>11.37</v>
          </cell>
          <cell r="K654">
            <v>267.2</v>
          </cell>
        </row>
        <row r="655">
          <cell r="E655">
            <v>2571</v>
          </cell>
          <cell r="F655" t="str">
            <v>2571 AL</v>
          </cell>
          <cell r="G655">
            <v>2571</v>
          </cell>
          <cell r="H655" t="str">
            <v>815m17</v>
          </cell>
          <cell r="I655" t="str">
            <v>FRAP1092571</v>
          </cell>
          <cell r="J655">
            <v>11.56</v>
          </cell>
          <cell r="K655">
            <v>271.66000000000003</v>
          </cell>
        </row>
        <row r="656">
          <cell r="E656">
            <v>2572</v>
          </cell>
          <cell r="F656" t="str">
            <v>2572 AL</v>
          </cell>
          <cell r="G656">
            <v>2572</v>
          </cell>
          <cell r="H656" t="str">
            <v>16mncr5</v>
          </cell>
          <cell r="I656" t="str">
            <v>FRAP1092572</v>
          </cell>
          <cell r="J656">
            <v>2.37</v>
          </cell>
          <cell r="K656">
            <v>46.22</v>
          </cell>
        </row>
        <row r="657">
          <cell r="E657">
            <v>2573</v>
          </cell>
          <cell r="F657" t="str">
            <v>2573 AL</v>
          </cell>
          <cell r="G657">
            <v>2573</v>
          </cell>
          <cell r="H657" t="str">
            <v>16mncr5</v>
          </cell>
          <cell r="I657" t="str">
            <v>FRAP1092573</v>
          </cell>
          <cell r="J657">
            <v>1.1399999999999999</v>
          </cell>
          <cell r="K657">
            <v>22.23</v>
          </cell>
        </row>
        <row r="658">
          <cell r="E658">
            <v>2574</v>
          </cell>
          <cell r="F658" t="str">
            <v>2574 AL</v>
          </cell>
          <cell r="G658">
            <v>2574</v>
          </cell>
          <cell r="H658" t="str">
            <v>16mncr5</v>
          </cell>
          <cell r="I658" t="str">
            <v>FRAP1092574</v>
          </cell>
          <cell r="J658">
            <v>0.94</v>
          </cell>
          <cell r="K658">
            <v>19.27</v>
          </cell>
        </row>
        <row r="659">
          <cell r="E659">
            <v>2575</v>
          </cell>
          <cell r="F659" t="str">
            <v>2575 AL</v>
          </cell>
          <cell r="G659">
            <v>2575</v>
          </cell>
          <cell r="H659" t="str">
            <v>16mncr5</v>
          </cell>
          <cell r="I659" t="str">
            <v>FRAP1092575</v>
          </cell>
          <cell r="J659">
            <v>0.25</v>
          </cell>
          <cell r="K659">
            <v>5.38</v>
          </cell>
        </row>
        <row r="660">
          <cell r="E660">
            <v>2576</v>
          </cell>
          <cell r="F660" t="str">
            <v>2576 AL</v>
          </cell>
          <cell r="G660">
            <v>2576</v>
          </cell>
          <cell r="H660" t="str">
            <v>815m17</v>
          </cell>
          <cell r="I660" t="str">
            <v>FRAP1092576</v>
          </cell>
          <cell r="J660">
            <v>11.8</v>
          </cell>
          <cell r="K660">
            <v>277.3</v>
          </cell>
        </row>
        <row r="661">
          <cell r="E661">
            <v>2577</v>
          </cell>
          <cell r="F661" t="str">
            <v>2577 AL</v>
          </cell>
          <cell r="G661">
            <v>2577</v>
          </cell>
          <cell r="H661" t="str">
            <v>815m17</v>
          </cell>
          <cell r="I661" t="str">
            <v>FRAP1092577</v>
          </cell>
          <cell r="J661">
            <v>9.31</v>
          </cell>
          <cell r="K661">
            <v>218.79</v>
          </cell>
        </row>
        <row r="662">
          <cell r="E662">
            <v>2529</v>
          </cell>
          <cell r="F662" t="str">
            <v>2529 AL</v>
          </cell>
          <cell r="G662">
            <v>2529</v>
          </cell>
          <cell r="H662" t="str">
            <v>40CRMO4</v>
          </cell>
          <cell r="I662" t="str">
            <v>FRAS1092529</v>
          </cell>
          <cell r="J662">
            <v>2.38</v>
          </cell>
          <cell r="K662">
            <v>40.46</v>
          </cell>
        </row>
        <row r="663">
          <cell r="E663" t="str">
            <v>2529-C</v>
          </cell>
          <cell r="F663" t="str">
            <v>2529 AL</v>
          </cell>
          <cell r="G663">
            <v>2529</v>
          </cell>
          <cell r="H663" t="str">
            <v>40CRMO4</v>
          </cell>
          <cell r="I663" t="str">
            <v>FRAS1092529</v>
          </cell>
          <cell r="J663">
            <v>2.2999999999999998</v>
          </cell>
          <cell r="K663">
            <v>39.1</v>
          </cell>
        </row>
        <row r="664">
          <cell r="E664">
            <v>3215</v>
          </cell>
          <cell r="F664" t="str">
            <v>3215 DC</v>
          </cell>
          <cell r="G664">
            <v>3215</v>
          </cell>
          <cell r="H664" t="str">
            <v>SAE4140</v>
          </cell>
          <cell r="I664" t="str">
            <v>FRAP1143215</v>
          </cell>
          <cell r="J664">
            <v>11.15</v>
          </cell>
          <cell r="K664">
            <v>273.18</v>
          </cell>
        </row>
        <row r="665">
          <cell r="E665">
            <v>9059</v>
          </cell>
          <cell r="F665" t="str">
            <v>9059 AL</v>
          </cell>
          <cell r="G665">
            <v>9059</v>
          </cell>
          <cell r="H665" t="str">
            <v>20mncr5</v>
          </cell>
          <cell r="I665">
            <v>0</v>
          </cell>
          <cell r="J665">
            <v>6.7</v>
          </cell>
          <cell r="K665">
            <v>90.5</v>
          </cell>
        </row>
        <row r="666">
          <cell r="E666">
            <v>3001</v>
          </cell>
          <cell r="F666" t="str">
            <v>3001 DT</v>
          </cell>
          <cell r="G666">
            <v>3001</v>
          </cell>
          <cell r="H666" t="str">
            <v>CK-45/EN8D</v>
          </cell>
          <cell r="I666" t="str">
            <v>FRAP1103001</v>
          </cell>
          <cell r="J666">
            <v>2.89</v>
          </cell>
          <cell r="K666">
            <v>56.36</v>
          </cell>
        </row>
        <row r="667">
          <cell r="E667">
            <v>3003</v>
          </cell>
          <cell r="F667" t="str">
            <v>3003 DT</v>
          </cell>
          <cell r="G667">
            <v>3003</v>
          </cell>
          <cell r="H667" t="str">
            <v>SAE4140/EN19</v>
          </cell>
          <cell r="I667" t="str">
            <v>FRAP1103003</v>
          </cell>
          <cell r="J667">
            <v>4.05</v>
          </cell>
          <cell r="K667">
            <v>103.28</v>
          </cell>
        </row>
        <row r="668">
          <cell r="E668">
            <v>3004</v>
          </cell>
          <cell r="F668" t="str">
            <v>3004 DT</v>
          </cell>
          <cell r="G668">
            <v>3004</v>
          </cell>
          <cell r="H668" t="str">
            <v>EN8D</v>
          </cell>
          <cell r="I668">
            <v>0</v>
          </cell>
          <cell r="J668">
            <v>4.07</v>
          </cell>
          <cell r="K668">
            <v>54.95</v>
          </cell>
        </row>
        <row r="669">
          <cell r="E669">
            <v>3005</v>
          </cell>
          <cell r="F669" t="str">
            <v>3005 DT</v>
          </cell>
          <cell r="G669">
            <v>3005</v>
          </cell>
          <cell r="H669" t="str">
            <v>EN8D</v>
          </cell>
          <cell r="I669">
            <v>0</v>
          </cell>
          <cell r="J669">
            <v>6.35</v>
          </cell>
          <cell r="K669">
            <v>107.95</v>
          </cell>
        </row>
        <row r="670">
          <cell r="E670">
            <v>3007</v>
          </cell>
          <cell r="F670" t="str">
            <v>3007 DT</v>
          </cell>
          <cell r="G670">
            <v>3007</v>
          </cell>
          <cell r="H670" t="str">
            <v>20mncr5</v>
          </cell>
          <cell r="I670">
            <v>0</v>
          </cell>
          <cell r="J670">
            <v>3.4</v>
          </cell>
          <cell r="K670">
            <v>45.9</v>
          </cell>
        </row>
        <row r="671">
          <cell r="E671">
            <v>3009</v>
          </cell>
          <cell r="F671" t="str">
            <v>3009 DT</v>
          </cell>
          <cell r="G671">
            <v>3009</v>
          </cell>
          <cell r="H671" t="str">
            <v>SAE8620</v>
          </cell>
          <cell r="I671">
            <v>0</v>
          </cell>
          <cell r="J671">
            <v>4.9349999999999996</v>
          </cell>
          <cell r="K671">
            <v>66.62</v>
          </cell>
        </row>
        <row r="672">
          <cell r="E672">
            <v>3010</v>
          </cell>
          <cell r="F672" t="str">
            <v>3010 DT</v>
          </cell>
          <cell r="G672">
            <v>3010</v>
          </cell>
          <cell r="H672" t="str">
            <v>SAE8620</v>
          </cell>
          <cell r="I672">
            <v>0</v>
          </cell>
          <cell r="J672">
            <v>3.95</v>
          </cell>
          <cell r="K672">
            <v>53.33</v>
          </cell>
        </row>
        <row r="673">
          <cell r="E673">
            <v>3012</v>
          </cell>
          <cell r="F673" t="str">
            <v>3012 DT</v>
          </cell>
          <cell r="G673">
            <v>3012</v>
          </cell>
          <cell r="H673" t="str">
            <v>815m17</v>
          </cell>
          <cell r="I673">
            <v>0</v>
          </cell>
          <cell r="J673">
            <v>3.88</v>
          </cell>
          <cell r="K673">
            <v>62.1</v>
          </cell>
        </row>
        <row r="674">
          <cell r="E674">
            <v>3014</v>
          </cell>
          <cell r="F674" t="str">
            <v>3014 DT</v>
          </cell>
          <cell r="G674">
            <v>3014</v>
          </cell>
          <cell r="H674" t="str">
            <v>20mncr5</v>
          </cell>
          <cell r="I674">
            <v>0</v>
          </cell>
          <cell r="J674">
            <v>6.75</v>
          </cell>
          <cell r="K674">
            <v>91.15</v>
          </cell>
        </row>
        <row r="675">
          <cell r="E675">
            <v>3016</v>
          </cell>
          <cell r="F675" t="str">
            <v>3016 DT</v>
          </cell>
          <cell r="G675">
            <v>3016</v>
          </cell>
          <cell r="H675" t="str">
            <v>45C8</v>
          </cell>
          <cell r="I675" t="str">
            <v>FRAP1103016</v>
          </cell>
          <cell r="J675">
            <v>3.21</v>
          </cell>
          <cell r="K675">
            <v>65.81</v>
          </cell>
        </row>
        <row r="676">
          <cell r="E676">
            <v>6502</v>
          </cell>
          <cell r="F676" t="str">
            <v>6502 NH</v>
          </cell>
          <cell r="G676">
            <v>6502</v>
          </cell>
          <cell r="H676" t="str">
            <v>20mncr5</v>
          </cell>
          <cell r="I676" t="str">
            <v>FRAP1126502</v>
          </cell>
          <cell r="J676">
            <v>2.98</v>
          </cell>
          <cell r="K676">
            <v>58.11</v>
          </cell>
        </row>
        <row r="677">
          <cell r="E677">
            <v>6503</v>
          </cell>
          <cell r="F677" t="str">
            <v>6503 NH</v>
          </cell>
          <cell r="G677">
            <v>6503</v>
          </cell>
          <cell r="H677" t="str">
            <v>20mncr5</v>
          </cell>
          <cell r="I677" t="str">
            <v>FRAP1126503</v>
          </cell>
          <cell r="J677">
            <v>1.66</v>
          </cell>
          <cell r="K677">
            <v>32.369999999999997</v>
          </cell>
        </row>
        <row r="678">
          <cell r="E678">
            <v>6504</v>
          </cell>
          <cell r="F678" t="str">
            <v>6504 NH</v>
          </cell>
          <cell r="G678">
            <v>6504</v>
          </cell>
          <cell r="H678" t="str">
            <v>20mncr5</v>
          </cell>
          <cell r="I678" t="str">
            <v>FRAP1126504</v>
          </cell>
          <cell r="J678">
            <v>1.76</v>
          </cell>
          <cell r="K678">
            <v>23.76</v>
          </cell>
        </row>
        <row r="679">
          <cell r="E679">
            <v>6507</v>
          </cell>
          <cell r="F679" t="str">
            <v>6507 NH</v>
          </cell>
          <cell r="G679">
            <v>6507</v>
          </cell>
          <cell r="H679" t="str">
            <v>20mncr5</v>
          </cell>
          <cell r="I679" t="str">
            <v>FRAP1126507</v>
          </cell>
          <cell r="J679">
            <v>0.47</v>
          </cell>
          <cell r="K679">
            <v>10.11</v>
          </cell>
        </row>
        <row r="680">
          <cell r="E680">
            <v>6509</v>
          </cell>
          <cell r="F680" t="str">
            <v>6509 NH</v>
          </cell>
          <cell r="G680">
            <v>6509</v>
          </cell>
          <cell r="H680" t="str">
            <v>20mncr5</v>
          </cell>
          <cell r="I680" t="str">
            <v>FRAP1126509</v>
          </cell>
          <cell r="J680">
            <v>1.45</v>
          </cell>
          <cell r="K680">
            <v>19.579999999999998</v>
          </cell>
        </row>
        <row r="681">
          <cell r="E681">
            <v>6511</v>
          </cell>
          <cell r="F681" t="str">
            <v>6511 NH</v>
          </cell>
          <cell r="G681">
            <v>6511</v>
          </cell>
          <cell r="H681" t="str">
            <v>20mncr5</v>
          </cell>
          <cell r="I681" t="str">
            <v>FRAP1126511</v>
          </cell>
          <cell r="J681">
            <v>1.07</v>
          </cell>
          <cell r="K681">
            <v>20.87</v>
          </cell>
        </row>
        <row r="682">
          <cell r="E682">
            <v>6512</v>
          </cell>
          <cell r="F682" t="str">
            <v>6512 NH</v>
          </cell>
          <cell r="G682">
            <v>6512</v>
          </cell>
          <cell r="H682" t="str">
            <v>20mncr5</v>
          </cell>
          <cell r="I682" t="str">
            <v>FRAP1126512</v>
          </cell>
          <cell r="J682">
            <v>0.95</v>
          </cell>
          <cell r="K682">
            <v>19.48</v>
          </cell>
        </row>
        <row r="683">
          <cell r="E683">
            <v>6513</v>
          </cell>
          <cell r="F683" t="str">
            <v>6513 NH</v>
          </cell>
          <cell r="G683">
            <v>6513</v>
          </cell>
          <cell r="H683" t="str">
            <v>20mncr5</v>
          </cell>
          <cell r="I683">
            <v>0</v>
          </cell>
          <cell r="J683">
            <v>2.2000000000000002</v>
          </cell>
          <cell r="K683">
            <v>29.7</v>
          </cell>
        </row>
        <row r="684">
          <cell r="E684">
            <v>6514</v>
          </cell>
          <cell r="F684" t="str">
            <v>6514 NH</v>
          </cell>
          <cell r="G684">
            <v>6514</v>
          </cell>
          <cell r="H684" t="str">
            <v>20mncr5</v>
          </cell>
          <cell r="I684" t="str">
            <v>FRAP1126514</v>
          </cell>
          <cell r="J684">
            <v>1.03</v>
          </cell>
          <cell r="K684">
            <v>20.09</v>
          </cell>
        </row>
        <row r="685">
          <cell r="E685">
            <v>6516</v>
          </cell>
          <cell r="F685" t="str">
            <v>6516 NH</v>
          </cell>
          <cell r="G685">
            <v>6516</v>
          </cell>
          <cell r="H685" t="str">
            <v>20mncr5</v>
          </cell>
          <cell r="I685" t="str">
            <v>FRAP1126516</v>
          </cell>
          <cell r="J685">
            <v>0.69</v>
          </cell>
          <cell r="K685">
            <v>14.15</v>
          </cell>
        </row>
        <row r="686">
          <cell r="E686">
            <v>6518</v>
          </cell>
          <cell r="F686" t="str">
            <v>6518 NH</v>
          </cell>
          <cell r="G686">
            <v>6518</v>
          </cell>
          <cell r="H686" t="str">
            <v>20mncr5</v>
          </cell>
          <cell r="I686" t="str">
            <v>FRAP1126518</v>
          </cell>
          <cell r="J686">
            <v>1.91</v>
          </cell>
          <cell r="K686">
            <v>37.25</v>
          </cell>
        </row>
        <row r="687">
          <cell r="E687">
            <v>6519</v>
          </cell>
          <cell r="F687" t="str">
            <v>6519 NH</v>
          </cell>
          <cell r="G687">
            <v>6519</v>
          </cell>
          <cell r="H687" t="str">
            <v>20mncr5</v>
          </cell>
          <cell r="I687" t="str">
            <v>FRAP1126519</v>
          </cell>
          <cell r="J687">
            <v>1.61</v>
          </cell>
          <cell r="K687">
            <v>31.4</v>
          </cell>
        </row>
        <row r="688">
          <cell r="E688">
            <v>6520</v>
          </cell>
          <cell r="F688" t="str">
            <v>6520 NH</v>
          </cell>
          <cell r="G688">
            <v>6520</v>
          </cell>
          <cell r="H688" t="str">
            <v>20mncr5</v>
          </cell>
          <cell r="I688" t="str">
            <v>FRAP1126520</v>
          </cell>
          <cell r="J688">
            <v>1.94</v>
          </cell>
          <cell r="K688">
            <v>37.83</v>
          </cell>
        </row>
        <row r="689">
          <cell r="E689">
            <v>6521</v>
          </cell>
          <cell r="F689" t="str">
            <v>6521 NH</v>
          </cell>
          <cell r="G689">
            <v>6521</v>
          </cell>
          <cell r="H689" t="str">
            <v>20mncr5</v>
          </cell>
          <cell r="I689" t="str">
            <v>FRAP1126521</v>
          </cell>
          <cell r="J689">
            <v>1.2</v>
          </cell>
          <cell r="K689">
            <v>23.4</v>
          </cell>
        </row>
        <row r="690">
          <cell r="E690">
            <v>6522</v>
          </cell>
          <cell r="F690" t="str">
            <v>6522 NH</v>
          </cell>
          <cell r="G690">
            <v>6522</v>
          </cell>
          <cell r="H690" t="str">
            <v>20mncr5</v>
          </cell>
          <cell r="I690" t="str">
            <v>FRAP1126522</v>
          </cell>
          <cell r="J690">
            <v>0.97</v>
          </cell>
          <cell r="K690">
            <v>19.89</v>
          </cell>
        </row>
        <row r="691">
          <cell r="E691">
            <v>6523</v>
          </cell>
          <cell r="F691" t="str">
            <v>6523 NH</v>
          </cell>
          <cell r="G691">
            <v>6523</v>
          </cell>
          <cell r="H691" t="str">
            <v>20mncr5</v>
          </cell>
          <cell r="I691" t="str">
            <v>FRAP1126523</v>
          </cell>
          <cell r="J691">
            <v>0.66</v>
          </cell>
          <cell r="K691">
            <v>13.53</v>
          </cell>
        </row>
        <row r="692">
          <cell r="E692">
            <v>6527</v>
          </cell>
          <cell r="F692" t="str">
            <v>6527 NH</v>
          </cell>
          <cell r="G692">
            <v>6527</v>
          </cell>
          <cell r="H692" t="str">
            <v>20mncr5</v>
          </cell>
          <cell r="I692" t="str">
            <v>FRAP1126527</v>
          </cell>
          <cell r="J692">
            <v>1.1399999999999999</v>
          </cell>
          <cell r="K692">
            <v>22.23</v>
          </cell>
        </row>
        <row r="693">
          <cell r="E693">
            <v>6530</v>
          </cell>
          <cell r="F693" t="str">
            <v>6530 NH</v>
          </cell>
          <cell r="G693">
            <v>6530</v>
          </cell>
          <cell r="H693" t="str">
            <v>20mncr5</v>
          </cell>
          <cell r="I693" t="str">
            <v>FRAP1126530</v>
          </cell>
          <cell r="J693">
            <v>1.2</v>
          </cell>
          <cell r="K693">
            <v>23.4</v>
          </cell>
        </row>
        <row r="694">
          <cell r="E694">
            <v>6531</v>
          </cell>
          <cell r="F694" t="str">
            <v>6531 NH</v>
          </cell>
          <cell r="G694">
            <v>6531</v>
          </cell>
          <cell r="H694" t="str">
            <v>20mncr5</v>
          </cell>
          <cell r="I694" t="str">
            <v>FRAP1126531</v>
          </cell>
          <cell r="J694">
            <v>4.76</v>
          </cell>
          <cell r="K694">
            <v>92.82</v>
          </cell>
        </row>
        <row r="695">
          <cell r="E695">
            <v>6532</v>
          </cell>
          <cell r="F695" t="str">
            <v>6532 NH</v>
          </cell>
          <cell r="G695">
            <v>6532</v>
          </cell>
          <cell r="H695" t="str">
            <v>20mncr5</v>
          </cell>
          <cell r="I695" t="str">
            <v>FRAP1126532</v>
          </cell>
          <cell r="J695">
            <v>9.4</v>
          </cell>
          <cell r="K695">
            <v>183.3</v>
          </cell>
        </row>
        <row r="696">
          <cell r="E696">
            <v>6533</v>
          </cell>
          <cell r="F696" t="str">
            <v>6533 NH</v>
          </cell>
          <cell r="G696">
            <v>6533</v>
          </cell>
          <cell r="H696" t="str">
            <v>20mncr5</v>
          </cell>
          <cell r="I696" t="str">
            <v>FRAP1126533</v>
          </cell>
          <cell r="J696">
            <v>1.19</v>
          </cell>
          <cell r="K696">
            <v>23.21</v>
          </cell>
        </row>
        <row r="697">
          <cell r="E697">
            <v>6534</v>
          </cell>
          <cell r="F697" t="str">
            <v>6534 NH</v>
          </cell>
          <cell r="G697">
            <v>6534</v>
          </cell>
          <cell r="H697" t="str">
            <v>20mncr5</v>
          </cell>
          <cell r="I697" t="str">
            <v>FRAP1126534</v>
          </cell>
          <cell r="J697">
            <v>1.84</v>
          </cell>
          <cell r="K697">
            <v>35.880000000000003</v>
          </cell>
        </row>
        <row r="698">
          <cell r="E698">
            <v>6535</v>
          </cell>
          <cell r="F698" t="str">
            <v>6535 NH</v>
          </cell>
          <cell r="G698">
            <v>6535</v>
          </cell>
          <cell r="H698" t="str">
            <v>20mncr5</v>
          </cell>
          <cell r="I698" t="str">
            <v>FRAP1126535</v>
          </cell>
          <cell r="J698">
            <v>6.51</v>
          </cell>
          <cell r="K698">
            <v>126.95</v>
          </cell>
        </row>
        <row r="699">
          <cell r="E699">
            <v>6536</v>
          </cell>
          <cell r="F699" t="str">
            <v>6536 NH</v>
          </cell>
          <cell r="G699">
            <v>6536</v>
          </cell>
          <cell r="H699" t="str">
            <v>20mncr5</v>
          </cell>
          <cell r="I699" t="str">
            <v>FRAP1126536</v>
          </cell>
          <cell r="J699">
            <v>1.18</v>
          </cell>
          <cell r="K699">
            <v>23.01</v>
          </cell>
        </row>
        <row r="700">
          <cell r="E700">
            <v>6537</v>
          </cell>
          <cell r="F700" t="str">
            <v>6537 NH</v>
          </cell>
          <cell r="G700">
            <v>6537</v>
          </cell>
          <cell r="H700" t="str">
            <v>20mncr5</v>
          </cell>
          <cell r="I700" t="str">
            <v>FRAP1126537</v>
          </cell>
          <cell r="J700">
            <v>4.5</v>
          </cell>
          <cell r="K700">
            <v>87.75</v>
          </cell>
        </row>
        <row r="701">
          <cell r="E701">
            <v>6538</v>
          </cell>
          <cell r="F701" t="str">
            <v>6538 NH</v>
          </cell>
          <cell r="G701">
            <v>6538</v>
          </cell>
          <cell r="H701" t="str">
            <v>20mncr5</v>
          </cell>
          <cell r="I701" t="str">
            <v>FRAP1126538</v>
          </cell>
          <cell r="J701">
            <v>3.23</v>
          </cell>
          <cell r="K701">
            <v>62.99</v>
          </cell>
        </row>
        <row r="702">
          <cell r="E702">
            <v>6539</v>
          </cell>
          <cell r="F702" t="str">
            <v>6539 NH</v>
          </cell>
          <cell r="G702">
            <v>6539</v>
          </cell>
          <cell r="H702" t="str">
            <v>20mncr5</v>
          </cell>
          <cell r="I702" t="str">
            <v>FRAP1126539</v>
          </cell>
          <cell r="J702">
            <v>1.61</v>
          </cell>
          <cell r="K702">
            <v>31.4</v>
          </cell>
        </row>
        <row r="703">
          <cell r="E703">
            <v>6543</v>
          </cell>
          <cell r="F703" t="str">
            <v>6543 NH</v>
          </cell>
          <cell r="G703">
            <v>6543</v>
          </cell>
          <cell r="H703" t="str">
            <v>20mncr5</v>
          </cell>
          <cell r="I703" t="str">
            <v>FRAP1126543</v>
          </cell>
          <cell r="J703">
            <v>5.15</v>
          </cell>
          <cell r="K703">
            <v>100.43</v>
          </cell>
        </row>
        <row r="704">
          <cell r="E704">
            <v>6544</v>
          </cell>
          <cell r="F704" t="str">
            <v>6544 NH</v>
          </cell>
          <cell r="G704">
            <v>6544</v>
          </cell>
          <cell r="H704" t="str">
            <v>20mncr5</v>
          </cell>
          <cell r="I704" t="str">
            <v>FRAP1126544</v>
          </cell>
          <cell r="J704">
            <v>5.13</v>
          </cell>
          <cell r="K704">
            <v>115.43</v>
          </cell>
        </row>
        <row r="705">
          <cell r="E705">
            <v>6545</v>
          </cell>
          <cell r="F705" t="str">
            <v>6545 NH</v>
          </cell>
          <cell r="G705">
            <v>6545</v>
          </cell>
          <cell r="H705" t="str">
            <v>20mncr5</v>
          </cell>
          <cell r="I705" t="str">
            <v>FRAP1126545</v>
          </cell>
          <cell r="J705">
            <v>6.82</v>
          </cell>
          <cell r="K705">
            <v>132.99</v>
          </cell>
        </row>
        <row r="706">
          <cell r="E706">
            <v>6546</v>
          </cell>
          <cell r="F706" t="str">
            <v>6546 NH</v>
          </cell>
          <cell r="G706">
            <v>6546</v>
          </cell>
          <cell r="H706" t="str">
            <v>20mncr5</v>
          </cell>
          <cell r="I706" t="str">
            <v>FRAP1126546</v>
          </cell>
          <cell r="J706">
            <v>4.18</v>
          </cell>
          <cell r="K706">
            <v>81.510000000000005</v>
          </cell>
        </row>
        <row r="707">
          <cell r="E707">
            <v>6547</v>
          </cell>
          <cell r="F707" t="str">
            <v>6547 NH</v>
          </cell>
          <cell r="G707">
            <v>6547</v>
          </cell>
          <cell r="H707" t="str">
            <v>20mncr5</v>
          </cell>
          <cell r="I707" t="str">
            <v>FRAP1126547</v>
          </cell>
          <cell r="J707">
            <v>4.68</v>
          </cell>
          <cell r="K707">
            <v>105.3</v>
          </cell>
        </row>
        <row r="708">
          <cell r="E708">
            <v>5161</v>
          </cell>
          <cell r="F708" t="str">
            <v>5161 ITD</v>
          </cell>
          <cell r="G708">
            <v>5161</v>
          </cell>
          <cell r="H708" t="str">
            <v>20mncr5</v>
          </cell>
          <cell r="I708" t="str">
            <v>FRAP1015161</v>
          </cell>
          <cell r="J708">
            <v>0.46</v>
          </cell>
          <cell r="K708">
            <v>9.89</v>
          </cell>
        </row>
        <row r="709">
          <cell r="E709">
            <v>3109</v>
          </cell>
          <cell r="F709" t="str">
            <v>3109 - 113</v>
          </cell>
          <cell r="G709">
            <v>3109</v>
          </cell>
          <cell r="H709" t="str">
            <v>SCM420H</v>
          </cell>
          <cell r="I709" t="str">
            <v>FRAP1133109</v>
          </cell>
          <cell r="J709">
            <v>0.84</v>
          </cell>
          <cell r="K709">
            <v>20.58</v>
          </cell>
        </row>
        <row r="710">
          <cell r="E710">
            <v>3110</v>
          </cell>
          <cell r="F710" t="str">
            <v>3110 - 113</v>
          </cell>
          <cell r="G710">
            <v>3110</v>
          </cell>
          <cell r="H710" t="str">
            <v>SCM 415/420H</v>
          </cell>
          <cell r="I710" t="str">
            <v>FRAP1133110</v>
          </cell>
          <cell r="J710">
            <v>1.05</v>
          </cell>
          <cell r="K710">
            <v>17.850000000000001</v>
          </cell>
        </row>
        <row r="711">
          <cell r="E711">
            <v>3111</v>
          </cell>
          <cell r="F711" t="str">
            <v>3111 - 113</v>
          </cell>
          <cell r="G711">
            <v>3111</v>
          </cell>
          <cell r="H711" t="str">
            <v>SCM420H</v>
          </cell>
          <cell r="I711" t="str">
            <v>FRAP1133111</v>
          </cell>
          <cell r="J711">
            <v>0.81</v>
          </cell>
          <cell r="K711">
            <v>19.850000000000001</v>
          </cell>
        </row>
        <row r="712">
          <cell r="E712">
            <v>3112</v>
          </cell>
          <cell r="F712" t="str">
            <v>3112 - 113</v>
          </cell>
          <cell r="G712">
            <v>3112</v>
          </cell>
          <cell r="H712" t="str">
            <v>SCM420H</v>
          </cell>
          <cell r="I712" t="str">
            <v>FRAP1133112</v>
          </cell>
          <cell r="J712">
            <v>0.75</v>
          </cell>
          <cell r="K712">
            <v>18.38</v>
          </cell>
        </row>
        <row r="713">
          <cell r="E713">
            <v>3113</v>
          </cell>
          <cell r="F713" t="str">
            <v>3113 - 113</v>
          </cell>
          <cell r="G713">
            <v>3113</v>
          </cell>
          <cell r="H713" t="str">
            <v>SCM420H</v>
          </cell>
          <cell r="I713" t="str">
            <v>FRAP1133113</v>
          </cell>
          <cell r="J713">
            <v>0.72</v>
          </cell>
          <cell r="K713">
            <v>17.64</v>
          </cell>
        </row>
        <row r="714">
          <cell r="E714">
            <v>3114</v>
          </cell>
          <cell r="F714" t="str">
            <v>3114 - 113</v>
          </cell>
          <cell r="G714">
            <v>3114</v>
          </cell>
          <cell r="H714" t="str">
            <v>SCM420H</v>
          </cell>
          <cell r="I714" t="str">
            <v>FRAP1133114</v>
          </cell>
          <cell r="J714">
            <v>1.31</v>
          </cell>
          <cell r="K714">
            <v>30.79</v>
          </cell>
        </row>
        <row r="715">
          <cell r="E715">
            <v>3115</v>
          </cell>
          <cell r="F715" t="str">
            <v>3115 - 113</v>
          </cell>
          <cell r="G715">
            <v>3115</v>
          </cell>
          <cell r="H715" t="str">
            <v>SCM420H</v>
          </cell>
          <cell r="I715" t="str">
            <v>FRAP1133115</v>
          </cell>
          <cell r="J715">
            <v>1.46</v>
          </cell>
          <cell r="K715">
            <v>24.82</v>
          </cell>
        </row>
        <row r="716">
          <cell r="E716">
            <v>3116</v>
          </cell>
          <cell r="F716" t="str">
            <v>3116 - 113</v>
          </cell>
          <cell r="G716">
            <v>3116</v>
          </cell>
          <cell r="H716" t="str">
            <v>SCM420H</v>
          </cell>
          <cell r="I716">
            <v>0</v>
          </cell>
          <cell r="J716">
            <v>1.8</v>
          </cell>
          <cell r="K716">
            <v>28.8</v>
          </cell>
        </row>
        <row r="717">
          <cell r="E717">
            <v>3117</v>
          </cell>
          <cell r="F717" t="str">
            <v>3117 - 113</v>
          </cell>
          <cell r="G717">
            <v>3117</v>
          </cell>
          <cell r="H717" t="str">
            <v>SCM420H</v>
          </cell>
          <cell r="I717">
            <v>0</v>
          </cell>
          <cell r="J717">
            <v>2.2000000000000002</v>
          </cell>
          <cell r="K717">
            <v>35.200000000000003</v>
          </cell>
        </row>
        <row r="718">
          <cell r="E718">
            <v>3118</v>
          </cell>
          <cell r="F718" t="str">
            <v>3118 - 113</v>
          </cell>
          <cell r="G718">
            <v>3118</v>
          </cell>
          <cell r="H718" t="str">
            <v>SCM420H</v>
          </cell>
          <cell r="I718" t="str">
            <v>FRAP1133118</v>
          </cell>
          <cell r="J718">
            <v>3.8</v>
          </cell>
          <cell r="K718">
            <v>89.3</v>
          </cell>
        </row>
        <row r="719">
          <cell r="E719">
            <v>3119</v>
          </cell>
          <cell r="F719" t="str">
            <v>3119 - 113</v>
          </cell>
          <cell r="G719">
            <v>3119</v>
          </cell>
          <cell r="H719" t="str">
            <v>SCM420H</v>
          </cell>
          <cell r="I719" t="str">
            <v>FRAP1133119</v>
          </cell>
          <cell r="J719">
            <v>2.5099999999999998</v>
          </cell>
          <cell r="K719">
            <v>58.99</v>
          </cell>
        </row>
        <row r="720">
          <cell r="E720">
            <v>3120</v>
          </cell>
          <cell r="F720" t="str">
            <v>3120 - 113</v>
          </cell>
          <cell r="G720">
            <v>3120</v>
          </cell>
          <cell r="H720" t="str">
            <v>SCM420H</v>
          </cell>
          <cell r="I720">
            <v>0</v>
          </cell>
          <cell r="J720">
            <v>2.63</v>
          </cell>
          <cell r="K720">
            <v>42.08</v>
          </cell>
        </row>
        <row r="721">
          <cell r="E721">
            <v>3121</v>
          </cell>
          <cell r="F721" t="str">
            <v>3121 - 113</v>
          </cell>
          <cell r="G721">
            <v>3121</v>
          </cell>
          <cell r="H721" t="str">
            <v>SCM420H</v>
          </cell>
          <cell r="I721">
            <v>0</v>
          </cell>
          <cell r="J721">
            <v>1.6</v>
          </cell>
          <cell r="K721">
            <v>25.6</v>
          </cell>
        </row>
        <row r="722">
          <cell r="E722">
            <v>3122</v>
          </cell>
          <cell r="F722" t="str">
            <v>3122 - 113</v>
          </cell>
          <cell r="G722">
            <v>3122</v>
          </cell>
          <cell r="H722" t="str">
            <v>SCM420H</v>
          </cell>
          <cell r="I722">
            <v>0</v>
          </cell>
          <cell r="J722">
            <v>4.71</v>
          </cell>
          <cell r="K722">
            <v>33</v>
          </cell>
        </row>
        <row r="723">
          <cell r="E723">
            <v>3125</v>
          </cell>
          <cell r="F723" t="str">
            <v>3125 - 113</v>
          </cell>
          <cell r="G723">
            <v>3125</v>
          </cell>
          <cell r="H723" t="str">
            <v>SCM415H</v>
          </cell>
          <cell r="I723" t="str">
            <v>FRAP1133125</v>
          </cell>
          <cell r="J723">
            <v>0.89</v>
          </cell>
          <cell r="K723">
            <v>21.81</v>
          </cell>
        </row>
        <row r="724">
          <cell r="E724">
            <v>3130</v>
          </cell>
          <cell r="F724" t="str">
            <v>3130 - 113</v>
          </cell>
          <cell r="G724">
            <v>3130</v>
          </cell>
          <cell r="H724" t="str">
            <v>SCM420H</v>
          </cell>
          <cell r="I724" t="str">
            <v>FRAP1133130</v>
          </cell>
          <cell r="J724">
            <v>0.81</v>
          </cell>
          <cell r="K724">
            <v>19.850000000000001</v>
          </cell>
        </row>
        <row r="725">
          <cell r="E725">
            <v>3131</v>
          </cell>
          <cell r="F725" t="str">
            <v>3131 - 113</v>
          </cell>
          <cell r="G725">
            <v>3131</v>
          </cell>
          <cell r="H725" t="str">
            <v>SCM420H</v>
          </cell>
          <cell r="I725" t="str">
            <v>FRAP1133131</v>
          </cell>
          <cell r="J725">
            <v>3.74</v>
          </cell>
          <cell r="K725">
            <v>63.58</v>
          </cell>
        </row>
        <row r="726">
          <cell r="E726">
            <v>3132</v>
          </cell>
          <cell r="F726" t="str">
            <v>3132 - 113</v>
          </cell>
          <cell r="G726">
            <v>3132</v>
          </cell>
          <cell r="H726" t="str">
            <v>SCM420H</v>
          </cell>
          <cell r="I726" t="str">
            <v>FRAP1133132</v>
          </cell>
          <cell r="J726">
            <v>0.73</v>
          </cell>
          <cell r="K726">
            <v>17.89</v>
          </cell>
        </row>
        <row r="727">
          <cell r="E727">
            <v>3133</v>
          </cell>
          <cell r="F727" t="str">
            <v>3133 - 113</v>
          </cell>
          <cell r="G727">
            <v>3133</v>
          </cell>
          <cell r="H727" t="str">
            <v>SCM420H</v>
          </cell>
          <cell r="I727" t="str">
            <v>FRAP1133133</v>
          </cell>
          <cell r="J727">
            <v>0.97</v>
          </cell>
          <cell r="K727">
            <v>23.77</v>
          </cell>
        </row>
        <row r="728">
          <cell r="E728">
            <v>3134</v>
          </cell>
          <cell r="F728" t="str">
            <v>3134 - 113</v>
          </cell>
          <cell r="G728">
            <v>3134</v>
          </cell>
          <cell r="H728" t="str">
            <v>SCM420H</v>
          </cell>
          <cell r="I728" t="str">
            <v>FRAP1133134</v>
          </cell>
          <cell r="J728">
            <v>2.4900000000000002</v>
          </cell>
          <cell r="K728">
            <v>58.52</v>
          </cell>
        </row>
        <row r="729">
          <cell r="E729">
            <v>3135</v>
          </cell>
          <cell r="F729" t="str">
            <v>3135 - 113</v>
          </cell>
          <cell r="G729">
            <v>3135</v>
          </cell>
          <cell r="H729" t="str">
            <v>SCM420H</v>
          </cell>
          <cell r="I729" t="str">
            <v>FRAP1133135</v>
          </cell>
          <cell r="J729">
            <v>1.38</v>
          </cell>
          <cell r="K729">
            <v>23.46</v>
          </cell>
        </row>
        <row r="730">
          <cell r="E730">
            <v>3137</v>
          </cell>
          <cell r="F730" t="str">
            <v>3137 - 113</v>
          </cell>
          <cell r="G730">
            <v>3137</v>
          </cell>
          <cell r="H730" t="str">
            <v>SCM420H</v>
          </cell>
          <cell r="I730" t="str">
            <v>FRAP1133137</v>
          </cell>
          <cell r="J730">
            <v>2.82</v>
          </cell>
          <cell r="K730">
            <v>66.27</v>
          </cell>
        </row>
        <row r="731">
          <cell r="E731">
            <v>3144</v>
          </cell>
          <cell r="F731" t="str">
            <v>3144-113</v>
          </cell>
          <cell r="G731">
            <v>3144</v>
          </cell>
          <cell r="H731" t="str">
            <v>SCM420H</v>
          </cell>
          <cell r="I731" t="str">
            <v>FRAP1133144</v>
          </cell>
          <cell r="J731">
            <v>5.64</v>
          </cell>
          <cell r="K731">
            <v>132.54</v>
          </cell>
        </row>
        <row r="732">
          <cell r="E732">
            <v>3145</v>
          </cell>
          <cell r="F732" t="str">
            <v>3145-113</v>
          </cell>
          <cell r="G732">
            <v>3145</v>
          </cell>
          <cell r="H732" t="str">
            <v>SCM420H</v>
          </cell>
          <cell r="I732" t="str">
            <v>FRAP1133145</v>
          </cell>
          <cell r="J732">
            <v>2</v>
          </cell>
          <cell r="K732">
            <v>47</v>
          </cell>
        </row>
        <row r="733">
          <cell r="E733">
            <v>3146</v>
          </cell>
          <cell r="F733" t="str">
            <v>3146-113</v>
          </cell>
          <cell r="G733">
            <v>3146</v>
          </cell>
          <cell r="H733" t="str">
            <v>SCM420H</v>
          </cell>
          <cell r="I733" t="str">
            <v>FRAP1133146</v>
          </cell>
          <cell r="J733">
            <v>1.71</v>
          </cell>
          <cell r="K733">
            <v>40.19</v>
          </cell>
        </row>
        <row r="734">
          <cell r="E734">
            <v>3147</v>
          </cell>
          <cell r="F734" t="str">
            <v>3147-113</v>
          </cell>
          <cell r="G734">
            <v>3147</v>
          </cell>
          <cell r="H734" t="str">
            <v>SCM420H</v>
          </cell>
          <cell r="I734" t="str">
            <v>FRAP1133147</v>
          </cell>
          <cell r="J734">
            <v>3.87</v>
          </cell>
          <cell r="K734">
            <v>90.95</v>
          </cell>
        </row>
        <row r="735">
          <cell r="E735" t="str">
            <v>3147-L</v>
          </cell>
          <cell r="F735" t="str">
            <v>3147-113</v>
          </cell>
          <cell r="G735">
            <v>3147</v>
          </cell>
          <cell r="H735" t="str">
            <v>SCM420H</v>
          </cell>
          <cell r="I735" t="str">
            <v>FRAP1133147</v>
          </cell>
          <cell r="J735">
            <v>4.0199999999999996</v>
          </cell>
          <cell r="K735">
            <v>94.47</v>
          </cell>
        </row>
        <row r="736">
          <cell r="E736">
            <v>3148</v>
          </cell>
          <cell r="F736" t="str">
            <v>3148-113</v>
          </cell>
          <cell r="G736">
            <v>3148</v>
          </cell>
          <cell r="H736" t="str">
            <v>SCM420H</v>
          </cell>
          <cell r="I736" t="str">
            <v>FRAP1133148</v>
          </cell>
          <cell r="J736">
            <v>6.15</v>
          </cell>
          <cell r="K736">
            <v>144.53</v>
          </cell>
        </row>
        <row r="737">
          <cell r="E737">
            <v>3149</v>
          </cell>
          <cell r="F737" t="str">
            <v>3149-113</v>
          </cell>
          <cell r="G737">
            <v>3149</v>
          </cell>
          <cell r="H737" t="str">
            <v>SCM420H</v>
          </cell>
          <cell r="I737" t="str">
            <v>FRAP1133149</v>
          </cell>
          <cell r="J737">
            <v>5.36</v>
          </cell>
          <cell r="K737">
            <v>125.96</v>
          </cell>
        </row>
        <row r="738">
          <cell r="E738">
            <v>3150</v>
          </cell>
          <cell r="F738" t="str">
            <v>3150-113</v>
          </cell>
          <cell r="G738">
            <v>3150</v>
          </cell>
          <cell r="H738" t="str">
            <v>SCM420H</v>
          </cell>
          <cell r="I738" t="str">
            <v>FRAP1133150</v>
          </cell>
          <cell r="J738">
            <v>2.06</v>
          </cell>
          <cell r="K738">
            <v>48.41</v>
          </cell>
        </row>
        <row r="739">
          <cell r="E739">
            <v>3151</v>
          </cell>
          <cell r="F739" t="str">
            <v>3151-113</v>
          </cell>
          <cell r="G739">
            <v>3151</v>
          </cell>
          <cell r="H739" t="str">
            <v>SCM420H</v>
          </cell>
          <cell r="I739" t="str">
            <v>FRAP1133151</v>
          </cell>
          <cell r="J739">
            <v>5.64</v>
          </cell>
          <cell r="K739">
            <v>132.54</v>
          </cell>
        </row>
        <row r="740">
          <cell r="E740">
            <v>3152</v>
          </cell>
          <cell r="F740" t="str">
            <v>3152-113</v>
          </cell>
          <cell r="G740">
            <v>3152</v>
          </cell>
          <cell r="H740" t="str">
            <v>SCM420H</v>
          </cell>
          <cell r="I740" t="str">
            <v>FRAP1133152</v>
          </cell>
          <cell r="J740">
            <v>1.62</v>
          </cell>
          <cell r="K740">
            <v>38.07</v>
          </cell>
        </row>
        <row r="741">
          <cell r="E741">
            <v>3153</v>
          </cell>
          <cell r="F741" t="str">
            <v>3153-113</v>
          </cell>
          <cell r="G741">
            <v>3153</v>
          </cell>
          <cell r="H741" t="str">
            <v>SCM420H</v>
          </cell>
          <cell r="I741" t="str">
            <v>FRAP1133153</v>
          </cell>
          <cell r="J741">
            <v>2.2000000000000002</v>
          </cell>
          <cell r="K741">
            <v>51.7</v>
          </cell>
        </row>
        <row r="742">
          <cell r="E742">
            <v>3154</v>
          </cell>
          <cell r="F742" t="str">
            <v>3154-113</v>
          </cell>
          <cell r="G742">
            <v>3154</v>
          </cell>
          <cell r="H742" t="str">
            <v>SCM420H</v>
          </cell>
          <cell r="I742" t="str">
            <v>FRAP1133154</v>
          </cell>
          <cell r="J742">
            <v>1.68</v>
          </cell>
          <cell r="K742">
            <v>39.479999999999997</v>
          </cell>
        </row>
        <row r="743">
          <cell r="E743">
            <v>3155</v>
          </cell>
          <cell r="F743" t="str">
            <v>3155-113</v>
          </cell>
          <cell r="G743">
            <v>3155</v>
          </cell>
          <cell r="H743" t="str">
            <v>SCM420H</v>
          </cell>
          <cell r="I743" t="str">
            <v>FRAP1133155</v>
          </cell>
          <cell r="J743">
            <v>5.3</v>
          </cell>
          <cell r="K743">
            <v>124.55</v>
          </cell>
        </row>
        <row r="744">
          <cell r="E744">
            <v>3156</v>
          </cell>
          <cell r="F744" t="str">
            <v>3156-113</v>
          </cell>
          <cell r="G744">
            <v>3156</v>
          </cell>
          <cell r="H744" t="str">
            <v>SCM420H</v>
          </cell>
          <cell r="I744" t="str">
            <v>FRAP1133156</v>
          </cell>
          <cell r="J744">
            <v>3.65</v>
          </cell>
          <cell r="K744">
            <v>85.78</v>
          </cell>
        </row>
        <row r="745">
          <cell r="E745">
            <v>3159</v>
          </cell>
          <cell r="F745" t="str">
            <v>3159-113</v>
          </cell>
          <cell r="G745">
            <v>3159</v>
          </cell>
          <cell r="H745" t="str">
            <v>SCM420H</v>
          </cell>
          <cell r="I745" t="str">
            <v>FRAP1133159</v>
          </cell>
          <cell r="J745">
            <v>3.78</v>
          </cell>
          <cell r="K745">
            <v>88.83</v>
          </cell>
        </row>
        <row r="746">
          <cell r="E746">
            <v>3201</v>
          </cell>
          <cell r="F746" t="str">
            <v>3201 DC</v>
          </cell>
          <cell r="G746">
            <v>3201</v>
          </cell>
          <cell r="H746" t="str">
            <v>SAE8620</v>
          </cell>
          <cell r="I746" t="str">
            <v>FRAP1143201</v>
          </cell>
          <cell r="J746">
            <v>1.95</v>
          </cell>
          <cell r="K746">
            <v>39.979999999999997</v>
          </cell>
        </row>
        <row r="747">
          <cell r="E747">
            <v>3202</v>
          </cell>
          <cell r="F747" t="str">
            <v>3202 DC</v>
          </cell>
          <cell r="G747">
            <v>3202</v>
          </cell>
          <cell r="H747" t="str">
            <v>SAE8620</v>
          </cell>
          <cell r="I747">
            <v>0</v>
          </cell>
          <cell r="J747">
            <v>1.45</v>
          </cell>
          <cell r="K747">
            <v>19.579999999999998</v>
          </cell>
        </row>
        <row r="748">
          <cell r="E748">
            <v>3209</v>
          </cell>
          <cell r="F748" t="str">
            <v>3209 DC</v>
          </cell>
          <cell r="G748">
            <v>3209</v>
          </cell>
          <cell r="H748" t="str">
            <v>SAE4140</v>
          </cell>
          <cell r="I748" t="str">
            <v>FRAP1143209</v>
          </cell>
          <cell r="J748">
            <v>11.65</v>
          </cell>
          <cell r="K748">
            <v>209.7</v>
          </cell>
        </row>
        <row r="749">
          <cell r="E749">
            <v>3211</v>
          </cell>
          <cell r="F749" t="str">
            <v>3211 DC</v>
          </cell>
          <cell r="G749">
            <v>3211</v>
          </cell>
          <cell r="H749" t="str">
            <v>SAE4140</v>
          </cell>
          <cell r="I749" t="str">
            <v>FRAP1143211</v>
          </cell>
          <cell r="J749">
            <v>12.27</v>
          </cell>
          <cell r="K749">
            <v>208.59</v>
          </cell>
        </row>
        <row r="750">
          <cell r="E750">
            <v>3214</v>
          </cell>
          <cell r="F750" t="str">
            <v>3214 DC</v>
          </cell>
          <cell r="G750">
            <v>3214</v>
          </cell>
          <cell r="H750" t="str">
            <v>SAE8620</v>
          </cell>
          <cell r="I750" t="str">
            <v>FRAP1143214</v>
          </cell>
          <cell r="J750">
            <v>0.94</v>
          </cell>
          <cell r="K750">
            <v>15.98</v>
          </cell>
        </row>
        <row r="751">
          <cell r="E751">
            <v>3218</v>
          </cell>
          <cell r="F751" t="str">
            <v>3218-DC</v>
          </cell>
          <cell r="G751">
            <v>3218</v>
          </cell>
          <cell r="H751" t="str">
            <v>SAE8620</v>
          </cell>
          <cell r="I751" t="str">
            <v>FRAP1143218</v>
          </cell>
          <cell r="J751">
            <v>2</v>
          </cell>
          <cell r="K751">
            <v>29</v>
          </cell>
        </row>
        <row r="752">
          <cell r="E752">
            <v>3240</v>
          </cell>
          <cell r="F752" t="str">
            <v>3240-DC</v>
          </cell>
          <cell r="G752">
            <v>3240</v>
          </cell>
          <cell r="H752" t="str">
            <v>SAE8620</v>
          </cell>
          <cell r="I752" t="str">
            <v>FRAP1143240</v>
          </cell>
          <cell r="J752">
            <v>0.57999999999999996</v>
          </cell>
          <cell r="K752">
            <v>12.47</v>
          </cell>
        </row>
        <row r="753">
          <cell r="E753">
            <v>3276</v>
          </cell>
          <cell r="F753" t="str">
            <v>3276 DC</v>
          </cell>
          <cell r="G753">
            <v>3276</v>
          </cell>
          <cell r="H753" t="str">
            <v>SAE8620</v>
          </cell>
          <cell r="I753" t="str">
            <v>FRAP1143276</v>
          </cell>
          <cell r="J753">
            <v>1.96</v>
          </cell>
          <cell r="K753">
            <v>38.22</v>
          </cell>
        </row>
        <row r="754">
          <cell r="E754">
            <v>3277</v>
          </cell>
          <cell r="F754" t="str">
            <v>3277 DC</v>
          </cell>
          <cell r="G754">
            <v>3277</v>
          </cell>
          <cell r="H754" t="str">
            <v>SAE8620</v>
          </cell>
          <cell r="I754" t="str">
            <v>FRAP1143277</v>
          </cell>
          <cell r="J754">
            <v>1.35</v>
          </cell>
          <cell r="K754">
            <v>19.579999999999998</v>
          </cell>
        </row>
        <row r="755">
          <cell r="E755">
            <v>4141</v>
          </cell>
          <cell r="F755" t="str">
            <v>4141 TEL</v>
          </cell>
          <cell r="G755">
            <v>4141</v>
          </cell>
          <cell r="H755" t="str">
            <v>16mncr5</v>
          </cell>
          <cell r="I755" t="str">
            <v>FRAP1004141</v>
          </cell>
          <cell r="J755">
            <v>1.57</v>
          </cell>
          <cell r="K755">
            <v>30.62</v>
          </cell>
        </row>
        <row r="756">
          <cell r="E756">
            <v>4199</v>
          </cell>
          <cell r="F756" t="str">
            <v>4199 TEL</v>
          </cell>
          <cell r="G756">
            <v>4199</v>
          </cell>
          <cell r="H756" t="str">
            <v>16mncr5</v>
          </cell>
          <cell r="I756" t="str">
            <v>FRAP1004199</v>
          </cell>
          <cell r="J756">
            <v>2</v>
          </cell>
          <cell r="K756">
            <v>39</v>
          </cell>
        </row>
        <row r="757">
          <cell r="E757">
            <v>4200</v>
          </cell>
          <cell r="F757" t="str">
            <v>4200 TEL</v>
          </cell>
          <cell r="G757">
            <v>4200</v>
          </cell>
          <cell r="H757" t="str">
            <v>16mncr5</v>
          </cell>
          <cell r="I757" t="str">
            <v>FRAP1004200</v>
          </cell>
          <cell r="J757">
            <v>1.37</v>
          </cell>
          <cell r="K757">
            <v>26.72</v>
          </cell>
        </row>
        <row r="758">
          <cell r="E758">
            <v>4201</v>
          </cell>
          <cell r="F758" t="str">
            <v>4201 TEL</v>
          </cell>
          <cell r="G758">
            <v>4201</v>
          </cell>
          <cell r="H758" t="str">
            <v>16mncr5</v>
          </cell>
          <cell r="I758" t="str">
            <v>FRAP1004201</v>
          </cell>
          <cell r="J758">
            <v>1.8</v>
          </cell>
          <cell r="K758">
            <v>35.1</v>
          </cell>
        </row>
        <row r="759">
          <cell r="E759">
            <v>4241</v>
          </cell>
          <cell r="F759" t="str">
            <v>4241 TEL</v>
          </cell>
          <cell r="G759">
            <v>4241</v>
          </cell>
          <cell r="H759" t="str">
            <v>16mncr5</v>
          </cell>
          <cell r="I759" t="str">
            <v>FRAP1004241</v>
          </cell>
          <cell r="J759">
            <v>1.46</v>
          </cell>
          <cell r="K759">
            <v>28.47</v>
          </cell>
        </row>
        <row r="760">
          <cell r="E760">
            <v>4246</v>
          </cell>
          <cell r="F760" t="str">
            <v>4246 TEL</v>
          </cell>
          <cell r="G760">
            <v>4246</v>
          </cell>
          <cell r="H760" t="str">
            <v>16mncr5</v>
          </cell>
          <cell r="I760" t="str">
            <v>FRAP1004246</v>
          </cell>
          <cell r="J760">
            <v>0.8</v>
          </cell>
          <cell r="K760">
            <v>16.399999999999999</v>
          </cell>
        </row>
        <row r="761">
          <cell r="E761" t="str">
            <v>4247-O1</v>
          </cell>
          <cell r="F761" t="str">
            <v>4247 TEL</v>
          </cell>
          <cell r="G761">
            <v>4247</v>
          </cell>
          <cell r="H761" t="str">
            <v>16mncr5</v>
          </cell>
          <cell r="I761" t="str">
            <v>FRAP1004247</v>
          </cell>
          <cell r="J761">
            <v>4.41</v>
          </cell>
          <cell r="K761">
            <v>86</v>
          </cell>
        </row>
        <row r="762">
          <cell r="E762" t="str">
            <v>4247-O</v>
          </cell>
          <cell r="F762" t="str">
            <v>4247 TEL</v>
          </cell>
          <cell r="G762">
            <v>4247</v>
          </cell>
          <cell r="H762" t="str">
            <v>16mncr5</v>
          </cell>
          <cell r="I762" t="str">
            <v>FRAP1004247</v>
          </cell>
          <cell r="J762">
            <v>3.83</v>
          </cell>
          <cell r="K762">
            <v>78.52</v>
          </cell>
        </row>
        <row r="763">
          <cell r="E763">
            <v>4247</v>
          </cell>
          <cell r="F763" t="str">
            <v>4247 TEL</v>
          </cell>
          <cell r="G763">
            <v>4247</v>
          </cell>
          <cell r="H763" t="str">
            <v>16mncr5</v>
          </cell>
          <cell r="I763" t="str">
            <v>FRAP1004247</v>
          </cell>
          <cell r="J763">
            <v>3.83</v>
          </cell>
          <cell r="K763">
            <v>78.52</v>
          </cell>
        </row>
        <row r="764">
          <cell r="E764">
            <v>4249</v>
          </cell>
          <cell r="F764" t="str">
            <v>4249 TEL</v>
          </cell>
          <cell r="G764">
            <v>4249</v>
          </cell>
          <cell r="H764" t="str">
            <v>16mncr5</v>
          </cell>
          <cell r="I764" t="str">
            <v>FRAP1004249</v>
          </cell>
          <cell r="J764">
            <v>1.3</v>
          </cell>
          <cell r="K764">
            <v>25.35</v>
          </cell>
        </row>
        <row r="765">
          <cell r="E765">
            <v>4250</v>
          </cell>
          <cell r="F765" t="str">
            <v>4250 TEL</v>
          </cell>
          <cell r="G765">
            <v>4250</v>
          </cell>
          <cell r="H765" t="str">
            <v>16mncr5</v>
          </cell>
          <cell r="I765" t="str">
            <v>FRAP1004250</v>
          </cell>
          <cell r="J765">
            <v>2.04</v>
          </cell>
          <cell r="K765">
            <v>39.78</v>
          </cell>
        </row>
        <row r="766">
          <cell r="E766">
            <v>4251</v>
          </cell>
          <cell r="F766" t="str">
            <v>4251 TEL</v>
          </cell>
          <cell r="G766">
            <v>4251</v>
          </cell>
          <cell r="H766" t="str">
            <v>815m17</v>
          </cell>
          <cell r="I766" t="str">
            <v>FRAP1004251</v>
          </cell>
          <cell r="J766">
            <v>1.94</v>
          </cell>
          <cell r="K766">
            <v>45.59</v>
          </cell>
        </row>
        <row r="767">
          <cell r="E767">
            <v>4252</v>
          </cell>
          <cell r="F767" t="str">
            <v>4252 TEL</v>
          </cell>
          <cell r="G767">
            <v>4252</v>
          </cell>
          <cell r="H767" t="str">
            <v>815m17</v>
          </cell>
          <cell r="I767" t="str">
            <v>FRAP1004252</v>
          </cell>
          <cell r="J767">
            <v>1.17</v>
          </cell>
          <cell r="K767">
            <v>27.5</v>
          </cell>
        </row>
        <row r="768">
          <cell r="E768" t="str">
            <v>4252(Cutting)</v>
          </cell>
          <cell r="F768" t="str">
            <v>4252 TEL (Cutting)</v>
          </cell>
          <cell r="G768" t="str">
            <v>4252(Cutting)</v>
          </cell>
          <cell r="H768" t="str">
            <v>815m17</v>
          </cell>
          <cell r="I768" t="str">
            <v>FRAP1004252</v>
          </cell>
          <cell r="J768">
            <v>1.1299999999999999</v>
          </cell>
          <cell r="K768">
            <v>25.43</v>
          </cell>
        </row>
        <row r="769">
          <cell r="E769">
            <v>4253</v>
          </cell>
          <cell r="F769" t="str">
            <v>4253 TEL</v>
          </cell>
          <cell r="G769">
            <v>4253</v>
          </cell>
          <cell r="H769" t="str">
            <v>20MNCR5</v>
          </cell>
          <cell r="I769" t="str">
            <v>FRAP1004253</v>
          </cell>
          <cell r="J769">
            <v>5.0999999999999996</v>
          </cell>
          <cell r="K769">
            <v>99.45</v>
          </cell>
        </row>
        <row r="770">
          <cell r="E770">
            <v>4209</v>
          </cell>
          <cell r="F770" t="str">
            <v>4209 TEL</v>
          </cell>
          <cell r="G770">
            <v>4209</v>
          </cell>
          <cell r="H770" t="str">
            <v>45C8</v>
          </cell>
          <cell r="I770" t="str">
            <v>FRAP1004209</v>
          </cell>
          <cell r="J770">
            <v>1.77</v>
          </cell>
          <cell r="K770">
            <v>36.29</v>
          </cell>
        </row>
        <row r="771">
          <cell r="E771">
            <v>4210</v>
          </cell>
          <cell r="F771" t="str">
            <v>4210 TEL</v>
          </cell>
          <cell r="G771">
            <v>4210</v>
          </cell>
          <cell r="H771" t="str">
            <v>16mncr5</v>
          </cell>
          <cell r="I771" t="str">
            <v>FRAP1004210</v>
          </cell>
          <cell r="J771">
            <v>1.96</v>
          </cell>
          <cell r="K771">
            <v>38.22</v>
          </cell>
        </row>
        <row r="772">
          <cell r="E772">
            <v>4212</v>
          </cell>
          <cell r="F772" t="str">
            <v>4212 TEL</v>
          </cell>
          <cell r="G772">
            <v>4212</v>
          </cell>
          <cell r="H772" t="str">
            <v>SAE8620</v>
          </cell>
          <cell r="I772" t="str">
            <v>FRAP1004212</v>
          </cell>
          <cell r="J772">
            <v>1.26</v>
          </cell>
          <cell r="K772">
            <v>24.57</v>
          </cell>
        </row>
        <row r="773">
          <cell r="E773">
            <v>4213</v>
          </cell>
          <cell r="F773" t="str">
            <v>4213 TEL</v>
          </cell>
          <cell r="G773">
            <v>4213</v>
          </cell>
          <cell r="H773" t="str">
            <v>SAE8620</v>
          </cell>
          <cell r="I773" t="str">
            <v>FRAP1004213</v>
          </cell>
          <cell r="J773">
            <v>2.0299999999999998</v>
          </cell>
          <cell r="K773">
            <v>41.62</v>
          </cell>
        </row>
        <row r="774">
          <cell r="E774">
            <v>4214</v>
          </cell>
          <cell r="F774" t="str">
            <v>4214 TEL</v>
          </cell>
          <cell r="G774">
            <v>4214</v>
          </cell>
          <cell r="H774" t="str">
            <v>SAE8620</v>
          </cell>
          <cell r="I774" t="str">
            <v>FRAP1004214</v>
          </cell>
          <cell r="J774">
            <v>0.97</v>
          </cell>
          <cell r="K774">
            <v>20.86</v>
          </cell>
        </row>
        <row r="775">
          <cell r="E775">
            <v>4220</v>
          </cell>
          <cell r="F775" t="str">
            <v>4220 TEL</v>
          </cell>
          <cell r="G775">
            <v>4220</v>
          </cell>
          <cell r="H775" t="str">
            <v>16mncr5</v>
          </cell>
          <cell r="I775" t="str">
            <v>FRAP1004220</v>
          </cell>
          <cell r="J775">
            <v>1.32</v>
          </cell>
          <cell r="K775">
            <v>25.74</v>
          </cell>
        </row>
        <row r="776">
          <cell r="E776">
            <v>4221</v>
          </cell>
          <cell r="F776" t="str">
            <v>4221 TEL</v>
          </cell>
          <cell r="G776">
            <v>4221</v>
          </cell>
          <cell r="H776" t="str">
            <v>16mncr5</v>
          </cell>
          <cell r="I776" t="str">
            <v>FRAP1004221</v>
          </cell>
          <cell r="J776">
            <v>1.47</v>
          </cell>
          <cell r="K776">
            <v>28.67</v>
          </cell>
        </row>
        <row r="777">
          <cell r="E777">
            <v>4222</v>
          </cell>
          <cell r="F777" t="str">
            <v>4222 TEL</v>
          </cell>
          <cell r="G777">
            <v>4222</v>
          </cell>
          <cell r="H777" t="str">
            <v>815m17</v>
          </cell>
          <cell r="I777" t="str">
            <v>FRAP1004222</v>
          </cell>
          <cell r="J777">
            <v>6.08</v>
          </cell>
          <cell r="K777">
            <v>142.88</v>
          </cell>
        </row>
        <row r="778">
          <cell r="E778">
            <v>4227</v>
          </cell>
          <cell r="F778" t="str">
            <v>4227 TEL</v>
          </cell>
          <cell r="G778">
            <v>4227</v>
          </cell>
          <cell r="H778" t="str">
            <v>16mncr5</v>
          </cell>
          <cell r="I778" t="str">
            <v>FRAP1004227</v>
          </cell>
          <cell r="J778">
            <v>2.27</v>
          </cell>
          <cell r="K778">
            <v>44.27</v>
          </cell>
        </row>
        <row r="779">
          <cell r="E779">
            <v>4229</v>
          </cell>
          <cell r="F779" t="str">
            <v>4229 TEL</v>
          </cell>
          <cell r="G779">
            <v>4229</v>
          </cell>
          <cell r="H779" t="str">
            <v>16mncr5</v>
          </cell>
          <cell r="I779" t="str">
            <v>FRAP1004229</v>
          </cell>
          <cell r="J779">
            <v>3.25</v>
          </cell>
          <cell r="K779">
            <v>63.38</v>
          </cell>
        </row>
        <row r="780">
          <cell r="E780">
            <v>4230</v>
          </cell>
          <cell r="F780" t="str">
            <v>4230 TEL</v>
          </cell>
          <cell r="G780">
            <v>4230</v>
          </cell>
          <cell r="H780" t="str">
            <v>16mncr5</v>
          </cell>
          <cell r="I780" t="str">
            <v>FRAP1004230</v>
          </cell>
          <cell r="J780">
            <v>2.1800000000000002</v>
          </cell>
          <cell r="K780">
            <v>42.51</v>
          </cell>
        </row>
        <row r="781">
          <cell r="E781">
            <v>4231</v>
          </cell>
          <cell r="F781" t="str">
            <v>4231 TEL</v>
          </cell>
          <cell r="G781">
            <v>4231</v>
          </cell>
          <cell r="H781" t="str">
            <v>EN36C</v>
          </cell>
          <cell r="I781" t="str">
            <v>FRAP1004231</v>
          </cell>
          <cell r="J781">
            <v>3.04</v>
          </cell>
          <cell r="K781">
            <v>71.44</v>
          </cell>
        </row>
        <row r="782">
          <cell r="E782">
            <v>4232</v>
          </cell>
          <cell r="F782" t="str">
            <v>4232 TEL</v>
          </cell>
          <cell r="G782">
            <v>4232</v>
          </cell>
          <cell r="H782" t="str">
            <v>20mncr5</v>
          </cell>
          <cell r="I782" t="str">
            <v>FRAP1004232</v>
          </cell>
          <cell r="J782">
            <v>6.32</v>
          </cell>
          <cell r="K782">
            <v>123.24</v>
          </cell>
        </row>
        <row r="783">
          <cell r="E783">
            <v>4233</v>
          </cell>
          <cell r="F783" t="str">
            <v>4233 TEL</v>
          </cell>
          <cell r="G783">
            <v>4233</v>
          </cell>
          <cell r="H783" t="str">
            <v>20mncr5</v>
          </cell>
          <cell r="I783" t="str">
            <v>FRAP1004233</v>
          </cell>
          <cell r="J783">
            <v>7.71</v>
          </cell>
          <cell r="K783">
            <v>150.35</v>
          </cell>
        </row>
        <row r="784">
          <cell r="E784">
            <v>4237</v>
          </cell>
          <cell r="F784" t="str">
            <v>4237 TEL</v>
          </cell>
          <cell r="G784">
            <v>4237</v>
          </cell>
          <cell r="H784" t="str">
            <v>16mncr5</v>
          </cell>
          <cell r="I784" t="str">
            <v>FRAP1004237</v>
          </cell>
          <cell r="J784">
            <v>1.36</v>
          </cell>
          <cell r="K784">
            <v>26.52</v>
          </cell>
        </row>
        <row r="785">
          <cell r="E785" t="str">
            <v>4238-O</v>
          </cell>
          <cell r="F785" t="str">
            <v>4238 TEL</v>
          </cell>
          <cell r="G785">
            <v>4238</v>
          </cell>
          <cell r="H785" t="str">
            <v>16mncr5</v>
          </cell>
          <cell r="I785" t="str">
            <v>FRAP1004238</v>
          </cell>
          <cell r="J785">
            <v>4.53</v>
          </cell>
          <cell r="K785">
            <v>88.34</v>
          </cell>
        </row>
        <row r="786">
          <cell r="E786">
            <v>4238</v>
          </cell>
          <cell r="F786" t="str">
            <v>4238 TEL</v>
          </cell>
          <cell r="G786">
            <v>4238</v>
          </cell>
          <cell r="H786" t="str">
            <v>16mncr5</v>
          </cell>
          <cell r="I786" t="str">
            <v>FRAP1004238</v>
          </cell>
          <cell r="J786">
            <v>4.83</v>
          </cell>
          <cell r="K786">
            <v>94.19</v>
          </cell>
        </row>
        <row r="787">
          <cell r="E787">
            <v>4239</v>
          </cell>
          <cell r="F787" t="str">
            <v>4239 TEL</v>
          </cell>
          <cell r="G787">
            <v>4239</v>
          </cell>
          <cell r="H787" t="str">
            <v>16mncr5</v>
          </cell>
          <cell r="I787" t="str">
            <v>FRAP1004239</v>
          </cell>
          <cell r="J787">
            <v>0.69</v>
          </cell>
          <cell r="K787">
            <v>14.15</v>
          </cell>
        </row>
        <row r="788">
          <cell r="E788">
            <v>4240</v>
          </cell>
          <cell r="F788" t="str">
            <v>4240 TEL</v>
          </cell>
          <cell r="G788">
            <v>4240</v>
          </cell>
          <cell r="H788" t="str">
            <v>16mncr5</v>
          </cell>
          <cell r="I788" t="str">
            <v>FRAP1004240</v>
          </cell>
          <cell r="J788">
            <v>0.91</v>
          </cell>
          <cell r="K788">
            <v>18.66</v>
          </cell>
        </row>
        <row r="789">
          <cell r="E789">
            <v>4242</v>
          </cell>
          <cell r="F789" t="str">
            <v>4242 TEL</v>
          </cell>
          <cell r="G789">
            <v>4242</v>
          </cell>
          <cell r="H789" t="str">
            <v>815M 17</v>
          </cell>
          <cell r="I789" t="str">
            <v>FRAP1004242</v>
          </cell>
          <cell r="J789">
            <v>1.49</v>
          </cell>
          <cell r="K789">
            <v>35.020000000000003</v>
          </cell>
        </row>
        <row r="790">
          <cell r="E790">
            <v>4243</v>
          </cell>
          <cell r="F790" t="str">
            <v>4243 TEL</v>
          </cell>
          <cell r="G790">
            <v>4243</v>
          </cell>
          <cell r="H790" t="str">
            <v>16mncr5</v>
          </cell>
          <cell r="I790" t="str">
            <v>FRAP1004243</v>
          </cell>
          <cell r="J790">
            <v>1.9</v>
          </cell>
          <cell r="K790">
            <v>37.049999999999997</v>
          </cell>
        </row>
        <row r="791">
          <cell r="E791">
            <v>4244</v>
          </cell>
          <cell r="F791" t="str">
            <v>4244 TEL</v>
          </cell>
          <cell r="G791">
            <v>4244</v>
          </cell>
          <cell r="H791" t="str">
            <v>16mncr5</v>
          </cell>
          <cell r="I791" t="str">
            <v>FRAP1004244</v>
          </cell>
          <cell r="J791">
            <v>4.2300000000000004</v>
          </cell>
          <cell r="K791">
            <v>82.49</v>
          </cell>
        </row>
        <row r="792">
          <cell r="E792">
            <v>4245</v>
          </cell>
          <cell r="F792" t="str">
            <v>4245 TEL</v>
          </cell>
          <cell r="G792">
            <v>4245</v>
          </cell>
          <cell r="H792" t="str">
            <v>815m17</v>
          </cell>
          <cell r="I792" t="str">
            <v>FRAP1004245</v>
          </cell>
          <cell r="J792">
            <v>1.51</v>
          </cell>
          <cell r="K792">
            <v>35.49</v>
          </cell>
        </row>
        <row r="793">
          <cell r="E793">
            <v>4248</v>
          </cell>
          <cell r="F793" t="str">
            <v>4248 TEL</v>
          </cell>
          <cell r="G793">
            <v>4248</v>
          </cell>
          <cell r="H793" t="str">
            <v>16mncr5</v>
          </cell>
          <cell r="I793" t="str">
            <v>FRAP1004248</v>
          </cell>
          <cell r="J793">
            <v>0.64</v>
          </cell>
          <cell r="K793">
            <v>13.12</v>
          </cell>
        </row>
        <row r="794">
          <cell r="E794">
            <v>4254</v>
          </cell>
          <cell r="F794" t="str">
            <v>4254 TEL</v>
          </cell>
          <cell r="G794">
            <v>4254</v>
          </cell>
          <cell r="H794" t="str">
            <v>20mncr5</v>
          </cell>
          <cell r="I794" t="str">
            <v>FRAP1004254</v>
          </cell>
          <cell r="J794">
            <v>3.41</v>
          </cell>
          <cell r="K794">
            <v>66.5</v>
          </cell>
        </row>
        <row r="795">
          <cell r="E795">
            <v>4255</v>
          </cell>
          <cell r="F795" t="str">
            <v>4255 TEL</v>
          </cell>
          <cell r="G795">
            <v>4255</v>
          </cell>
          <cell r="H795" t="str">
            <v>20mncr5</v>
          </cell>
          <cell r="I795" t="str">
            <v>FRAP1004255</v>
          </cell>
          <cell r="J795">
            <v>2.12</v>
          </cell>
          <cell r="K795">
            <v>41.34</v>
          </cell>
        </row>
        <row r="796">
          <cell r="E796">
            <v>4256</v>
          </cell>
          <cell r="F796" t="str">
            <v>4256 TEL</v>
          </cell>
          <cell r="G796">
            <v>4256</v>
          </cell>
          <cell r="H796" t="str">
            <v>20mncr5</v>
          </cell>
          <cell r="I796" t="str">
            <v>FRAP1004256</v>
          </cell>
          <cell r="J796">
            <v>4.96</v>
          </cell>
          <cell r="K796">
            <v>96.72</v>
          </cell>
        </row>
        <row r="797">
          <cell r="E797">
            <v>4257</v>
          </cell>
          <cell r="F797" t="str">
            <v>4257 TEL</v>
          </cell>
          <cell r="G797">
            <v>4257</v>
          </cell>
          <cell r="H797" t="str">
            <v>20mncr5</v>
          </cell>
          <cell r="I797" t="str">
            <v>FRAP1004257</v>
          </cell>
          <cell r="J797">
            <v>2.77</v>
          </cell>
          <cell r="K797">
            <v>54.02</v>
          </cell>
        </row>
        <row r="798">
          <cell r="E798" t="str">
            <v>4261-O</v>
          </cell>
          <cell r="F798" t="str">
            <v>4261 TEL</v>
          </cell>
          <cell r="G798">
            <v>4261</v>
          </cell>
          <cell r="H798" t="str">
            <v>20mncr5</v>
          </cell>
          <cell r="I798" t="str">
            <v>FRAP1004261</v>
          </cell>
          <cell r="J798">
            <v>4.8499999999999996</v>
          </cell>
          <cell r="K798">
            <v>94.58</v>
          </cell>
        </row>
        <row r="799">
          <cell r="E799">
            <v>4261</v>
          </cell>
          <cell r="F799" t="str">
            <v>4261 TEL</v>
          </cell>
          <cell r="G799">
            <v>4261</v>
          </cell>
          <cell r="H799" t="str">
            <v>20mncr5</v>
          </cell>
          <cell r="I799" t="str">
            <v>FRAP1004261</v>
          </cell>
          <cell r="J799">
            <v>4.8499999999999996</v>
          </cell>
          <cell r="K799">
            <v>94.58</v>
          </cell>
        </row>
        <row r="800">
          <cell r="E800">
            <v>4262</v>
          </cell>
          <cell r="F800" t="str">
            <v>4262 TEL</v>
          </cell>
          <cell r="G800">
            <v>4262</v>
          </cell>
          <cell r="H800" t="str">
            <v>25CRMO4</v>
          </cell>
          <cell r="I800" t="str">
            <v>FRAP1004262</v>
          </cell>
          <cell r="J800">
            <v>1.53</v>
          </cell>
          <cell r="K800">
            <v>29.84</v>
          </cell>
        </row>
        <row r="801">
          <cell r="E801">
            <v>4263</v>
          </cell>
          <cell r="F801" t="str">
            <v>4263 TEL</v>
          </cell>
          <cell r="G801">
            <v>4263</v>
          </cell>
          <cell r="H801" t="str">
            <v>25CRMO4</v>
          </cell>
          <cell r="I801" t="str">
            <v>FRAP1004263</v>
          </cell>
          <cell r="J801">
            <v>1.29</v>
          </cell>
          <cell r="K801">
            <v>25.16</v>
          </cell>
        </row>
        <row r="802">
          <cell r="E802">
            <v>4264</v>
          </cell>
          <cell r="F802" t="str">
            <v>4264 TEL</v>
          </cell>
          <cell r="G802">
            <v>4264</v>
          </cell>
          <cell r="H802" t="str">
            <v>20mncr5</v>
          </cell>
          <cell r="I802" t="str">
            <v>FRAP1004264</v>
          </cell>
          <cell r="J802">
            <v>4.63</v>
          </cell>
          <cell r="K802">
            <v>90.29</v>
          </cell>
        </row>
        <row r="803">
          <cell r="E803">
            <v>4266</v>
          </cell>
          <cell r="F803" t="str">
            <v>4266 TEL</v>
          </cell>
          <cell r="G803">
            <v>4266</v>
          </cell>
          <cell r="H803" t="str">
            <v>20mncr5</v>
          </cell>
          <cell r="I803" t="str">
            <v>FRAP1004266</v>
          </cell>
          <cell r="J803">
            <v>3.07</v>
          </cell>
          <cell r="K803">
            <v>59.87</v>
          </cell>
        </row>
        <row r="804">
          <cell r="E804">
            <v>4268</v>
          </cell>
          <cell r="F804" t="str">
            <v>4268 TEL</v>
          </cell>
          <cell r="G804">
            <v>4268</v>
          </cell>
          <cell r="H804" t="str">
            <v>25CRMO4</v>
          </cell>
          <cell r="I804" t="str">
            <v>FRAP1004268</v>
          </cell>
          <cell r="J804">
            <v>1.1499999999999999</v>
          </cell>
          <cell r="K804">
            <v>23.58</v>
          </cell>
        </row>
        <row r="805">
          <cell r="E805">
            <v>4270</v>
          </cell>
          <cell r="F805" t="str">
            <v>4270-100</v>
          </cell>
          <cell r="G805">
            <v>4270</v>
          </cell>
          <cell r="H805" t="str">
            <v>815M17</v>
          </cell>
          <cell r="I805" t="str">
            <v>FRAP1004270</v>
          </cell>
          <cell r="J805">
            <v>0.73</v>
          </cell>
          <cell r="K805">
            <v>17.89</v>
          </cell>
        </row>
        <row r="806">
          <cell r="E806">
            <v>4271</v>
          </cell>
          <cell r="F806" t="str">
            <v>4271 TEL</v>
          </cell>
          <cell r="G806">
            <v>4271</v>
          </cell>
          <cell r="H806" t="str">
            <v>20mncr5</v>
          </cell>
          <cell r="I806" t="str">
            <v>FRAP1004271</v>
          </cell>
          <cell r="J806">
            <v>3.06</v>
          </cell>
          <cell r="K806">
            <v>59.67</v>
          </cell>
        </row>
        <row r="807">
          <cell r="E807">
            <v>4024</v>
          </cell>
          <cell r="F807" t="str">
            <v>4024 TEL</v>
          </cell>
          <cell r="G807">
            <v>4024</v>
          </cell>
          <cell r="H807" t="str">
            <v>16mncr5</v>
          </cell>
          <cell r="I807" t="str">
            <v>FRAP1004024</v>
          </cell>
          <cell r="J807">
            <v>3.99</v>
          </cell>
          <cell r="K807">
            <v>89.78</v>
          </cell>
        </row>
        <row r="808">
          <cell r="E808">
            <v>1848</v>
          </cell>
          <cell r="F808" t="str">
            <v>1848-ITD</v>
          </cell>
          <cell r="G808">
            <v>1848</v>
          </cell>
          <cell r="H808" t="str">
            <v>20mncr5</v>
          </cell>
          <cell r="I808" t="str">
            <v>FRAP1011848</v>
          </cell>
          <cell r="J808">
            <v>1.76</v>
          </cell>
          <cell r="K808">
            <v>34.32</v>
          </cell>
        </row>
        <row r="809">
          <cell r="E809">
            <v>1758</v>
          </cell>
          <cell r="F809" t="str">
            <v>1758 TEL</v>
          </cell>
          <cell r="G809">
            <v>1758</v>
          </cell>
          <cell r="H809" t="str">
            <v>16mncr5</v>
          </cell>
          <cell r="I809" t="str">
            <v>FRAP1001758</v>
          </cell>
          <cell r="J809">
            <v>0.88</v>
          </cell>
          <cell r="K809">
            <v>18.04</v>
          </cell>
        </row>
        <row r="810">
          <cell r="E810">
            <v>3282</v>
          </cell>
          <cell r="F810" t="str">
            <v>3282 DC</v>
          </cell>
          <cell r="G810">
            <v>3282</v>
          </cell>
          <cell r="H810" t="str">
            <v>SAE8620</v>
          </cell>
          <cell r="I810">
            <v>0</v>
          </cell>
          <cell r="J810">
            <v>4.5</v>
          </cell>
          <cell r="K810">
            <v>72</v>
          </cell>
        </row>
        <row r="811">
          <cell r="E811">
            <v>3286</v>
          </cell>
          <cell r="F811" t="str">
            <v>3286 DC</v>
          </cell>
          <cell r="G811">
            <v>3286</v>
          </cell>
          <cell r="H811" t="str">
            <v>SAE8620</v>
          </cell>
          <cell r="I811" t="str">
            <v>FRAP1143286</v>
          </cell>
          <cell r="J811">
            <v>1.56</v>
          </cell>
          <cell r="K811">
            <v>31.98</v>
          </cell>
        </row>
        <row r="812">
          <cell r="E812">
            <v>5053</v>
          </cell>
          <cell r="F812" t="str">
            <v>5053 ITD</v>
          </cell>
          <cell r="G812">
            <v>5053</v>
          </cell>
          <cell r="H812" t="str">
            <v>20mncr5</v>
          </cell>
          <cell r="I812" t="str">
            <v>FRAP1015053</v>
          </cell>
          <cell r="J812">
            <v>2.4460000000000002</v>
          </cell>
          <cell r="K812">
            <v>47.7</v>
          </cell>
        </row>
        <row r="813">
          <cell r="E813">
            <v>5534</v>
          </cell>
          <cell r="F813" t="str">
            <v>5534 MF</v>
          </cell>
          <cell r="G813">
            <v>5534</v>
          </cell>
          <cell r="H813" t="str">
            <v>20mncr5</v>
          </cell>
          <cell r="I813" t="str">
            <v>FRAP1025534</v>
          </cell>
          <cell r="J813">
            <v>2.85</v>
          </cell>
          <cell r="K813">
            <v>55.58</v>
          </cell>
        </row>
        <row r="814">
          <cell r="E814">
            <v>5535</v>
          </cell>
          <cell r="F814" t="str">
            <v>5535 MF</v>
          </cell>
          <cell r="G814">
            <v>5535</v>
          </cell>
          <cell r="H814" t="str">
            <v>16mncr5</v>
          </cell>
          <cell r="I814" t="str">
            <v>FRAP1025535</v>
          </cell>
          <cell r="J814">
            <v>1.04</v>
          </cell>
          <cell r="K814">
            <v>20.28</v>
          </cell>
        </row>
        <row r="815">
          <cell r="E815">
            <v>5537</v>
          </cell>
          <cell r="F815" t="str">
            <v>5537 MF</v>
          </cell>
          <cell r="G815">
            <v>5537</v>
          </cell>
          <cell r="H815" t="str">
            <v>SAE8620</v>
          </cell>
          <cell r="I815" t="str">
            <v>FRAP1025537</v>
          </cell>
          <cell r="J815">
            <v>8.36</v>
          </cell>
          <cell r="K815">
            <v>171.38</v>
          </cell>
        </row>
        <row r="816">
          <cell r="E816">
            <v>5538</v>
          </cell>
          <cell r="F816" t="str">
            <v>5538 MF</v>
          </cell>
          <cell r="G816">
            <v>5538</v>
          </cell>
          <cell r="H816" t="str">
            <v>20MNCR5</v>
          </cell>
          <cell r="I816" t="str">
            <v>FRAP1025538</v>
          </cell>
          <cell r="J816">
            <v>3.62</v>
          </cell>
          <cell r="K816">
            <v>74.209999999999994</v>
          </cell>
        </row>
        <row r="817">
          <cell r="E817">
            <v>5539</v>
          </cell>
          <cell r="F817" t="str">
            <v>5539 MF</v>
          </cell>
          <cell r="G817">
            <v>5539</v>
          </cell>
          <cell r="H817" t="str">
            <v>20mncr5</v>
          </cell>
          <cell r="I817" t="str">
            <v>FRAP1025539</v>
          </cell>
          <cell r="J817">
            <v>4.3899999999999997</v>
          </cell>
          <cell r="K817">
            <v>85.61</v>
          </cell>
        </row>
        <row r="818">
          <cell r="E818" t="str">
            <v>5539-RCS</v>
          </cell>
          <cell r="F818" t="str">
            <v>5539 MF</v>
          </cell>
          <cell r="G818">
            <v>5539</v>
          </cell>
          <cell r="H818" t="str">
            <v>20mncr5</v>
          </cell>
          <cell r="I818" t="str">
            <v>FRAP1025539</v>
          </cell>
          <cell r="J818">
            <v>4.54</v>
          </cell>
          <cell r="K818">
            <v>88.53</v>
          </cell>
        </row>
        <row r="819">
          <cell r="E819">
            <v>5115</v>
          </cell>
          <cell r="F819" t="str">
            <v>5115 ITD</v>
          </cell>
          <cell r="G819">
            <v>5115</v>
          </cell>
          <cell r="H819" t="str">
            <v>20mncr5</v>
          </cell>
          <cell r="I819" t="str">
            <v>FRAP1015115</v>
          </cell>
          <cell r="J819">
            <v>0.56999999999999995</v>
          </cell>
          <cell r="K819">
            <v>11.69</v>
          </cell>
        </row>
        <row r="820">
          <cell r="E820">
            <v>5116</v>
          </cell>
          <cell r="F820" t="str">
            <v>5116 ITD</v>
          </cell>
          <cell r="G820">
            <v>5116</v>
          </cell>
          <cell r="H820" t="str">
            <v>20mncr5</v>
          </cell>
          <cell r="I820" t="str">
            <v>FRAP1015116</v>
          </cell>
          <cell r="J820">
            <v>0.56999999999999995</v>
          </cell>
          <cell r="K820">
            <v>11.69</v>
          </cell>
        </row>
        <row r="821">
          <cell r="E821">
            <v>5117</v>
          </cell>
          <cell r="F821" t="str">
            <v>5117 ITD</v>
          </cell>
          <cell r="G821">
            <v>5117</v>
          </cell>
          <cell r="H821" t="str">
            <v>20mncr5</v>
          </cell>
          <cell r="I821" t="str">
            <v>FRAP1015117</v>
          </cell>
          <cell r="J821">
            <v>2.2799999999999998</v>
          </cell>
          <cell r="K821">
            <v>44.46</v>
          </cell>
        </row>
        <row r="822">
          <cell r="E822">
            <v>5118</v>
          </cell>
          <cell r="F822" t="str">
            <v>5118 ITD</v>
          </cell>
          <cell r="G822">
            <v>5118</v>
          </cell>
          <cell r="H822" t="str">
            <v>20mncr5</v>
          </cell>
          <cell r="I822" t="str">
            <v>FRAP1015118</v>
          </cell>
          <cell r="J822">
            <v>1.99</v>
          </cell>
          <cell r="K822">
            <v>38.81</v>
          </cell>
        </row>
        <row r="823">
          <cell r="E823">
            <v>5119</v>
          </cell>
          <cell r="F823" t="str">
            <v>5119 ITD</v>
          </cell>
          <cell r="G823">
            <v>5119</v>
          </cell>
          <cell r="H823" t="str">
            <v>20mncr5</v>
          </cell>
          <cell r="I823" t="str">
            <v>FRAP1015119</v>
          </cell>
          <cell r="J823">
            <v>2.6739999999999999</v>
          </cell>
          <cell r="K823">
            <v>52.14</v>
          </cell>
        </row>
        <row r="824">
          <cell r="E824" t="str">
            <v>5120-O</v>
          </cell>
          <cell r="F824" t="str">
            <v>5120 ITD</v>
          </cell>
          <cell r="G824">
            <v>5120</v>
          </cell>
          <cell r="H824" t="str">
            <v>20mncr5</v>
          </cell>
          <cell r="I824" t="str">
            <v>FRAP1015120</v>
          </cell>
          <cell r="J824">
            <v>3.43</v>
          </cell>
          <cell r="K824">
            <v>66.89</v>
          </cell>
        </row>
        <row r="825">
          <cell r="E825">
            <v>5120</v>
          </cell>
          <cell r="F825" t="str">
            <v>5120 ITD</v>
          </cell>
          <cell r="G825">
            <v>5120</v>
          </cell>
          <cell r="H825" t="str">
            <v>20mncr5</v>
          </cell>
          <cell r="I825" t="str">
            <v>FRAP1015120</v>
          </cell>
          <cell r="J825">
            <v>3.5</v>
          </cell>
          <cell r="K825">
            <v>68.25</v>
          </cell>
        </row>
        <row r="826">
          <cell r="E826">
            <v>5121</v>
          </cell>
          <cell r="F826" t="str">
            <v>5121 ITD</v>
          </cell>
          <cell r="G826">
            <v>5121</v>
          </cell>
          <cell r="H826" t="str">
            <v>20mncr5</v>
          </cell>
          <cell r="I826" t="str">
            <v>FRAP1015121</v>
          </cell>
          <cell r="J826">
            <v>1.61</v>
          </cell>
          <cell r="K826">
            <v>31.4</v>
          </cell>
        </row>
        <row r="827">
          <cell r="E827">
            <v>5122</v>
          </cell>
          <cell r="F827" t="str">
            <v>5122 ITD</v>
          </cell>
          <cell r="G827">
            <v>5122</v>
          </cell>
          <cell r="H827" t="str">
            <v>20mncr5</v>
          </cell>
          <cell r="I827" t="str">
            <v>FRAP1015122</v>
          </cell>
          <cell r="J827">
            <v>1.4</v>
          </cell>
          <cell r="K827">
            <v>27.3</v>
          </cell>
        </row>
        <row r="828">
          <cell r="E828">
            <v>5123</v>
          </cell>
          <cell r="F828" t="str">
            <v>5123 ITD</v>
          </cell>
          <cell r="G828">
            <v>5123</v>
          </cell>
          <cell r="H828" t="str">
            <v>20mncr5</v>
          </cell>
          <cell r="I828" t="str">
            <v>FRAP1015123</v>
          </cell>
          <cell r="J828">
            <v>2.09</v>
          </cell>
          <cell r="K828">
            <v>40.76</v>
          </cell>
        </row>
        <row r="829">
          <cell r="E829">
            <v>5124</v>
          </cell>
          <cell r="F829" t="str">
            <v>5124 ITD</v>
          </cell>
          <cell r="G829">
            <v>5124</v>
          </cell>
          <cell r="H829" t="str">
            <v>20mncr5</v>
          </cell>
          <cell r="I829" t="str">
            <v>FRAP1015124</v>
          </cell>
          <cell r="J829">
            <v>1.83</v>
          </cell>
          <cell r="K829">
            <v>35.69</v>
          </cell>
        </row>
        <row r="830">
          <cell r="E830">
            <v>5125</v>
          </cell>
          <cell r="F830" t="str">
            <v>5125 ITD</v>
          </cell>
          <cell r="G830">
            <v>5125</v>
          </cell>
          <cell r="H830" t="str">
            <v>20mncr5</v>
          </cell>
          <cell r="I830" t="str">
            <v>FRAP1015125</v>
          </cell>
          <cell r="J830">
            <v>2.0299999999999998</v>
          </cell>
          <cell r="K830">
            <v>39.590000000000003</v>
          </cell>
        </row>
        <row r="831">
          <cell r="E831">
            <v>5127</v>
          </cell>
          <cell r="F831" t="str">
            <v>5127 ITD</v>
          </cell>
          <cell r="G831">
            <v>5127</v>
          </cell>
          <cell r="H831" t="str">
            <v>20mncr5</v>
          </cell>
          <cell r="I831" t="str">
            <v>FRAP1015127</v>
          </cell>
          <cell r="J831">
            <v>4.4710000000000001</v>
          </cell>
          <cell r="K831">
            <v>87.19</v>
          </cell>
        </row>
        <row r="832">
          <cell r="E832">
            <v>5128</v>
          </cell>
          <cell r="F832" t="str">
            <v>5128 ITD</v>
          </cell>
          <cell r="G832">
            <v>5128</v>
          </cell>
          <cell r="H832" t="str">
            <v>20mncr5</v>
          </cell>
          <cell r="I832" t="str">
            <v>FRAP1015128</v>
          </cell>
          <cell r="J832">
            <v>5.7149999999999999</v>
          </cell>
          <cell r="K832">
            <v>111.44</v>
          </cell>
        </row>
        <row r="833">
          <cell r="E833">
            <v>5135</v>
          </cell>
          <cell r="F833" t="str">
            <v>5135-ITD</v>
          </cell>
          <cell r="G833">
            <v>5135</v>
          </cell>
          <cell r="H833" t="str">
            <v>20mncr5</v>
          </cell>
          <cell r="I833" t="str">
            <v>FRAP1015135</v>
          </cell>
          <cell r="J833">
            <v>2.3199999999999998</v>
          </cell>
          <cell r="K833">
            <v>45.24</v>
          </cell>
        </row>
        <row r="834">
          <cell r="E834">
            <v>5136</v>
          </cell>
          <cell r="F834" t="str">
            <v>5136-ITD</v>
          </cell>
          <cell r="G834">
            <v>5136</v>
          </cell>
          <cell r="H834" t="str">
            <v>20mncr5</v>
          </cell>
          <cell r="I834" t="str">
            <v>FRAP1015136</v>
          </cell>
          <cell r="J834">
            <v>2.3199999999999998</v>
          </cell>
          <cell r="K834">
            <v>45.24</v>
          </cell>
        </row>
        <row r="835">
          <cell r="E835">
            <v>5137</v>
          </cell>
          <cell r="F835" t="str">
            <v>5137 ITD</v>
          </cell>
          <cell r="G835">
            <v>5137</v>
          </cell>
          <cell r="H835" t="str">
            <v>20mncr5</v>
          </cell>
          <cell r="I835" t="str">
            <v>FRAP1015137</v>
          </cell>
          <cell r="J835">
            <v>2.78</v>
          </cell>
          <cell r="K835">
            <v>54.21</v>
          </cell>
        </row>
        <row r="836">
          <cell r="E836">
            <v>5139</v>
          </cell>
          <cell r="F836" t="str">
            <v>5139 ITD</v>
          </cell>
          <cell r="G836">
            <v>5139</v>
          </cell>
          <cell r="H836" t="str">
            <v>20mncr5</v>
          </cell>
          <cell r="I836" t="str">
            <v>FRAP1015139</v>
          </cell>
          <cell r="J836">
            <v>2.04</v>
          </cell>
          <cell r="K836">
            <v>39.78</v>
          </cell>
        </row>
        <row r="837">
          <cell r="E837">
            <v>5140</v>
          </cell>
          <cell r="F837" t="str">
            <v>5140 ITD</v>
          </cell>
          <cell r="G837">
            <v>5140</v>
          </cell>
          <cell r="H837" t="str">
            <v>20mncr5</v>
          </cell>
          <cell r="I837" t="str">
            <v>FRAP1015140</v>
          </cell>
          <cell r="J837">
            <v>3.08</v>
          </cell>
          <cell r="K837">
            <v>60.06</v>
          </cell>
        </row>
        <row r="838">
          <cell r="E838">
            <v>5141</v>
          </cell>
          <cell r="F838" t="str">
            <v>5141 ITD</v>
          </cell>
          <cell r="G838">
            <v>5141</v>
          </cell>
          <cell r="H838" t="str">
            <v>20mncr5</v>
          </cell>
          <cell r="I838" t="str">
            <v>FRAP1015141</v>
          </cell>
          <cell r="J838">
            <v>1.42</v>
          </cell>
          <cell r="K838">
            <v>27.69</v>
          </cell>
        </row>
        <row r="839">
          <cell r="E839">
            <v>5142</v>
          </cell>
          <cell r="F839" t="str">
            <v>5142 ITD</v>
          </cell>
          <cell r="G839">
            <v>5142</v>
          </cell>
          <cell r="H839" t="str">
            <v>20mncr5</v>
          </cell>
          <cell r="I839" t="str">
            <v>FRAP1015142</v>
          </cell>
          <cell r="J839">
            <v>3.29</v>
          </cell>
          <cell r="K839">
            <v>64.16</v>
          </cell>
        </row>
        <row r="840">
          <cell r="E840">
            <v>5143</v>
          </cell>
          <cell r="F840" t="str">
            <v>5143 ITD</v>
          </cell>
          <cell r="G840">
            <v>5143</v>
          </cell>
          <cell r="H840" t="str">
            <v>20mncr5</v>
          </cell>
          <cell r="I840" t="str">
            <v>FRAP1015143</v>
          </cell>
          <cell r="J840">
            <v>1.74</v>
          </cell>
          <cell r="K840">
            <v>33.93</v>
          </cell>
        </row>
        <row r="841">
          <cell r="E841">
            <v>5144</v>
          </cell>
          <cell r="F841" t="str">
            <v>5144 ITD</v>
          </cell>
          <cell r="G841">
            <v>5144</v>
          </cell>
          <cell r="H841" t="str">
            <v>20mncr5</v>
          </cell>
          <cell r="I841" t="str">
            <v>FRAP1015144</v>
          </cell>
          <cell r="J841">
            <v>1.4</v>
          </cell>
          <cell r="K841">
            <v>27.3</v>
          </cell>
        </row>
        <row r="842">
          <cell r="E842">
            <v>5145</v>
          </cell>
          <cell r="F842" t="str">
            <v>5145 ITD</v>
          </cell>
          <cell r="G842">
            <v>5145</v>
          </cell>
          <cell r="H842" t="str">
            <v>20mncr5</v>
          </cell>
          <cell r="I842" t="str">
            <v>FRAP1015145</v>
          </cell>
          <cell r="J842">
            <v>0.68</v>
          </cell>
          <cell r="K842">
            <v>13.94</v>
          </cell>
        </row>
        <row r="843">
          <cell r="E843">
            <v>5146</v>
          </cell>
          <cell r="F843" t="str">
            <v>5146 ITD</v>
          </cell>
          <cell r="G843">
            <v>5146</v>
          </cell>
          <cell r="H843" t="str">
            <v>20mncr5</v>
          </cell>
          <cell r="I843" t="str">
            <v>FRAP1015146</v>
          </cell>
          <cell r="J843">
            <v>1.08</v>
          </cell>
          <cell r="K843">
            <v>21.06</v>
          </cell>
        </row>
        <row r="844">
          <cell r="E844">
            <v>5147</v>
          </cell>
          <cell r="F844" t="str">
            <v>5147 ITD</v>
          </cell>
          <cell r="G844">
            <v>5147</v>
          </cell>
          <cell r="H844" t="str">
            <v>20mncr5</v>
          </cell>
          <cell r="I844" t="str">
            <v>FRAP1015147</v>
          </cell>
          <cell r="J844">
            <v>1.61</v>
          </cell>
          <cell r="K844">
            <v>31.4</v>
          </cell>
        </row>
        <row r="845">
          <cell r="E845">
            <v>5148</v>
          </cell>
          <cell r="F845" t="str">
            <v>5148 ITD</v>
          </cell>
          <cell r="G845">
            <v>5148</v>
          </cell>
          <cell r="H845" t="str">
            <v>20mncr5</v>
          </cell>
          <cell r="I845" t="str">
            <v>FRAP1015148</v>
          </cell>
          <cell r="J845">
            <v>0.62</v>
          </cell>
          <cell r="K845">
            <v>12.71</v>
          </cell>
        </row>
        <row r="846">
          <cell r="E846">
            <v>5149</v>
          </cell>
          <cell r="F846" t="str">
            <v>5149 ITD</v>
          </cell>
          <cell r="G846">
            <v>5149</v>
          </cell>
          <cell r="H846" t="str">
            <v>SAE8620</v>
          </cell>
          <cell r="I846" t="str">
            <v>FRAP1015149</v>
          </cell>
          <cell r="J846">
            <v>1.42</v>
          </cell>
          <cell r="K846">
            <v>29.11</v>
          </cell>
        </row>
        <row r="847">
          <cell r="E847">
            <v>5150</v>
          </cell>
          <cell r="F847" t="str">
            <v>5150 ITD</v>
          </cell>
          <cell r="G847">
            <v>5150</v>
          </cell>
          <cell r="H847" t="str">
            <v>20mncr5</v>
          </cell>
          <cell r="I847" t="str">
            <v>FRAP1015150</v>
          </cell>
          <cell r="J847">
            <v>0.77</v>
          </cell>
          <cell r="K847">
            <v>15.79</v>
          </cell>
        </row>
        <row r="848">
          <cell r="E848">
            <v>5151</v>
          </cell>
          <cell r="F848" t="str">
            <v>5151 ITD</v>
          </cell>
          <cell r="G848">
            <v>5151</v>
          </cell>
          <cell r="H848" t="str">
            <v>SAE8620</v>
          </cell>
          <cell r="I848" t="str">
            <v>FRAP1015151</v>
          </cell>
          <cell r="J848">
            <v>2.61</v>
          </cell>
          <cell r="K848">
            <v>53.51</v>
          </cell>
        </row>
        <row r="849">
          <cell r="E849">
            <v>5152</v>
          </cell>
          <cell r="F849" t="str">
            <v>5152 ITD</v>
          </cell>
          <cell r="G849">
            <v>5152</v>
          </cell>
          <cell r="H849" t="str">
            <v>20mncr5</v>
          </cell>
          <cell r="I849" t="str">
            <v>FRAP1015152</v>
          </cell>
          <cell r="J849">
            <v>3.84</v>
          </cell>
          <cell r="K849">
            <v>74.88</v>
          </cell>
        </row>
        <row r="850">
          <cell r="E850">
            <v>5153</v>
          </cell>
          <cell r="F850" t="str">
            <v>5153 ITD</v>
          </cell>
          <cell r="G850">
            <v>5153</v>
          </cell>
          <cell r="H850" t="str">
            <v>20mncr5</v>
          </cell>
          <cell r="I850" t="str">
            <v>FRAP1015153</v>
          </cell>
          <cell r="J850">
            <v>0.82</v>
          </cell>
          <cell r="K850">
            <v>16.809999999999999</v>
          </cell>
        </row>
        <row r="851">
          <cell r="E851">
            <v>5154</v>
          </cell>
          <cell r="F851" t="str">
            <v>5154 ITD</v>
          </cell>
          <cell r="G851">
            <v>5154</v>
          </cell>
          <cell r="H851" t="str">
            <v>20mncr5</v>
          </cell>
          <cell r="I851" t="str">
            <v>FRAP1015154</v>
          </cell>
          <cell r="J851">
            <v>2.08</v>
          </cell>
          <cell r="K851">
            <v>40.56</v>
          </cell>
        </row>
        <row r="852">
          <cell r="E852">
            <v>5155</v>
          </cell>
          <cell r="F852" t="str">
            <v>5155 ITD</v>
          </cell>
          <cell r="G852">
            <v>5155</v>
          </cell>
          <cell r="H852" t="str">
            <v>SAE8620</v>
          </cell>
          <cell r="I852" t="str">
            <v>FRAP1015155</v>
          </cell>
          <cell r="J852">
            <v>1.48</v>
          </cell>
          <cell r="K852">
            <v>28.86</v>
          </cell>
        </row>
        <row r="853">
          <cell r="E853">
            <v>5158</v>
          </cell>
          <cell r="F853" t="str">
            <v>5158 ITD</v>
          </cell>
          <cell r="G853">
            <v>5158</v>
          </cell>
          <cell r="H853" t="str">
            <v>20mncr5</v>
          </cell>
          <cell r="I853" t="str">
            <v>FRAP1015158</v>
          </cell>
          <cell r="J853">
            <v>2.62</v>
          </cell>
          <cell r="K853">
            <v>51.09</v>
          </cell>
        </row>
        <row r="854">
          <cell r="E854">
            <v>5159</v>
          </cell>
          <cell r="F854" t="str">
            <v>5159 ITD</v>
          </cell>
          <cell r="G854">
            <v>5159</v>
          </cell>
          <cell r="H854" t="str">
            <v>20mncr5</v>
          </cell>
          <cell r="I854" t="str">
            <v>FRAP1015159</v>
          </cell>
          <cell r="J854">
            <v>7.5</v>
          </cell>
          <cell r="K854">
            <v>146.25</v>
          </cell>
        </row>
        <row r="855">
          <cell r="E855">
            <v>5160</v>
          </cell>
          <cell r="F855" t="str">
            <v>5160 ITD</v>
          </cell>
          <cell r="G855">
            <v>5160</v>
          </cell>
          <cell r="H855" t="str">
            <v>20mncr5</v>
          </cell>
          <cell r="I855" t="str">
            <v>FRAP1015160</v>
          </cell>
          <cell r="J855">
            <v>0.77</v>
          </cell>
          <cell r="K855">
            <v>15.79</v>
          </cell>
        </row>
        <row r="856">
          <cell r="E856">
            <v>5162</v>
          </cell>
          <cell r="F856" t="str">
            <v>5162 ITD</v>
          </cell>
          <cell r="G856">
            <v>5162</v>
          </cell>
          <cell r="H856" t="str">
            <v>20mncr5</v>
          </cell>
          <cell r="I856" t="str">
            <v>FRAP1015162</v>
          </cell>
          <cell r="J856">
            <v>3.64</v>
          </cell>
          <cell r="K856">
            <v>70.98</v>
          </cell>
        </row>
        <row r="857">
          <cell r="E857">
            <v>5164</v>
          </cell>
          <cell r="F857" t="str">
            <v>5164 ITD</v>
          </cell>
          <cell r="G857">
            <v>5164</v>
          </cell>
          <cell r="H857" t="str">
            <v>20mncr5</v>
          </cell>
          <cell r="I857" t="str">
            <v>FRAP1015164</v>
          </cell>
          <cell r="J857">
            <v>4.93</v>
          </cell>
          <cell r="K857">
            <v>96.14</v>
          </cell>
        </row>
        <row r="858">
          <cell r="E858">
            <v>5165</v>
          </cell>
          <cell r="F858" t="str">
            <v>5165 ITD</v>
          </cell>
          <cell r="G858">
            <v>5165</v>
          </cell>
          <cell r="H858" t="str">
            <v>20mncr5</v>
          </cell>
          <cell r="I858" t="str">
            <v>FRAP1015165</v>
          </cell>
          <cell r="J858">
            <v>4.21</v>
          </cell>
          <cell r="K858">
            <v>82.1</v>
          </cell>
        </row>
        <row r="859">
          <cell r="E859">
            <v>5166</v>
          </cell>
          <cell r="F859" t="str">
            <v>5166 ITD</v>
          </cell>
          <cell r="G859">
            <v>5166</v>
          </cell>
          <cell r="H859" t="str">
            <v>20mncr5</v>
          </cell>
          <cell r="I859" t="str">
            <v>FRAP1015166</v>
          </cell>
          <cell r="J859">
            <v>3.32</v>
          </cell>
          <cell r="K859">
            <v>64.739999999999995</v>
          </cell>
        </row>
        <row r="860">
          <cell r="E860">
            <v>5168</v>
          </cell>
          <cell r="F860" t="str">
            <v>5168 ITD</v>
          </cell>
          <cell r="G860">
            <v>5168</v>
          </cell>
          <cell r="H860" t="str">
            <v>20mncr5</v>
          </cell>
          <cell r="I860" t="str">
            <v>FRAP1015168</v>
          </cell>
          <cell r="J860">
            <v>5.85</v>
          </cell>
          <cell r="K860">
            <v>114.08</v>
          </cell>
        </row>
        <row r="861">
          <cell r="E861">
            <v>5170</v>
          </cell>
          <cell r="F861" t="str">
            <v>5170 ITD</v>
          </cell>
          <cell r="G861">
            <v>5170</v>
          </cell>
          <cell r="H861" t="str">
            <v>20mncr5</v>
          </cell>
          <cell r="I861" t="str">
            <v>FRAP1015170</v>
          </cell>
          <cell r="J861">
            <v>5.66</v>
          </cell>
          <cell r="K861">
            <v>110.37</v>
          </cell>
        </row>
        <row r="862">
          <cell r="E862">
            <v>5171</v>
          </cell>
          <cell r="F862" t="str">
            <v>5171 ITD</v>
          </cell>
          <cell r="G862">
            <v>5171</v>
          </cell>
          <cell r="H862" t="str">
            <v>20mncr5</v>
          </cell>
          <cell r="I862" t="str">
            <v>FRAP1015171</v>
          </cell>
          <cell r="J862">
            <v>4.05</v>
          </cell>
          <cell r="K862">
            <v>78.98</v>
          </cell>
        </row>
        <row r="863">
          <cell r="E863">
            <v>5175</v>
          </cell>
          <cell r="F863" t="str">
            <v>5175 ITD</v>
          </cell>
          <cell r="G863">
            <v>5175</v>
          </cell>
          <cell r="H863" t="str">
            <v>20mncr5</v>
          </cell>
          <cell r="I863" t="str">
            <v>FRAP1015175</v>
          </cell>
          <cell r="J863">
            <v>4.43</v>
          </cell>
          <cell r="K863">
            <v>86.39</v>
          </cell>
        </row>
        <row r="864">
          <cell r="E864">
            <v>5184</v>
          </cell>
          <cell r="F864" t="str">
            <v>5184 ITD</v>
          </cell>
          <cell r="G864">
            <v>5184</v>
          </cell>
          <cell r="H864" t="str">
            <v>SAE8620</v>
          </cell>
          <cell r="I864" t="str">
            <v>FRAP1015184</v>
          </cell>
          <cell r="J864">
            <v>0.91</v>
          </cell>
          <cell r="K864">
            <v>19.57</v>
          </cell>
        </row>
        <row r="865">
          <cell r="E865">
            <v>5187</v>
          </cell>
          <cell r="F865" t="str">
            <v>5187 ITD</v>
          </cell>
          <cell r="G865">
            <v>5187</v>
          </cell>
          <cell r="H865" t="str">
            <v>20MNCR5</v>
          </cell>
          <cell r="I865" t="str">
            <v>FRAP1015187</v>
          </cell>
          <cell r="J865">
            <v>1.56</v>
          </cell>
          <cell r="K865">
            <v>30.42</v>
          </cell>
        </row>
        <row r="866">
          <cell r="E866">
            <v>5190</v>
          </cell>
          <cell r="F866" t="str">
            <v>5190 ITD</v>
          </cell>
          <cell r="G866">
            <v>5190</v>
          </cell>
          <cell r="H866" t="str">
            <v>SAE8620</v>
          </cell>
          <cell r="I866" t="str">
            <v>FRAP1015190</v>
          </cell>
          <cell r="J866">
            <v>1.1299999999999999</v>
          </cell>
          <cell r="K866">
            <v>23.17</v>
          </cell>
        </row>
        <row r="867">
          <cell r="E867">
            <v>5191</v>
          </cell>
          <cell r="F867" t="str">
            <v>5191 ITD</v>
          </cell>
          <cell r="G867">
            <v>5191</v>
          </cell>
          <cell r="H867" t="str">
            <v>SAE8620</v>
          </cell>
          <cell r="I867" t="str">
            <v>FRAP1015191</v>
          </cell>
          <cell r="J867">
            <v>3.42</v>
          </cell>
          <cell r="K867">
            <v>66.69</v>
          </cell>
        </row>
        <row r="868">
          <cell r="E868" t="str">
            <v>5192-O</v>
          </cell>
          <cell r="F868" t="str">
            <v>5192 ITD</v>
          </cell>
          <cell r="G868">
            <v>5192</v>
          </cell>
          <cell r="H868" t="str">
            <v>SAE8620</v>
          </cell>
          <cell r="I868" t="str">
            <v>FRAP1015192</v>
          </cell>
          <cell r="J868">
            <v>0.31</v>
          </cell>
          <cell r="K868">
            <v>6.98</v>
          </cell>
        </row>
        <row r="869">
          <cell r="E869">
            <v>5192</v>
          </cell>
          <cell r="F869" t="str">
            <v>5192 ITD</v>
          </cell>
          <cell r="G869">
            <v>5192</v>
          </cell>
          <cell r="H869" t="str">
            <v>SAE8620</v>
          </cell>
          <cell r="I869" t="str">
            <v>FRAP1015192</v>
          </cell>
          <cell r="J869">
            <v>0.37</v>
          </cell>
          <cell r="K869">
            <v>8.33</v>
          </cell>
        </row>
        <row r="870">
          <cell r="E870">
            <v>5193</v>
          </cell>
          <cell r="F870" t="str">
            <v>5193 ITD</v>
          </cell>
          <cell r="G870">
            <v>5193</v>
          </cell>
          <cell r="H870" t="str">
            <v>SAE8620</v>
          </cell>
          <cell r="I870" t="str">
            <v>FRAP1015193</v>
          </cell>
          <cell r="J870">
            <v>1.24</v>
          </cell>
          <cell r="K870">
            <v>25.42</v>
          </cell>
        </row>
        <row r="871">
          <cell r="E871">
            <v>5196</v>
          </cell>
          <cell r="F871" t="str">
            <v>5196 ITD</v>
          </cell>
          <cell r="G871">
            <v>5196</v>
          </cell>
          <cell r="H871" t="str">
            <v>20MNCR5</v>
          </cell>
          <cell r="I871" t="str">
            <v>FRAP1015196</v>
          </cell>
          <cell r="J871">
            <v>1.47</v>
          </cell>
          <cell r="K871">
            <v>28.67</v>
          </cell>
        </row>
        <row r="872">
          <cell r="E872">
            <v>5197</v>
          </cell>
          <cell r="F872" t="str">
            <v>5197 ITD</v>
          </cell>
          <cell r="G872">
            <v>5197</v>
          </cell>
          <cell r="H872" t="str">
            <v>20MNCR5</v>
          </cell>
          <cell r="I872" t="str">
            <v>FRAP1015197</v>
          </cell>
          <cell r="J872">
            <v>3.65</v>
          </cell>
          <cell r="K872">
            <v>71.180000000000007</v>
          </cell>
        </row>
        <row r="873">
          <cell r="E873">
            <v>5218</v>
          </cell>
          <cell r="F873" t="str">
            <v>5218 ITD</v>
          </cell>
          <cell r="G873">
            <v>5218</v>
          </cell>
          <cell r="H873" t="str">
            <v>SAE8620</v>
          </cell>
          <cell r="I873" t="str">
            <v>FRAP1015218</v>
          </cell>
          <cell r="J873">
            <v>3.53</v>
          </cell>
          <cell r="K873">
            <v>72.37</v>
          </cell>
        </row>
        <row r="874">
          <cell r="E874">
            <v>4070</v>
          </cell>
          <cell r="F874" t="str">
            <v>4070 TEL</v>
          </cell>
          <cell r="G874">
            <v>4070</v>
          </cell>
          <cell r="H874" t="str">
            <v>815m17</v>
          </cell>
          <cell r="I874" t="str">
            <v>FRAP1004070</v>
          </cell>
          <cell r="J874">
            <v>0.98</v>
          </cell>
          <cell r="K874">
            <v>17.64</v>
          </cell>
        </row>
        <row r="875">
          <cell r="E875">
            <v>4121</v>
          </cell>
          <cell r="F875" t="str">
            <v>4121 TEL</v>
          </cell>
          <cell r="G875">
            <v>4121</v>
          </cell>
          <cell r="H875" t="str">
            <v>16mncr5</v>
          </cell>
          <cell r="I875" t="str">
            <v>FRAP1004121</v>
          </cell>
          <cell r="J875">
            <v>0.59</v>
          </cell>
          <cell r="K875">
            <v>12.1</v>
          </cell>
        </row>
        <row r="876">
          <cell r="E876">
            <v>4202</v>
          </cell>
          <cell r="F876" t="str">
            <v>4202 TEL</v>
          </cell>
          <cell r="G876">
            <v>4202</v>
          </cell>
          <cell r="H876" t="str">
            <v>20mncr5</v>
          </cell>
          <cell r="I876" t="str">
            <v>FRAP1004202</v>
          </cell>
          <cell r="J876">
            <v>3.03</v>
          </cell>
          <cell r="K876">
            <v>59.09</v>
          </cell>
        </row>
        <row r="877">
          <cell r="E877">
            <v>858</v>
          </cell>
          <cell r="F877" t="str">
            <v>2120 RET</v>
          </cell>
          <cell r="G877">
            <v>2120</v>
          </cell>
          <cell r="H877" t="str">
            <v>16mncr5</v>
          </cell>
          <cell r="I877" t="str">
            <v>FRAP1000858</v>
          </cell>
          <cell r="J877">
            <v>1</v>
          </cell>
          <cell r="K877">
            <v>14.5</v>
          </cell>
        </row>
        <row r="878">
          <cell r="E878">
            <v>9311</v>
          </cell>
          <cell r="F878" t="str">
            <v>9311-118</v>
          </cell>
          <cell r="G878">
            <v>9311</v>
          </cell>
          <cell r="H878" t="str">
            <v>SCM420H</v>
          </cell>
          <cell r="I878" t="str">
            <v>FRAH118P9311</v>
          </cell>
          <cell r="J878">
            <v>3.26</v>
          </cell>
          <cell r="K878">
            <v>76.61</v>
          </cell>
        </row>
        <row r="879">
          <cell r="E879">
            <v>9313</v>
          </cell>
          <cell r="F879" t="str">
            <v>9313-100</v>
          </cell>
          <cell r="G879">
            <v>9313</v>
          </cell>
          <cell r="H879" t="str">
            <v>SAE8620</v>
          </cell>
          <cell r="I879" t="str">
            <v>FRAP1009313</v>
          </cell>
          <cell r="J879">
            <v>3.05</v>
          </cell>
          <cell r="K879">
            <v>62.53</v>
          </cell>
        </row>
        <row r="880">
          <cell r="E880">
            <v>9314</v>
          </cell>
          <cell r="F880" t="str">
            <v>9314-100</v>
          </cell>
          <cell r="G880">
            <v>9314</v>
          </cell>
          <cell r="H880" t="str">
            <v>815M17</v>
          </cell>
          <cell r="I880" t="str">
            <v>FRAP1009314</v>
          </cell>
          <cell r="J880">
            <v>1.45</v>
          </cell>
          <cell r="K880">
            <v>34.08</v>
          </cell>
        </row>
        <row r="881">
          <cell r="E881">
            <v>9315</v>
          </cell>
          <cell r="F881" t="str">
            <v>9315-100</v>
          </cell>
          <cell r="G881">
            <v>9315</v>
          </cell>
          <cell r="H881" t="str">
            <v>815M17</v>
          </cell>
          <cell r="I881" t="str">
            <v>FRAP1009315</v>
          </cell>
          <cell r="J881">
            <v>0.92</v>
          </cell>
          <cell r="K881">
            <v>22.54</v>
          </cell>
        </row>
        <row r="882">
          <cell r="E882">
            <v>9246</v>
          </cell>
          <cell r="F882" t="str">
            <v>9246 E</v>
          </cell>
          <cell r="G882">
            <v>9246</v>
          </cell>
          <cell r="H882" t="str">
            <v>SCR415H</v>
          </cell>
          <cell r="I882" t="str">
            <v>FRAP1189246</v>
          </cell>
          <cell r="J882">
            <v>1.1200000000000001</v>
          </cell>
          <cell r="K882">
            <v>25.2</v>
          </cell>
        </row>
        <row r="883">
          <cell r="E883">
            <v>9252</v>
          </cell>
          <cell r="F883" t="str">
            <v>9252 TEL</v>
          </cell>
          <cell r="G883">
            <v>9252</v>
          </cell>
          <cell r="H883" t="str">
            <v>815m17</v>
          </cell>
          <cell r="I883" t="str">
            <v>FRAP1009252</v>
          </cell>
          <cell r="J883">
            <v>3.05</v>
          </cell>
          <cell r="K883">
            <v>71.680000000000007</v>
          </cell>
        </row>
        <row r="884">
          <cell r="E884">
            <v>9253</v>
          </cell>
          <cell r="F884" t="str">
            <v>9253 TEL</v>
          </cell>
          <cell r="G884">
            <v>9253</v>
          </cell>
          <cell r="H884" t="str">
            <v>815m17</v>
          </cell>
          <cell r="I884" t="str">
            <v>FRAP1009253</v>
          </cell>
          <cell r="J884">
            <v>1.26</v>
          </cell>
          <cell r="K884">
            <v>29.61</v>
          </cell>
        </row>
        <row r="885">
          <cell r="E885">
            <v>9254</v>
          </cell>
          <cell r="F885" t="str">
            <v>9254 TEL</v>
          </cell>
          <cell r="G885">
            <v>9254</v>
          </cell>
          <cell r="H885" t="str">
            <v>815m17</v>
          </cell>
          <cell r="I885" t="str">
            <v>FRAP1009254</v>
          </cell>
          <cell r="J885">
            <v>2.0299999999999998</v>
          </cell>
          <cell r="K885">
            <v>47.71</v>
          </cell>
        </row>
        <row r="886">
          <cell r="E886">
            <v>9255</v>
          </cell>
          <cell r="F886" t="str">
            <v>9255 TEL</v>
          </cell>
          <cell r="G886">
            <v>9255</v>
          </cell>
          <cell r="H886" t="str">
            <v>815m17</v>
          </cell>
          <cell r="I886" t="str">
            <v>FRAP1009255</v>
          </cell>
          <cell r="J886">
            <v>0.97</v>
          </cell>
          <cell r="K886">
            <v>23.77</v>
          </cell>
        </row>
        <row r="887">
          <cell r="E887">
            <v>9274</v>
          </cell>
          <cell r="F887" t="str">
            <v>9274 TEL</v>
          </cell>
          <cell r="G887">
            <v>9274</v>
          </cell>
          <cell r="H887" t="str">
            <v>20mncr5</v>
          </cell>
          <cell r="I887" t="str">
            <v>FRAP1019274</v>
          </cell>
          <cell r="J887">
            <v>5.79</v>
          </cell>
          <cell r="K887">
            <v>112.91</v>
          </cell>
        </row>
        <row r="888">
          <cell r="E888">
            <v>9277</v>
          </cell>
          <cell r="F888" t="str">
            <v>9277 TEL</v>
          </cell>
          <cell r="G888">
            <v>9277</v>
          </cell>
          <cell r="H888" t="str">
            <v>20mncr5</v>
          </cell>
          <cell r="I888" t="str">
            <v>FRAP1019277</v>
          </cell>
          <cell r="J888">
            <v>3.79</v>
          </cell>
          <cell r="K888">
            <v>73.91</v>
          </cell>
        </row>
        <row r="889">
          <cell r="E889">
            <v>9283</v>
          </cell>
          <cell r="F889" t="str">
            <v>9283-MF</v>
          </cell>
          <cell r="G889">
            <v>9283</v>
          </cell>
          <cell r="H889" t="str">
            <v>16mncr5</v>
          </cell>
          <cell r="I889" t="str">
            <v>FRAS1029283</v>
          </cell>
          <cell r="J889">
            <v>6.64</v>
          </cell>
          <cell r="K889">
            <v>129.47999999999999</v>
          </cell>
        </row>
        <row r="890">
          <cell r="E890">
            <v>9287</v>
          </cell>
          <cell r="F890" t="str">
            <v>9287 E</v>
          </cell>
          <cell r="G890">
            <v>9287</v>
          </cell>
          <cell r="H890" t="str">
            <v xml:space="preserve">20mncr5 </v>
          </cell>
          <cell r="I890" t="str">
            <v>FRAP1039287</v>
          </cell>
          <cell r="J890">
            <v>2.58</v>
          </cell>
          <cell r="K890">
            <v>50.31</v>
          </cell>
        </row>
        <row r="891">
          <cell r="E891">
            <v>9291</v>
          </cell>
          <cell r="F891">
            <v>9291</v>
          </cell>
          <cell r="G891">
            <v>9291</v>
          </cell>
          <cell r="H891" t="str">
            <v>25mocr4</v>
          </cell>
          <cell r="I891" t="str">
            <v>FRAH118P9291</v>
          </cell>
          <cell r="J891">
            <v>2.87</v>
          </cell>
          <cell r="K891">
            <v>48.79</v>
          </cell>
        </row>
        <row r="892">
          <cell r="E892">
            <v>9292</v>
          </cell>
          <cell r="F892">
            <v>9292</v>
          </cell>
          <cell r="G892">
            <v>9292</v>
          </cell>
          <cell r="H892" t="str">
            <v>25mocr4</v>
          </cell>
          <cell r="I892" t="str">
            <v>FRAH118P9292</v>
          </cell>
          <cell r="J892">
            <v>10.050000000000001</v>
          </cell>
          <cell r="K892">
            <v>170.85</v>
          </cell>
        </row>
        <row r="893">
          <cell r="E893">
            <v>9293</v>
          </cell>
          <cell r="F893">
            <v>9293</v>
          </cell>
          <cell r="G893">
            <v>9293</v>
          </cell>
          <cell r="H893" t="str">
            <v>25mocr4</v>
          </cell>
          <cell r="I893" t="str">
            <v>FRAH118P9293</v>
          </cell>
          <cell r="J893">
            <v>10.1</v>
          </cell>
          <cell r="K893">
            <v>171.7</v>
          </cell>
        </row>
        <row r="894">
          <cell r="E894">
            <v>9294</v>
          </cell>
          <cell r="F894">
            <v>9294</v>
          </cell>
          <cell r="G894">
            <v>9294</v>
          </cell>
          <cell r="H894" t="str">
            <v>25mocr4</v>
          </cell>
          <cell r="I894" t="str">
            <v>FRAH118P9294</v>
          </cell>
          <cell r="J894">
            <v>7.86</v>
          </cell>
          <cell r="K894">
            <v>184.71</v>
          </cell>
        </row>
        <row r="895">
          <cell r="E895">
            <v>9295</v>
          </cell>
          <cell r="F895">
            <v>9295</v>
          </cell>
          <cell r="G895">
            <v>9295</v>
          </cell>
          <cell r="H895" t="str">
            <v>25mocr4</v>
          </cell>
          <cell r="I895" t="str">
            <v>FRAH118P9295</v>
          </cell>
          <cell r="J895">
            <v>7.64</v>
          </cell>
          <cell r="K895">
            <v>129.88</v>
          </cell>
        </row>
        <row r="896">
          <cell r="E896">
            <v>9296</v>
          </cell>
          <cell r="F896">
            <v>9296</v>
          </cell>
          <cell r="G896">
            <v>9296</v>
          </cell>
          <cell r="H896" t="str">
            <v>25mocr4</v>
          </cell>
          <cell r="I896" t="str">
            <v>FRAH118P9296</v>
          </cell>
          <cell r="J896">
            <v>9.3000000000000007</v>
          </cell>
          <cell r="K896">
            <v>158.1</v>
          </cell>
        </row>
        <row r="897">
          <cell r="E897">
            <v>9297</v>
          </cell>
          <cell r="F897">
            <v>9297</v>
          </cell>
          <cell r="G897">
            <v>9297</v>
          </cell>
          <cell r="H897" t="str">
            <v>25mocr4</v>
          </cell>
          <cell r="I897" t="str">
            <v>FRAH118P9297</v>
          </cell>
          <cell r="J897">
            <v>8.26</v>
          </cell>
          <cell r="K897">
            <v>185.85</v>
          </cell>
        </row>
        <row r="898">
          <cell r="E898">
            <v>9298</v>
          </cell>
          <cell r="F898">
            <v>9298</v>
          </cell>
          <cell r="G898">
            <v>9298</v>
          </cell>
          <cell r="H898" t="str">
            <v>25mocr4</v>
          </cell>
          <cell r="I898" t="str">
            <v>FRAH118P9298</v>
          </cell>
          <cell r="J898">
            <v>6.12</v>
          </cell>
          <cell r="K898">
            <v>137.69999999999999</v>
          </cell>
        </row>
        <row r="899">
          <cell r="E899">
            <v>9299</v>
          </cell>
          <cell r="F899">
            <v>9299</v>
          </cell>
          <cell r="G899">
            <v>9299</v>
          </cell>
          <cell r="H899" t="str">
            <v>25mocr4</v>
          </cell>
          <cell r="I899" t="str">
            <v>FRAH118P9299</v>
          </cell>
          <cell r="J899">
            <v>10.85</v>
          </cell>
          <cell r="K899">
            <v>254.98</v>
          </cell>
        </row>
        <row r="900">
          <cell r="E900">
            <v>9300</v>
          </cell>
          <cell r="F900">
            <v>9300</v>
          </cell>
          <cell r="G900">
            <v>9300</v>
          </cell>
          <cell r="H900" t="str">
            <v>25mocr4</v>
          </cell>
          <cell r="I900" t="str">
            <v>FRAH118P9300</v>
          </cell>
          <cell r="J900">
            <v>3.83</v>
          </cell>
          <cell r="K900">
            <v>90.01</v>
          </cell>
        </row>
        <row r="901">
          <cell r="E901">
            <v>9301</v>
          </cell>
          <cell r="F901">
            <v>9301</v>
          </cell>
          <cell r="G901">
            <v>9301</v>
          </cell>
          <cell r="H901" t="str">
            <v>25mocr4</v>
          </cell>
          <cell r="I901" t="str">
            <v>FRAH118P9301</v>
          </cell>
          <cell r="J901">
            <v>3.68</v>
          </cell>
          <cell r="K901">
            <v>62.56</v>
          </cell>
        </row>
        <row r="902">
          <cell r="E902">
            <v>9302</v>
          </cell>
          <cell r="F902">
            <v>9302</v>
          </cell>
          <cell r="G902">
            <v>9302</v>
          </cell>
          <cell r="H902" t="str">
            <v>25mocr4</v>
          </cell>
          <cell r="I902" t="str">
            <v>FRAH118P9302</v>
          </cell>
          <cell r="J902">
            <v>2.61</v>
          </cell>
          <cell r="K902">
            <v>44.37</v>
          </cell>
        </row>
        <row r="903">
          <cell r="E903">
            <v>9304</v>
          </cell>
          <cell r="F903">
            <v>9304</v>
          </cell>
          <cell r="G903">
            <v>9304</v>
          </cell>
          <cell r="H903" t="str">
            <v>25mocr4</v>
          </cell>
          <cell r="I903" t="str">
            <v>FRAH118P9304</v>
          </cell>
          <cell r="J903">
            <v>8.25</v>
          </cell>
          <cell r="K903">
            <v>140.25</v>
          </cell>
        </row>
        <row r="904">
          <cell r="E904">
            <v>9305</v>
          </cell>
          <cell r="F904">
            <v>9305</v>
          </cell>
          <cell r="G904">
            <v>9305</v>
          </cell>
          <cell r="H904" t="str">
            <v>25mocr4</v>
          </cell>
          <cell r="I904" t="str">
            <v>FRAH118P9305</v>
          </cell>
          <cell r="J904">
            <v>9.0500000000000007</v>
          </cell>
          <cell r="K904">
            <v>212.68</v>
          </cell>
        </row>
        <row r="905">
          <cell r="E905">
            <v>9306</v>
          </cell>
          <cell r="F905">
            <v>9306</v>
          </cell>
          <cell r="G905">
            <v>9306</v>
          </cell>
          <cell r="H905" t="str">
            <v>25mocr4</v>
          </cell>
          <cell r="I905" t="str">
            <v>FRAH118P9306</v>
          </cell>
          <cell r="J905">
            <v>15.12</v>
          </cell>
          <cell r="K905">
            <v>257.04000000000002</v>
          </cell>
        </row>
        <row r="906">
          <cell r="E906">
            <v>9328</v>
          </cell>
          <cell r="F906">
            <v>9328</v>
          </cell>
          <cell r="G906">
            <v>9328</v>
          </cell>
          <cell r="H906" t="str">
            <v xml:space="preserve">20MNCR5 </v>
          </cell>
          <cell r="I906" t="str">
            <v>FRAP1019328</v>
          </cell>
          <cell r="J906">
            <v>3.51</v>
          </cell>
          <cell r="K906">
            <v>68.45</v>
          </cell>
        </row>
        <row r="907">
          <cell r="E907">
            <v>10001</v>
          </cell>
          <cell r="F907" t="str">
            <v>10001 - 118</v>
          </cell>
          <cell r="G907">
            <v>10001</v>
          </cell>
          <cell r="H907" t="str">
            <v>SCR 420 H</v>
          </cell>
          <cell r="I907" t="str">
            <v>FRAH118P10001</v>
          </cell>
          <cell r="J907">
            <v>2.54</v>
          </cell>
          <cell r="K907">
            <v>59.69</v>
          </cell>
        </row>
        <row r="908">
          <cell r="E908">
            <v>10002</v>
          </cell>
          <cell r="F908" t="str">
            <v>10002 - 118</v>
          </cell>
          <cell r="G908">
            <v>10002</v>
          </cell>
          <cell r="H908" t="str">
            <v>SCM 415 H</v>
          </cell>
          <cell r="I908" t="str">
            <v>FRAH118P10002</v>
          </cell>
          <cell r="J908">
            <v>0.74</v>
          </cell>
          <cell r="K908">
            <v>17.39</v>
          </cell>
        </row>
        <row r="909">
          <cell r="E909">
            <v>10003</v>
          </cell>
          <cell r="F909" t="str">
            <v>10003 - 118</v>
          </cell>
          <cell r="G909">
            <v>10003</v>
          </cell>
          <cell r="H909" t="str">
            <v>SCR 420 H</v>
          </cell>
          <cell r="I909" t="str">
            <v>FRAH118P10003</v>
          </cell>
          <cell r="J909">
            <v>1.57</v>
          </cell>
          <cell r="K909">
            <v>36.9</v>
          </cell>
        </row>
        <row r="910">
          <cell r="E910">
            <v>10004</v>
          </cell>
          <cell r="F910" t="str">
            <v>10004 - 118</v>
          </cell>
          <cell r="G910">
            <v>10004</v>
          </cell>
          <cell r="H910" t="str">
            <v>SCM 415 H</v>
          </cell>
          <cell r="I910" t="str">
            <v>FRAH118P10004</v>
          </cell>
          <cell r="J910">
            <v>1.01</v>
          </cell>
          <cell r="K910">
            <v>22.73</v>
          </cell>
        </row>
        <row r="911">
          <cell r="E911">
            <v>10005</v>
          </cell>
          <cell r="F911" t="str">
            <v>10005 - 118</v>
          </cell>
          <cell r="G911">
            <v>10005</v>
          </cell>
          <cell r="H911" t="str">
            <v>S 53 C</v>
          </cell>
          <cell r="I911" t="str">
            <v>FRAH118P10005</v>
          </cell>
          <cell r="J911">
            <v>0.51</v>
          </cell>
          <cell r="K911">
            <v>13.52</v>
          </cell>
        </row>
        <row r="912">
          <cell r="E912">
            <v>10006</v>
          </cell>
          <cell r="F912" t="str">
            <v>10006 - 118</v>
          </cell>
          <cell r="G912">
            <v>10006</v>
          </cell>
          <cell r="H912" t="str">
            <v>S 53 C</v>
          </cell>
          <cell r="I912" t="str">
            <v>FRAH118P10006</v>
          </cell>
          <cell r="J912">
            <v>0.6</v>
          </cell>
          <cell r="K912">
            <v>15.9</v>
          </cell>
        </row>
        <row r="913">
          <cell r="E913">
            <v>10007</v>
          </cell>
          <cell r="F913" t="str">
            <v>10007 - 118</v>
          </cell>
          <cell r="G913">
            <v>10007</v>
          </cell>
          <cell r="H913" t="str">
            <v>S 53 C</v>
          </cell>
          <cell r="I913" t="str">
            <v>FRAH11810007</v>
          </cell>
          <cell r="J913">
            <v>2.4500000000000002</v>
          </cell>
          <cell r="K913">
            <v>44.1</v>
          </cell>
        </row>
        <row r="914">
          <cell r="E914">
            <v>10012</v>
          </cell>
          <cell r="F914" t="str">
            <v>10012 - 118</v>
          </cell>
          <cell r="G914">
            <v>10012</v>
          </cell>
          <cell r="H914" t="str">
            <v>25mocr4</v>
          </cell>
          <cell r="I914">
            <v>0</v>
          </cell>
          <cell r="J914">
            <v>2.1</v>
          </cell>
          <cell r="K914">
            <v>33.6</v>
          </cell>
        </row>
        <row r="915">
          <cell r="E915">
            <v>10013</v>
          </cell>
          <cell r="F915" t="str">
            <v>10013 - 118</v>
          </cell>
          <cell r="G915">
            <v>10013</v>
          </cell>
          <cell r="H915" t="str">
            <v>25mocr4</v>
          </cell>
          <cell r="I915">
            <v>0</v>
          </cell>
          <cell r="J915">
            <v>2.15</v>
          </cell>
          <cell r="K915">
            <v>34.4</v>
          </cell>
        </row>
        <row r="916">
          <cell r="E916">
            <v>10014</v>
          </cell>
          <cell r="F916" t="str">
            <v>10014 - 118</v>
          </cell>
          <cell r="G916">
            <v>10014</v>
          </cell>
          <cell r="H916" t="str">
            <v>25mocr4</v>
          </cell>
          <cell r="I916">
            <v>0</v>
          </cell>
          <cell r="J916">
            <v>5.85</v>
          </cell>
          <cell r="K916">
            <v>93.6</v>
          </cell>
        </row>
        <row r="917">
          <cell r="E917">
            <v>10015</v>
          </cell>
          <cell r="F917" t="str">
            <v>10015 - 118</v>
          </cell>
          <cell r="G917">
            <v>10015</v>
          </cell>
          <cell r="H917" t="str">
            <v>25mocr4</v>
          </cell>
          <cell r="I917">
            <v>0</v>
          </cell>
          <cell r="J917">
            <v>6.1</v>
          </cell>
          <cell r="K917">
            <v>97.6</v>
          </cell>
        </row>
        <row r="918">
          <cell r="E918">
            <v>10016</v>
          </cell>
          <cell r="F918" t="str">
            <v>10016 - 118</v>
          </cell>
          <cell r="G918">
            <v>10016</v>
          </cell>
          <cell r="H918" t="str">
            <v>25mocr4</v>
          </cell>
          <cell r="I918">
            <v>0</v>
          </cell>
          <cell r="J918">
            <v>1.75</v>
          </cell>
          <cell r="K918">
            <v>28</v>
          </cell>
        </row>
        <row r="919">
          <cell r="E919">
            <v>10017</v>
          </cell>
          <cell r="F919" t="str">
            <v>10017 - 118</v>
          </cell>
          <cell r="G919">
            <v>10017</v>
          </cell>
          <cell r="H919" t="str">
            <v>25mocr4</v>
          </cell>
          <cell r="I919">
            <v>0</v>
          </cell>
          <cell r="J919">
            <v>3.35</v>
          </cell>
          <cell r="K919">
            <v>53.6</v>
          </cell>
        </row>
        <row r="920">
          <cell r="E920">
            <v>10018</v>
          </cell>
          <cell r="F920" t="str">
            <v>10018 - 118</v>
          </cell>
          <cell r="G920">
            <v>10018</v>
          </cell>
          <cell r="H920" t="str">
            <v>25mocr4</v>
          </cell>
          <cell r="I920">
            <v>0</v>
          </cell>
          <cell r="J920">
            <v>7.6</v>
          </cell>
          <cell r="K920">
            <v>121.6</v>
          </cell>
        </row>
        <row r="921">
          <cell r="E921">
            <v>10019</v>
          </cell>
          <cell r="F921" t="str">
            <v>10019 - 118</v>
          </cell>
          <cell r="G921">
            <v>10019</v>
          </cell>
          <cell r="H921" t="str">
            <v>25mocr4</v>
          </cell>
          <cell r="I921">
            <v>0</v>
          </cell>
          <cell r="J921">
            <v>4.6500000000000004</v>
          </cell>
          <cell r="K921">
            <v>74.400000000000006</v>
          </cell>
        </row>
        <row r="922">
          <cell r="E922">
            <v>10020</v>
          </cell>
          <cell r="F922" t="str">
            <v>10020 - 118</v>
          </cell>
          <cell r="G922">
            <v>10020</v>
          </cell>
          <cell r="H922" t="str">
            <v>25mocr4</v>
          </cell>
          <cell r="I922">
            <v>0</v>
          </cell>
          <cell r="J922">
            <v>2.65</v>
          </cell>
          <cell r="K922">
            <v>42.4</v>
          </cell>
        </row>
        <row r="923">
          <cell r="E923">
            <v>10031</v>
          </cell>
          <cell r="F923" t="str">
            <v>10031 - 118</v>
          </cell>
          <cell r="G923">
            <v>10031</v>
          </cell>
          <cell r="H923" t="str">
            <v>25mocr4</v>
          </cell>
          <cell r="I923" t="str">
            <v>FRAH118P10031</v>
          </cell>
          <cell r="J923">
            <v>2.64</v>
          </cell>
          <cell r="K923">
            <v>62.04</v>
          </cell>
        </row>
        <row r="924">
          <cell r="E924">
            <v>10032</v>
          </cell>
          <cell r="F924" t="str">
            <v>10032 - 118</v>
          </cell>
          <cell r="G924">
            <v>10032</v>
          </cell>
          <cell r="H924" t="str">
            <v>25mocr4</v>
          </cell>
          <cell r="I924" t="str">
            <v>FRAH11810032</v>
          </cell>
          <cell r="J924">
            <v>10.050000000000001</v>
          </cell>
          <cell r="K924">
            <v>170.85</v>
          </cell>
        </row>
        <row r="925">
          <cell r="E925">
            <v>10033</v>
          </cell>
          <cell r="F925" t="str">
            <v>10033 - 118</v>
          </cell>
          <cell r="G925">
            <v>10033</v>
          </cell>
          <cell r="H925" t="str">
            <v>25mocr4</v>
          </cell>
          <cell r="I925" t="str">
            <v>FRAH11810033</v>
          </cell>
          <cell r="J925">
            <v>10.1</v>
          </cell>
          <cell r="K925">
            <v>171.7</v>
          </cell>
        </row>
        <row r="926">
          <cell r="E926">
            <v>10034</v>
          </cell>
          <cell r="F926" t="str">
            <v>10034 - 118</v>
          </cell>
          <cell r="G926">
            <v>10034</v>
          </cell>
          <cell r="H926" t="str">
            <v>25mocr4</v>
          </cell>
          <cell r="I926" t="str">
            <v>FRAH118P10034</v>
          </cell>
          <cell r="J926">
            <v>7.86</v>
          </cell>
          <cell r="K926">
            <v>184.71</v>
          </cell>
        </row>
        <row r="927">
          <cell r="E927">
            <v>10035</v>
          </cell>
          <cell r="F927" t="str">
            <v>10035 - 118</v>
          </cell>
          <cell r="G927">
            <v>10035</v>
          </cell>
          <cell r="H927" t="str">
            <v>25mocr4</v>
          </cell>
          <cell r="I927" t="str">
            <v>FRAH11810035</v>
          </cell>
          <cell r="J927">
            <v>7.64</v>
          </cell>
          <cell r="K927">
            <v>129.88</v>
          </cell>
        </row>
        <row r="928">
          <cell r="E928">
            <v>10036</v>
          </cell>
          <cell r="F928" t="str">
            <v>10036 - 118</v>
          </cell>
          <cell r="G928">
            <v>10036</v>
          </cell>
          <cell r="H928" t="str">
            <v>25mocr4</v>
          </cell>
          <cell r="I928" t="str">
            <v>FRAH118P10036</v>
          </cell>
          <cell r="J928">
            <v>8.61</v>
          </cell>
          <cell r="K928">
            <v>202.34</v>
          </cell>
        </row>
        <row r="929">
          <cell r="E929">
            <v>10037</v>
          </cell>
          <cell r="F929" t="str">
            <v>10037 - 118</v>
          </cell>
          <cell r="G929">
            <v>10037</v>
          </cell>
          <cell r="H929" t="str">
            <v>25mocr4</v>
          </cell>
          <cell r="I929" t="str">
            <v>FRAH118P10037</v>
          </cell>
          <cell r="J929">
            <v>8.26</v>
          </cell>
          <cell r="K929">
            <v>185.85</v>
          </cell>
        </row>
        <row r="930">
          <cell r="E930">
            <v>10038</v>
          </cell>
          <cell r="F930" t="str">
            <v>10038 - 118</v>
          </cell>
          <cell r="G930">
            <v>10038</v>
          </cell>
          <cell r="H930" t="str">
            <v>25mocr4</v>
          </cell>
          <cell r="I930" t="str">
            <v>FRAH118P10038</v>
          </cell>
          <cell r="J930">
            <v>6.12</v>
          </cell>
          <cell r="K930">
            <v>137.69999999999999</v>
          </cell>
        </row>
        <row r="931">
          <cell r="E931">
            <v>10039</v>
          </cell>
          <cell r="F931" t="str">
            <v>10039 - 118</v>
          </cell>
          <cell r="G931">
            <v>10039</v>
          </cell>
          <cell r="H931" t="str">
            <v>25mocr4</v>
          </cell>
          <cell r="I931" t="str">
            <v>FRAH118P10039</v>
          </cell>
          <cell r="J931">
            <v>10.85</v>
          </cell>
          <cell r="K931">
            <v>254.98</v>
          </cell>
        </row>
        <row r="932">
          <cell r="E932">
            <v>10040</v>
          </cell>
          <cell r="F932" t="str">
            <v>10040 - 118</v>
          </cell>
          <cell r="G932">
            <v>10040</v>
          </cell>
          <cell r="H932" t="str">
            <v>25mocr4</v>
          </cell>
          <cell r="I932" t="str">
            <v>FRAH118P10040</v>
          </cell>
          <cell r="J932">
            <v>3.83</v>
          </cell>
          <cell r="K932">
            <v>90.01</v>
          </cell>
        </row>
        <row r="933">
          <cell r="E933">
            <v>10041</v>
          </cell>
          <cell r="F933" t="str">
            <v>10041 - 118</v>
          </cell>
          <cell r="G933">
            <v>10041</v>
          </cell>
          <cell r="H933" t="str">
            <v>25mocr4</v>
          </cell>
          <cell r="I933" t="str">
            <v>FRAH11810041</v>
          </cell>
          <cell r="J933">
            <v>3.68</v>
          </cell>
          <cell r="K933">
            <v>62.56</v>
          </cell>
        </row>
        <row r="934">
          <cell r="E934">
            <v>10042</v>
          </cell>
          <cell r="F934" t="str">
            <v>10042 - 118</v>
          </cell>
          <cell r="G934">
            <v>10042</v>
          </cell>
          <cell r="H934" t="str">
            <v>25mocr4</v>
          </cell>
          <cell r="I934" t="str">
            <v>FRAH118P10042</v>
          </cell>
          <cell r="J934">
            <v>2.2999999999999998</v>
          </cell>
          <cell r="K934">
            <v>54.05</v>
          </cell>
        </row>
        <row r="935">
          <cell r="E935">
            <v>10044</v>
          </cell>
          <cell r="F935" t="str">
            <v>10044 - 118</v>
          </cell>
          <cell r="G935">
            <v>10044</v>
          </cell>
          <cell r="H935" t="str">
            <v>25mocr4</v>
          </cell>
          <cell r="I935" t="str">
            <v>FRAH11810044</v>
          </cell>
          <cell r="J935">
            <v>8.25</v>
          </cell>
          <cell r="K935">
            <v>140.25</v>
          </cell>
        </row>
        <row r="936">
          <cell r="E936">
            <v>10045</v>
          </cell>
          <cell r="F936" t="str">
            <v>10045-118</v>
          </cell>
          <cell r="G936">
            <v>10045</v>
          </cell>
          <cell r="H936" t="str">
            <v>25mocr4</v>
          </cell>
          <cell r="I936" t="str">
            <v>FRAH118P10045</v>
          </cell>
          <cell r="J936">
            <v>9.0500000000000007</v>
          </cell>
          <cell r="K936">
            <v>212.68</v>
          </cell>
        </row>
        <row r="937">
          <cell r="E937">
            <v>10046</v>
          </cell>
          <cell r="F937" t="str">
            <v>10046 - 118</v>
          </cell>
          <cell r="G937">
            <v>10046</v>
          </cell>
          <cell r="H937" t="str">
            <v>25mocr4</v>
          </cell>
          <cell r="I937" t="str">
            <v>FRAH118P10046</v>
          </cell>
          <cell r="J937">
            <v>15.12</v>
          </cell>
          <cell r="K937">
            <v>257.04000000000002</v>
          </cell>
        </row>
        <row r="938">
          <cell r="E938">
            <v>10047</v>
          </cell>
          <cell r="F938" t="str">
            <v>10047 - 118</v>
          </cell>
          <cell r="G938">
            <v>10047</v>
          </cell>
          <cell r="H938" t="str">
            <v>25mocr4</v>
          </cell>
          <cell r="I938" t="str">
            <v>FRAH11810047</v>
          </cell>
          <cell r="J938">
            <v>20.2</v>
          </cell>
          <cell r="K938">
            <v>343.4</v>
          </cell>
        </row>
        <row r="939">
          <cell r="E939">
            <v>10049</v>
          </cell>
          <cell r="F939" t="str">
            <v>10049 - 118</v>
          </cell>
          <cell r="G939">
            <v>10049</v>
          </cell>
          <cell r="H939" t="str">
            <v>20mncr5</v>
          </cell>
          <cell r="I939" t="str">
            <v>FRAH118P10049</v>
          </cell>
          <cell r="J939">
            <v>4.78</v>
          </cell>
          <cell r="K939">
            <v>107.55</v>
          </cell>
        </row>
        <row r="940">
          <cell r="E940">
            <v>10050</v>
          </cell>
          <cell r="F940" t="str">
            <v>10050 - 118</v>
          </cell>
          <cell r="G940">
            <v>10050</v>
          </cell>
          <cell r="H940" t="str">
            <v>20mncr5</v>
          </cell>
          <cell r="I940" t="str">
            <v>FRAH118P10050</v>
          </cell>
          <cell r="J940">
            <v>1.73</v>
          </cell>
          <cell r="K940">
            <v>38.93</v>
          </cell>
        </row>
        <row r="941">
          <cell r="E941">
            <v>10053</v>
          </cell>
          <cell r="F941" t="str">
            <v>10053 - 118</v>
          </cell>
          <cell r="G941">
            <v>10053</v>
          </cell>
          <cell r="H941" t="str">
            <v>20mncr5</v>
          </cell>
          <cell r="I941" t="str">
            <v>FRAH118P10053</v>
          </cell>
          <cell r="J941">
            <v>9.75</v>
          </cell>
          <cell r="K941">
            <v>258.38</v>
          </cell>
        </row>
        <row r="942">
          <cell r="E942">
            <v>10056</v>
          </cell>
          <cell r="F942" t="str">
            <v>10056 - 118</v>
          </cell>
          <cell r="G942">
            <v>10056</v>
          </cell>
          <cell r="H942" t="str">
            <v>20mncr5</v>
          </cell>
          <cell r="I942" t="str">
            <v>FRAH118P10056</v>
          </cell>
          <cell r="J942">
            <v>1.74</v>
          </cell>
          <cell r="K942">
            <v>39.15</v>
          </cell>
        </row>
        <row r="943">
          <cell r="E943">
            <v>10059</v>
          </cell>
          <cell r="F943" t="str">
            <v>10059 - 118</v>
          </cell>
          <cell r="G943">
            <v>10059</v>
          </cell>
          <cell r="H943" t="str">
            <v>20mncr5</v>
          </cell>
          <cell r="I943" t="str">
            <v>FRAH118P10059</v>
          </cell>
          <cell r="J943">
            <v>1.62</v>
          </cell>
          <cell r="K943">
            <v>36.450000000000003</v>
          </cell>
        </row>
        <row r="944">
          <cell r="E944">
            <v>10065</v>
          </cell>
          <cell r="F944" t="str">
            <v>10065 - 118</v>
          </cell>
          <cell r="G944">
            <v>10065</v>
          </cell>
          <cell r="H944" t="str">
            <v>20mncr5</v>
          </cell>
          <cell r="I944" t="str">
            <v>FRAH118P10065</v>
          </cell>
          <cell r="J944">
            <v>5.14</v>
          </cell>
          <cell r="K944">
            <v>115.65</v>
          </cell>
        </row>
        <row r="945">
          <cell r="E945">
            <v>10068</v>
          </cell>
          <cell r="F945" t="str">
            <v>10068 - 118</v>
          </cell>
          <cell r="G945">
            <v>10068</v>
          </cell>
          <cell r="H945" t="str">
            <v>20mncr5</v>
          </cell>
          <cell r="I945" t="str">
            <v>FRAH118P10068</v>
          </cell>
          <cell r="J945">
            <v>2</v>
          </cell>
          <cell r="K945">
            <v>60</v>
          </cell>
        </row>
        <row r="946">
          <cell r="E946">
            <v>10069</v>
          </cell>
          <cell r="F946" t="str">
            <v>10069 - 118</v>
          </cell>
          <cell r="G946">
            <v>10069</v>
          </cell>
          <cell r="H946" t="str">
            <v>20mncr5</v>
          </cell>
          <cell r="I946" t="str">
            <v>FRAH118P10069</v>
          </cell>
          <cell r="J946">
            <v>1.94</v>
          </cell>
          <cell r="K946">
            <v>43.65</v>
          </cell>
        </row>
        <row r="947">
          <cell r="E947">
            <v>10070</v>
          </cell>
          <cell r="F947" t="str">
            <v>10070 - 118</v>
          </cell>
          <cell r="G947">
            <v>10070</v>
          </cell>
          <cell r="H947" t="str">
            <v>20mncr5</v>
          </cell>
          <cell r="I947">
            <v>0</v>
          </cell>
          <cell r="J947">
            <v>1.3</v>
          </cell>
          <cell r="K947">
            <v>20.8</v>
          </cell>
        </row>
        <row r="948">
          <cell r="E948">
            <v>10071</v>
          </cell>
          <cell r="F948" t="str">
            <v>10071-118</v>
          </cell>
          <cell r="G948">
            <v>10071</v>
          </cell>
          <cell r="H948" t="str">
            <v>20mncr5</v>
          </cell>
          <cell r="I948" t="str">
            <v>FRAH118P10071</v>
          </cell>
          <cell r="J948">
            <v>1.4</v>
          </cell>
          <cell r="K948">
            <v>35.700000000000003</v>
          </cell>
        </row>
        <row r="949">
          <cell r="E949">
            <v>10072</v>
          </cell>
          <cell r="F949" t="str">
            <v>10072 - 118</v>
          </cell>
          <cell r="G949">
            <v>10072</v>
          </cell>
          <cell r="H949" t="str">
            <v>SCM320H</v>
          </cell>
          <cell r="I949" t="str">
            <v>FRAH118P10072</v>
          </cell>
          <cell r="J949">
            <v>3.26</v>
          </cell>
          <cell r="K949">
            <v>76.61</v>
          </cell>
        </row>
        <row r="950">
          <cell r="E950">
            <v>10073</v>
          </cell>
          <cell r="F950" t="str">
            <v>10073 - 118</v>
          </cell>
          <cell r="G950">
            <v>10073</v>
          </cell>
          <cell r="H950" t="str">
            <v>SCR415H</v>
          </cell>
          <cell r="I950" t="str">
            <v>FRAH118P10073</v>
          </cell>
          <cell r="J950">
            <v>0.94</v>
          </cell>
          <cell r="K950">
            <v>23.03</v>
          </cell>
        </row>
        <row r="951">
          <cell r="E951">
            <v>10075</v>
          </cell>
          <cell r="F951" t="str">
            <v>10075-118</v>
          </cell>
          <cell r="G951">
            <v>10075</v>
          </cell>
          <cell r="H951" t="str">
            <v>SCM320H</v>
          </cell>
          <cell r="I951" t="str">
            <v>FRAH118P10075</v>
          </cell>
          <cell r="J951">
            <v>2.73</v>
          </cell>
          <cell r="K951">
            <v>64.16</v>
          </cell>
        </row>
        <row r="952">
          <cell r="E952">
            <v>10077</v>
          </cell>
          <cell r="F952" t="str">
            <v>10077-118</v>
          </cell>
          <cell r="G952">
            <v>10077</v>
          </cell>
          <cell r="H952">
            <v>0</v>
          </cell>
          <cell r="I952">
            <v>0</v>
          </cell>
          <cell r="J952">
            <v>0.71</v>
          </cell>
          <cell r="K952">
            <v>9.6</v>
          </cell>
        </row>
        <row r="953">
          <cell r="E953">
            <v>10078</v>
          </cell>
          <cell r="F953" t="str">
            <v>10078-118</v>
          </cell>
          <cell r="G953">
            <v>10078</v>
          </cell>
          <cell r="H953" t="str">
            <v>25mocr4</v>
          </cell>
          <cell r="I953" t="str">
            <v>FRAH11810078</v>
          </cell>
          <cell r="J953">
            <v>20.2</v>
          </cell>
          <cell r="K953">
            <v>343.4</v>
          </cell>
        </row>
        <row r="954">
          <cell r="E954">
            <v>10085</v>
          </cell>
          <cell r="F954" t="str">
            <v>10085-118</v>
          </cell>
          <cell r="G954">
            <v>10085</v>
          </cell>
          <cell r="H954" t="str">
            <v>SCM415H</v>
          </cell>
          <cell r="I954" t="str">
            <v>FRAH118P10085</v>
          </cell>
          <cell r="J954">
            <v>1.1100000000000001</v>
          </cell>
          <cell r="K954">
            <v>26.09</v>
          </cell>
        </row>
        <row r="955">
          <cell r="E955">
            <v>10088</v>
          </cell>
          <cell r="F955" t="str">
            <v>10088-118</v>
          </cell>
          <cell r="G955">
            <v>10088</v>
          </cell>
          <cell r="H955" t="str">
            <v>20mncr5</v>
          </cell>
          <cell r="I955" t="str">
            <v>FRAH118P10088</v>
          </cell>
          <cell r="J955">
            <v>2.35</v>
          </cell>
          <cell r="K955">
            <v>52.88</v>
          </cell>
        </row>
        <row r="956">
          <cell r="E956">
            <v>10089</v>
          </cell>
          <cell r="F956" t="str">
            <v>10089-118</v>
          </cell>
          <cell r="G956">
            <v>10089</v>
          </cell>
          <cell r="H956" t="str">
            <v>25mocr4</v>
          </cell>
          <cell r="I956" t="str">
            <v>FRAH118P10089</v>
          </cell>
          <cell r="J956">
            <v>0.96</v>
          </cell>
          <cell r="K956">
            <v>22.56</v>
          </cell>
        </row>
        <row r="957">
          <cell r="E957">
            <v>1913</v>
          </cell>
          <cell r="F957" t="str">
            <v>1913 - E</v>
          </cell>
          <cell r="G957">
            <v>1913</v>
          </cell>
          <cell r="H957" t="str">
            <v>20mncr5</v>
          </cell>
          <cell r="I957" t="str">
            <v>FRAP1011913</v>
          </cell>
          <cell r="J957">
            <v>0.89</v>
          </cell>
          <cell r="K957">
            <v>18.25</v>
          </cell>
        </row>
        <row r="958">
          <cell r="E958">
            <v>2224</v>
          </cell>
          <cell r="F958" t="str">
            <v>2224 TEL</v>
          </cell>
          <cell r="G958">
            <v>2224</v>
          </cell>
          <cell r="H958" t="str">
            <v>20mncr5</v>
          </cell>
          <cell r="I958" t="str">
            <v>FRAP1002224</v>
          </cell>
          <cell r="J958">
            <v>4.96</v>
          </cell>
          <cell r="K958">
            <v>96.72</v>
          </cell>
        </row>
        <row r="959">
          <cell r="E959" t="str">
            <v>1084+RM</v>
          </cell>
          <cell r="F959" t="str">
            <v>1084 ITD</v>
          </cell>
          <cell r="G959">
            <v>1084</v>
          </cell>
          <cell r="H959" t="str">
            <v>20mncr5</v>
          </cell>
          <cell r="I959">
            <v>0</v>
          </cell>
          <cell r="J959">
            <v>4.3</v>
          </cell>
          <cell r="K959">
            <v>240.8</v>
          </cell>
        </row>
        <row r="960">
          <cell r="E960" t="str">
            <v>1508+RM</v>
          </cell>
          <cell r="F960" t="str">
            <v>1508 E</v>
          </cell>
          <cell r="G960">
            <v>1508</v>
          </cell>
          <cell r="H960" t="str">
            <v>20mncr5</v>
          </cell>
          <cell r="I960">
            <v>0</v>
          </cell>
          <cell r="J960">
            <v>5.0999999999999996</v>
          </cell>
          <cell r="K960">
            <v>285.60000000000002</v>
          </cell>
        </row>
        <row r="961">
          <cell r="E961" t="str">
            <v>1897+RM</v>
          </cell>
          <cell r="F961" t="str">
            <v>1897 ITD</v>
          </cell>
          <cell r="G961">
            <v>1897</v>
          </cell>
          <cell r="H961" t="str">
            <v>20mncr5</v>
          </cell>
          <cell r="I961">
            <v>0</v>
          </cell>
          <cell r="J961">
            <v>4.43</v>
          </cell>
          <cell r="K961">
            <v>248.08</v>
          </cell>
        </row>
        <row r="962">
          <cell r="E962" t="str">
            <v>6122+RM</v>
          </cell>
          <cell r="F962" t="str">
            <v>6122 E</v>
          </cell>
          <cell r="G962">
            <v>6122</v>
          </cell>
          <cell r="H962" t="str">
            <v>20mncr5</v>
          </cell>
          <cell r="I962" t="str">
            <v>FRAS1036122</v>
          </cell>
          <cell r="J962">
            <v>10.57</v>
          </cell>
          <cell r="K962">
            <v>591.91999999999996</v>
          </cell>
        </row>
        <row r="963">
          <cell r="E963" t="str">
            <v>3135+RM</v>
          </cell>
          <cell r="F963" t="str">
            <v>3135 - 113</v>
          </cell>
          <cell r="G963">
            <v>3135</v>
          </cell>
          <cell r="H963" t="str">
            <v>SCM420H</v>
          </cell>
          <cell r="I963" t="str">
            <v>FRAS1133135</v>
          </cell>
          <cell r="J963">
            <v>1.38</v>
          </cell>
          <cell r="K963">
            <v>110</v>
          </cell>
        </row>
        <row r="964">
          <cell r="E964" t="str">
            <v>128+RM</v>
          </cell>
          <cell r="F964" t="str">
            <v>128 ITD</v>
          </cell>
          <cell r="G964">
            <v>128</v>
          </cell>
          <cell r="H964" t="str">
            <v>20mncr5</v>
          </cell>
          <cell r="I964" t="str">
            <v>FRAS1010128</v>
          </cell>
          <cell r="J964">
            <v>9.4600000000000009</v>
          </cell>
          <cell r="K964">
            <v>626.73</v>
          </cell>
        </row>
        <row r="965">
          <cell r="E965" t="str">
            <v>129+RM</v>
          </cell>
          <cell r="F965" t="str">
            <v>129 ITD</v>
          </cell>
          <cell r="G965">
            <v>129</v>
          </cell>
          <cell r="H965" t="str">
            <v>20mncr5</v>
          </cell>
          <cell r="I965" t="str">
            <v>FRAS1010129</v>
          </cell>
          <cell r="J965">
            <v>6.42</v>
          </cell>
          <cell r="K965">
            <v>425.33</v>
          </cell>
        </row>
        <row r="966">
          <cell r="E966" t="str">
            <v>1046+RM</v>
          </cell>
          <cell r="F966" t="str">
            <v>1046 ITD</v>
          </cell>
          <cell r="G966">
            <v>1046</v>
          </cell>
          <cell r="H966" t="str">
            <v>20mncr5</v>
          </cell>
          <cell r="I966" t="str">
            <v>FRAS1011046</v>
          </cell>
          <cell r="J966">
            <v>9.5500000000000007</v>
          </cell>
          <cell r="K966">
            <v>632.69000000000005</v>
          </cell>
        </row>
        <row r="967">
          <cell r="E967" t="str">
            <v>1049+RM</v>
          </cell>
          <cell r="F967" t="str">
            <v>1049 ITD</v>
          </cell>
          <cell r="G967">
            <v>1049</v>
          </cell>
          <cell r="H967" t="str">
            <v>20mncr5</v>
          </cell>
          <cell r="I967" t="str">
            <v>FRAS1011049</v>
          </cell>
          <cell r="J967">
            <v>6.7</v>
          </cell>
          <cell r="K967">
            <v>443.88</v>
          </cell>
        </row>
        <row r="968">
          <cell r="E968" t="str">
            <v>1099+RM</v>
          </cell>
          <cell r="F968" t="str">
            <v>1099 ITD</v>
          </cell>
          <cell r="G968">
            <v>1099</v>
          </cell>
          <cell r="H968" t="str">
            <v>20mncr5</v>
          </cell>
          <cell r="I968" t="str">
            <v>FRAS1011099</v>
          </cell>
          <cell r="J968">
            <v>6.34</v>
          </cell>
          <cell r="K968">
            <v>420.03</v>
          </cell>
        </row>
        <row r="969">
          <cell r="E969" t="str">
            <v>1417+RM</v>
          </cell>
          <cell r="F969" t="str">
            <v>1417 MF</v>
          </cell>
          <cell r="G969">
            <v>1417</v>
          </cell>
          <cell r="H969" t="str">
            <v>20mncr5</v>
          </cell>
          <cell r="I969" t="str">
            <v>FRAS1021417</v>
          </cell>
          <cell r="J969">
            <v>6.9</v>
          </cell>
          <cell r="K969">
            <v>457.13</v>
          </cell>
        </row>
        <row r="970">
          <cell r="E970" t="str">
            <v>1418+RM</v>
          </cell>
          <cell r="F970" t="str">
            <v>1418 MF</v>
          </cell>
          <cell r="G970">
            <v>1418</v>
          </cell>
          <cell r="H970" t="str">
            <v>SAE8620</v>
          </cell>
          <cell r="I970" t="str">
            <v>FRAS1021418</v>
          </cell>
          <cell r="J970">
            <v>6.88</v>
          </cell>
          <cell r="K970">
            <v>455.8</v>
          </cell>
        </row>
        <row r="971">
          <cell r="E971" t="str">
            <v>1835+RM</v>
          </cell>
          <cell r="F971" t="str">
            <v>1835 ITD</v>
          </cell>
          <cell r="G971">
            <v>1835</v>
          </cell>
          <cell r="H971" t="str">
            <v>20mncr5</v>
          </cell>
          <cell r="I971" t="str">
            <v>FRAS1011835</v>
          </cell>
          <cell r="J971">
            <v>7.5</v>
          </cell>
          <cell r="K971">
            <v>496.88</v>
          </cell>
        </row>
        <row r="972">
          <cell r="E972" t="str">
            <v>1895+RM</v>
          </cell>
          <cell r="F972" t="str">
            <v>1895 ITD</v>
          </cell>
          <cell r="G972">
            <v>1895</v>
          </cell>
          <cell r="H972" t="str">
            <v>20mncr5</v>
          </cell>
          <cell r="I972" t="str">
            <v>FRAS1011895</v>
          </cell>
          <cell r="J972">
            <v>7.28</v>
          </cell>
          <cell r="K972">
            <v>482.3</v>
          </cell>
        </row>
        <row r="973">
          <cell r="E973" t="str">
            <v>4131+RM</v>
          </cell>
          <cell r="F973" t="str">
            <v>4131 TEL</v>
          </cell>
          <cell r="G973">
            <v>4131</v>
          </cell>
          <cell r="H973" t="str">
            <v>20mncr5</v>
          </cell>
          <cell r="I973" t="str">
            <v>FRAS1004131</v>
          </cell>
          <cell r="J973">
            <v>13.3</v>
          </cell>
          <cell r="K973">
            <v>914.38</v>
          </cell>
        </row>
        <row r="974">
          <cell r="E974" t="str">
            <v>4132+RM</v>
          </cell>
          <cell r="F974" t="str">
            <v>4132 TEL</v>
          </cell>
          <cell r="G974">
            <v>4132</v>
          </cell>
          <cell r="H974" t="str">
            <v>20mncr5</v>
          </cell>
          <cell r="I974" t="str">
            <v>FRAS1004132</v>
          </cell>
          <cell r="J974">
            <v>12.82</v>
          </cell>
          <cell r="K974">
            <v>881.38</v>
          </cell>
        </row>
        <row r="975">
          <cell r="E975" t="str">
            <v>6013+RM</v>
          </cell>
          <cell r="F975" t="str">
            <v>6013 E</v>
          </cell>
          <cell r="G975">
            <v>6013</v>
          </cell>
          <cell r="H975" t="str">
            <v>20mncr5</v>
          </cell>
          <cell r="I975" t="str">
            <v>FRAS1036013</v>
          </cell>
          <cell r="J975">
            <v>9.25</v>
          </cell>
          <cell r="K975">
            <v>612.80999999999995</v>
          </cell>
        </row>
        <row r="976">
          <cell r="E976" t="str">
            <v>6088+RM</v>
          </cell>
          <cell r="F976" t="str">
            <v>6088 E</v>
          </cell>
          <cell r="G976">
            <v>6088</v>
          </cell>
          <cell r="H976" t="str">
            <v>20mncr5</v>
          </cell>
          <cell r="I976" t="str">
            <v>FRAS1036088</v>
          </cell>
          <cell r="J976">
            <v>7.2</v>
          </cell>
          <cell r="K976">
            <v>477</v>
          </cell>
        </row>
        <row r="977">
          <cell r="E977">
            <v>531</v>
          </cell>
          <cell r="F977" t="str">
            <v>531 RET</v>
          </cell>
          <cell r="G977">
            <v>531</v>
          </cell>
          <cell r="H977" t="str">
            <v>20mncr5</v>
          </cell>
          <cell r="I977" t="str">
            <v>FRAS2004131</v>
          </cell>
          <cell r="J977">
            <v>13.3</v>
          </cell>
          <cell r="K977">
            <v>778.05</v>
          </cell>
        </row>
        <row r="978">
          <cell r="E978" t="str">
            <v>10068+RM</v>
          </cell>
          <cell r="F978" t="str">
            <v>10068-118</v>
          </cell>
          <cell r="G978">
            <v>10068</v>
          </cell>
          <cell r="H978" t="str">
            <v>20mncr5</v>
          </cell>
          <cell r="I978" t="str">
            <v>FRAH11810068</v>
          </cell>
          <cell r="J978">
            <v>2</v>
          </cell>
          <cell r="K978">
            <v>174</v>
          </cell>
        </row>
        <row r="979">
          <cell r="E979" t="str">
            <v>1843+RM</v>
          </cell>
          <cell r="F979" t="str">
            <v>1843 ITD</v>
          </cell>
          <cell r="G979">
            <v>1843</v>
          </cell>
          <cell r="H979" t="str">
            <v>20mncr5</v>
          </cell>
          <cell r="I979" t="str">
            <v>FRAP1011843</v>
          </cell>
          <cell r="J979">
            <v>13.9</v>
          </cell>
          <cell r="K979">
            <v>883.35</v>
          </cell>
        </row>
        <row r="980">
          <cell r="E980" t="str">
            <v>6117+RM</v>
          </cell>
          <cell r="F980" t="str">
            <v>6117 E</v>
          </cell>
          <cell r="G980">
            <v>6117</v>
          </cell>
          <cell r="H980" t="str">
            <v>20mncr5</v>
          </cell>
          <cell r="I980" t="str">
            <v>FRAS1036117</v>
          </cell>
          <cell r="J980">
            <v>1.02</v>
          </cell>
          <cell r="K980">
            <v>69</v>
          </cell>
        </row>
        <row r="981">
          <cell r="E981" t="str">
            <v>4158-C</v>
          </cell>
          <cell r="F981" t="str">
            <v>4158-TEL</v>
          </cell>
          <cell r="G981">
            <v>4158</v>
          </cell>
          <cell r="H981" t="str">
            <v>16mncr5</v>
          </cell>
          <cell r="I981" t="str">
            <v>FRAP1004158</v>
          </cell>
          <cell r="J981">
            <v>1.92</v>
          </cell>
          <cell r="K981">
            <v>25.92</v>
          </cell>
        </row>
        <row r="982">
          <cell r="E982" t="str">
            <v>4159-C</v>
          </cell>
          <cell r="F982" t="str">
            <v>4159-TEL</v>
          </cell>
          <cell r="G982">
            <v>4159</v>
          </cell>
          <cell r="H982" t="str">
            <v>16mncr5</v>
          </cell>
          <cell r="I982" t="str">
            <v>FRAP1004159</v>
          </cell>
          <cell r="J982">
            <v>1.54</v>
          </cell>
          <cell r="K982">
            <v>20.79</v>
          </cell>
        </row>
        <row r="983">
          <cell r="E983" t="str">
            <v>2133-OLD</v>
          </cell>
          <cell r="F983" t="str">
            <v>2133 TEL</v>
          </cell>
          <cell r="G983">
            <v>2133</v>
          </cell>
          <cell r="H983" t="str">
            <v>EN36C</v>
          </cell>
          <cell r="I983" t="str">
            <v>FRAP1002133</v>
          </cell>
          <cell r="J983">
            <v>0.86</v>
          </cell>
          <cell r="K983">
            <v>14.62</v>
          </cell>
        </row>
        <row r="984">
          <cell r="E984" t="str">
            <v>2109-C</v>
          </cell>
          <cell r="F984" t="str">
            <v>2109 TEL</v>
          </cell>
          <cell r="G984">
            <v>2109</v>
          </cell>
          <cell r="H984" t="str">
            <v>EN36C</v>
          </cell>
          <cell r="I984" t="str">
            <v>FRAP1002109</v>
          </cell>
          <cell r="J984">
            <v>1.19</v>
          </cell>
          <cell r="K984">
            <v>19.04</v>
          </cell>
        </row>
        <row r="985">
          <cell r="E985">
            <v>4025</v>
          </cell>
          <cell r="F985" t="str">
            <v>4025 TEL</v>
          </cell>
          <cell r="G985">
            <v>4025</v>
          </cell>
          <cell r="H985" t="str">
            <v>EN36C</v>
          </cell>
          <cell r="I985" t="str">
            <v>FRAP1004025</v>
          </cell>
          <cell r="J985">
            <v>0.89</v>
          </cell>
          <cell r="K985">
            <v>14.24</v>
          </cell>
        </row>
        <row r="986">
          <cell r="E986" t="str">
            <v>1791-C</v>
          </cell>
          <cell r="F986" t="str">
            <v>1791 TEL</v>
          </cell>
          <cell r="G986">
            <v>1791</v>
          </cell>
          <cell r="H986" t="str">
            <v>25CrMo4</v>
          </cell>
          <cell r="I986" t="str">
            <v>FRAP1001791</v>
          </cell>
          <cell r="J986">
            <v>1.1499999999999999</v>
          </cell>
          <cell r="K986">
            <v>15.53</v>
          </cell>
        </row>
        <row r="987">
          <cell r="E987" t="str">
            <v>1792-C</v>
          </cell>
          <cell r="F987" t="str">
            <v>1792 TEL</v>
          </cell>
          <cell r="G987">
            <v>1792</v>
          </cell>
          <cell r="H987" t="str">
            <v>25CrMo4</v>
          </cell>
          <cell r="I987" t="str">
            <v>FRAP1001792</v>
          </cell>
          <cell r="J987">
            <v>1.853</v>
          </cell>
          <cell r="K987">
            <v>25.02</v>
          </cell>
        </row>
        <row r="988">
          <cell r="E988" t="str">
            <v>5088-C</v>
          </cell>
          <cell r="F988" t="str">
            <v>5088 ITD</v>
          </cell>
          <cell r="G988">
            <v>5088</v>
          </cell>
          <cell r="H988" t="str">
            <v>20mncr5</v>
          </cell>
          <cell r="I988" t="str">
            <v>FRAP1015088</v>
          </cell>
          <cell r="J988">
            <v>1.22</v>
          </cell>
          <cell r="K988">
            <v>16.5</v>
          </cell>
        </row>
        <row r="989">
          <cell r="E989" t="str">
            <v>5089-C</v>
          </cell>
          <cell r="F989" t="str">
            <v>5089 ITD</v>
          </cell>
          <cell r="G989">
            <v>5089</v>
          </cell>
          <cell r="H989" t="str">
            <v>20mncr5</v>
          </cell>
          <cell r="I989" t="str">
            <v>FRAP1015089</v>
          </cell>
          <cell r="J989">
            <v>1.02</v>
          </cell>
          <cell r="K989">
            <v>13.77</v>
          </cell>
        </row>
        <row r="990">
          <cell r="E990" t="str">
            <v>5092-2</v>
          </cell>
          <cell r="F990" t="str">
            <v>5092 ITD</v>
          </cell>
          <cell r="G990">
            <v>5092</v>
          </cell>
          <cell r="H990" t="str">
            <v>20mncr5</v>
          </cell>
          <cell r="I990" t="str">
            <v>FRAP1015092</v>
          </cell>
          <cell r="J990">
            <v>0.79</v>
          </cell>
          <cell r="K990">
            <v>10.67</v>
          </cell>
        </row>
        <row r="991">
          <cell r="E991" t="str">
            <v>2194-C</v>
          </cell>
          <cell r="F991" t="str">
            <v>2194 TEL</v>
          </cell>
          <cell r="G991">
            <v>2194</v>
          </cell>
          <cell r="H991" t="str">
            <v>45C8</v>
          </cell>
          <cell r="I991" t="str">
            <v>FRAP1002194</v>
          </cell>
          <cell r="J991">
            <v>1.78</v>
          </cell>
          <cell r="K991">
            <v>28.48</v>
          </cell>
        </row>
        <row r="992">
          <cell r="E992">
            <v>1901</v>
          </cell>
          <cell r="F992" t="str">
            <v>1901-ITD</v>
          </cell>
          <cell r="G992">
            <v>1901</v>
          </cell>
          <cell r="H992" t="str">
            <v>20mncr5</v>
          </cell>
          <cell r="I992" t="str">
            <v>FRAP1011901</v>
          </cell>
          <cell r="J992">
            <v>1.03</v>
          </cell>
          <cell r="K992">
            <v>20.09</v>
          </cell>
        </row>
        <row r="993">
          <cell r="E993">
            <v>1915</v>
          </cell>
          <cell r="F993" t="str">
            <v>1915-ITD</v>
          </cell>
          <cell r="G993">
            <v>1915</v>
          </cell>
          <cell r="H993" t="str">
            <v>20MNCR5</v>
          </cell>
          <cell r="I993" t="str">
            <v>FRAP1011915</v>
          </cell>
          <cell r="J993">
            <v>1.39</v>
          </cell>
          <cell r="K993">
            <v>27.11</v>
          </cell>
        </row>
        <row r="994">
          <cell r="E994">
            <v>1918</v>
          </cell>
          <cell r="F994" t="str">
            <v>1918 ITD</v>
          </cell>
          <cell r="G994">
            <v>1918</v>
          </cell>
          <cell r="H994" t="str">
            <v>20MNCR5</v>
          </cell>
          <cell r="I994" t="str">
            <v>FRAP1011918</v>
          </cell>
          <cell r="J994">
            <v>1.3</v>
          </cell>
          <cell r="K994">
            <v>25.35</v>
          </cell>
        </row>
        <row r="995">
          <cell r="E995">
            <v>5515</v>
          </cell>
          <cell r="F995" t="str">
            <v>5515-MF</v>
          </cell>
          <cell r="G995">
            <v>5515</v>
          </cell>
          <cell r="H995" t="str">
            <v>16mncr5</v>
          </cell>
          <cell r="I995" t="str">
            <v>FRAP1025515</v>
          </cell>
          <cell r="J995">
            <v>1.04</v>
          </cell>
          <cell r="K995">
            <v>20.28</v>
          </cell>
        </row>
        <row r="996">
          <cell r="E996">
            <v>2109</v>
          </cell>
          <cell r="F996" t="str">
            <v>2109-TEL</v>
          </cell>
          <cell r="G996">
            <v>2109</v>
          </cell>
          <cell r="H996" t="str">
            <v>EN36C</v>
          </cell>
          <cell r="I996" t="str">
            <v>FRAP1002109</v>
          </cell>
          <cell r="J996">
            <v>1.2</v>
          </cell>
          <cell r="K996">
            <v>28.2</v>
          </cell>
        </row>
        <row r="997">
          <cell r="E997">
            <v>5088</v>
          </cell>
          <cell r="F997" t="str">
            <v>5088-ITD</v>
          </cell>
          <cell r="G997">
            <v>5088</v>
          </cell>
          <cell r="H997" t="str">
            <v>20mncr5</v>
          </cell>
          <cell r="I997" t="str">
            <v>FRAP1015088</v>
          </cell>
          <cell r="J997">
            <v>1.26</v>
          </cell>
          <cell r="K997">
            <v>17.010000000000002</v>
          </cell>
        </row>
        <row r="998">
          <cell r="E998">
            <v>5073</v>
          </cell>
          <cell r="F998" t="str">
            <v>5073-ITD</v>
          </cell>
          <cell r="G998">
            <v>5073</v>
          </cell>
          <cell r="H998" t="str">
            <v>20mncr5</v>
          </cell>
          <cell r="I998" t="str">
            <v>FRAP1015073</v>
          </cell>
          <cell r="J998">
            <v>1.26</v>
          </cell>
          <cell r="K998">
            <v>24.57</v>
          </cell>
        </row>
        <row r="999">
          <cell r="E999">
            <v>5081</v>
          </cell>
          <cell r="F999" t="str">
            <v>5081-ITD</v>
          </cell>
          <cell r="G999">
            <v>5081</v>
          </cell>
          <cell r="H999" t="str">
            <v>20mncr5</v>
          </cell>
          <cell r="I999" t="str">
            <v>FRAP1015081</v>
          </cell>
          <cell r="J999">
            <v>1.33</v>
          </cell>
          <cell r="K999">
            <v>25.94</v>
          </cell>
        </row>
        <row r="1000">
          <cell r="E1000">
            <v>2149</v>
          </cell>
          <cell r="F1000" t="str">
            <v>2149-TEL</v>
          </cell>
          <cell r="G1000">
            <v>2149</v>
          </cell>
          <cell r="H1000" t="str">
            <v>16mncr5</v>
          </cell>
          <cell r="I1000" t="str">
            <v>FRAP1002149</v>
          </cell>
          <cell r="J1000">
            <v>1.85</v>
          </cell>
          <cell r="K1000">
            <v>36.08</v>
          </cell>
        </row>
        <row r="1001">
          <cell r="E1001">
            <v>2219</v>
          </cell>
          <cell r="F1001" t="str">
            <v>2219-TEL</v>
          </cell>
          <cell r="G1001">
            <v>2219</v>
          </cell>
          <cell r="H1001" t="str">
            <v>20mncr5</v>
          </cell>
          <cell r="I1001" t="str">
            <v>FRAP1002219</v>
          </cell>
          <cell r="J1001">
            <v>1.0900000000000001</v>
          </cell>
          <cell r="K1001">
            <v>21.26</v>
          </cell>
        </row>
        <row r="1002">
          <cell r="E1002">
            <v>4217</v>
          </cell>
          <cell r="F1002" t="str">
            <v>4217-TEL</v>
          </cell>
          <cell r="G1002">
            <v>4217</v>
          </cell>
          <cell r="H1002" t="str">
            <v>20mncr5</v>
          </cell>
          <cell r="I1002" t="str">
            <v>FRAP1004217</v>
          </cell>
          <cell r="J1002">
            <v>6.22</v>
          </cell>
          <cell r="K1002">
            <v>121.29</v>
          </cell>
        </row>
        <row r="1003">
          <cell r="E1003">
            <v>5134</v>
          </cell>
          <cell r="F1003" t="str">
            <v>5134-ITD</v>
          </cell>
          <cell r="G1003">
            <v>5134</v>
          </cell>
          <cell r="H1003" t="str">
            <v>20mncr5</v>
          </cell>
          <cell r="I1003" t="str">
            <v>FRAP1015134</v>
          </cell>
          <cell r="J1003">
            <v>0.94</v>
          </cell>
          <cell r="K1003">
            <v>19.27</v>
          </cell>
        </row>
        <row r="1004">
          <cell r="E1004">
            <v>1896</v>
          </cell>
          <cell r="F1004" t="str">
            <v>1896-ITD</v>
          </cell>
          <cell r="G1004">
            <v>1896</v>
          </cell>
          <cell r="H1004" t="str">
            <v>20mncr5</v>
          </cell>
          <cell r="I1004" t="str">
            <v>FRAP1011896</v>
          </cell>
          <cell r="J1004">
            <v>1.49</v>
          </cell>
          <cell r="K1004">
            <v>29.06</v>
          </cell>
        </row>
        <row r="1005">
          <cell r="E1005">
            <v>1873</v>
          </cell>
          <cell r="F1005" t="str">
            <v>1873-ITD</v>
          </cell>
          <cell r="G1005">
            <v>1873</v>
          </cell>
          <cell r="H1005" t="str">
            <v>20mncr5</v>
          </cell>
          <cell r="I1005" t="str">
            <v>FRAP1011873</v>
          </cell>
          <cell r="J1005">
            <v>0.97</v>
          </cell>
          <cell r="K1005">
            <v>19.89</v>
          </cell>
        </row>
        <row r="1006">
          <cell r="E1006" t="str">
            <v>777-C</v>
          </cell>
          <cell r="F1006" t="str">
            <v>777 TEL</v>
          </cell>
          <cell r="G1006">
            <v>777</v>
          </cell>
          <cell r="H1006" t="str">
            <v>815m17</v>
          </cell>
          <cell r="I1006" t="str">
            <v>FRAP1000777</v>
          </cell>
          <cell r="J1006">
            <v>2.5</v>
          </cell>
          <cell r="K1006">
            <v>47.5</v>
          </cell>
        </row>
        <row r="1007">
          <cell r="E1007" t="str">
            <v>4209-C</v>
          </cell>
          <cell r="F1007" t="str">
            <v>4209 TEL</v>
          </cell>
          <cell r="G1007">
            <v>4209</v>
          </cell>
          <cell r="H1007" t="str">
            <v>45C8</v>
          </cell>
          <cell r="I1007" t="str">
            <v>FRAP1004209</v>
          </cell>
          <cell r="J1007">
            <v>1.72</v>
          </cell>
          <cell r="K1007">
            <v>27.52</v>
          </cell>
        </row>
        <row r="1008">
          <cell r="E1008" t="str">
            <v>887-C</v>
          </cell>
          <cell r="F1008" t="str">
            <v>887 TEL</v>
          </cell>
          <cell r="G1008">
            <v>887</v>
          </cell>
          <cell r="H1008" t="str">
            <v>45C8</v>
          </cell>
          <cell r="I1008" t="str">
            <v>FRAP1000887</v>
          </cell>
          <cell r="J1008">
            <v>1.8</v>
          </cell>
          <cell r="K1008">
            <v>28.8</v>
          </cell>
        </row>
        <row r="1009">
          <cell r="E1009" t="str">
            <v>797-C</v>
          </cell>
          <cell r="F1009" t="str">
            <v>797 TEL</v>
          </cell>
          <cell r="G1009">
            <v>797</v>
          </cell>
          <cell r="H1009" t="str">
            <v>45C8</v>
          </cell>
          <cell r="I1009" t="str">
            <v>FRAP1000797</v>
          </cell>
          <cell r="J1009">
            <v>1.8</v>
          </cell>
          <cell r="K1009">
            <v>28.8</v>
          </cell>
        </row>
        <row r="1010">
          <cell r="E1010" t="str">
            <v>884-C</v>
          </cell>
          <cell r="F1010" t="str">
            <v>884 TEL</v>
          </cell>
          <cell r="G1010">
            <v>884</v>
          </cell>
          <cell r="H1010" t="str">
            <v>45C8</v>
          </cell>
          <cell r="I1010" t="str">
            <v>FRAP1000884</v>
          </cell>
          <cell r="J1010">
            <v>1.63</v>
          </cell>
          <cell r="K1010">
            <v>26.08</v>
          </cell>
        </row>
        <row r="1011">
          <cell r="E1011" t="str">
            <v>633-C</v>
          </cell>
          <cell r="F1011" t="str">
            <v>633 TEL</v>
          </cell>
          <cell r="G1011">
            <v>633</v>
          </cell>
          <cell r="H1011" t="str">
            <v>45C8</v>
          </cell>
          <cell r="I1011" t="str">
            <v>FRAP1000633</v>
          </cell>
          <cell r="J1011">
            <v>1.61</v>
          </cell>
          <cell r="K1011">
            <v>25.76</v>
          </cell>
        </row>
        <row r="1012">
          <cell r="E1012" t="str">
            <v>798-C</v>
          </cell>
          <cell r="F1012" t="str">
            <v>798 TEL</v>
          </cell>
          <cell r="G1012">
            <v>798</v>
          </cell>
          <cell r="H1012" t="str">
            <v>45C8</v>
          </cell>
          <cell r="I1012" t="str">
            <v>FRAP1000798</v>
          </cell>
          <cell r="J1012">
            <v>1.65</v>
          </cell>
          <cell r="K1012">
            <v>26.4</v>
          </cell>
        </row>
        <row r="1013">
          <cell r="E1013">
            <v>10048</v>
          </cell>
          <cell r="F1013">
            <v>10048</v>
          </cell>
          <cell r="G1013">
            <v>10048</v>
          </cell>
          <cell r="H1013" t="str">
            <v>Bar Cutt</v>
          </cell>
          <cell r="I1013" t="str">
            <v>118H04010048</v>
          </cell>
          <cell r="J1013">
            <v>0</v>
          </cell>
          <cell r="K1013">
            <v>10.25</v>
          </cell>
        </row>
        <row r="1014">
          <cell r="E1014">
            <v>3423</v>
          </cell>
          <cell r="F1014">
            <v>3423</v>
          </cell>
          <cell r="G1014">
            <v>3423</v>
          </cell>
          <cell r="H1014">
            <v>0</v>
          </cell>
          <cell r="I1014" t="str">
            <v>115S0403423</v>
          </cell>
          <cell r="J1014">
            <v>0</v>
          </cell>
          <cell r="K1014">
            <v>117</v>
          </cell>
        </row>
        <row r="1015">
          <cell r="E1015">
            <v>3101</v>
          </cell>
          <cell r="F1015">
            <v>3101</v>
          </cell>
          <cell r="G1015">
            <v>3101</v>
          </cell>
          <cell r="H1015">
            <v>0</v>
          </cell>
          <cell r="I1015" t="str">
            <v>113S0403101</v>
          </cell>
          <cell r="J1015">
            <v>0</v>
          </cell>
          <cell r="K1015">
            <v>21.12</v>
          </cell>
        </row>
        <row r="1016">
          <cell r="E1016">
            <v>3136</v>
          </cell>
          <cell r="F1016">
            <v>3136</v>
          </cell>
          <cell r="G1016">
            <v>3136</v>
          </cell>
          <cell r="H1016">
            <v>0</v>
          </cell>
          <cell r="I1016" t="str">
            <v>113S0403136</v>
          </cell>
          <cell r="J1016">
            <v>0</v>
          </cell>
          <cell r="K1016">
            <v>16.170000000000002</v>
          </cell>
        </row>
        <row r="1017">
          <cell r="E1017">
            <v>3105</v>
          </cell>
          <cell r="F1017">
            <v>3105</v>
          </cell>
          <cell r="G1017">
            <v>3105</v>
          </cell>
          <cell r="H1017">
            <v>0</v>
          </cell>
          <cell r="I1017" t="str">
            <v>113S0403105</v>
          </cell>
          <cell r="J1017">
            <v>0</v>
          </cell>
          <cell r="K1017">
            <v>53</v>
          </cell>
        </row>
        <row r="1018">
          <cell r="E1018">
            <v>3256</v>
          </cell>
          <cell r="F1018" t="str">
            <v>3256-114</v>
          </cell>
          <cell r="G1018">
            <v>3256</v>
          </cell>
          <cell r="H1018" t="str">
            <v>Bar Cutt</v>
          </cell>
          <cell r="I1018" t="str">
            <v>114S0083256</v>
          </cell>
          <cell r="J1018">
            <v>0.57999999999999996</v>
          </cell>
          <cell r="K1018">
            <v>3</v>
          </cell>
        </row>
        <row r="1019"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</row>
        <row r="1020">
          <cell r="E1020" t="str">
            <v>2522-ISO</v>
          </cell>
          <cell r="F1020" t="str">
            <v>2522 AL</v>
          </cell>
          <cell r="G1020">
            <v>2522</v>
          </cell>
          <cell r="H1020" t="str">
            <v>815m17</v>
          </cell>
          <cell r="I1020" t="str">
            <v>FRAP1092522</v>
          </cell>
          <cell r="J1020">
            <v>5.3</v>
          </cell>
          <cell r="K1020">
            <v>37.1</v>
          </cell>
        </row>
        <row r="1021">
          <cell r="E1021">
            <v>3802</v>
          </cell>
          <cell r="F1021">
            <v>3802</v>
          </cell>
          <cell r="G1021">
            <v>3802</v>
          </cell>
          <cell r="H1021">
            <v>0</v>
          </cell>
          <cell r="I1021" t="str">
            <v>117S04003802</v>
          </cell>
          <cell r="J1021">
            <v>0</v>
          </cell>
          <cell r="K1021">
            <v>4.4800000000000004</v>
          </cell>
        </row>
        <row r="1022">
          <cell r="E1022" t="str">
            <v>2198-ISO</v>
          </cell>
          <cell r="F1022" t="str">
            <v>2198 TEL</v>
          </cell>
          <cell r="G1022">
            <v>2198</v>
          </cell>
          <cell r="H1022" t="str">
            <v>815m17</v>
          </cell>
          <cell r="I1022" t="str">
            <v>FRAP1002198</v>
          </cell>
          <cell r="J1022">
            <v>0.72499999999999998</v>
          </cell>
          <cell r="K1022">
            <v>5.08</v>
          </cell>
        </row>
        <row r="1023">
          <cell r="E1023" t="str">
            <v>2102-ISO</v>
          </cell>
          <cell r="F1023" t="str">
            <v>2102 TEL</v>
          </cell>
          <cell r="G1023">
            <v>2102</v>
          </cell>
          <cell r="H1023" t="str">
            <v>815m17</v>
          </cell>
          <cell r="I1023" t="str">
            <v>FRAP1002102</v>
          </cell>
          <cell r="J1023">
            <v>0.53</v>
          </cell>
          <cell r="K1023">
            <v>3.71</v>
          </cell>
        </row>
        <row r="1024">
          <cell r="E1024" t="str">
            <v>8001-ISO</v>
          </cell>
          <cell r="F1024" t="str">
            <v>8001-119</v>
          </cell>
          <cell r="G1024">
            <v>8001</v>
          </cell>
          <cell r="H1024" t="str">
            <v>SAE8620</v>
          </cell>
          <cell r="I1024" t="str">
            <v>FRAP1198001</v>
          </cell>
          <cell r="J1024">
            <v>7.05</v>
          </cell>
          <cell r="K1024">
            <v>49.35</v>
          </cell>
        </row>
        <row r="1025">
          <cell r="E1025" t="str">
            <v>5538-C</v>
          </cell>
          <cell r="F1025" t="str">
            <v>5538-102</v>
          </cell>
          <cell r="G1025">
            <v>5538</v>
          </cell>
          <cell r="H1025" t="str">
            <v>20mncr5</v>
          </cell>
          <cell r="I1025" t="str">
            <v>102S0005538</v>
          </cell>
          <cell r="J1025">
            <v>3.4359999999999999</v>
          </cell>
          <cell r="K1025">
            <v>4.4400000000000004</v>
          </cell>
        </row>
        <row r="1026">
          <cell r="E1026" t="str">
            <v>5538-O</v>
          </cell>
          <cell r="F1026" t="str">
            <v>5538-102</v>
          </cell>
          <cell r="G1026">
            <v>5538</v>
          </cell>
          <cell r="H1026" t="str">
            <v>20mncr5</v>
          </cell>
          <cell r="I1026" t="str">
            <v>FRAP1025538</v>
          </cell>
          <cell r="J1026">
            <v>3.37</v>
          </cell>
          <cell r="K1026">
            <v>5.05</v>
          </cell>
        </row>
        <row r="1027">
          <cell r="E1027" t="str">
            <v>5538-SB</v>
          </cell>
          <cell r="F1027" t="str">
            <v>5538-102</v>
          </cell>
          <cell r="G1027">
            <v>5538</v>
          </cell>
          <cell r="H1027" t="str">
            <v>20mncr5</v>
          </cell>
          <cell r="I1027" t="str">
            <v>FRAP1025538</v>
          </cell>
          <cell r="J1027">
            <v>3.5</v>
          </cell>
          <cell r="K1027">
            <v>3.5</v>
          </cell>
        </row>
        <row r="1028">
          <cell r="E1028" t="str">
            <v>109-ISO</v>
          </cell>
          <cell r="F1028" t="str">
            <v>0109-102</v>
          </cell>
          <cell r="G1028">
            <v>109</v>
          </cell>
          <cell r="H1028" t="str">
            <v>SAE8620</v>
          </cell>
          <cell r="I1028" t="str">
            <v>102S0400109</v>
          </cell>
          <cell r="J1028">
            <v>0.54</v>
          </cell>
          <cell r="K1028">
            <v>4.7</v>
          </cell>
        </row>
        <row r="1029">
          <cell r="E1029" t="str">
            <v>5516-N</v>
          </cell>
          <cell r="F1029" t="str">
            <v>5516 MF</v>
          </cell>
          <cell r="G1029">
            <v>5516</v>
          </cell>
          <cell r="H1029" t="str">
            <v>16mncr5</v>
          </cell>
          <cell r="I1029" t="str">
            <v>FRAP1025516</v>
          </cell>
          <cell r="J1029">
            <v>4.66</v>
          </cell>
          <cell r="K1029">
            <v>20.97</v>
          </cell>
        </row>
        <row r="1030">
          <cell r="E1030" t="str">
            <v>5516-S</v>
          </cell>
          <cell r="F1030" t="str">
            <v>5516 MF</v>
          </cell>
          <cell r="G1030">
            <v>5516</v>
          </cell>
          <cell r="H1030" t="str">
            <v>16mncr5</v>
          </cell>
          <cell r="I1030" t="str">
            <v>FRAP1025516</v>
          </cell>
          <cell r="J1030">
            <v>4.66</v>
          </cell>
          <cell r="K1030">
            <v>4.66</v>
          </cell>
        </row>
        <row r="1031">
          <cell r="E1031">
            <v>2565</v>
          </cell>
          <cell r="F1031" t="str">
            <v>2565 AL</v>
          </cell>
          <cell r="G1031">
            <v>2565</v>
          </cell>
          <cell r="H1031">
            <v>0</v>
          </cell>
          <cell r="I1031">
            <v>0</v>
          </cell>
          <cell r="J1031">
            <v>11.9</v>
          </cell>
          <cell r="K1031">
            <v>89.55</v>
          </cell>
        </row>
        <row r="1032">
          <cell r="E1032" t="str">
            <v>10078-ISO+SHOT</v>
          </cell>
          <cell r="F1032" t="str">
            <v>10078-118</v>
          </cell>
          <cell r="G1032">
            <v>10078</v>
          </cell>
          <cell r="H1032">
            <v>0</v>
          </cell>
          <cell r="I1032">
            <v>0</v>
          </cell>
          <cell r="J1032">
            <v>16.38</v>
          </cell>
          <cell r="K1032">
            <v>164.9</v>
          </cell>
        </row>
        <row r="1033">
          <cell r="E1033" t="str">
            <v>ROOP</v>
          </cell>
          <cell r="F1033" t="str">
            <v>ROOP</v>
          </cell>
          <cell r="G1033" t="str">
            <v>ROOP</v>
          </cell>
          <cell r="H1033" t="str">
            <v>CHALLAN NO. :-     2022-23/0184 DTD  05.11.22</v>
          </cell>
          <cell r="I1033">
            <v>0</v>
          </cell>
          <cell r="J1033">
            <v>1.194</v>
          </cell>
          <cell r="K1033">
            <v>10</v>
          </cell>
        </row>
        <row r="1034">
          <cell r="E1034" t="str">
            <v>729-ROOP</v>
          </cell>
          <cell r="F1034" t="str">
            <v>ROOP</v>
          </cell>
          <cell r="G1034" t="str">
            <v>ROOP</v>
          </cell>
          <cell r="H1034" t="str">
            <v>CHALLAN NO.:-  2022-23/0148 DTD 07.09.22</v>
          </cell>
          <cell r="I1034">
            <v>0</v>
          </cell>
          <cell r="J1034">
            <v>0.308</v>
          </cell>
          <cell r="K1034">
            <v>4.5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est 14.03.2023"/>
    </sheetNames>
    <sheetDataSet>
      <sheetData sheetId="0">
        <row r="4">
          <cell r="E4">
            <v>109</v>
          </cell>
          <cell r="F4" t="str">
            <v>109 MF</v>
          </cell>
          <cell r="G4">
            <v>109</v>
          </cell>
          <cell r="H4" t="str">
            <v>SAE8620</v>
          </cell>
          <cell r="I4" t="str">
            <v>FRAP1020109</v>
          </cell>
          <cell r="J4">
            <v>0.57999999999999996</v>
          </cell>
          <cell r="K4">
            <v>8.41</v>
          </cell>
        </row>
        <row r="5">
          <cell r="E5">
            <v>126</v>
          </cell>
          <cell r="F5" t="str">
            <v>126 ITD</v>
          </cell>
          <cell r="G5">
            <v>126</v>
          </cell>
          <cell r="H5" t="str">
            <v>20mncr5</v>
          </cell>
          <cell r="I5">
            <v>0</v>
          </cell>
          <cell r="J5">
            <v>7.3</v>
          </cell>
          <cell r="K5">
            <v>98.55</v>
          </cell>
        </row>
        <row r="6">
          <cell r="E6">
            <v>127</v>
          </cell>
          <cell r="F6" t="str">
            <v>127 ITD</v>
          </cell>
          <cell r="G6">
            <v>127</v>
          </cell>
          <cell r="H6" t="str">
            <v>20mncr5</v>
          </cell>
          <cell r="I6" t="str">
            <v>FRAP1010127</v>
          </cell>
          <cell r="J6">
            <v>2.2999999999999998</v>
          </cell>
          <cell r="K6">
            <v>44.85</v>
          </cell>
        </row>
        <row r="7">
          <cell r="E7">
            <v>128</v>
          </cell>
          <cell r="F7" t="str">
            <v>128 ITD</v>
          </cell>
          <cell r="G7">
            <v>128</v>
          </cell>
          <cell r="H7" t="str">
            <v>20mncr5</v>
          </cell>
          <cell r="I7" t="str">
            <v>FRAP1010128</v>
          </cell>
          <cell r="J7">
            <v>9.4600000000000009</v>
          </cell>
          <cell r="K7">
            <v>184.47</v>
          </cell>
        </row>
        <row r="8">
          <cell r="E8">
            <v>134</v>
          </cell>
          <cell r="F8" t="str">
            <v>134 ITD</v>
          </cell>
          <cell r="G8">
            <v>134</v>
          </cell>
          <cell r="H8" t="str">
            <v>20mncr5</v>
          </cell>
          <cell r="I8" t="str">
            <v>FRAP1010134</v>
          </cell>
          <cell r="J8">
            <v>0.93</v>
          </cell>
          <cell r="K8">
            <v>184.47</v>
          </cell>
        </row>
        <row r="9">
          <cell r="E9">
            <v>129</v>
          </cell>
          <cell r="F9" t="str">
            <v>129 ITD</v>
          </cell>
          <cell r="G9">
            <v>129</v>
          </cell>
          <cell r="H9" t="str">
            <v>20mncr5</v>
          </cell>
          <cell r="I9" t="str">
            <v>FRAP1010129</v>
          </cell>
          <cell r="J9">
            <v>6.08</v>
          </cell>
          <cell r="K9">
            <v>118.56</v>
          </cell>
        </row>
        <row r="10">
          <cell r="E10">
            <v>136</v>
          </cell>
          <cell r="F10" t="str">
            <v>136 ITD</v>
          </cell>
          <cell r="G10">
            <v>136</v>
          </cell>
          <cell r="H10" t="str">
            <v>20mncr5</v>
          </cell>
          <cell r="I10">
            <v>0</v>
          </cell>
          <cell r="J10">
            <v>2.25</v>
          </cell>
          <cell r="K10">
            <v>30.4</v>
          </cell>
        </row>
        <row r="11">
          <cell r="E11">
            <v>137</v>
          </cell>
          <cell r="F11" t="str">
            <v>137 ITD</v>
          </cell>
          <cell r="G11">
            <v>137</v>
          </cell>
          <cell r="H11" t="str">
            <v>20mncr5</v>
          </cell>
          <cell r="I11" t="str">
            <v>FRAP1010137</v>
          </cell>
          <cell r="J11">
            <v>0.33</v>
          </cell>
          <cell r="K11">
            <v>7.1</v>
          </cell>
        </row>
        <row r="12">
          <cell r="E12">
            <v>138</v>
          </cell>
          <cell r="F12" t="str">
            <v>138 ITD</v>
          </cell>
          <cell r="G12">
            <v>138</v>
          </cell>
          <cell r="H12" t="str">
            <v>20mncr5</v>
          </cell>
          <cell r="I12" t="str">
            <v>FRAP1010138</v>
          </cell>
          <cell r="J12">
            <v>7</v>
          </cell>
          <cell r="K12">
            <v>94.5</v>
          </cell>
        </row>
        <row r="13">
          <cell r="E13">
            <v>386</v>
          </cell>
          <cell r="F13">
            <v>386</v>
          </cell>
          <cell r="G13">
            <v>386</v>
          </cell>
          <cell r="H13" t="str">
            <v>16MNCR5</v>
          </cell>
          <cell r="I13" t="str">
            <v>FRAP1030386</v>
          </cell>
          <cell r="J13">
            <v>1.18</v>
          </cell>
          <cell r="K13">
            <v>23.01</v>
          </cell>
        </row>
        <row r="14">
          <cell r="E14">
            <v>625</v>
          </cell>
          <cell r="F14" t="str">
            <v>625 TEL</v>
          </cell>
          <cell r="G14">
            <v>625</v>
          </cell>
          <cell r="H14" t="str">
            <v>45C8/EN8D</v>
          </cell>
          <cell r="I14" t="str">
            <v>FRAP1000625</v>
          </cell>
          <cell r="J14">
            <v>2.4500000000000002</v>
          </cell>
          <cell r="K14">
            <v>47.78</v>
          </cell>
        </row>
        <row r="15">
          <cell r="E15">
            <v>626</v>
          </cell>
          <cell r="F15" t="str">
            <v>626 TEL</v>
          </cell>
          <cell r="G15">
            <v>626</v>
          </cell>
          <cell r="H15" t="str">
            <v>35C8/45C8</v>
          </cell>
          <cell r="I15" t="str">
            <v>FRAP1000626</v>
          </cell>
          <cell r="J15">
            <v>4.9000000000000004</v>
          </cell>
          <cell r="K15">
            <v>100.45</v>
          </cell>
        </row>
        <row r="16">
          <cell r="E16">
            <v>627</v>
          </cell>
          <cell r="F16" t="str">
            <v>627 TEL</v>
          </cell>
          <cell r="G16">
            <v>627</v>
          </cell>
          <cell r="H16" t="str">
            <v>35C8/45C8</v>
          </cell>
          <cell r="I16" t="str">
            <v>FRAP1000627</v>
          </cell>
          <cell r="J16">
            <v>2.11</v>
          </cell>
          <cell r="K16">
            <v>43.26</v>
          </cell>
        </row>
        <row r="17">
          <cell r="E17">
            <v>633</v>
          </cell>
          <cell r="F17" t="str">
            <v>633 TEL</v>
          </cell>
          <cell r="G17">
            <v>633</v>
          </cell>
          <cell r="H17" t="str">
            <v>45C8</v>
          </cell>
          <cell r="I17" t="str">
            <v>FRAP1000633</v>
          </cell>
          <cell r="J17">
            <v>1.65</v>
          </cell>
          <cell r="K17">
            <v>33.83</v>
          </cell>
        </row>
        <row r="18">
          <cell r="E18">
            <v>635</v>
          </cell>
          <cell r="F18" t="str">
            <v>635 TEL</v>
          </cell>
          <cell r="G18">
            <v>635</v>
          </cell>
          <cell r="H18" t="str">
            <v>16mncr5</v>
          </cell>
          <cell r="I18" t="str">
            <v>FRAP1000635</v>
          </cell>
          <cell r="J18">
            <v>2.74</v>
          </cell>
          <cell r="K18">
            <v>36.99</v>
          </cell>
        </row>
        <row r="19">
          <cell r="E19">
            <v>636</v>
          </cell>
          <cell r="F19" t="str">
            <v>636 TEL</v>
          </cell>
          <cell r="G19">
            <v>636</v>
          </cell>
          <cell r="H19" t="str">
            <v>16mncr5</v>
          </cell>
          <cell r="I19" t="str">
            <v>FRAP1000636</v>
          </cell>
          <cell r="J19">
            <v>3.37</v>
          </cell>
          <cell r="K19">
            <v>45.5</v>
          </cell>
        </row>
        <row r="20">
          <cell r="E20">
            <v>637</v>
          </cell>
          <cell r="F20" t="str">
            <v>637 TEL</v>
          </cell>
          <cell r="G20">
            <v>637</v>
          </cell>
          <cell r="H20" t="str">
            <v>16mncr5</v>
          </cell>
          <cell r="I20" t="str">
            <v>FRAS2000637</v>
          </cell>
          <cell r="J20">
            <v>2.74</v>
          </cell>
          <cell r="K20">
            <v>36.99</v>
          </cell>
        </row>
        <row r="21">
          <cell r="E21">
            <v>638</v>
          </cell>
          <cell r="F21" t="str">
            <v>638 TEL</v>
          </cell>
          <cell r="G21">
            <v>638</v>
          </cell>
          <cell r="H21" t="str">
            <v>16mncr5</v>
          </cell>
          <cell r="I21" t="str">
            <v>FRAP1000638</v>
          </cell>
          <cell r="J21">
            <v>2.31</v>
          </cell>
          <cell r="K21">
            <v>31.19</v>
          </cell>
        </row>
        <row r="22">
          <cell r="E22">
            <v>639</v>
          </cell>
          <cell r="F22" t="str">
            <v>639 TEL</v>
          </cell>
          <cell r="G22">
            <v>639</v>
          </cell>
          <cell r="H22" t="str">
            <v>815m17</v>
          </cell>
          <cell r="I22" t="str">
            <v>FRAP1000639</v>
          </cell>
          <cell r="J22">
            <v>2.37</v>
          </cell>
          <cell r="K22">
            <v>40.29</v>
          </cell>
        </row>
        <row r="23">
          <cell r="E23">
            <v>763</v>
          </cell>
          <cell r="F23" t="str">
            <v>763 TEL</v>
          </cell>
          <cell r="G23">
            <v>763</v>
          </cell>
          <cell r="H23" t="str">
            <v>20mncr5</v>
          </cell>
          <cell r="I23" t="str">
            <v>FRAP1000763</v>
          </cell>
          <cell r="J23">
            <v>5.93</v>
          </cell>
          <cell r="K23">
            <v>80.06</v>
          </cell>
        </row>
        <row r="24">
          <cell r="E24">
            <v>771</v>
          </cell>
          <cell r="F24" t="str">
            <v>771 TEL</v>
          </cell>
          <cell r="G24">
            <v>771</v>
          </cell>
          <cell r="H24" t="str">
            <v>20mncr5</v>
          </cell>
          <cell r="I24" t="str">
            <v>FRAP1000771</v>
          </cell>
          <cell r="J24">
            <v>5</v>
          </cell>
          <cell r="K24">
            <v>97.5</v>
          </cell>
        </row>
        <row r="25">
          <cell r="E25">
            <v>772</v>
          </cell>
          <cell r="F25" t="str">
            <v>772 TEL</v>
          </cell>
          <cell r="G25">
            <v>772</v>
          </cell>
          <cell r="H25" t="str">
            <v>20mncr5</v>
          </cell>
          <cell r="I25" t="str">
            <v>FRAP1000772</v>
          </cell>
          <cell r="J25">
            <v>4.12</v>
          </cell>
          <cell r="K25">
            <v>80.34</v>
          </cell>
        </row>
        <row r="26">
          <cell r="E26">
            <v>773</v>
          </cell>
          <cell r="F26" t="str">
            <v>773 TEL</v>
          </cell>
          <cell r="G26">
            <v>773</v>
          </cell>
          <cell r="H26" t="str">
            <v>20mncr5</v>
          </cell>
          <cell r="I26" t="str">
            <v>FRAP1000773</v>
          </cell>
          <cell r="J26">
            <v>2.76</v>
          </cell>
          <cell r="K26">
            <v>53.82</v>
          </cell>
        </row>
        <row r="27">
          <cell r="E27">
            <v>775</v>
          </cell>
          <cell r="F27" t="str">
            <v>775 TEL</v>
          </cell>
          <cell r="G27">
            <v>775</v>
          </cell>
          <cell r="H27" t="str">
            <v>20mncr5</v>
          </cell>
          <cell r="I27" t="str">
            <v>FRAP1000775</v>
          </cell>
          <cell r="J27">
            <v>3.09</v>
          </cell>
          <cell r="K27">
            <v>60.26</v>
          </cell>
        </row>
        <row r="28">
          <cell r="E28">
            <v>776</v>
          </cell>
          <cell r="F28" t="str">
            <v>776 TEL</v>
          </cell>
          <cell r="G28">
            <v>776</v>
          </cell>
          <cell r="H28" t="str">
            <v>20mncr5</v>
          </cell>
          <cell r="I28" t="str">
            <v>FRAP1000776</v>
          </cell>
          <cell r="J28">
            <v>3.95</v>
          </cell>
          <cell r="K28">
            <v>77.03</v>
          </cell>
        </row>
        <row r="29">
          <cell r="E29">
            <v>777</v>
          </cell>
          <cell r="F29" t="str">
            <v>777 TEL</v>
          </cell>
          <cell r="G29">
            <v>777</v>
          </cell>
          <cell r="H29" t="str">
            <v>815m17</v>
          </cell>
          <cell r="I29" t="str">
            <v>FRAP1000777</v>
          </cell>
          <cell r="J29">
            <v>2.31</v>
          </cell>
          <cell r="K29">
            <v>54.29</v>
          </cell>
        </row>
        <row r="30">
          <cell r="E30">
            <v>787</v>
          </cell>
          <cell r="F30" t="str">
            <v>787 TEL</v>
          </cell>
          <cell r="G30">
            <v>787</v>
          </cell>
          <cell r="H30" t="str">
            <v>20mncr5</v>
          </cell>
          <cell r="I30" t="str">
            <v>FRAP1000787</v>
          </cell>
          <cell r="J30">
            <v>3.61</v>
          </cell>
          <cell r="K30">
            <v>70.400000000000006</v>
          </cell>
        </row>
        <row r="31">
          <cell r="E31">
            <v>788</v>
          </cell>
          <cell r="F31" t="str">
            <v>788 TEL</v>
          </cell>
          <cell r="G31">
            <v>788</v>
          </cell>
          <cell r="H31" t="str">
            <v>20mncr5</v>
          </cell>
          <cell r="I31" t="str">
            <v>FRAS2000788</v>
          </cell>
          <cell r="J31">
            <v>2.6</v>
          </cell>
          <cell r="K31">
            <v>35.1</v>
          </cell>
        </row>
        <row r="32">
          <cell r="E32">
            <v>796</v>
          </cell>
          <cell r="F32" t="str">
            <v>796 TEL</v>
          </cell>
          <cell r="G32">
            <v>796</v>
          </cell>
          <cell r="H32" t="str">
            <v>45C8</v>
          </cell>
          <cell r="I32" t="str">
            <v>FRAP1000796</v>
          </cell>
          <cell r="J32">
            <v>4.42</v>
          </cell>
          <cell r="K32">
            <v>90.61</v>
          </cell>
        </row>
        <row r="33">
          <cell r="E33">
            <v>797</v>
          </cell>
          <cell r="F33" t="str">
            <v>797 TEL</v>
          </cell>
          <cell r="G33">
            <v>797</v>
          </cell>
          <cell r="H33" t="str">
            <v>45C8</v>
          </cell>
          <cell r="I33" t="str">
            <v>FRAP1000797</v>
          </cell>
          <cell r="J33">
            <v>1.91</v>
          </cell>
          <cell r="K33">
            <v>37.25</v>
          </cell>
        </row>
        <row r="34">
          <cell r="E34">
            <v>798</v>
          </cell>
          <cell r="F34" t="str">
            <v>798 TEL</v>
          </cell>
          <cell r="G34">
            <v>798</v>
          </cell>
          <cell r="H34" t="str">
            <v>45C8</v>
          </cell>
          <cell r="I34" t="str">
            <v>FRAP1000798</v>
          </cell>
          <cell r="J34">
            <v>1.72</v>
          </cell>
          <cell r="K34">
            <v>35.26</v>
          </cell>
        </row>
        <row r="35">
          <cell r="E35">
            <v>806</v>
          </cell>
          <cell r="F35" t="str">
            <v>806 TEL</v>
          </cell>
          <cell r="G35">
            <v>806</v>
          </cell>
          <cell r="H35" t="str">
            <v>16mncr5</v>
          </cell>
          <cell r="I35" t="str">
            <v>FRAP1000806</v>
          </cell>
          <cell r="J35">
            <v>2.2000000000000002</v>
          </cell>
          <cell r="K35">
            <v>29.7</v>
          </cell>
        </row>
        <row r="36">
          <cell r="E36">
            <v>807</v>
          </cell>
          <cell r="F36" t="str">
            <v>807 TEL</v>
          </cell>
          <cell r="G36">
            <v>807</v>
          </cell>
          <cell r="H36" t="str">
            <v>16mncr5</v>
          </cell>
          <cell r="I36" t="str">
            <v>FRAP1000807</v>
          </cell>
          <cell r="J36">
            <v>1.34</v>
          </cell>
          <cell r="K36">
            <v>26.13</v>
          </cell>
        </row>
        <row r="37">
          <cell r="E37">
            <v>820</v>
          </cell>
          <cell r="F37" t="str">
            <v>820 TEL</v>
          </cell>
          <cell r="G37">
            <v>820</v>
          </cell>
          <cell r="H37" t="str">
            <v>20mncr5</v>
          </cell>
          <cell r="I37" t="str">
            <v>FRAP1000820</v>
          </cell>
          <cell r="J37">
            <v>4.04</v>
          </cell>
          <cell r="K37">
            <v>78.78</v>
          </cell>
        </row>
        <row r="38">
          <cell r="E38">
            <v>826</v>
          </cell>
          <cell r="F38" t="str">
            <v>826 TEL</v>
          </cell>
          <cell r="G38">
            <v>826</v>
          </cell>
          <cell r="H38" t="str">
            <v>16mncr5</v>
          </cell>
          <cell r="I38" t="str">
            <v>FRAS2000826</v>
          </cell>
          <cell r="J38">
            <v>2.2999999999999998</v>
          </cell>
          <cell r="K38">
            <v>31.05</v>
          </cell>
        </row>
        <row r="39">
          <cell r="E39">
            <v>827</v>
          </cell>
          <cell r="F39" t="str">
            <v>827 TEL</v>
          </cell>
          <cell r="G39">
            <v>827</v>
          </cell>
          <cell r="H39" t="str">
            <v>16mncr5</v>
          </cell>
          <cell r="I39" t="str">
            <v>FRAP1000827</v>
          </cell>
          <cell r="J39">
            <v>1.8</v>
          </cell>
          <cell r="K39">
            <v>24.3</v>
          </cell>
        </row>
        <row r="40">
          <cell r="E40">
            <v>844</v>
          </cell>
          <cell r="F40" t="str">
            <v>844 TEL</v>
          </cell>
          <cell r="G40">
            <v>844</v>
          </cell>
          <cell r="H40" t="str">
            <v>20mncr5</v>
          </cell>
          <cell r="I40" t="str">
            <v>FRAP1000844</v>
          </cell>
          <cell r="J40">
            <v>6.53</v>
          </cell>
          <cell r="K40">
            <v>127.34</v>
          </cell>
        </row>
        <row r="41">
          <cell r="E41">
            <v>846</v>
          </cell>
          <cell r="F41" t="str">
            <v>846 TEL</v>
          </cell>
          <cell r="G41">
            <v>846</v>
          </cell>
          <cell r="H41" t="str">
            <v>815m17</v>
          </cell>
          <cell r="I41" t="str">
            <v>FRAP1000846</v>
          </cell>
          <cell r="J41">
            <v>3.36</v>
          </cell>
          <cell r="K41">
            <v>78.959999999999994</v>
          </cell>
        </row>
        <row r="42">
          <cell r="E42">
            <v>852</v>
          </cell>
          <cell r="F42" t="str">
            <v>852 TEL</v>
          </cell>
          <cell r="G42">
            <v>852</v>
          </cell>
          <cell r="H42" t="str">
            <v>815m17</v>
          </cell>
          <cell r="I42" t="str">
            <v>FRAP1000852</v>
          </cell>
          <cell r="J42">
            <v>5.6</v>
          </cell>
          <cell r="K42">
            <v>131.6</v>
          </cell>
        </row>
        <row r="43">
          <cell r="E43">
            <v>854</v>
          </cell>
          <cell r="F43" t="str">
            <v>854 TEL</v>
          </cell>
          <cell r="G43">
            <v>854</v>
          </cell>
          <cell r="H43" t="str">
            <v>16mncr5</v>
          </cell>
          <cell r="I43" t="str">
            <v>FRAP1000854</v>
          </cell>
          <cell r="J43">
            <v>5.4</v>
          </cell>
          <cell r="K43">
            <v>105.3</v>
          </cell>
        </row>
        <row r="44">
          <cell r="E44">
            <v>860</v>
          </cell>
          <cell r="F44" t="str">
            <v>860 TEL</v>
          </cell>
          <cell r="G44">
            <v>860</v>
          </cell>
          <cell r="H44" t="str">
            <v>815m17</v>
          </cell>
          <cell r="I44" t="str">
            <v>FRAP1000860</v>
          </cell>
          <cell r="J44">
            <v>1.89</v>
          </cell>
          <cell r="K44">
            <v>42.53</v>
          </cell>
        </row>
        <row r="45">
          <cell r="E45">
            <v>861</v>
          </cell>
          <cell r="F45" t="str">
            <v>861 TEL</v>
          </cell>
          <cell r="G45">
            <v>861</v>
          </cell>
          <cell r="H45" t="str">
            <v>815m17</v>
          </cell>
          <cell r="I45" t="str">
            <v>FRAP1000861</v>
          </cell>
          <cell r="J45">
            <v>1</v>
          </cell>
          <cell r="K45">
            <v>18</v>
          </cell>
        </row>
        <row r="46">
          <cell r="E46">
            <v>864</v>
          </cell>
          <cell r="F46" t="str">
            <v>864 TEL</v>
          </cell>
          <cell r="G46">
            <v>864</v>
          </cell>
          <cell r="H46" t="str">
            <v>815m17</v>
          </cell>
          <cell r="I46" t="str">
            <v>FRAP1000864</v>
          </cell>
          <cell r="J46">
            <v>2.56</v>
          </cell>
          <cell r="K46">
            <v>43.52</v>
          </cell>
        </row>
        <row r="47">
          <cell r="E47">
            <v>866</v>
          </cell>
          <cell r="F47" t="str">
            <v>866 TEL</v>
          </cell>
          <cell r="G47">
            <v>866</v>
          </cell>
          <cell r="H47" t="str">
            <v>16mncr5</v>
          </cell>
          <cell r="I47" t="str">
            <v>FRAP1000866</v>
          </cell>
          <cell r="J47">
            <v>1.75</v>
          </cell>
          <cell r="K47">
            <v>34.130000000000003</v>
          </cell>
        </row>
        <row r="48">
          <cell r="E48">
            <v>868</v>
          </cell>
          <cell r="F48" t="str">
            <v>868 TEL</v>
          </cell>
          <cell r="G48">
            <v>868</v>
          </cell>
          <cell r="H48" t="str">
            <v xml:space="preserve">20mncr5 </v>
          </cell>
          <cell r="I48" t="str">
            <v>FRAP1000868</v>
          </cell>
          <cell r="J48">
            <v>0.88</v>
          </cell>
          <cell r="K48">
            <v>18.04</v>
          </cell>
        </row>
        <row r="49">
          <cell r="E49">
            <v>871</v>
          </cell>
          <cell r="F49" t="str">
            <v>871 TEL</v>
          </cell>
          <cell r="G49">
            <v>871</v>
          </cell>
          <cell r="H49" t="str">
            <v>16mncr5</v>
          </cell>
          <cell r="I49" t="str">
            <v>FRAP1000871</v>
          </cell>
          <cell r="J49">
            <v>0.6</v>
          </cell>
          <cell r="K49">
            <v>12.3</v>
          </cell>
        </row>
        <row r="50">
          <cell r="E50">
            <v>876</v>
          </cell>
          <cell r="F50" t="str">
            <v>876 TEL</v>
          </cell>
          <cell r="G50">
            <v>876</v>
          </cell>
          <cell r="H50" t="str">
            <v>16mncr5</v>
          </cell>
          <cell r="I50" t="str">
            <v>FRAP1000876</v>
          </cell>
          <cell r="J50">
            <v>2.5499999999999998</v>
          </cell>
          <cell r="K50">
            <v>49.73</v>
          </cell>
        </row>
        <row r="51">
          <cell r="E51">
            <v>878</v>
          </cell>
          <cell r="F51" t="str">
            <v>878 TEL</v>
          </cell>
          <cell r="G51">
            <v>878</v>
          </cell>
          <cell r="H51" t="str">
            <v>16mncr5</v>
          </cell>
          <cell r="I51" t="str">
            <v>FRAS2000878</v>
          </cell>
          <cell r="J51">
            <v>1.65</v>
          </cell>
          <cell r="K51">
            <v>22.3</v>
          </cell>
        </row>
        <row r="52">
          <cell r="E52">
            <v>882</v>
          </cell>
          <cell r="F52" t="str">
            <v>882 TEL</v>
          </cell>
          <cell r="G52">
            <v>882</v>
          </cell>
          <cell r="H52" t="str">
            <v>20mncr5</v>
          </cell>
          <cell r="I52" t="str">
            <v>FRAP1000882</v>
          </cell>
          <cell r="J52">
            <v>4.0979999999999999</v>
          </cell>
          <cell r="K52">
            <v>55.32</v>
          </cell>
        </row>
        <row r="53">
          <cell r="E53">
            <v>883</v>
          </cell>
          <cell r="F53" t="str">
            <v>883 TEL</v>
          </cell>
          <cell r="G53">
            <v>883</v>
          </cell>
          <cell r="H53" t="str">
            <v>20mncr5</v>
          </cell>
          <cell r="I53" t="str">
            <v>FRAP1000883</v>
          </cell>
          <cell r="J53">
            <v>2.84</v>
          </cell>
          <cell r="K53">
            <v>38.340000000000003</v>
          </cell>
        </row>
        <row r="54">
          <cell r="E54">
            <v>884</v>
          </cell>
          <cell r="F54" t="str">
            <v>884 TEL</v>
          </cell>
          <cell r="G54">
            <v>884</v>
          </cell>
          <cell r="H54" t="str">
            <v>EN8D</v>
          </cell>
          <cell r="I54" t="str">
            <v>FRAP1000884</v>
          </cell>
          <cell r="J54">
            <v>1.66</v>
          </cell>
          <cell r="K54">
            <v>34.03</v>
          </cell>
        </row>
        <row r="55">
          <cell r="E55">
            <v>886</v>
          </cell>
          <cell r="F55" t="str">
            <v>886 TEL</v>
          </cell>
          <cell r="G55">
            <v>886</v>
          </cell>
          <cell r="H55" t="str">
            <v>EN8D</v>
          </cell>
          <cell r="I55" t="str">
            <v>FRAP1000886</v>
          </cell>
          <cell r="J55">
            <v>4.57</v>
          </cell>
          <cell r="K55">
            <v>89.12</v>
          </cell>
        </row>
        <row r="56">
          <cell r="E56">
            <v>887</v>
          </cell>
          <cell r="F56" t="str">
            <v>887 TEL</v>
          </cell>
          <cell r="G56">
            <v>887</v>
          </cell>
          <cell r="H56" t="str">
            <v>EN8D</v>
          </cell>
          <cell r="I56" t="str">
            <v>FRAP1000887</v>
          </cell>
          <cell r="J56">
            <v>1.93</v>
          </cell>
          <cell r="K56">
            <v>37.64</v>
          </cell>
        </row>
        <row r="57">
          <cell r="E57">
            <v>889</v>
          </cell>
          <cell r="F57" t="str">
            <v>889 TEL</v>
          </cell>
          <cell r="G57">
            <v>889</v>
          </cell>
          <cell r="H57" t="str">
            <v>20mncr5</v>
          </cell>
          <cell r="I57" t="str">
            <v>FRAP1000889</v>
          </cell>
          <cell r="J57">
            <v>3.9</v>
          </cell>
          <cell r="K57">
            <v>52.65</v>
          </cell>
        </row>
        <row r="58">
          <cell r="E58">
            <v>1702</v>
          </cell>
          <cell r="F58" t="str">
            <v>1702 TEL</v>
          </cell>
          <cell r="G58">
            <v>1702</v>
          </cell>
          <cell r="H58" t="str">
            <v>16mncr5</v>
          </cell>
          <cell r="I58" t="str">
            <v>FRAP1001702</v>
          </cell>
          <cell r="J58">
            <v>1.3</v>
          </cell>
          <cell r="K58">
            <v>17.55</v>
          </cell>
        </row>
        <row r="59">
          <cell r="E59">
            <v>1704</v>
          </cell>
          <cell r="F59" t="str">
            <v>1704 TEL</v>
          </cell>
          <cell r="G59">
            <v>1704</v>
          </cell>
          <cell r="H59" t="str">
            <v>815m17</v>
          </cell>
          <cell r="I59" t="str">
            <v>FRAP1001704</v>
          </cell>
          <cell r="J59">
            <v>1.88</v>
          </cell>
          <cell r="K59">
            <v>44.18</v>
          </cell>
        </row>
        <row r="60">
          <cell r="E60">
            <v>1705</v>
          </cell>
          <cell r="F60" t="str">
            <v>1705 TEL</v>
          </cell>
          <cell r="G60">
            <v>1705</v>
          </cell>
          <cell r="H60" t="str">
            <v>20mncr5</v>
          </cell>
          <cell r="I60" t="str">
            <v>FRAP1001705</v>
          </cell>
          <cell r="J60">
            <v>2.66</v>
          </cell>
          <cell r="K60">
            <v>35.909999999999997</v>
          </cell>
        </row>
        <row r="61">
          <cell r="E61">
            <v>1706</v>
          </cell>
          <cell r="F61" t="str">
            <v>1706 TEL</v>
          </cell>
          <cell r="G61">
            <v>1706</v>
          </cell>
          <cell r="H61" t="str">
            <v>20mncr5</v>
          </cell>
          <cell r="I61" t="str">
            <v>FRAP1001706</v>
          </cell>
          <cell r="J61">
            <v>2.9</v>
          </cell>
          <cell r="K61">
            <v>56.55</v>
          </cell>
        </row>
        <row r="62">
          <cell r="E62">
            <v>1707</v>
          </cell>
          <cell r="F62" t="str">
            <v>1707 TEL</v>
          </cell>
          <cell r="G62">
            <v>1707</v>
          </cell>
          <cell r="H62" t="str">
            <v>815m17</v>
          </cell>
          <cell r="I62" t="str">
            <v>FRAP1001707</v>
          </cell>
          <cell r="J62">
            <v>2.6</v>
          </cell>
          <cell r="K62">
            <v>44.2</v>
          </cell>
        </row>
        <row r="63">
          <cell r="E63">
            <v>1708</v>
          </cell>
          <cell r="F63" t="str">
            <v>1708 TEL</v>
          </cell>
          <cell r="G63">
            <v>1708</v>
          </cell>
          <cell r="H63" t="str">
            <v>815m17</v>
          </cell>
          <cell r="I63" t="str">
            <v>FRAP1001708</v>
          </cell>
          <cell r="J63">
            <v>3.35</v>
          </cell>
          <cell r="K63">
            <v>78.73</v>
          </cell>
        </row>
        <row r="64">
          <cell r="E64" t="str">
            <v>1714-O</v>
          </cell>
          <cell r="F64" t="str">
            <v>1714 TEL</v>
          </cell>
          <cell r="G64">
            <v>1714</v>
          </cell>
          <cell r="H64" t="str">
            <v>EN36C</v>
          </cell>
          <cell r="I64" t="str">
            <v>FRAS1001714</v>
          </cell>
          <cell r="J64">
            <v>3.55</v>
          </cell>
          <cell r="K64">
            <v>56.8</v>
          </cell>
        </row>
        <row r="65">
          <cell r="E65">
            <v>1714</v>
          </cell>
          <cell r="F65" t="str">
            <v>1714 TEL</v>
          </cell>
          <cell r="G65">
            <v>1714</v>
          </cell>
          <cell r="H65" t="str">
            <v>EN36C</v>
          </cell>
          <cell r="I65" t="str">
            <v>FRAP1001714</v>
          </cell>
          <cell r="J65">
            <v>3.56</v>
          </cell>
          <cell r="K65">
            <v>83.66</v>
          </cell>
        </row>
        <row r="66">
          <cell r="E66">
            <v>1715</v>
          </cell>
          <cell r="F66" t="str">
            <v>1715TEL/4100 TEL</v>
          </cell>
          <cell r="G66" t="str">
            <v xml:space="preserve">1715/4100 </v>
          </cell>
          <cell r="H66" t="str">
            <v>20mncr5</v>
          </cell>
          <cell r="I66" t="str">
            <v>FRAP1001715</v>
          </cell>
          <cell r="J66">
            <v>3.12</v>
          </cell>
          <cell r="K66">
            <v>60.84</v>
          </cell>
        </row>
        <row r="67">
          <cell r="E67">
            <v>1723</v>
          </cell>
          <cell r="F67" t="str">
            <v>1723 TEL</v>
          </cell>
          <cell r="G67">
            <v>1723</v>
          </cell>
          <cell r="H67" t="str">
            <v>16mncr5</v>
          </cell>
          <cell r="I67" t="str">
            <v>FRAP1001723</v>
          </cell>
          <cell r="J67">
            <v>1.72</v>
          </cell>
          <cell r="K67">
            <v>33.54</v>
          </cell>
        </row>
        <row r="68">
          <cell r="E68">
            <v>1724</v>
          </cell>
          <cell r="F68" t="str">
            <v>1724 TEL</v>
          </cell>
          <cell r="G68">
            <v>1724</v>
          </cell>
          <cell r="H68" t="str">
            <v>35C8/45c8</v>
          </cell>
          <cell r="I68" t="str">
            <v>FRAP1001724</v>
          </cell>
          <cell r="J68">
            <v>2.35</v>
          </cell>
          <cell r="K68">
            <v>39.950000000000003</v>
          </cell>
        </row>
        <row r="69">
          <cell r="E69">
            <v>1727</v>
          </cell>
          <cell r="F69" t="str">
            <v>1727 TEL</v>
          </cell>
          <cell r="G69">
            <v>1727</v>
          </cell>
          <cell r="H69" t="str">
            <v>16mncr5</v>
          </cell>
          <cell r="I69" t="str">
            <v>FRAP1001727</v>
          </cell>
          <cell r="J69">
            <v>2.2000000000000002</v>
          </cell>
          <cell r="K69">
            <v>29.7</v>
          </cell>
        </row>
        <row r="70">
          <cell r="E70">
            <v>1746</v>
          </cell>
          <cell r="F70" t="str">
            <v>1746 TEL</v>
          </cell>
          <cell r="G70">
            <v>1746</v>
          </cell>
          <cell r="H70" t="str">
            <v>16mncr5</v>
          </cell>
          <cell r="I70" t="str">
            <v>FRAP1001746</v>
          </cell>
          <cell r="J70">
            <v>1.69</v>
          </cell>
          <cell r="K70">
            <v>32.96</v>
          </cell>
        </row>
        <row r="71">
          <cell r="E71">
            <v>1747</v>
          </cell>
          <cell r="F71" t="str">
            <v>1747 TEL</v>
          </cell>
          <cell r="G71">
            <v>1747</v>
          </cell>
          <cell r="H71" t="str">
            <v>16mncr5</v>
          </cell>
          <cell r="I71" t="str">
            <v>FRAS2001747</v>
          </cell>
          <cell r="J71">
            <v>1.835</v>
          </cell>
          <cell r="K71">
            <v>24.8</v>
          </cell>
        </row>
        <row r="72">
          <cell r="E72">
            <v>1748</v>
          </cell>
          <cell r="F72" t="str">
            <v>1748 TEL</v>
          </cell>
          <cell r="G72">
            <v>1748</v>
          </cell>
          <cell r="H72" t="str">
            <v>16mncr5</v>
          </cell>
          <cell r="I72" t="str">
            <v>FRAP1001748</v>
          </cell>
          <cell r="J72">
            <v>2.5499999999999998</v>
          </cell>
          <cell r="K72">
            <v>34.43</v>
          </cell>
        </row>
        <row r="73">
          <cell r="E73">
            <v>1749</v>
          </cell>
          <cell r="F73" t="str">
            <v>1749 TEL</v>
          </cell>
          <cell r="G73">
            <v>1749</v>
          </cell>
          <cell r="H73" t="str">
            <v>16mncr5</v>
          </cell>
          <cell r="I73" t="str">
            <v>FRAS2001749</v>
          </cell>
          <cell r="J73">
            <v>4.6500000000000004</v>
          </cell>
          <cell r="K73">
            <v>62.8</v>
          </cell>
        </row>
        <row r="74">
          <cell r="E74">
            <v>1750</v>
          </cell>
          <cell r="F74" t="str">
            <v>1750 TEL</v>
          </cell>
          <cell r="G74">
            <v>1750</v>
          </cell>
          <cell r="H74" t="str">
            <v>16mncr5</v>
          </cell>
          <cell r="I74" t="str">
            <v>FRAS1001750</v>
          </cell>
          <cell r="J74">
            <v>2.0499999999999998</v>
          </cell>
          <cell r="K74">
            <v>27.65</v>
          </cell>
        </row>
        <row r="75">
          <cell r="E75">
            <v>1752</v>
          </cell>
          <cell r="F75" t="str">
            <v>1752 TEL</v>
          </cell>
          <cell r="G75">
            <v>1752</v>
          </cell>
          <cell r="H75" t="str">
            <v>16mncr5</v>
          </cell>
          <cell r="I75" t="str">
            <v>FRAP1001752</v>
          </cell>
          <cell r="J75">
            <v>1.5</v>
          </cell>
          <cell r="K75">
            <v>29.25</v>
          </cell>
        </row>
        <row r="76">
          <cell r="E76">
            <v>1754</v>
          </cell>
          <cell r="F76" t="str">
            <v>1754 TEL</v>
          </cell>
          <cell r="G76">
            <v>1754</v>
          </cell>
          <cell r="H76" t="str">
            <v>16mncr5</v>
          </cell>
          <cell r="I76" t="str">
            <v>FRAP1001754</v>
          </cell>
          <cell r="J76">
            <v>0.84</v>
          </cell>
          <cell r="K76">
            <v>17.22</v>
          </cell>
        </row>
        <row r="77">
          <cell r="E77">
            <v>1755</v>
          </cell>
          <cell r="F77" t="str">
            <v>1755 TEL</v>
          </cell>
          <cell r="G77">
            <v>1755</v>
          </cell>
          <cell r="H77" t="str">
            <v>16mncr5</v>
          </cell>
          <cell r="I77" t="str">
            <v>FRAP1001755</v>
          </cell>
          <cell r="J77">
            <v>1.06</v>
          </cell>
          <cell r="K77">
            <v>20.67</v>
          </cell>
        </row>
        <row r="78">
          <cell r="E78">
            <v>1756</v>
          </cell>
          <cell r="F78" t="str">
            <v>1756 TEL</v>
          </cell>
          <cell r="G78">
            <v>1756</v>
          </cell>
          <cell r="H78" t="str">
            <v>16mncr5</v>
          </cell>
          <cell r="I78" t="str">
            <v>FRAP1001756</v>
          </cell>
          <cell r="J78">
            <v>1.84</v>
          </cell>
          <cell r="K78">
            <v>35.880000000000003</v>
          </cell>
        </row>
        <row r="79">
          <cell r="E79">
            <v>1757</v>
          </cell>
          <cell r="F79" t="str">
            <v>1757 TEL</v>
          </cell>
          <cell r="G79">
            <v>1757</v>
          </cell>
          <cell r="H79" t="str">
            <v>16mncr5</v>
          </cell>
          <cell r="I79" t="str">
            <v>FRAP1001757</v>
          </cell>
          <cell r="J79">
            <v>1.46</v>
          </cell>
          <cell r="K79">
            <v>28.47</v>
          </cell>
        </row>
        <row r="80">
          <cell r="E80">
            <v>1759</v>
          </cell>
          <cell r="F80" t="str">
            <v>1759 TEL</v>
          </cell>
          <cell r="G80">
            <v>1759</v>
          </cell>
          <cell r="H80" t="str">
            <v>16mncr5</v>
          </cell>
          <cell r="I80" t="str">
            <v>FRAP1001759</v>
          </cell>
          <cell r="J80">
            <v>4.3499999999999996</v>
          </cell>
          <cell r="K80">
            <v>84.83</v>
          </cell>
        </row>
        <row r="81">
          <cell r="E81">
            <v>1763</v>
          </cell>
          <cell r="F81" t="str">
            <v>1763 TEL</v>
          </cell>
          <cell r="G81">
            <v>1763</v>
          </cell>
          <cell r="H81" t="str">
            <v>SAE8620</v>
          </cell>
          <cell r="I81" t="str">
            <v>FRAS2001763</v>
          </cell>
          <cell r="J81">
            <v>3.05</v>
          </cell>
          <cell r="K81">
            <v>41.2</v>
          </cell>
        </row>
        <row r="82">
          <cell r="E82">
            <v>1764</v>
          </cell>
          <cell r="F82" t="str">
            <v>1764 TEL</v>
          </cell>
          <cell r="G82">
            <v>1764</v>
          </cell>
          <cell r="H82" t="str">
            <v>16mncr5</v>
          </cell>
          <cell r="I82" t="str">
            <v>FRAP1001764</v>
          </cell>
          <cell r="J82">
            <v>1.85</v>
          </cell>
          <cell r="K82">
            <v>36.08</v>
          </cell>
        </row>
        <row r="83">
          <cell r="E83">
            <v>1783</v>
          </cell>
          <cell r="F83" t="str">
            <v>1783 TEL</v>
          </cell>
          <cell r="G83">
            <v>1783</v>
          </cell>
          <cell r="H83" t="str">
            <v>16mncr5</v>
          </cell>
          <cell r="I83" t="str">
            <v>FRAP1001783</v>
          </cell>
          <cell r="J83">
            <v>1.95</v>
          </cell>
          <cell r="K83">
            <v>38.03</v>
          </cell>
        </row>
        <row r="84">
          <cell r="E84">
            <v>1791</v>
          </cell>
          <cell r="F84" t="str">
            <v>1791 TEL</v>
          </cell>
          <cell r="G84">
            <v>1791</v>
          </cell>
          <cell r="H84" t="str">
            <v>25CrMo4</v>
          </cell>
          <cell r="I84" t="str">
            <v>FRAP1001791</v>
          </cell>
          <cell r="J84">
            <v>1.19</v>
          </cell>
          <cell r="K84">
            <v>24.4</v>
          </cell>
        </row>
        <row r="85">
          <cell r="E85">
            <v>1792</v>
          </cell>
          <cell r="F85" t="str">
            <v>1792 TEL</v>
          </cell>
          <cell r="G85">
            <v>1792</v>
          </cell>
          <cell r="H85" t="str">
            <v>25CrMo4</v>
          </cell>
          <cell r="I85" t="str">
            <v>FRAP1001792</v>
          </cell>
          <cell r="J85">
            <v>1.9</v>
          </cell>
          <cell r="K85">
            <v>38.950000000000003</v>
          </cell>
        </row>
        <row r="86">
          <cell r="E86">
            <v>1793</v>
          </cell>
          <cell r="F86" t="str">
            <v>1793 TEL</v>
          </cell>
          <cell r="G86">
            <v>1793</v>
          </cell>
          <cell r="H86" t="str">
            <v>25CrMo4</v>
          </cell>
          <cell r="I86" t="str">
            <v>FRAP1001793</v>
          </cell>
          <cell r="J86">
            <v>0.59</v>
          </cell>
          <cell r="K86">
            <v>12.69</v>
          </cell>
        </row>
        <row r="87">
          <cell r="E87">
            <v>1795</v>
          </cell>
          <cell r="F87" t="str">
            <v>1795 TEL</v>
          </cell>
          <cell r="G87">
            <v>1795</v>
          </cell>
          <cell r="H87" t="str">
            <v>25CrMo4</v>
          </cell>
          <cell r="I87" t="str">
            <v>FRAP1001795</v>
          </cell>
          <cell r="J87">
            <v>0.68</v>
          </cell>
          <cell r="K87">
            <v>14.62</v>
          </cell>
        </row>
        <row r="88">
          <cell r="E88">
            <v>1796</v>
          </cell>
          <cell r="F88" t="str">
            <v>1796 TEL</v>
          </cell>
          <cell r="G88">
            <v>1796</v>
          </cell>
          <cell r="H88" t="str">
            <v>25CrMo4</v>
          </cell>
          <cell r="I88" t="str">
            <v>FRAP1001796</v>
          </cell>
          <cell r="J88">
            <v>1.8</v>
          </cell>
          <cell r="K88">
            <v>36.9</v>
          </cell>
        </row>
        <row r="89">
          <cell r="E89">
            <v>2100</v>
          </cell>
          <cell r="F89" t="str">
            <v>2100 TEL</v>
          </cell>
          <cell r="G89">
            <v>2100</v>
          </cell>
          <cell r="H89" t="str">
            <v>EN36C</v>
          </cell>
          <cell r="I89" t="str">
            <v>FRAP1002100</v>
          </cell>
          <cell r="J89">
            <v>1.04</v>
          </cell>
          <cell r="K89">
            <v>24.44</v>
          </cell>
        </row>
        <row r="90">
          <cell r="E90" t="str">
            <v>2100-C</v>
          </cell>
          <cell r="F90" t="str">
            <v>2100 TEL</v>
          </cell>
          <cell r="G90">
            <v>2100</v>
          </cell>
          <cell r="H90" t="str">
            <v>EN36C</v>
          </cell>
          <cell r="I90" t="str">
            <v>FRAP1002100</v>
          </cell>
          <cell r="J90">
            <v>1</v>
          </cell>
          <cell r="K90">
            <v>16</v>
          </cell>
        </row>
        <row r="91">
          <cell r="E91">
            <v>2101</v>
          </cell>
          <cell r="F91" t="str">
            <v>2101 TEL</v>
          </cell>
          <cell r="G91">
            <v>2101</v>
          </cell>
          <cell r="H91" t="str">
            <v>815m17</v>
          </cell>
          <cell r="I91" t="str">
            <v>FRAP1002101</v>
          </cell>
          <cell r="J91">
            <v>2.21</v>
          </cell>
          <cell r="K91">
            <v>35.36</v>
          </cell>
        </row>
        <row r="92">
          <cell r="E92">
            <v>2102</v>
          </cell>
          <cell r="F92" t="str">
            <v>2102 TEL</v>
          </cell>
          <cell r="G92">
            <v>2102</v>
          </cell>
          <cell r="H92" t="str">
            <v>815m17</v>
          </cell>
          <cell r="I92" t="str">
            <v>FRAP1002102</v>
          </cell>
          <cell r="J92">
            <v>0.64</v>
          </cell>
          <cell r="K92">
            <v>15.68</v>
          </cell>
        </row>
        <row r="93">
          <cell r="E93">
            <v>2104</v>
          </cell>
          <cell r="F93" t="str">
            <v>2104 TEL</v>
          </cell>
          <cell r="G93">
            <v>2104</v>
          </cell>
          <cell r="H93" t="str">
            <v>16mncr5</v>
          </cell>
          <cell r="I93" t="str">
            <v>FRAP1002104</v>
          </cell>
          <cell r="J93">
            <v>1.96</v>
          </cell>
          <cell r="K93">
            <v>38.22</v>
          </cell>
        </row>
        <row r="94">
          <cell r="E94">
            <v>2111</v>
          </cell>
          <cell r="F94" t="str">
            <v>2111 TEL</v>
          </cell>
          <cell r="G94">
            <v>2111</v>
          </cell>
          <cell r="H94" t="str">
            <v>16mncr5</v>
          </cell>
          <cell r="I94" t="str">
            <v>FRAS2002111</v>
          </cell>
          <cell r="J94">
            <v>2.1</v>
          </cell>
          <cell r="K94">
            <v>28.35</v>
          </cell>
        </row>
        <row r="95">
          <cell r="E95">
            <v>2118</v>
          </cell>
          <cell r="F95" t="str">
            <v>2118 TEL</v>
          </cell>
          <cell r="G95">
            <v>2118</v>
          </cell>
          <cell r="H95" t="str">
            <v>16mncr5</v>
          </cell>
          <cell r="I95" t="str">
            <v>FRAP1002118</v>
          </cell>
          <cell r="J95">
            <v>1.24</v>
          </cell>
          <cell r="K95">
            <v>24.18</v>
          </cell>
        </row>
        <row r="96">
          <cell r="E96">
            <v>2119</v>
          </cell>
          <cell r="F96" t="str">
            <v>2119 TEL</v>
          </cell>
          <cell r="G96">
            <v>2119</v>
          </cell>
          <cell r="H96" t="str">
            <v>16mncr5</v>
          </cell>
          <cell r="I96" t="str">
            <v>FRAP1002119</v>
          </cell>
          <cell r="J96">
            <v>1.33</v>
          </cell>
          <cell r="K96">
            <v>25.94</v>
          </cell>
        </row>
        <row r="97">
          <cell r="E97">
            <v>2120</v>
          </cell>
          <cell r="F97" t="str">
            <v>2120 TEL</v>
          </cell>
          <cell r="G97">
            <v>2120</v>
          </cell>
          <cell r="H97" t="str">
            <v>16mncr5</v>
          </cell>
          <cell r="I97" t="str">
            <v>FRAP1002120</v>
          </cell>
          <cell r="J97">
            <v>1.18</v>
          </cell>
          <cell r="K97">
            <v>23.01</v>
          </cell>
        </row>
        <row r="98">
          <cell r="E98">
            <v>4120</v>
          </cell>
          <cell r="F98" t="str">
            <v>4120 TEL</v>
          </cell>
          <cell r="G98">
            <v>4120</v>
          </cell>
          <cell r="H98" t="str">
            <v>16mncr5</v>
          </cell>
          <cell r="I98" t="str">
            <v>FRAP1004120</v>
          </cell>
          <cell r="J98">
            <v>0.67</v>
          </cell>
          <cell r="K98">
            <v>9.7200000000000006</v>
          </cell>
        </row>
        <row r="99">
          <cell r="E99">
            <v>4122</v>
          </cell>
          <cell r="F99" t="str">
            <v>4122 TEL</v>
          </cell>
          <cell r="G99">
            <v>4122</v>
          </cell>
          <cell r="H99" t="str">
            <v>16mncr5</v>
          </cell>
          <cell r="I99" t="str">
            <v>FRAP1004122</v>
          </cell>
          <cell r="J99">
            <v>0.68</v>
          </cell>
          <cell r="K99">
            <v>13.94</v>
          </cell>
        </row>
        <row r="100">
          <cell r="E100">
            <v>2125</v>
          </cell>
          <cell r="F100" t="str">
            <v>2125 TEL</v>
          </cell>
          <cell r="G100">
            <v>2125</v>
          </cell>
          <cell r="H100" t="str">
            <v>16mncr5</v>
          </cell>
          <cell r="I100" t="str">
            <v>FRAS2002125</v>
          </cell>
          <cell r="J100">
            <v>6.45</v>
          </cell>
          <cell r="K100">
            <v>96.75</v>
          </cell>
        </row>
        <row r="101">
          <cell r="E101" t="str">
            <v>2130-C</v>
          </cell>
          <cell r="F101" t="str">
            <v>2130 TEL</v>
          </cell>
          <cell r="G101">
            <v>2130</v>
          </cell>
          <cell r="H101" t="str">
            <v>EN36C</v>
          </cell>
          <cell r="I101" t="str">
            <v>FRAP1002130</v>
          </cell>
          <cell r="J101">
            <v>1.9</v>
          </cell>
          <cell r="K101">
            <v>30.4</v>
          </cell>
        </row>
        <row r="102">
          <cell r="E102">
            <v>2130</v>
          </cell>
          <cell r="F102" t="str">
            <v>2130 TEL</v>
          </cell>
          <cell r="G102">
            <v>2130</v>
          </cell>
          <cell r="H102" t="str">
            <v>EN36C</v>
          </cell>
          <cell r="I102" t="str">
            <v>FRAP1002130</v>
          </cell>
          <cell r="J102">
            <v>2.0499999999999998</v>
          </cell>
          <cell r="K102">
            <v>32.799999999999997</v>
          </cell>
        </row>
        <row r="103">
          <cell r="E103" t="str">
            <v>2131-C</v>
          </cell>
          <cell r="F103" t="str">
            <v>2131 TEL</v>
          </cell>
          <cell r="G103">
            <v>2131</v>
          </cell>
          <cell r="H103" t="str">
            <v>EN36C</v>
          </cell>
          <cell r="I103" t="str">
            <v>FRAP1002131</v>
          </cell>
          <cell r="J103">
            <v>1.6</v>
          </cell>
          <cell r="K103">
            <v>25.6</v>
          </cell>
        </row>
        <row r="104">
          <cell r="E104">
            <v>2131</v>
          </cell>
          <cell r="F104" t="str">
            <v>2131 TEL</v>
          </cell>
          <cell r="G104">
            <v>2131</v>
          </cell>
          <cell r="H104" t="str">
            <v>EN36C</v>
          </cell>
          <cell r="I104" t="str">
            <v>FRAP1002131</v>
          </cell>
          <cell r="J104">
            <v>1.65</v>
          </cell>
          <cell r="K104">
            <v>28.05</v>
          </cell>
        </row>
        <row r="105">
          <cell r="E105" t="str">
            <v>2132-C</v>
          </cell>
          <cell r="F105" t="str">
            <v>2132 TEL</v>
          </cell>
          <cell r="G105">
            <v>2132</v>
          </cell>
          <cell r="H105" t="str">
            <v>EN36C</v>
          </cell>
          <cell r="I105" t="str">
            <v>FRAS1002132</v>
          </cell>
          <cell r="J105">
            <v>1.6</v>
          </cell>
          <cell r="K105">
            <v>25.6</v>
          </cell>
        </row>
        <row r="106">
          <cell r="E106">
            <v>2132</v>
          </cell>
          <cell r="F106" t="str">
            <v>2132 TEL</v>
          </cell>
          <cell r="G106">
            <v>2132</v>
          </cell>
          <cell r="H106" t="str">
            <v>EN36C</v>
          </cell>
          <cell r="I106" t="str">
            <v>FRAP1002132</v>
          </cell>
          <cell r="J106">
            <v>1.45</v>
          </cell>
          <cell r="K106">
            <v>34.08</v>
          </cell>
        </row>
        <row r="107">
          <cell r="E107">
            <v>2133</v>
          </cell>
          <cell r="F107" t="str">
            <v>2133 TEL</v>
          </cell>
          <cell r="G107">
            <v>2133</v>
          </cell>
          <cell r="H107" t="str">
            <v>EN36C</v>
          </cell>
          <cell r="I107" t="str">
            <v>FRAP1002133</v>
          </cell>
          <cell r="J107">
            <v>0.92</v>
          </cell>
          <cell r="K107">
            <v>22.54</v>
          </cell>
        </row>
        <row r="108">
          <cell r="E108">
            <v>2134</v>
          </cell>
          <cell r="F108" t="str">
            <v>2134 TEL</v>
          </cell>
          <cell r="G108">
            <v>2134</v>
          </cell>
          <cell r="H108" t="str">
            <v>20mncr5</v>
          </cell>
          <cell r="I108" t="str">
            <v>FRAP1002134</v>
          </cell>
          <cell r="J108">
            <v>3.59</v>
          </cell>
          <cell r="K108">
            <v>70.010000000000005</v>
          </cell>
        </row>
        <row r="109">
          <cell r="E109">
            <v>2135</v>
          </cell>
          <cell r="F109" t="str">
            <v>2135 TEL</v>
          </cell>
          <cell r="G109">
            <v>2135</v>
          </cell>
          <cell r="H109" t="str">
            <v>16mncr5</v>
          </cell>
          <cell r="I109" t="str">
            <v>FRAS2002135</v>
          </cell>
          <cell r="J109">
            <v>5.0999999999999996</v>
          </cell>
          <cell r="K109">
            <v>68.849999999999994</v>
          </cell>
        </row>
        <row r="110">
          <cell r="E110">
            <v>2144</v>
          </cell>
          <cell r="F110" t="str">
            <v>2144 TEL</v>
          </cell>
          <cell r="G110">
            <v>2144</v>
          </cell>
          <cell r="H110" t="str">
            <v>16mncr5</v>
          </cell>
          <cell r="I110" t="str">
            <v>FRAP1002144</v>
          </cell>
          <cell r="J110">
            <v>4.91</v>
          </cell>
          <cell r="K110">
            <v>95.75</v>
          </cell>
        </row>
        <row r="111">
          <cell r="E111">
            <v>2148</v>
          </cell>
          <cell r="F111" t="str">
            <v>2148 TEL</v>
          </cell>
          <cell r="G111">
            <v>2148</v>
          </cell>
          <cell r="H111" t="str">
            <v>815m17</v>
          </cell>
          <cell r="I111" t="str">
            <v>FRAP1002148</v>
          </cell>
          <cell r="J111">
            <v>5.2</v>
          </cell>
          <cell r="K111">
            <v>132.6</v>
          </cell>
        </row>
        <row r="112">
          <cell r="E112">
            <v>2150</v>
          </cell>
          <cell r="F112" t="str">
            <v>2150 TEL</v>
          </cell>
          <cell r="G112">
            <v>2150</v>
          </cell>
          <cell r="H112" t="str">
            <v>16mncr5</v>
          </cell>
          <cell r="I112" t="str">
            <v>FRAP1002150</v>
          </cell>
          <cell r="J112">
            <v>3.89</v>
          </cell>
          <cell r="K112">
            <v>75.86</v>
          </cell>
        </row>
        <row r="113">
          <cell r="E113">
            <v>2151</v>
          </cell>
          <cell r="F113" t="str">
            <v>2151 TEL</v>
          </cell>
          <cell r="G113">
            <v>2151</v>
          </cell>
          <cell r="H113" t="str">
            <v>16mncr5</v>
          </cell>
          <cell r="I113" t="str">
            <v>FRAP1002151</v>
          </cell>
          <cell r="J113">
            <v>1.51</v>
          </cell>
          <cell r="K113">
            <v>29.45</v>
          </cell>
        </row>
        <row r="114">
          <cell r="E114">
            <v>2152</v>
          </cell>
          <cell r="F114" t="str">
            <v>2152 TEL</v>
          </cell>
          <cell r="G114">
            <v>2152</v>
          </cell>
          <cell r="H114" t="str">
            <v>20mncr5</v>
          </cell>
          <cell r="I114" t="str">
            <v>FRAP1002152</v>
          </cell>
          <cell r="J114">
            <v>2.58</v>
          </cell>
          <cell r="K114">
            <v>50.31</v>
          </cell>
        </row>
        <row r="115">
          <cell r="E115" t="str">
            <v>2153-O</v>
          </cell>
          <cell r="F115" t="str">
            <v>2153 TEL</v>
          </cell>
          <cell r="G115">
            <v>2153</v>
          </cell>
          <cell r="H115" t="str">
            <v>16mncr5</v>
          </cell>
          <cell r="I115" t="str">
            <v>FRAP1002153</v>
          </cell>
          <cell r="J115">
            <v>1.33</v>
          </cell>
          <cell r="K115">
            <v>17.96</v>
          </cell>
        </row>
        <row r="116">
          <cell r="E116">
            <v>2153</v>
          </cell>
          <cell r="F116" t="str">
            <v>2153 TEL</v>
          </cell>
          <cell r="G116">
            <v>2153</v>
          </cell>
          <cell r="H116" t="str">
            <v>16mncr5</v>
          </cell>
          <cell r="I116" t="str">
            <v>FRAP1002153</v>
          </cell>
          <cell r="J116">
            <v>1.18</v>
          </cell>
          <cell r="K116">
            <v>26.55</v>
          </cell>
        </row>
        <row r="117">
          <cell r="E117">
            <v>2154</v>
          </cell>
          <cell r="F117" t="str">
            <v>2154 TEL</v>
          </cell>
          <cell r="G117">
            <v>2154</v>
          </cell>
          <cell r="H117" t="str">
            <v>16mncr5</v>
          </cell>
          <cell r="I117" t="str">
            <v>FRAP1002154</v>
          </cell>
          <cell r="J117">
            <v>0.95</v>
          </cell>
          <cell r="K117">
            <v>19.48</v>
          </cell>
        </row>
        <row r="118">
          <cell r="E118">
            <v>2155</v>
          </cell>
          <cell r="F118" t="str">
            <v>2155 TEL</v>
          </cell>
          <cell r="G118">
            <v>2155</v>
          </cell>
          <cell r="H118" t="str">
            <v>16mncr5</v>
          </cell>
          <cell r="I118" t="str">
            <v>FRAP1002155</v>
          </cell>
          <cell r="J118">
            <v>1.23</v>
          </cell>
          <cell r="K118">
            <v>23.99</v>
          </cell>
        </row>
        <row r="119">
          <cell r="E119">
            <v>2166</v>
          </cell>
          <cell r="F119" t="str">
            <v>2166 TEL</v>
          </cell>
          <cell r="G119">
            <v>2166</v>
          </cell>
          <cell r="H119" t="str">
            <v>16mncr5</v>
          </cell>
          <cell r="I119" t="str">
            <v>FRAS2002166</v>
          </cell>
          <cell r="J119">
            <v>2.17</v>
          </cell>
          <cell r="K119">
            <v>29.25</v>
          </cell>
        </row>
        <row r="120">
          <cell r="E120">
            <v>2171</v>
          </cell>
          <cell r="F120" t="str">
            <v>2171 TEL</v>
          </cell>
          <cell r="G120">
            <v>2171</v>
          </cell>
          <cell r="H120" t="str">
            <v>45C8</v>
          </cell>
          <cell r="I120" t="str">
            <v>FRAP1002171</v>
          </cell>
          <cell r="J120">
            <v>4.8</v>
          </cell>
          <cell r="K120">
            <v>93.6</v>
          </cell>
        </row>
        <row r="121">
          <cell r="E121">
            <v>2173</v>
          </cell>
          <cell r="F121" t="str">
            <v>2173 TEL</v>
          </cell>
          <cell r="G121">
            <v>2173</v>
          </cell>
          <cell r="H121" t="str">
            <v>16mncr5</v>
          </cell>
          <cell r="I121" t="str">
            <v>FRAP1002173</v>
          </cell>
          <cell r="J121">
            <v>1.36</v>
          </cell>
          <cell r="K121">
            <v>30.6</v>
          </cell>
        </row>
        <row r="122">
          <cell r="E122">
            <v>2197</v>
          </cell>
          <cell r="F122" t="str">
            <v>2197 TEL</v>
          </cell>
          <cell r="G122">
            <v>2197</v>
          </cell>
          <cell r="H122" t="str">
            <v>16mncr5</v>
          </cell>
          <cell r="I122" t="str">
            <v>FRAP1002197</v>
          </cell>
          <cell r="J122">
            <v>1.1000000000000001</v>
          </cell>
          <cell r="K122">
            <v>21.45</v>
          </cell>
        </row>
        <row r="123">
          <cell r="E123">
            <v>2198</v>
          </cell>
          <cell r="F123" t="str">
            <v>2198 TEL</v>
          </cell>
          <cell r="G123">
            <v>2198</v>
          </cell>
          <cell r="H123" t="str">
            <v>815m17</v>
          </cell>
          <cell r="I123" t="str">
            <v>FRAP1002198</v>
          </cell>
          <cell r="J123">
            <v>0.75</v>
          </cell>
          <cell r="K123">
            <v>18.38</v>
          </cell>
        </row>
        <row r="124">
          <cell r="E124">
            <v>2199</v>
          </cell>
          <cell r="F124" t="str">
            <v>2199 TEL</v>
          </cell>
          <cell r="G124">
            <v>2199</v>
          </cell>
          <cell r="H124" t="str">
            <v>815m17</v>
          </cell>
          <cell r="I124" t="str">
            <v>FRAP1002199</v>
          </cell>
          <cell r="J124">
            <v>3.9</v>
          </cell>
          <cell r="K124">
            <v>62.4</v>
          </cell>
        </row>
        <row r="125">
          <cell r="E125">
            <v>2200</v>
          </cell>
          <cell r="F125" t="str">
            <v>2200 TEL</v>
          </cell>
          <cell r="G125">
            <v>2200</v>
          </cell>
          <cell r="H125" t="str">
            <v>815m17</v>
          </cell>
          <cell r="I125" t="str">
            <v>FRAS1002200</v>
          </cell>
          <cell r="J125">
            <v>7.8</v>
          </cell>
          <cell r="K125">
            <v>124.8</v>
          </cell>
        </row>
        <row r="126">
          <cell r="E126">
            <v>2201</v>
          </cell>
          <cell r="F126" t="str">
            <v>2201 TEL</v>
          </cell>
          <cell r="G126">
            <v>2201</v>
          </cell>
          <cell r="H126" t="str">
            <v>815m17</v>
          </cell>
          <cell r="I126" t="str">
            <v>FRAP1002201</v>
          </cell>
          <cell r="J126">
            <v>7.77</v>
          </cell>
          <cell r="K126">
            <v>132.09</v>
          </cell>
        </row>
        <row r="127">
          <cell r="E127">
            <v>2203</v>
          </cell>
          <cell r="F127" t="str">
            <v>2203 TEL</v>
          </cell>
          <cell r="G127">
            <v>2203</v>
          </cell>
          <cell r="H127" t="str">
            <v>815m17</v>
          </cell>
          <cell r="I127" t="str">
            <v>FRAP1002203</v>
          </cell>
          <cell r="J127">
            <v>2.66</v>
          </cell>
          <cell r="K127">
            <v>62.51</v>
          </cell>
        </row>
        <row r="128">
          <cell r="E128">
            <v>2204</v>
          </cell>
          <cell r="F128" t="str">
            <v>2204 TEL</v>
          </cell>
          <cell r="G128">
            <v>2204</v>
          </cell>
          <cell r="H128" t="str">
            <v>45C8</v>
          </cell>
          <cell r="I128" t="str">
            <v>FRAP1002204</v>
          </cell>
          <cell r="J128">
            <v>1.01</v>
          </cell>
          <cell r="K128">
            <v>20.71</v>
          </cell>
        </row>
        <row r="129">
          <cell r="E129" t="str">
            <v>2205-O</v>
          </cell>
          <cell r="F129" t="str">
            <v>2205 TEL</v>
          </cell>
          <cell r="G129">
            <v>2205</v>
          </cell>
          <cell r="H129" t="str">
            <v>20mncr5</v>
          </cell>
          <cell r="I129" t="str">
            <v>FRAS2002205</v>
          </cell>
          <cell r="J129">
            <v>6.98</v>
          </cell>
          <cell r="K129">
            <v>94.25</v>
          </cell>
        </row>
        <row r="130">
          <cell r="E130">
            <v>2205</v>
          </cell>
          <cell r="F130" t="str">
            <v>2205 TEL</v>
          </cell>
          <cell r="G130">
            <v>2205</v>
          </cell>
          <cell r="H130" t="str">
            <v>20mncr5</v>
          </cell>
          <cell r="I130" t="str">
            <v>FRAP1002205</v>
          </cell>
          <cell r="J130">
            <v>6.36</v>
          </cell>
          <cell r="K130">
            <v>124.02</v>
          </cell>
        </row>
        <row r="131">
          <cell r="E131">
            <v>2206</v>
          </cell>
          <cell r="F131" t="str">
            <v>2206 TEL</v>
          </cell>
          <cell r="G131">
            <v>2206</v>
          </cell>
          <cell r="H131" t="str">
            <v>20mncr5</v>
          </cell>
          <cell r="I131" t="str">
            <v>FRAS2002206</v>
          </cell>
          <cell r="J131">
            <v>5.7</v>
          </cell>
          <cell r="K131">
            <v>76.95</v>
          </cell>
        </row>
        <row r="132">
          <cell r="E132">
            <v>2207</v>
          </cell>
          <cell r="F132" t="str">
            <v>2207 TEL</v>
          </cell>
          <cell r="G132">
            <v>2207</v>
          </cell>
          <cell r="H132" t="str">
            <v>20mncr5</v>
          </cell>
          <cell r="I132" t="str">
            <v>FRAP1002207</v>
          </cell>
          <cell r="J132">
            <v>3.34</v>
          </cell>
          <cell r="K132">
            <v>65.13</v>
          </cell>
        </row>
        <row r="133">
          <cell r="E133">
            <v>2208</v>
          </cell>
          <cell r="F133" t="str">
            <v>2208 TEL</v>
          </cell>
          <cell r="G133">
            <v>2208</v>
          </cell>
          <cell r="H133" t="str">
            <v>20mncr5</v>
          </cell>
          <cell r="I133" t="str">
            <v>FRAP1002208</v>
          </cell>
          <cell r="J133">
            <v>3.11</v>
          </cell>
          <cell r="K133">
            <v>60.65</v>
          </cell>
        </row>
        <row r="134">
          <cell r="E134">
            <v>2209</v>
          </cell>
          <cell r="F134" t="str">
            <v>2209 TEL</v>
          </cell>
          <cell r="G134">
            <v>2209</v>
          </cell>
          <cell r="H134" t="str">
            <v>20mncr5</v>
          </cell>
          <cell r="I134" t="str">
            <v>FRAP1002209</v>
          </cell>
          <cell r="J134">
            <v>2.0499999999999998</v>
          </cell>
          <cell r="K134">
            <v>39.979999999999997</v>
          </cell>
        </row>
        <row r="135">
          <cell r="E135">
            <v>4211</v>
          </cell>
          <cell r="F135" t="str">
            <v>4211 TEL</v>
          </cell>
          <cell r="G135">
            <v>4211</v>
          </cell>
          <cell r="H135" t="str">
            <v>SAE8620</v>
          </cell>
          <cell r="I135" t="str">
            <v>FRAP1004211</v>
          </cell>
          <cell r="J135">
            <v>3.05</v>
          </cell>
          <cell r="K135">
            <v>59.48</v>
          </cell>
        </row>
        <row r="136">
          <cell r="E136">
            <v>2212</v>
          </cell>
          <cell r="F136" t="str">
            <v>2212 TEL</v>
          </cell>
          <cell r="G136">
            <v>2212</v>
          </cell>
          <cell r="H136" t="str">
            <v>16mncr5</v>
          </cell>
          <cell r="I136" t="str">
            <v>FRAP1002212</v>
          </cell>
          <cell r="J136">
            <v>2.0699999999999998</v>
          </cell>
          <cell r="K136">
            <v>40.369999999999997</v>
          </cell>
        </row>
        <row r="137">
          <cell r="E137">
            <v>2215</v>
          </cell>
          <cell r="F137" t="str">
            <v>2215 TEL</v>
          </cell>
          <cell r="G137">
            <v>2215</v>
          </cell>
          <cell r="H137" t="str">
            <v>20mncr5</v>
          </cell>
          <cell r="I137" t="str">
            <v>FRAP1002215</v>
          </cell>
          <cell r="J137">
            <v>4.08</v>
          </cell>
          <cell r="K137">
            <v>79.56</v>
          </cell>
        </row>
        <row r="138">
          <cell r="E138" t="str">
            <v>2216-OLD</v>
          </cell>
          <cell r="F138" t="str">
            <v>2216 TEL</v>
          </cell>
          <cell r="G138">
            <v>2216</v>
          </cell>
          <cell r="H138" t="str">
            <v>20mncr5</v>
          </cell>
          <cell r="I138" t="str">
            <v>FRAP1002216</v>
          </cell>
          <cell r="J138">
            <v>3.49</v>
          </cell>
          <cell r="K138">
            <v>68.06</v>
          </cell>
        </row>
        <row r="139">
          <cell r="E139">
            <v>2216</v>
          </cell>
          <cell r="F139" t="str">
            <v>2216 TEL</v>
          </cell>
          <cell r="G139">
            <v>2216</v>
          </cell>
          <cell r="H139" t="str">
            <v>20mncr5</v>
          </cell>
          <cell r="I139" t="str">
            <v>FRAP1002216</v>
          </cell>
          <cell r="J139">
            <v>3.6</v>
          </cell>
          <cell r="K139">
            <v>70.2</v>
          </cell>
        </row>
        <row r="140">
          <cell r="E140">
            <v>2217</v>
          </cell>
          <cell r="F140" t="str">
            <v>2217 TEL</v>
          </cell>
          <cell r="G140">
            <v>2217</v>
          </cell>
          <cell r="H140" t="str">
            <v>20mncr5</v>
          </cell>
          <cell r="I140" t="str">
            <v>FRAP1002217</v>
          </cell>
          <cell r="J140">
            <v>1.86</v>
          </cell>
          <cell r="K140">
            <v>36.270000000000003</v>
          </cell>
        </row>
        <row r="141">
          <cell r="E141">
            <v>2218</v>
          </cell>
          <cell r="F141" t="str">
            <v>2218 TEL</v>
          </cell>
          <cell r="G141">
            <v>2218</v>
          </cell>
          <cell r="H141" t="str">
            <v>20mncr5</v>
          </cell>
          <cell r="I141" t="str">
            <v>FRAP1002218</v>
          </cell>
          <cell r="J141">
            <v>2.39</v>
          </cell>
          <cell r="K141">
            <v>46.61</v>
          </cell>
        </row>
        <row r="142">
          <cell r="E142">
            <v>2220</v>
          </cell>
          <cell r="F142" t="str">
            <v>2220 TEL</v>
          </cell>
          <cell r="G142">
            <v>2220</v>
          </cell>
          <cell r="H142" t="str">
            <v>20mncr5</v>
          </cell>
          <cell r="I142" t="str">
            <v>FRAP1002220</v>
          </cell>
          <cell r="J142">
            <v>3.18</v>
          </cell>
          <cell r="K142">
            <v>62.01</v>
          </cell>
        </row>
        <row r="143">
          <cell r="E143">
            <v>2221</v>
          </cell>
          <cell r="F143" t="str">
            <v>2221 TEL</v>
          </cell>
          <cell r="G143">
            <v>2221</v>
          </cell>
          <cell r="H143" t="str">
            <v>20mncr5</v>
          </cell>
          <cell r="I143" t="str">
            <v>FRAP1002221</v>
          </cell>
          <cell r="J143">
            <v>3.04</v>
          </cell>
          <cell r="K143">
            <v>59.28</v>
          </cell>
        </row>
        <row r="144">
          <cell r="E144">
            <v>2222</v>
          </cell>
          <cell r="F144" t="str">
            <v>2222 TEL</v>
          </cell>
          <cell r="G144">
            <v>2222</v>
          </cell>
          <cell r="H144" t="str">
            <v>20mncr5</v>
          </cell>
          <cell r="I144" t="str">
            <v>FRAP1002222</v>
          </cell>
          <cell r="J144">
            <v>2.78</v>
          </cell>
          <cell r="K144">
            <v>54.21</v>
          </cell>
        </row>
        <row r="145">
          <cell r="E145">
            <v>2301</v>
          </cell>
          <cell r="F145" t="str">
            <v>2301-104</v>
          </cell>
          <cell r="G145">
            <v>2301</v>
          </cell>
          <cell r="H145" t="str">
            <v>20MNCR5</v>
          </cell>
          <cell r="I145" t="str">
            <v>FRAP1042301</v>
          </cell>
          <cell r="J145">
            <v>2.95</v>
          </cell>
          <cell r="K145">
            <v>57.53</v>
          </cell>
        </row>
        <row r="146">
          <cell r="E146">
            <v>2303</v>
          </cell>
          <cell r="F146" t="str">
            <v>2303-104</v>
          </cell>
          <cell r="G146">
            <v>2303</v>
          </cell>
          <cell r="H146" t="str">
            <v>20MNCR5</v>
          </cell>
          <cell r="I146" t="str">
            <v>FRAP1042303</v>
          </cell>
          <cell r="J146">
            <v>2.64</v>
          </cell>
          <cell r="K146">
            <v>51.48</v>
          </cell>
        </row>
        <row r="147">
          <cell r="E147">
            <v>2304</v>
          </cell>
          <cell r="F147" t="str">
            <v>2304-104</v>
          </cell>
          <cell r="G147">
            <v>2304</v>
          </cell>
          <cell r="H147" t="str">
            <v>20MNCR5</v>
          </cell>
          <cell r="I147" t="str">
            <v>FRAP1042304</v>
          </cell>
          <cell r="J147">
            <v>6.55</v>
          </cell>
          <cell r="K147">
            <v>127.73</v>
          </cell>
        </row>
        <row r="148">
          <cell r="E148">
            <v>2305</v>
          </cell>
          <cell r="F148" t="str">
            <v>2305-104</v>
          </cell>
          <cell r="G148">
            <v>2305</v>
          </cell>
          <cell r="H148" t="str">
            <v>20MNCR5</v>
          </cell>
          <cell r="I148" t="str">
            <v>FRAP1042305</v>
          </cell>
          <cell r="J148">
            <v>7.25</v>
          </cell>
          <cell r="K148">
            <v>141.38</v>
          </cell>
        </row>
        <row r="149">
          <cell r="E149">
            <v>2306</v>
          </cell>
          <cell r="F149" t="str">
            <v>2306-104</v>
          </cell>
          <cell r="G149">
            <v>2306</v>
          </cell>
          <cell r="H149" t="str">
            <v>20MNCR5</v>
          </cell>
          <cell r="I149" t="str">
            <v>FRAP1042306</v>
          </cell>
          <cell r="J149">
            <v>8.25</v>
          </cell>
          <cell r="K149">
            <v>160.88</v>
          </cell>
        </row>
        <row r="150">
          <cell r="E150">
            <v>2307</v>
          </cell>
          <cell r="F150" t="str">
            <v>2307-104</v>
          </cell>
          <cell r="G150">
            <v>2307</v>
          </cell>
          <cell r="H150" t="str">
            <v>20MNCR5</v>
          </cell>
          <cell r="I150" t="str">
            <v>FRAP1042307</v>
          </cell>
          <cell r="J150">
            <v>7.51</v>
          </cell>
          <cell r="K150">
            <v>146.44999999999999</v>
          </cell>
        </row>
        <row r="151">
          <cell r="E151">
            <v>2308</v>
          </cell>
          <cell r="F151" t="str">
            <v>2308-104</v>
          </cell>
          <cell r="G151">
            <v>2308</v>
          </cell>
          <cell r="H151" t="str">
            <v>20MNCR5</v>
          </cell>
          <cell r="I151" t="str">
            <v>FRAP1042308</v>
          </cell>
          <cell r="J151">
            <v>8.4499999999999993</v>
          </cell>
          <cell r="K151">
            <v>164.78</v>
          </cell>
        </row>
        <row r="152">
          <cell r="E152">
            <v>2309</v>
          </cell>
          <cell r="F152" t="str">
            <v>2309-104</v>
          </cell>
          <cell r="G152">
            <v>2309</v>
          </cell>
          <cell r="H152" t="str">
            <v>20mncr5</v>
          </cell>
          <cell r="I152" t="str">
            <v>FRAP1042309</v>
          </cell>
          <cell r="J152">
            <v>7.32</v>
          </cell>
          <cell r="K152">
            <v>142.74</v>
          </cell>
        </row>
        <row r="153">
          <cell r="E153">
            <v>2310</v>
          </cell>
          <cell r="F153" t="str">
            <v>2310-104</v>
          </cell>
          <cell r="G153">
            <v>2310</v>
          </cell>
          <cell r="H153" t="str">
            <v>SAE8620</v>
          </cell>
          <cell r="I153" t="str">
            <v>FRAP1042310</v>
          </cell>
          <cell r="J153">
            <v>8.15</v>
          </cell>
          <cell r="K153">
            <v>167.08</v>
          </cell>
        </row>
        <row r="154">
          <cell r="E154">
            <v>2311</v>
          </cell>
          <cell r="F154" t="str">
            <v>2311-104</v>
          </cell>
          <cell r="G154">
            <v>2311</v>
          </cell>
          <cell r="H154" t="str">
            <v>SAE8620</v>
          </cell>
          <cell r="I154" t="str">
            <v>FRAP1042311</v>
          </cell>
          <cell r="J154">
            <v>4.58</v>
          </cell>
          <cell r="K154">
            <v>93.89</v>
          </cell>
        </row>
        <row r="155">
          <cell r="E155">
            <v>2312</v>
          </cell>
          <cell r="F155" t="str">
            <v>2312-104</v>
          </cell>
          <cell r="G155">
            <v>2312</v>
          </cell>
          <cell r="H155" t="str">
            <v>SAE8620</v>
          </cell>
          <cell r="I155" t="str">
            <v>FRAP1042312</v>
          </cell>
          <cell r="J155">
            <v>4.5599999999999996</v>
          </cell>
          <cell r="K155">
            <v>93.48</v>
          </cell>
        </row>
        <row r="156">
          <cell r="E156">
            <v>2313</v>
          </cell>
          <cell r="F156" t="str">
            <v>2313-104</v>
          </cell>
          <cell r="G156">
            <v>2313</v>
          </cell>
          <cell r="H156" t="str">
            <v>SAE8620</v>
          </cell>
          <cell r="I156" t="str">
            <v>FRAP1042313</v>
          </cell>
          <cell r="J156">
            <v>1.04</v>
          </cell>
          <cell r="K156">
            <v>21.32</v>
          </cell>
        </row>
        <row r="157">
          <cell r="E157">
            <v>2314</v>
          </cell>
          <cell r="F157" t="str">
            <v>2314-104</v>
          </cell>
          <cell r="G157">
            <v>2314</v>
          </cell>
          <cell r="H157" t="str">
            <v>SAE8620</v>
          </cell>
          <cell r="I157" t="str">
            <v>FRAP1042314</v>
          </cell>
          <cell r="J157">
            <v>1.53</v>
          </cell>
          <cell r="K157">
            <v>31.37</v>
          </cell>
        </row>
        <row r="158">
          <cell r="E158">
            <v>2317</v>
          </cell>
          <cell r="F158" t="str">
            <v>2317-104</v>
          </cell>
          <cell r="G158">
            <v>2317</v>
          </cell>
          <cell r="H158" t="str">
            <v>SAE8620</v>
          </cell>
          <cell r="I158" t="str">
            <v>FRAP1042317</v>
          </cell>
          <cell r="J158">
            <v>2.75</v>
          </cell>
          <cell r="K158">
            <v>56.38</v>
          </cell>
        </row>
        <row r="159">
          <cell r="E159">
            <v>2319</v>
          </cell>
          <cell r="F159" t="str">
            <v>2319-104</v>
          </cell>
          <cell r="G159">
            <v>2319</v>
          </cell>
          <cell r="H159" t="str">
            <v>SAE8620</v>
          </cell>
          <cell r="I159" t="str">
            <v>FRAP1042319</v>
          </cell>
          <cell r="J159">
            <v>3.85</v>
          </cell>
          <cell r="K159">
            <v>78.930000000000007</v>
          </cell>
        </row>
        <row r="160">
          <cell r="E160">
            <v>2322</v>
          </cell>
          <cell r="F160" t="str">
            <v>2322-104</v>
          </cell>
          <cell r="G160">
            <v>2322</v>
          </cell>
          <cell r="H160" t="str">
            <v>SAE8620</v>
          </cell>
          <cell r="I160" t="str">
            <v>FRAP1042322</v>
          </cell>
          <cell r="J160">
            <v>4.8600000000000003</v>
          </cell>
          <cell r="K160">
            <v>99.63</v>
          </cell>
        </row>
        <row r="161">
          <cell r="E161">
            <v>2323</v>
          </cell>
          <cell r="F161" t="str">
            <v>2323-104</v>
          </cell>
          <cell r="G161">
            <v>2323</v>
          </cell>
          <cell r="H161" t="str">
            <v>SAE8620</v>
          </cell>
          <cell r="I161" t="str">
            <v>FRAP1042323</v>
          </cell>
          <cell r="J161">
            <v>2.67</v>
          </cell>
          <cell r="K161">
            <v>54.74</v>
          </cell>
        </row>
        <row r="162">
          <cell r="E162">
            <v>2324</v>
          </cell>
          <cell r="F162" t="str">
            <v>2324-104</v>
          </cell>
          <cell r="G162">
            <v>2324</v>
          </cell>
          <cell r="H162" t="str">
            <v>SAE8620</v>
          </cell>
          <cell r="I162" t="str">
            <v>FRAP1042324</v>
          </cell>
          <cell r="J162">
            <v>0.76</v>
          </cell>
          <cell r="K162">
            <v>16.34</v>
          </cell>
        </row>
        <row r="163">
          <cell r="E163">
            <v>2325</v>
          </cell>
          <cell r="F163" t="str">
            <v>2325-104</v>
          </cell>
          <cell r="G163">
            <v>2325</v>
          </cell>
          <cell r="H163" t="str">
            <v>SAE8620</v>
          </cell>
          <cell r="I163" t="str">
            <v>FRAP1042325</v>
          </cell>
          <cell r="J163">
            <v>2.4900000000000002</v>
          </cell>
          <cell r="K163">
            <v>51.05</v>
          </cell>
        </row>
        <row r="164">
          <cell r="E164">
            <v>2327</v>
          </cell>
          <cell r="F164" t="str">
            <v>2327-104</v>
          </cell>
          <cell r="G164">
            <v>2327</v>
          </cell>
          <cell r="H164" t="str">
            <v>SAE8620</v>
          </cell>
          <cell r="I164" t="str">
            <v>FRAP1042327</v>
          </cell>
          <cell r="J164">
            <v>2</v>
          </cell>
          <cell r="K164">
            <v>41</v>
          </cell>
        </row>
        <row r="165">
          <cell r="E165">
            <v>2328</v>
          </cell>
          <cell r="F165" t="str">
            <v>2328-104</v>
          </cell>
          <cell r="G165">
            <v>2328</v>
          </cell>
          <cell r="H165" t="str">
            <v>SAE8620</v>
          </cell>
          <cell r="I165" t="str">
            <v>FRAP1042328</v>
          </cell>
          <cell r="J165">
            <v>2.11</v>
          </cell>
          <cell r="K165">
            <v>43.26</v>
          </cell>
        </row>
        <row r="166">
          <cell r="E166">
            <v>2329</v>
          </cell>
          <cell r="F166" t="str">
            <v>2329-104</v>
          </cell>
          <cell r="G166">
            <v>2329</v>
          </cell>
          <cell r="H166" t="str">
            <v>20MNCR</v>
          </cell>
          <cell r="I166" t="str">
            <v>FRAP1042329</v>
          </cell>
          <cell r="J166">
            <v>11.73</v>
          </cell>
          <cell r="K166">
            <v>228.74</v>
          </cell>
        </row>
        <row r="167">
          <cell r="E167">
            <v>2330</v>
          </cell>
          <cell r="F167" t="str">
            <v>2330-104</v>
          </cell>
          <cell r="G167">
            <v>2330</v>
          </cell>
          <cell r="H167" t="str">
            <v>20MNCR</v>
          </cell>
          <cell r="I167" t="str">
            <v>FRAP1042330</v>
          </cell>
          <cell r="J167">
            <v>12.14</v>
          </cell>
          <cell r="K167">
            <v>236.73</v>
          </cell>
        </row>
        <row r="168">
          <cell r="E168">
            <v>2331</v>
          </cell>
          <cell r="F168" t="str">
            <v>2331-104</v>
          </cell>
          <cell r="G168">
            <v>2331</v>
          </cell>
          <cell r="H168" t="str">
            <v>20MNCR5</v>
          </cell>
          <cell r="I168" t="str">
            <v>FRAP1042331</v>
          </cell>
          <cell r="J168">
            <v>3.68</v>
          </cell>
          <cell r="K168">
            <v>71.760000000000005</v>
          </cell>
        </row>
        <row r="169">
          <cell r="E169">
            <v>2332</v>
          </cell>
          <cell r="F169" t="str">
            <v>2332-104</v>
          </cell>
          <cell r="G169">
            <v>2332</v>
          </cell>
          <cell r="H169" t="str">
            <v>20MNCR5</v>
          </cell>
          <cell r="I169" t="str">
            <v>FRAP1042332</v>
          </cell>
          <cell r="J169">
            <v>6.05</v>
          </cell>
          <cell r="K169">
            <v>117.98</v>
          </cell>
        </row>
        <row r="170">
          <cell r="E170">
            <v>2333</v>
          </cell>
          <cell r="F170" t="str">
            <v>2333-104</v>
          </cell>
          <cell r="G170">
            <v>2333</v>
          </cell>
          <cell r="H170" t="str">
            <v>20MNCR5</v>
          </cell>
          <cell r="I170" t="str">
            <v>FRAP1042333</v>
          </cell>
          <cell r="J170">
            <v>3.2</v>
          </cell>
          <cell r="K170">
            <v>62.4</v>
          </cell>
        </row>
        <row r="171">
          <cell r="E171">
            <v>2334</v>
          </cell>
          <cell r="F171" t="str">
            <v>2334-104</v>
          </cell>
          <cell r="G171">
            <v>2334</v>
          </cell>
          <cell r="H171" t="str">
            <v>20MNCR5</v>
          </cell>
          <cell r="I171" t="str">
            <v>FRAP1042334</v>
          </cell>
          <cell r="J171">
            <v>4.9000000000000004</v>
          </cell>
          <cell r="K171">
            <v>95.55</v>
          </cell>
        </row>
        <row r="172">
          <cell r="E172">
            <v>2335</v>
          </cell>
          <cell r="F172" t="str">
            <v>2335-104</v>
          </cell>
          <cell r="G172">
            <v>2335</v>
          </cell>
          <cell r="H172" t="str">
            <v>20MNCR5</v>
          </cell>
          <cell r="I172" t="str">
            <v>FRAP1042335</v>
          </cell>
          <cell r="J172">
            <v>3.07</v>
          </cell>
          <cell r="K172">
            <v>59.87</v>
          </cell>
        </row>
        <row r="173">
          <cell r="E173">
            <v>2336</v>
          </cell>
          <cell r="F173" t="str">
            <v>2336-104</v>
          </cell>
          <cell r="G173">
            <v>2336</v>
          </cell>
          <cell r="H173" t="str">
            <v>EN353</v>
          </cell>
          <cell r="I173" t="str">
            <v>FRAP1042336</v>
          </cell>
          <cell r="J173">
            <v>2.0299999999999998</v>
          </cell>
          <cell r="K173">
            <v>47.71</v>
          </cell>
        </row>
        <row r="174">
          <cell r="E174">
            <v>2337</v>
          </cell>
          <cell r="F174">
            <v>2337</v>
          </cell>
          <cell r="G174">
            <v>2337</v>
          </cell>
          <cell r="H174" t="str">
            <v>SAE8620</v>
          </cell>
          <cell r="I174" t="str">
            <v>FRAP1042337</v>
          </cell>
          <cell r="J174">
            <v>1.38</v>
          </cell>
          <cell r="K174">
            <v>28.29</v>
          </cell>
        </row>
        <row r="175">
          <cell r="E175">
            <v>4001</v>
          </cell>
          <cell r="F175" t="str">
            <v>4001 TEL</v>
          </cell>
          <cell r="G175">
            <v>4001</v>
          </cell>
          <cell r="H175" t="str">
            <v>20mncr5</v>
          </cell>
          <cell r="I175" t="str">
            <v>FRAP1004001</v>
          </cell>
          <cell r="J175">
            <v>2.74</v>
          </cell>
          <cell r="K175">
            <v>53.43</v>
          </cell>
        </row>
        <row r="176">
          <cell r="E176">
            <v>4002</v>
          </cell>
          <cell r="F176" t="str">
            <v>4002 TEL</v>
          </cell>
          <cell r="G176">
            <v>4002</v>
          </cell>
          <cell r="H176" t="str">
            <v>20mncr5</v>
          </cell>
          <cell r="I176" t="str">
            <v>FRAP1004002</v>
          </cell>
          <cell r="J176">
            <v>7.8</v>
          </cell>
          <cell r="K176">
            <v>152.1</v>
          </cell>
        </row>
        <row r="177">
          <cell r="E177">
            <v>4003</v>
          </cell>
          <cell r="F177" t="str">
            <v>4003 TEL</v>
          </cell>
          <cell r="G177">
            <v>4003</v>
          </cell>
          <cell r="H177" t="str">
            <v>20mncr5</v>
          </cell>
          <cell r="I177" t="str">
            <v>FRAP1004003</v>
          </cell>
          <cell r="J177">
            <v>11.8</v>
          </cell>
          <cell r="K177">
            <v>230.1</v>
          </cell>
        </row>
        <row r="178">
          <cell r="E178" t="str">
            <v>4003-L</v>
          </cell>
          <cell r="F178" t="str">
            <v>4003 TEL</v>
          </cell>
          <cell r="G178">
            <v>4003</v>
          </cell>
          <cell r="H178" t="str">
            <v>20mncr5</v>
          </cell>
          <cell r="I178" t="str">
            <v>FRAP1004003</v>
          </cell>
          <cell r="J178">
            <v>12.2</v>
          </cell>
          <cell r="K178">
            <v>237.9</v>
          </cell>
        </row>
        <row r="179">
          <cell r="E179">
            <v>4004</v>
          </cell>
          <cell r="F179" t="str">
            <v>4004 TEL</v>
          </cell>
          <cell r="G179">
            <v>4004</v>
          </cell>
          <cell r="H179" t="str">
            <v>45C8</v>
          </cell>
          <cell r="I179" t="str">
            <v>FRAP1004004</v>
          </cell>
          <cell r="J179">
            <v>1.83</v>
          </cell>
          <cell r="K179">
            <v>37.520000000000003</v>
          </cell>
        </row>
        <row r="180">
          <cell r="E180" t="str">
            <v>4004-C</v>
          </cell>
          <cell r="F180" t="str">
            <v>4004 TEL</v>
          </cell>
          <cell r="G180">
            <v>4004</v>
          </cell>
          <cell r="H180" t="str">
            <v>45C8</v>
          </cell>
          <cell r="I180" t="str">
            <v>FRAP1004004</v>
          </cell>
          <cell r="J180">
            <v>1.77</v>
          </cell>
          <cell r="K180">
            <v>28.32</v>
          </cell>
        </row>
        <row r="181">
          <cell r="E181">
            <v>4010</v>
          </cell>
          <cell r="F181" t="str">
            <v>4010 TEL</v>
          </cell>
          <cell r="G181">
            <v>4010</v>
          </cell>
          <cell r="H181" t="str">
            <v>16mncr5</v>
          </cell>
          <cell r="I181" t="str">
            <v>FRAS2004010</v>
          </cell>
          <cell r="J181">
            <v>3.6</v>
          </cell>
          <cell r="K181">
            <v>48.6</v>
          </cell>
        </row>
        <row r="182">
          <cell r="E182">
            <v>4013</v>
          </cell>
          <cell r="F182" t="str">
            <v>4013 TEL</v>
          </cell>
          <cell r="G182">
            <v>4013</v>
          </cell>
          <cell r="H182" t="str">
            <v>815m17</v>
          </cell>
          <cell r="I182" t="str">
            <v>FRAP1004013</v>
          </cell>
          <cell r="J182">
            <v>5.29</v>
          </cell>
          <cell r="K182">
            <v>119.03</v>
          </cell>
        </row>
        <row r="183">
          <cell r="E183">
            <v>4014</v>
          </cell>
          <cell r="F183" t="str">
            <v>4014 TEL</v>
          </cell>
          <cell r="G183">
            <v>4014</v>
          </cell>
          <cell r="H183" t="str">
            <v>20mncr5</v>
          </cell>
          <cell r="I183" t="str">
            <v>FRAP1004014</v>
          </cell>
          <cell r="J183">
            <v>6.2</v>
          </cell>
          <cell r="K183">
            <v>99.2</v>
          </cell>
        </row>
        <row r="184">
          <cell r="E184">
            <v>4015</v>
          </cell>
          <cell r="F184" t="str">
            <v>4015 TEL</v>
          </cell>
          <cell r="G184">
            <v>4015</v>
          </cell>
          <cell r="H184" t="str">
            <v>16mncr5</v>
          </cell>
          <cell r="I184" t="str">
            <v>FRAP1004015</v>
          </cell>
          <cell r="J184">
            <v>4.0599999999999996</v>
          </cell>
          <cell r="K184">
            <v>64.959999999999994</v>
          </cell>
        </row>
        <row r="185">
          <cell r="E185">
            <v>4016</v>
          </cell>
          <cell r="F185" t="str">
            <v>4016 TEL</v>
          </cell>
          <cell r="G185">
            <v>4016</v>
          </cell>
          <cell r="H185" t="str">
            <v>16mncr5</v>
          </cell>
          <cell r="I185" t="str">
            <v>FRAP1004016</v>
          </cell>
          <cell r="J185">
            <v>2.46</v>
          </cell>
          <cell r="K185">
            <v>39.36</v>
          </cell>
        </row>
        <row r="186">
          <cell r="E186">
            <v>4017</v>
          </cell>
          <cell r="F186" t="str">
            <v>4017 TEL</v>
          </cell>
          <cell r="G186">
            <v>4017</v>
          </cell>
          <cell r="H186" t="str">
            <v>16mncr5</v>
          </cell>
          <cell r="I186" t="str">
            <v>FRAP1004017</v>
          </cell>
          <cell r="J186">
            <v>1.93</v>
          </cell>
          <cell r="K186">
            <v>30.88</v>
          </cell>
        </row>
        <row r="187">
          <cell r="E187">
            <v>4019</v>
          </cell>
          <cell r="F187" t="str">
            <v>4019 TEL</v>
          </cell>
          <cell r="G187">
            <v>4019</v>
          </cell>
          <cell r="H187" t="str">
            <v>815m17</v>
          </cell>
          <cell r="I187" t="str">
            <v>FRAP1004019</v>
          </cell>
          <cell r="J187">
            <v>0.77</v>
          </cell>
          <cell r="K187">
            <v>13.86</v>
          </cell>
        </row>
        <row r="188">
          <cell r="E188">
            <v>4020</v>
          </cell>
          <cell r="F188" t="str">
            <v>4020 TEL</v>
          </cell>
          <cell r="G188">
            <v>4020</v>
          </cell>
          <cell r="H188" t="str">
            <v>815m17</v>
          </cell>
          <cell r="I188" t="str">
            <v>FRAP1004020</v>
          </cell>
          <cell r="J188">
            <v>2.66</v>
          </cell>
          <cell r="K188">
            <v>45.22</v>
          </cell>
        </row>
        <row r="189">
          <cell r="E189">
            <v>4021</v>
          </cell>
          <cell r="F189" t="str">
            <v>4021 TEL</v>
          </cell>
          <cell r="G189">
            <v>4021</v>
          </cell>
          <cell r="H189" t="str">
            <v>815m17</v>
          </cell>
          <cell r="I189" t="str">
            <v>FRAP1004021</v>
          </cell>
          <cell r="J189">
            <v>2.76</v>
          </cell>
          <cell r="K189">
            <v>40.020000000000003</v>
          </cell>
        </row>
        <row r="190">
          <cell r="E190">
            <v>4022</v>
          </cell>
          <cell r="F190" t="str">
            <v>4022 TEL</v>
          </cell>
          <cell r="G190">
            <v>4022</v>
          </cell>
          <cell r="H190" t="str">
            <v>16mncr5</v>
          </cell>
          <cell r="I190" t="str">
            <v>FRAP1004022</v>
          </cell>
          <cell r="J190">
            <v>0.82</v>
          </cell>
          <cell r="K190">
            <v>13.94</v>
          </cell>
        </row>
        <row r="191">
          <cell r="E191">
            <v>4026</v>
          </cell>
          <cell r="F191" t="str">
            <v>4026 TEL</v>
          </cell>
          <cell r="G191">
            <v>4026</v>
          </cell>
          <cell r="H191" t="str">
            <v>16mncr5</v>
          </cell>
          <cell r="I191" t="str">
            <v>FRAP1004026</v>
          </cell>
          <cell r="J191">
            <v>3.03</v>
          </cell>
          <cell r="K191">
            <v>68.180000000000007</v>
          </cell>
        </row>
        <row r="192">
          <cell r="E192">
            <v>4027</v>
          </cell>
          <cell r="F192" t="str">
            <v>4027 TEL</v>
          </cell>
          <cell r="G192">
            <v>4027</v>
          </cell>
          <cell r="H192" t="str">
            <v>16mncr5</v>
          </cell>
          <cell r="I192" t="str">
            <v>FRAP1004027</v>
          </cell>
          <cell r="J192">
            <v>2.11</v>
          </cell>
          <cell r="K192">
            <v>47.48</v>
          </cell>
        </row>
        <row r="193">
          <cell r="E193">
            <v>4028</v>
          </cell>
          <cell r="F193" t="str">
            <v>4028 TEL</v>
          </cell>
          <cell r="G193">
            <v>4028</v>
          </cell>
          <cell r="H193" t="str">
            <v>16mncr5</v>
          </cell>
          <cell r="I193" t="str">
            <v>FRAP1004028</v>
          </cell>
          <cell r="J193">
            <v>9.6</v>
          </cell>
          <cell r="K193">
            <v>153.6</v>
          </cell>
        </row>
        <row r="194">
          <cell r="E194">
            <v>4029</v>
          </cell>
          <cell r="F194" t="str">
            <v>4029 TEL</v>
          </cell>
          <cell r="G194">
            <v>4029</v>
          </cell>
          <cell r="H194" t="str">
            <v>EN36C</v>
          </cell>
          <cell r="I194" t="str">
            <v>FRAP1004029</v>
          </cell>
          <cell r="J194">
            <v>4.76</v>
          </cell>
          <cell r="K194">
            <v>80.92</v>
          </cell>
        </row>
        <row r="195">
          <cell r="E195">
            <v>4034</v>
          </cell>
          <cell r="F195" t="str">
            <v>4034 TEL</v>
          </cell>
          <cell r="G195">
            <v>4034</v>
          </cell>
          <cell r="H195" t="str">
            <v>16mncr5</v>
          </cell>
          <cell r="I195" t="str">
            <v>FRAP1004034</v>
          </cell>
          <cell r="J195">
            <v>0.41</v>
          </cell>
          <cell r="K195">
            <v>8.82</v>
          </cell>
        </row>
        <row r="196">
          <cell r="E196">
            <v>4035</v>
          </cell>
          <cell r="F196" t="str">
            <v>4035 TEL</v>
          </cell>
          <cell r="G196">
            <v>4035</v>
          </cell>
          <cell r="H196" t="str">
            <v>16mncr5</v>
          </cell>
          <cell r="I196" t="str">
            <v>FRAP1004035</v>
          </cell>
          <cell r="J196">
            <v>0.33</v>
          </cell>
          <cell r="K196">
            <v>7.1</v>
          </cell>
        </row>
        <row r="197">
          <cell r="E197">
            <v>4039</v>
          </cell>
          <cell r="F197" t="str">
            <v>4039 TEL</v>
          </cell>
          <cell r="G197">
            <v>4039</v>
          </cell>
          <cell r="H197" t="str">
            <v>815m17</v>
          </cell>
          <cell r="I197" t="str">
            <v>FRAS2004039</v>
          </cell>
          <cell r="J197">
            <v>7.46</v>
          </cell>
          <cell r="K197">
            <v>119.35</v>
          </cell>
        </row>
        <row r="198">
          <cell r="E198">
            <v>4040</v>
          </cell>
          <cell r="F198" t="str">
            <v>4040 TEL</v>
          </cell>
          <cell r="G198">
            <v>4040</v>
          </cell>
          <cell r="H198" t="str">
            <v>815m17</v>
          </cell>
          <cell r="I198" t="str">
            <v>FRAS2004040</v>
          </cell>
          <cell r="J198">
            <v>5.3</v>
          </cell>
          <cell r="K198">
            <v>84.8</v>
          </cell>
        </row>
        <row r="199">
          <cell r="E199">
            <v>4041</v>
          </cell>
          <cell r="F199" t="str">
            <v>4041 TEL</v>
          </cell>
          <cell r="G199">
            <v>4041</v>
          </cell>
          <cell r="H199" t="str">
            <v>815m17</v>
          </cell>
          <cell r="I199" t="str">
            <v>FRAP1004041</v>
          </cell>
          <cell r="J199">
            <v>2.75</v>
          </cell>
          <cell r="K199">
            <v>44</v>
          </cell>
        </row>
        <row r="200">
          <cell r="E200">
            <v>4042</v>
          </cell>
          <cell r="F200" t="str">
            <v>4042 TEL</v>
          </cell>
          <cell r="G200">
            <v>4042</v>
          </cell>
          <cell r="H200" t="str">
            <v>815m17</v>
          </cell>
          <cell r="I200" t="str">
            <v>FRAS2004042</v>
          </cell>
          <cell r="J200">
            <v>3.85</v>
          </cell>
          <cell r="K200">
            <v>61.6</v>
          </cell>
        </row>
        <row r="201">
          <cell r="E201">
            <v>4044</v>
          </cell>
          <cell r="F201" t="str">
            <v>4044 TEL</v>
          </cell>
          <cell r="G201">
            <v>4044</v>
          </cell>
          <cell r="H201" t="str">
            <v>20mncr5</v>
          </cell>
          <cell r="I201" t="str">
            <v>FRAP1004044</v>
          </cell>
          <cell r="J201">
            <v>7.77</v>
          </cell>
          <cell r="K201">
            <v>124.32</v>
          </cell>
        </row>
        <row r="202">
          <cell r="E202">
            <v>4045</v>
          </cell>
          <cell r="F202" t="str">
            <v>4045 TEL</v>
          </cell>
          <cell r="G202">
            <v>4045</v>
          </cell>
          <cell r="H202" t="str">
            <v>815m17</v>
          </cell>
          <cell r="I202" t="str">
            <v>FRAP1004045</v>
          </cell>
          <cell r="J202">
            <v>8.1300000000000008</v>
          </cell>
          <cell r="K202">
            <v>191.06</v>
          </cell>
        </row>
        <row r="203">
          <cell r="E203">
            <v>4046</v>
          </cell>
          <cell r="F203" t="str">
            <v>4046 TEL</v>
          </cell>
          <cell r="G203">
            <v>4046</v>
          </cell>
          <cell r="H203" t="str">
            <v>815m17</v>
          </cell>
          <cell r="I203" t="str">
            <v>FRAP1004046</v>
          </cell>
          <cell r="J203">
            <v>3.04</v>
          </cell>
          <cell r="K203">
            <v>71.44</v>
          </cell>
        </row>
        <row r="204">
          <cell r="E204">
            <v>4055</v>
          </cell>
          <cell r="F204" t="str">
            <v>4055 TEL</v>
          </cell>
          <cell r="G204">
            <v>4055</v>
          </cell>
          <cell r="H204" t="str">
            <v>16mncr5</v>
          </cell>
          <cell r="I204" t="str">
            <v>FRAP1004055</v>
          </cell>
          <cell r="J204">
            <v>0.63</v>
          </cell>
          <cell r="K204">
            <v>12.92</v>
          </cell>
        </row>
        <row r="205">
          <cell r="E205">
            <v>4059</v>
          </cell>
          <cell r="F205" t="str">
            <v>4059 TEL</v>
          </cell>
          <cell r="G205">
            <v>4059</v>
          </cell>
          <cell r="H205" t="str">
            <v>16mncr5</v>
          </cell>
          <cell r="I205" t="str">
            <v>FRAP1004059</v>
          </cell>
          <cell r="J205">
            <v>1.57</v>
          </cell>
          <cell r="K205">
            <v>30.62</v>
          </cell>
        </row>
        <row r="206">
          <cell r="E206">
            <v>4062</v>
          </cell>
          <cell r="F206" t="str">
            <v>4062 TEL</v>
          </cell>
          <cell r="G206">
            <v>4062</v>
          </cell>
          <cell r="H206" t="str">
            <v>20mncr5</v>
          </cell>
          <cell r="I206" t="str">
            <v>FRAP1004062</v>
          </cell>
          <cell r="J206">
            <v>6.11</v>
          </cell>
          <cell r="K206">
            <v>119.15</v>
          </cell>
        </row>
        <row r="207">
          <cell r="E207">
            <v>4063</v>
          </cell>
          <cell r="F207" t="str">
            <v>4063 TEL</v>
          </cell>
          <cell r="G207">
            <v>4063</v>
          </cell>
          <cell r="H207" t="str">
            <v>815m17</v>
          </cell>
          <cell r="I207" t="str">
            <v>FRAP1004063</v>
          </cell>
          <cell r="J207">
            <v>10.18</v>
          </cell>
          <cell r="K207">
            <v>239.23</v>
          </cell>
        </row>
        <row r="208">
          <cell r="E208">
            <v>4064</v>
          </cell>
          <cell r="F208" t="str">
            <v>4064 TEL</v>
          </cell>
          <cell r="G208">
            <v>4064</v>
          </cell>
          <cell r="H208" t="str">
            <v>815m17</v>
          </cell>
          <cell r="I208" t="str">
            <v>FRAP1004064</v>
          </cell>
          <cell r="J208">
            <v>0.94</v>
          </cell>
          <cell r="K208">
            <v>22.09</v>
          </cell>
        </row>
        <row r="209">
          <cell r="E209" t="str">
            <v>4067-C</v>
          </cell>
          <cell r="F209" t="str">
            <v>4067 TEL</v>
          </cell>
          <cell r="G209">
            <v>4067</v>
          </cell>
          <cell r="H209" t="str">
            <v>EN36C</v>
          </cell>
          <cell r="I209" t="str">
            <v>FRAS1004067</v>
          </cell>
          <cell r="J209">
            <v>1.57</v>
          </cell>
          <cell r="K209">
            <v>25.12</v>
          </cell>
        </row>
        <row r="210">
          <cell r="E210">
            <v>4067</v>
          </cell>
          <cell r="F210" t="str">
            <v>4067 TEL</v>
          </cell>
          <cell r="G210">
            <v>4067</v>
          </cell>
          <cell r="H210" t="str">
            <v>EN36C</v>
          </cell>
          <cell r="I210" t="str">
            <v>FRAP1004067</v>
          </cell>
          <cell r="J210">
            <v>1.6</v>
          </cell>
          <cell r="K210">
            <v>27.2</v>
          </cell>
        </row>
        <row r="211">
          <cell r="E211">
            <v>4073</v>
          </cell>
          <cell r="F211" t="str">
            <v>4073 TEL</v>
          </cell>
          <cell r="G211">
            <v>4073</v>
          </cell>
          <cell r="H211" t="str">
            <v>16mncr5</v>
          </cell>
          <cell r="I211" t="str">
            <v>FRAP1004073</v>
          </cell>
          <cell r="J211">
            <v>1</v>
          </cell>
          <cell r="K211">
            <v>14.5</v>
          </cell>
        </row>
        <row r="212">
          <cell r="E212">
            <v>4077</v>
          </cell>
          <cell r="F212" t="str">
            <v>4077 TEL</v>
          </cell>
          <cell r="G212">
            <v>4077</v>
          </cell>
          <cell r="H212" t="str">
            <v>815m17</v>
          </cell>
          <cell r="I212" t="str">
            <v>FRAP1004077</v>
          </cell>
          <cell r="J212">
            <v>2</v>
          </cell>
          <cell r="K212">
            <v>47</v>
          </cell>
        </row>
        <row r="213">
          <cell r="E213">
            <v>4078</v>
          </cell>
          <cell r="F213" t="str">
            <v>4078 TEL</v>
          </cell>
          <cell r="G213">
            <v>4078</v>
          </cell>
          <cell r="H213" t="str">
            <v>16mncr5</v>
          </cell>
          <cell r="I213" t="str">
            <v>FRAP1004078</v>
          </cell>
          <cell r="J213">
            <v>1.45</v>
          </cell>
          <cell r="K213">
            <v>28.28</v>
          </cell>
        </row>
        <row r="214">
          <cell r="E214">
            <v>4081</v>
          </cell>
          <cell r="F214" t="str">
            <v>4081 TEL</v>
          </cell>
          <cell r="G214">
            <v>4081</v>
          </cell>
          <cell r="H214" t="str">
            <v>20mncr5</v>
          </cell>
          <cell r="I214" t="str">
            <v>FRAS2004081</v>
          </cell>
          <cell r="J214">
            <v>2.25</v>
          </cell>
          <cell r="K214">
            <v>30.38</v>
          </cell>
        </row>
        <row r="215">
          <cell r="E215">
            <v>4084</v>
          </cell>
          <cell r="F215" t="str">
            <v>4084 TEL</v>
          </cell>
          <cell r="G215">
            <v>4084</v>
          </cell>
          <cell r="H215" t="str">
            <v>EN36C</v>
          </cell>
          <cell r="I215" t="str">
            <v>FRAP1004084</v>
          </cell>
          <cell r="J215">
            <v>2.33</v>
          </cell>
          <cell r="K215">
            <v>39.61</v>
          </cell>
        </row>
        <row r="216">
          <cell r="E216">
            <v>4095</v>
          </cell>
          <cell r="F216" t="str">
            <v>4095 TEL</v>
          </cell>
          <cell r="G216">
            <v>4095</v>
          </cell>
          <cell r="H216" t="str">
            <v>20mncr5</v>
          </cell>
          <cell r="I216" t="str">
            <v>FRAP1004095</v>
          </cell>
          <cell r="J216">
            <v>13.75</v>
          </cell>
          <cell r="K216">
            <v>220</v>
          </cell>
        </row>
        <row r="217">
          <cell r="E217">
            <v>4102</v>
          </cell>
          <cell r="F217" t="str">
            <v>4102 TEL</v>
          </cell>
          <cell r="G217">
            <v>4102</v>
          </cell>
          <cell r="H217" t="str">
            <v>20mncr5</v>
          </cell>
          <cell r="I217" t="str">
            <v>FRAP1004102</v>
          </cell>
          <cell r="J217">
            <v>4.05</v>
          </cell>
          <cell r="K217">
            <v>78.98</v>
          </cell>
        </row>
        <row r="218">
          <cell r="E218">
            <v>4103</v>
          </cell>
          <cell r="F218" t="str">
            <v>4103 TEL</v>
          </cell>
          <cell r="G218">
            <v>4103</v>
          </cell>
          <cell r="H218" t="str">
            <v>20mncr5</v>
          </cell>
          <cell r="I218" t="str">
            <v>FRAP1004103</v>
          </cell>
          <cell r="J218">
            <v>6.12</v>
          </cell>
          <cell r="K218">
            <v>119.34</v>
          </cell>
        </row>
        <row r="219">
          <cell r="E219">
            <v>4104</v>
          </cell>
          <cell r="F219" t="str">
            <v>4104 TEL</v>
          </cell>
          <cell r="G219">
            <v>4104</v>
          </cell>
          <cell r="H219" t="str">
            <v>16mncr5</v>
          </cell>
          <cell r="I219" t="str">
            <v>FRAP1004104</v>
          </cell>
          <cell r="J219">
            <v>1.94</v>
          </cell>
          <cell r="K219">
            <v>37.83</v>
          </cell>
        </row>
        <row r="220">
          <cell r="E220">
            <v>4105</v>
          </cell>
          <cell r="F220" t="str">
            <v>4105 TEL</v>
          </cell>
          <cell r="G220">
            <v>4105</v>
          </cell>
          <cell r="H220" t="str">
            <v>16mncr5</v>
          </cell>
          <cell r="I220" t="str">
            <v>FRAP1004105</v>
          </cell>
          <cell r="J220">
            <v>1.45</v>
          </cell>
          <cell r="K220">
            <v>28.28</v>
          </cell>
        </row>
        <row r="221">
          <cell r="E221">
            <v>4107</v>
          </cell>
          <cell r="F221" t="str">
            <v>4107 TEL</v>
          </cell>
          <cell r="G221">
            <v>4107</v>
          </cell>
          <cell r="H221" t="str">
            <v>20mncr5</v>
          </cell>
          <cell r="I221" t="str">
            <v>FRAP1004107</v>
          </cell>
          <cell r="J221">
            <v>5.25</v>
          </cell>
          <cell r="K221">
            <v>84</v>
          </cell>
        </row>
        <row r="222">
          <cell r="E222">
            <v>4108</v>
          </cell>
          <cell r="F222" t="str">
            <v>4108 TEL</v>
          </cell>
          <cell r="G222">
            <v>4108</v>
          </cell>
          <cell r="H222" t="str">
            <v>20mncr5</v>
          </cell>
          <cell r="I222" t="str">
            <v>FRAP1004108</v>
          </cell>
          <cell r="J222">
            <v>4.0199999999999996</v>
          </cell>
          <cell r="K222">
            <v>64.319999999999993</v>
          </cell>
        </row>
        <row r="223">
          <cell r="E223">
            <v>4109</v>
          </cell>
          <cell r="F223" t="str">
            <v>4109 TEL</v>
          </cell>
          <cell r="G223">
            <v>4109</v>
          </cell>
          <cell r="H223" t="str">
            <v>20mncr5</v>
          </cell>
          <cell r="I223" t="str">
            <v>FRAP1004109</v>
          </cell>
          <cell r="J223">
            <v>3.8250000000000002</v>
          </cell>
          <cell r="K223">
            <v>61.2</v>
          </cell>
        </row>
        <row r="224">
          <cell r="E224">
            <v>4110</v>
          </cell>
          <cell r="F224" t="str">
            <v>4110 TEL</v>
          </cell>
          <cell r="G224">
            <v>4110</v>
          </cell>
          <cell r="H224" t="str">
            <v>20mncr5</v>
          </cell>
          <cell r="I224" t="str">
            <v>FRAP1004110</v>
          </cell>
          <cell r="J224">
            <v>2.42</v>
          </cell>
          <cell r="K224">
            <v>54.45</v>
          </cell>
        </row>
        <row r="225">
          <cell r="E225">
            <v>4113</v>
          </cell>
          <cell r="F225" t="str">
            <v>4113 TEL</v>
          </cell>
          <cell r="G225">
            <v>4113</v>
          </cell>
          <cell r="H225" t="str">
            <v>20mncr5</v>
          </cell>
          <cell r="I225" t="str">
            <v>FRAP1004113</v>
          </cell>
          <cell r="J225">
            <v>2.625</v>
          </cell>
          <cell r="K225">
            <v>35.450000000000003</v>
          </cell>
        </row>
        <row r="226">
          <cell r="E226" t="str">
            <v>5516-C</v>
          </cell>
          <cell r="F226" t="str">
            <v>5516-MF</v>
          </cell>
          <cell r="G226">
            <v>5516</v>
          </cell>
          <cell r="H226" t="str">
            <v>16mncr5</v>
          </cell>
          <cell r="I226" t="str">
            <v>FRAP1025516</v>
          </cell>
          <cell r="J226">
            <v>4.82</v>
          </cell>
          <cell r="K226">
            <v>77.12</v>
          </cell>
        </row>
        <row r="227">
          <cell r="E227">
            <v>5516</v>
          </cell>
          <cell r="F227" t="str">
            <v>5516-MF</v>
          </cell>
          <cell r="G227">
            <v>5516</v>
          </cell>
          <cell r="H227" t="str">
            <v>16mncr5</v>
          </cell>
          <cell r="I227" t="str">
            <v>FRAP1025516</v>
          </cell>
          <cell r="J227">
            <v>5.17</v>
          </cell>
          <cell r="K227">
            <v>87.89</v>
          </cell>
        </row>
        <row r="228">
          <cell r="E228">
            <v>4119</v>
          </cell>
          <cell r="F228" t="str">
            <v>4119 TEL</v>
          </cell>
          <cell r="G228">
            <v>4119</v>
          </cell>
          <cell r="H228" t="str">
            <v>16mncr5</v>
          </cell>
          <cell r="I228" t="str">
            <v>FRAP1004119</v>
          </cell>
          <cell r="J228">
            <v>0.71</v>
          </cell>
          <cell r="K228">
            <v>10.3</v>
          </cell>
        </row>
        <row r="229">
          <cell r="E229">
            <v>4124</v>
          </cell>
          <cell r="F229" t="str">
            <v>4124 TEL</v>
          </cell>
          <cell r="G229">
            <v>4124</v>
          </cell>
          <cell r="H229" t="str">
            <v>16mncr5</v>
          </cell>
          <cell r="I229" t="str">
            <v>FRAP1004124</v>
          </cell>
          <cell r="J229">
            <v>8</v>
          </cell>
          <cell r="K229">
            <v>156</v>
          </cell>
        </row>
        <row r="230">
          <cell r="E230">
            <v>4131</v>
          </cell>
          <cell r="F230" t="str">
            <v>4131 TEL</v>
          </cell>
          <cell r="G230">
            <v>4131</v>
          </cell>
          <cell r="H230" t="str">
            <v>20mncr5</v>
          </cell>
          <cell r="I230" t="str">
            <v>FRAP1004131</v>
          </cell>
          <cell r="J230">
            <v>13.3</v>
          </cell>
          <cell r="K230">
            <v>212.8</v>
          </cell>
        </row>
        <row r="231">
          <cell r="E231">
            <v>4132</v>
          </cell>
          <cell r="F231" t="str">
            <v>4132 TEL</v>
          </cell>
          <cell r="G231">
            <v>4132</v>
          </cell>
          <cell r="H231" t="str">
            <v>20mncr5</v>
          </cell>
          <cell r="I231" t="str">
            <v>FRAS2004132</v>
          </cell>
          <cell r="J231">
            <v>12.82</v>
          </cell>
          <cell r="K231">
            <v>205.12</v>
          </cell>
        </row>
        <row r="232">
          <cell r="E232">
            <v>4134</v>
          </cell>
          <cell r="F232" t="str">
            <v>4134 TEL</v>
          </cell>
          <cell r="G232">
            <v>4134</v>
          </cell>
          <cell r="H232" t="str">
            <v>815M17</v>
          </cell>
          <cell r="I232" t="str">
            <v>FRAP1004134</v>
          </cell>
          <cell r="J232">
            <v>8.8000000000000007</v>
          </cell>
          <cell r="K232">
            <v>206.8</v>
          </cell>
        </row>
        <row r="233">
          <cell r="E233">
            <v>4135</v>
          </cell>
          <cell r="F233" t="str">
            <v>4135 TEL</v>
          </cell>
          <cell r="G233">
            <v>4135</v>
          </cell>
          <cell r="H233" t="str">
            <v>815m17</v>
          </cell>
          <cell r="I233" t="str">
            <v>FRAP1004135</v>
          </cell>
          <cell r="J233">
            <v>3</v>
          </cell>
          <cell r="K233">
            <v>70.5</v>
          </cell>
        </row>
        <row r="234">
          <cell r="E234">
            <v>4136</v>
          </cell>
          <cell r="F234" t="str">
            <v>4136 TEL</v>
          </cell>
          <cell r="G234">
            <v>4136</v>
          </cell>
          <cell r="H234" t="str">
            <v>815m17</v>
          </cell>
          <cell r="I234" t="str">
            <v>FRAP1004136</v>
          </cell>
          <cell r="J234">
            <v>4.92</v>
          </cell>
          <cell r="K234">
            <v>115.62</v>
          </cell>
        </row>
        <row r="235">
          <cell r="E235">
            <v>4137</v>
          </cell>
          <cell r="F235" t="str">
            <v>4137 TEL</v>
          </cell>
          <cell r="G235">
            <v>4137</v>
          </cell>
          <cell r="H235" t="str">
            <v>815m17</v>
          </cell>
          <cell r="I235" t="str">
            <v>FRAP1004137</v>
          </cell>
          <cell r="J235">
            <v>3.46</v>
          </cell>
          <cell r="K235">
            <v>81.31</v>
          </cell>
        </row>
        <row r="236">
          <cell r="E236">
            <v>4138</v>
          </cell>
          <cell r="F236" t="str">
            <v>4138 TEL</v>
          </cell>
          <cell r="G236">
            <v>4138</v>
          </cell>
          <cell r="H236" t="str">
            <v>815m17</v>
          </cell>
          <cell r="I236" t="str">
            <v>FRAP1004138</v>
          </cell>
          <cell r="J236">
            <v>6.66</v>
          </cell>
          <cell r="K236">
            <v>156.51</v>
          </cell>
        </row>
        <row r="237">
          <cell r="E237">
            <v>4139</v>
          </cell>
          <cell r="F237" t="str">
            <v>4139 TEL</v>
          </cell>
          <cell r="G237">
            <v>4139</v>
          </cell>
          <cell r="H237" t="str">
            <v>815m17</v>
          </cell>
          <cell r="I237" t="str">
            <v>FRAP1004139</v>
          </cell>
          <cell r="J237">
            <v>6.8</v>
          </cell>
          <cell r="K237">
            <v>159.80000000000001</v>
          </cell>
        </row>
        <row r="238">
          <cell r="E238">
            <v>4140</v>
          </cell>
          <cell r="F238" t="str">
            <v>4140 TEL</v>
          </cell>
          <cell r="G238">
            <v>4140</v>
          </cell>
          <cell r="H238" t="str">
            <v>815m17</v>
          </cell>
          <cell r="I238" t="str">
            <v>FRAP1004140</v>
          </cell>
          <cell r="J238">
            <v>4.5599999999999996</v>
          </cell>
          <cell r="K238">
            <v>107.16</v>
          </cell>
        </row>
        <row r="239">
          <cell r="E239">
            <v>4145</v>
          </cell>
          <cell r="F239" t="str">
            <v>4145 TEL</v>
          </cell>
          <cell r="G239">
            <v>4145</v>
          </cell>
          <cell r="H239" t="str">
            <v>16mncr5</v>
          </cell>
          <cell r="I239" t="str">
            <v>FRAP1004145</v>
          </cell>
          <cell r="J239">
            <v>3.08</v>
          </cell>
          <cell r="K239">
            <v>60.06</v>
          </cell>
        </row>
        <row r="240">
          <cell r="E240">
            <v>4146</v>
          </cell>
          <cell r="F240" t="str">
            <v>4146 TEL</v>
          </cell>
          <cell r="G240">
            <v>4146</v>
          </cell>
          <cell r="H240" t="str">
            <v>815m17</v>
          </cell>
          <cell r="I240" t="str">
            <v>FRAP1004146</v>
          </cell>
          <cell r="J240">
            <v>3.71</v>
          </cell>
          <cell r="K240">
            <v>87.19</v>
          </cell>
        </row>
        <row r="241">
          <cell r="E241">
            <v>4147</v>
          </cell>
          <cell r="F241" t="str">
            <v>4147 TEL</v>
          </cell>
          <cell r="G241">
            <v>4147</v>
          </cell>
          <cell r="H241" t="str">
            <v>20mncr5</v>
          </cell>
          <cell r="I241" t="str">
            <v>FRAP1004147</v>
          </cell>
          <cell r="J241">
            <v>8.0299999999999994</v>
          </cell>
          <cell r="K241">
            <v>180.68</v>
          </cell>
        </row>
        <row r="242">
          <cell r="E242">
            <v>4149</v>
          </cell>
          <cell r="F242" t="str">
            <v>4149 TEL</v>
          </cell>
          <cell r="G242">
            <v>4149</v>
          </cell>
          <cell r="H242" t="str">
            <v>20mncr5</v>
          </cell>
          <cell r="I242" t="str">
            <v>FRAP1004149</v>
          </cell>
          <cell r="J242">
            <v>4.05</v>
          </cell>
          <cell r="K242">
            <v>78.98</v>
          </cell>
        </row>
        <row r="243">
          <cell r="E243">
            <v>4150</v>
          </cell>
          <cell r="F243" t="str">
            <v>4150 TEL</v>
          </cell>
          <cell r="G243">
            <v>4150</v>
          </cell>
          <cell r="H243" t="str">
            <v>20mncr5</v>
          </cell>
          <cell r="I243" t="str">
            <v>FRAP1004150</v>
          </cell>
          <cell r="J243">
            <v>6.42</v>
          </cell>
          <cell r="K243">
            <v>86.67</v>
          </cell>
        </row>
        <row r="244">
          <cell r="E244">
            <v>4151</v>
          </cell>
          <cell r="F244" t="str">
            <v>4151 TEL</v>
          </cell>
          <cell r="G244">
            <v>4151</v>
          </cell>
          <cell r="H244" t="str">
            <v>20mncr5</v>
          </cell>
          <cell r="I244" t="str">
            <v>FRAS2004151</v>
          </cell>
          <cell r="J244">
            <v>5.57</v>
          </cell>
          <cell r="K244">
            <v>75.2</v>
          </cell>
        </row>
        <row r="245">
          <cell r="E245">
            <v>4155</v>
          </cell>
          <cell r="F245" t="str">
            <v>4155 TEL</v>
          </cell>
          <cell r="G245">
            <v>4155</v>
          </cell>
          <cell r="H245" t="str">
            <v>16mncr5</v>
          </cell>
          <cell r="I245" t="str">
            <v>FRAP1004155</v>
          </cell>
          <cell r="J245">
            <v>4.1900000000000004</v>
          </cell>
          <cell r="K245">
            <v>81.709999999999994</v>
          </cell>
        </row>
        <row r="246">
          <cell r="E246">
            <v>4156</v>
          </cell>
          <cell r="F246" t="str">
            <v>4156 TEL</v>
          </cell>
          <cell r="G246">
            <v>4156</v>
          </cell>
          <cell r="H246" t="str">
            <v>815m17</v>
          </cell>
          <cell r="I246" t="str">
            <v>FRAP1004156</v>
          </cell>
          <cell r="J246">
            <v>2.35</v>
          </cell>
          <cell r="K246">
            <v>37.6</v>
          </cell>
        </row>
        <row r="247">
          <cell r="E247">
            <v>4158</v>
          </cell>
          <cell r="F247" t="str">
            <v>4158 TEL</v>
          </cell>
          <cell r="G247">
            <v>4158</v>
          </cell>
          <cell r="H247" t="str">
            <v>16mncr5</v>
          </cell>
          <cell r="I247" t="str">
            <v>FRAP1004158</v>
          </cell>
          <cell r="J247">
            <v>1.9</v>
          </cell>
          <cell r="K247">
            <v>37.049999999999997</v>
          </cell>
        </row>
        <row r="248">
          <cell r="E248">
            <v>4159</v>
          </cell>
          <cell r="F248" t="str">
            <v>4159  TEL</v>
          </cell>
          <cell r="G248">
            <v>4159</v>
          </cell>
          <cell r="H248" t="str">
            <v>16mncr5</v>
          </cell>
          <cell r="I248" t="str">
            <v>FRAP1004159</v>
          </cell>
          <cell r="J248">
            <v>1.51</v>
          </cell>
          <cell r="K248">
            <v>29.45</v>
          </cell>
        </row>
        <row r="249">
          <cell r="E249">
            <v>4169</v>
          </cell>
          <cell r="F249" t="str">
            <v>4169 TEL</v>
          </cell>
          <cell r="G249">
            <v>4169</v>
          </cell>
          <cell r="H249" t="str">
            <v>EN36C</v>
          </cell>
          <cell r="I249" t="str">
            <v>FRAP1004169</v>
          </cell>
          <cell r="J249">
            <v>3.04</v>
          </cell>
          <cell r="K249">
            <v>60.8</v>
          </cell>
        </row>
        <row r="250">
          <cell r="E250" t="str">
            <v>4169-T</v>
          </cell>
          <cell r="F250" t="str">
            <v>4169 TEL</v>
          </cell>
          <cell r="G250">
            <v>4169</v>
          </cell>
          <cell r="H250" t="str">
            <v>EN36C</v>
          </cell>
          <cell r="I250" t="str">
            <v>FRAP1004169</v>
          </cell>
          <cell r="J250">
            <v>3.32</v>
          </cell>
          <cell r="K250">
            <v>56.44</v>
          </cell>
        </row>
        <row r="251">
          <cell r="E251">
            <v>752</v>
          </cell>
          <cell r="F251" t="str">
            <v>629 TEL/752 TEL</v>
          </cell>
          <cell r="G251" t="str">
            <v xml:space="preserve">629/752 </v>
          </cell>
          <cell r="H251" t="str">
            <v>16mncr5</v>
          </cell>
          <cell r="I251" t="str">
            <v>FRAP1000752</v>
          </cell>
          <cell r="J251">
            <v>1.03</v>
          </cell>
          <cell r="K251">
            <v>20.09</v>
          </cell>
        </row>
        <row r="252">
          <cell r="E252">
            <v>5525</v>
          </cell>
          <cell r="F252" t="str">
            <v>5525 MF</v>
          </cell>
          <cell r="G252">
            <v>5525</v>
          </cell>
          <cell r="H252" t="str">
            <v>16mncr5</v>
          </cell>
          <cell r="I252" t="str">
            <v>FRAP1025525</v>
          </cell>
          <cell r="J252">
            <v>0.84</v>
          </cell>
          <cell r="K252">
            <v>17.22</v>
          </cell>
        </row>
        <row r="253">
          <cell r="E253">
            <v>4054</v>
          </cell>
          <cell r="F253" t="str">
            <v>4054 TEL</v>
          </cell>
          <cell r="G253">
            <v>4054</v>
          </cell>
          <cell r="H253" t="str">
            <v>20mncr5</v>
          </cell>
          <cell r="I253" t="str">
            <v>FRAP1004054</v>
          </cell>
          <cell r="J253">
            <v>2.15</v>
          </cell>
          <cell r="K253">
            <v>29.03</v>
          </cell>
        </row>
        <row r="254">
          <cell r="E254">
            <v>9069</v>
          </cell>
          <cell r="F254" t="str">
            <v>9069 TEL</v>
          </cell>
          <cell r="G254">
            <v>9069</v>
          </cell>
          <cell r="H254" t="str">
            <v>20mncr5</v>
          </cell>
          <cell r="I254">
            <v>0</v>
          </cell>
          <cell r="J254">
            <v>7.15</v>
          </cell>
          <cell r="K254">
            <v>96.55</v>
          </cell>
        </row>
        <row r="255">
          <cell r="E255">
            <v>790</v>
          </cell>
          <cell r="F255" t="str">
            <v>790 TEL</v>
          </cell>
          <cell r="G255">
            <v>790</v>
          </cell>
          <cell r="H255" t="str">
            <v>16mncr5</v>
          </cell>
          <cell r="I255">
            <v>0</v>
          </cell>
          <cell r="J255">
            <v>1.85</v>
          </cell>
          <cell r="K255">
            <v>24.98</v>
          </cell>
        </row>
        <row r="256">
          <cell r="E256">
            <v>4161</v>
          </cell>
          <cell r="F256" t="str">
            <v>4161 TEL</v>
          </cell>
          <cell r="G256">
            <v>4161</v>
          </cell>
          <cell r="H256" t="str">
            <v>16mncr5</v>
          </cell>
          <cell r="I256" t="str">
            <v>FRAP1004161</v>
          </cell>
          <cell r="J256">
            <v>1.91</v>
          </cell>
          <cell r="K256">
            <v>37.25</v>
          </cell>
        </row>
        <row r="257">
          <cell r="E257">
            <v>4162</v>
          </cell>
          <cell r="F257" t="str">
            <v>4162  TEL</v>
          </cell>
          <cell r="G257">
            <v>4162</v>
          </cell>
          <cell r="H257" t="str">
            <v>16mncr5</v>
          </cell>
          <cell r="I257" t="str">
            <v>FRAP1004162</v>
          </cell>
          <cell r="J257">
            <v>1.5</v>
          </cell>
          <cell r="K257">
            <v>29.25</v>
          </cell>
        </row>
        <row r="258">
          <cell r="E258" t="str">
            <v>2134-O</v>
          </cell>
          <cell r="F258" t="str">
            <v>2134 RET</v>
          </cell>
          <cell r="G258">
            <v>2134</v>
          </cell>
          <cell r="H258" t="str">
            <v>16/20mncr5</v>
          </cell>
          <cell r="I258">
            <v>0</v>
          </cell>
          <cell r="J258">
            <v>1.95</v>
          </cell>
          <cell r="K258">
            <v>26.35</v>
          </cell>
        </row>
        <row r="259">
          <cell r="E259">
            <v>1046</v>
          </cell>
          <cell r="F259" t="str">
            <v>1046 ITD</v>
          </cell>
          <cell r="G259">
            <v>1046</v>
          </cell>
          <cell r="H259" t="str">
            <v>20mncr5</v>
          </cell>
          <cell r="I259" t="str">
            <v>FRAP1011046</v>
          </cell>
          <cell r="J259">
            <v>9.42</v>
          </cell>
          <cell r="K259">
            <v>183.69</v>
          </cell>
        </row>
        <row r="260">
          <cell r="E260">
            <v>1047</v>
          </cell>
          <cell r="F260" t="str">
            <v>1047 ITD</v>
          </cell>
          <cell r="G260">
            <v>1047</v>
          </cell>
          <cell r="H260" t="str">
            <v>20mncr5</v>
          </cell>
          <cell r="I260" t="str">
            <v>FRAP1011047</v>
          </cell>
          <cell r="J260">
            <v>2.95</v>
          </cell>
          <cell r="K260">
            <v>57.53</v>
          </cell>
        </row>
        <row r="261">
          <cell r="E261">
            <v>1049</v>
          </cell>
          <cell r="F261" t="str">
            <v>1049 ITD</v>
          </cell>
          <cell r="G261">
            <v>1049</v>
          </cell>
          <cell r="H261" t="str">
            <v>20mncr5</v>
          </cell>
          <cell r="I261" t="str">
            <v>FRAP1011049</v>
          </cell>
          <cell r="J261">
            <v>6.59</v>
          </cell>
          <cell r="K261">
            <v>128.51</v>
          </cell>
        </row>
        <row r="262">
          <cell r="E262">
            <v>1050</v>
          </cell>
          <cell r="F262" t="str">
            <v>1050 ITD</v>
          </cell>
          <cell r="G262">
            <v>1050</v>
          </cell>
          <cell r="H262" t="str">
            <v>20mncr5</v>
          </cell>
          <cell r="I262" t="str">
            <v>FRAP1011050</v>
          </cell>
          <cell r="J262">
            <v>3.36</v>
          </cell>
          <cell r="K262">
            <v>65.52</v>
          </cell>
        </row>
        <row r="263">
          <cell r="E263">
            <v>1061</v>
          </cell>
          <cell r="F263" t="str">
            <v>1061 ITD</v>
          </cell>
          <cell r="G263">
            <v>1061</v>
          </cell>
          <cell r="H263" t="str">
            <v>20mncr5</v>
          </cell>
          <cell r="I263" t="str">
            <v>FRAP1011061</v>
          </cell>
          <cell r="J263">
            <v>0.7</v>
          </cell>
          <cell r="K263">
            <v>14.35</v>
          </cell>
        </row>
        <row r="264">
          <cell r="E264">
            <v>1075</v>
          </cell>
          <cell r="F264" t="str">
            <v>1075 ITD</v>
          </cell>
          <cell r="G264">
            <v>1075</v>
          </cell>
          <cell r="H264" t="str">
            <v>20mncr5</v>
          </cell>
          <cell r="I264" t="str">
            <v>FRAP1011075</v>
          </cell>
          <cell r="J264">
            <v>1.1599999999999999</v>
          </cell>
          <cell r="K264">
            <v>22.62</v>
          </cell>
        </row>
        <row r="265">
          <cell r="E265">
            <v>1080</v>
          </cell>
          <cell r="F265" t="str">
            <v>1080 ITD</v>
          </cell>
          <cell r="G265">
            <v>1080</v>
          </cell>
          <cell r="H265" t="str">
            <v>20mncr5</v>
          </cell>
          <cell r="I265">
            <v>0</v>
          </cell>
          <cell r="J265">
            <v>9.9499999999999993</v>
          </cell>
          <cell r="K265">
            <v>134.35</v>
          </cell>
        </row>
        <row r="266">
          <cell r="E266">
            <v>1084</v>
          </cell>
          <cell r="F266" t="str">
            <v>1084 ITD</v>
          </cell>
          <cell r="G266">
            <v>1084</v>
          </cell>
          <cell r="H266" t="str">
            <v>20mncr5</v>
          </cell>
          <cell r="I266" t="str">
            <v>FRAP1011084</v>
          </cell>
          <cell r="J266">
            <v>4.1100000000000003</v>
          </cell>
          <cell r="K266">
            <v>80.150000000000006</v>
          </cell>
        </row>
        <row r="267">
          <cell r="E267">
            <v>1085</v>
          </cell>
          <cell r="F267" t="str">
            <v>1085 ITD</v>
          </cell>
          <cell r="G267">
            <v>1085</v>
          </cell>
          <cell r="H267" t="str">
            <v>20mncr5</v>
          </cell>
          <cell r="I267" t="str">
            <v>FRAP1011085</v>
          </cell>
          <cell r="J267">
            <v>3.05</v>
          </cell>
          <cell r="K267">
            <v>59.48</v>
          </cell>
        </row>
        <row r="268">
          <cell r="E268">
            <v>1086</v>
          </cell>
          <cell r="F268" t="str">
            <v>1086 ITD</v>
          </cell>
          <cell r="G268">
            <v>1086</v>
          </cell>
          <cell r="H268" t="str">
            <v>20mncr5</v>
          </cell>
          <cell r="I268" t="str">
            <v>FRAP1011086</v>
          </cell>
          <cell r="J268">
            <v>1.32</v>
          </cell>
          <cell r="K268">
            <v>17.82</v>
          </cell>
        </row>
        <row r="269">
          <cell r="E269">
            <v>1087</v>
          </cell>
          <cell r="F269" t="str">
            <v>1087 ITD</v>
          </cell>
          <cell r="G269">
            <v>1087</v>
          </cell>
          <cell r="H269" t="str">
            <v>20mncr5</v>
          </cell>
          <cell r="I269" t="str">
            <v>FRAP1011087</v>
          </cell>
          <cell r="J269">
            <v>0.56999999999999995</v>
          </cell>
          <cell r="K269">
            <v>11.69</v>
          </cell>
        </row>
        <row r="270">
          <cell r="E270">
            <v>1090</v>
          </cell>
          <cell r="F270" t="str">
            <v>1090 ITD</v>
          </cell>
          <cell r="G270">
            <v>1090</v>
          </cell>
          <cell r="H270" t="str">
            <v>EN15A</v>
          </cell>
          <cell r="I270" t="str">
            <v>FRAP1011090</v>
          </cell>
          <cell r="J270">
            <v>1.19</v>
          </cell>
          <cell r="K270">
            <v>26.78</v>
          </cell>
        </row>
        <row r="271">
          <cell r="E271">
            <v>1094</v>
          </cell>
          <cell r="F271" t="str">
            <v>1094 ITD</v>
          </cell>
          <cell r="G271">
            <v>1094</v>
          </cell>
          <cell r="H271" t="str">
            <v>20mncr5</v>
          </cell>
          <cell r="I271" t="str">
            <v>FRAP1011094</v>
          </cell>
          <cell r="J271">
            <v>1.6</v>
          </cell>
          <cell r="K271">
            <v>31.2</v>
          </cell>
        </row>
        <row r="272">
          <cell r="E272">
            <v>1099</v>
          </cell>
          <cell r="F272" t="str">
            <v>1099 ITD</v>
          </cell>
          <cell r="G272">
            <v>1099</v>
          </cell>
          <cell r="H272" t="str">
            <v>20mncr5</v>
          </cell>
          <cell r="I272" t="str">
            <v>FRAP1011099</v>
          </cell>
          <cell r="J272">
            <v>6.12</v>
          </cell>
          <cell r="K272">
            <v>119.34</v>
          </cell>
        </row>
        <row r="273">
          <cell r="E273">
            <v>1780</v>
          </cell>
          <cell r="F273" t="str">
            <v>1780 TEL</v>
          </cell>
          <cell r="G273">
            <v>1780</v>
          </cell>
          <cell r="H273" t="str">
            <v>16mncr5</v>
          </cell>
          <cell r="I273" t="str">
            <v>FRAP1001780</v>
          </cell>
          <cell r="J273">
            <v>0.93</v>
          </cell>
          <cell r="K273">
            <v>19.07</v>
          </cell>
        </row>
        <row r="274">
          <cell r="E274">
            <v>1781</v>
          </cell>
          <cell r="F274" t="str">
            <v>1781 TEL</v>
          </cell>
          <cell r="G274">
            <v>1781</v>
          </cell>
          <cell r="H274" t="str">
            <v>16mncr5</v>
          </cell>
          <cell r="I274" t="str">
            <v>FRAP1001781</v>
          </cell>
          <cell r="J274">
            <v>0.74</v>
          </cell>
          <cell r="K274">
            <v>15.17</v>
          </cell>
        </row>
        <row r="275">
          <cell r="E275">
            <v>1803</v>
          </cell>
          <cell r="F275" t="str">
            <v>1803 ITD</v>
          </cell>
          <cell r="G275">
            <v>1803</v>
          </cell>
          <cell r="H275" t="str">
            <v>20mncr5</v>
          </cell>
          <cell r="I275" t="str">
            <v>FRAP1011803</v>
          </cell>
          <cell r="J275">
            <v>0.7</v>
          </cell>
          <cell r="K275">
            <v>14.35</v>
          </cell>
        </row>
        <row r="276">
          <cell r="E276">
            <v>1805</v>
          </cell>
          <cell r="F276" t="str">
            <v>1805 ITD</v>
          </cell>
          <cell r="G276">
            <v>1805</v>
          </cell>
          <cell r="H276" t="str">
            <v>20mncr5</v>
          </cell>
          <cell r="I276">
            <v>0</v>
          </cell>
          <cell r="J276">
            <v>6.95</v>
          </cell>
          <cell r="K276">
            <v>93.83</v>
          </cell>
        </row>
        <row r="277">
          <cell r="E277">
            <v>1812</v>
          </cell>
          <cell r="F277" t="str">
            <v>1812 ITD</v>
          </cell>
          <cell r="G277">
            <v>1812</v>
          </cell>
          <cell r="H277" t="str">
            <v>20mncr5</v>
          </cell>
          <cell r="I277" t="str">
            <v>FRAP1011812</v>
          </cell>
          <cell r="J277">
            <v>2.34</v>
          </cell>
          <cell r="K277">
            <v>31.59</v>
          </cell>
        </row>
        <row r="278">
          <cell r="E278">
            <v>1815</v>
          </cell>
          <cell r="F278" t="str">
            <v>1815 ITD</v>
          </cell>
          <cell r="G278">
            <v>1815</v>
          </cell>
          <cell r="H278" t="str">
            <v>20mncr5</v>
          </cell>
          <cell r="I278" t="str">
            <v>FRAP1011815</v>
          </cell>
          <cell r="J278">
            <v>4.5599999999999996</v>
          </cell>
          <cell r="K278">
            <v>61.56</v>
          </cell>
        </row>
        <row r="279">
          <cell r="E279">
            <v>1823</v>
          </cell>
          <cell r="F279" t="str">
            <v>1823 ITD</v>
          </cell>
          <cell r="G279">
            <v>1823</v>
          </cell>
          <cell r="H279" t="str">
            <v>20mncr5</v>
          </cell>
          <cell r="I279" t="str">
            <v>FRAP1011823</v>
          </cell>
          <cell r="J279">
            <v>2.75</v>
          </cell>
          <cell r="K279">
            <v>53.63</v>
          </cell>
        </row>
        <row r="280">
          <cell r="E280">
            <v>1824</v>
          </cell>
          <cell r="F280" t="str">
            <v>1824-ITD</v>
          </cell>
          <cell r="G280">
            <v>1824</v>
          </cell>
          <cell r="H280" t="str">
            <v>20mncr5</v>
          </cell>
          <cell r="I280" t="str">
            <v>FRAP1011824</v>
          </cell>
          <cell r="J280">
            <v>0.8</v>
          </cell>
          <cell r="K280">
            <v>16.399999999999999</v>
          </cell>
        </row>
        <row r="281">
          <cell r="E281">
            <v>1831</v>
          </cell>
          <cell r="F281" t="str">
            <v>1831 ITD</v>
          </cell>
          <cell r="G281">
            <v>1831</v>
          </cell>
          <cell r="H281" t="str">
            <v>20mncr5</v>
          </cell>
          <cell r="I281" t="str">
            <v>FRAP1011831</v>
          </cell>
          <cell r="J281">
            <v>3.33</v>
          </cell>
          <cell r="K281">
            <v>64.94</v>
          </cell>
        </row>
        <row r="282">
          <cell r="E282">
            <v>1834</v>
          </cell>
          <cell r="F282" t="str">
            <v>1834 ITD</v>
          </cell>
          <cell r="G282">
            <v>1834</v>
          </cell>
          <cell r="H282" t="str">
            <v>20mncr5</v>
          </cell>
          <cell r="I282" t="str">
            <v>FRAP1011834</v>
          </cell>
          <cell r="J282">
            <v>1.51</v>
          </cell>
          <cell r="K282">
            <v>29.45</v>
          </cell>
        </row>
        <row r="283">
          <cell r="E283">
            <v>1835</v>
          </cell>
          <cell r="F283" t="str">
            <v>1835 ITD</v>
          </cell>
          <cell r="G283">
            <v>1835</v>
          </cell>
          <cell r="H283" t="str">
            <v>20mncr5</v>
          </cell>
          <cell r="I283" t="str">
            <v>FRAP1011835</v>
          </cell>
          <cell r="J283">
            <v>7.32</v>
          </cell>
          <cell r="K283">
            <v>142.74</v>
          </cell>
        </row>
        <row r="284">
          <cell r="E284">
            <v>1836</v>
          </cell>
          <cell r="F284" t="str">
            <v>1836 ITD</v>
          </cell>
          <cell r="G284">
            <v>1836</v>
          </cell>
          <cell r="H284" t="str">
            <v>20mncr5</v>
          </cell>
          <cell r="I284" t="str">
            <v>FRAP1011836</v>
          </cell>
          <cell r="J284">
            <v>2.95</v>
          </cell>
          <cell r="K284">
            <v>57.53</v>
          </cell>
        </row>
        <row r="285">
          <cell r="E285">
            <v>1837</v>
          </cell>
          <cell r="F285" t="str">
            <v>1837 ITD</v>
          </cell>
          <cell r="G285">
            <v>1837</v>
          </cell>
          <cell r="H285" t="str">
            <v>20mncr5</v>
          </cell>
          <cell r="I285" t="str">
            <v>FRAP1011837</v>
          </cell>
          <cell r="J285">
            <v>3.32</v>
          </cell>
          <cell r="K285">
            <v>64.739999999999995</v>
          </cell>
        </row>
        <row r="286">
          <cell r="E286">
            <v>1843</v>
          </cell>
          <cell r="F286" t="str">
            <v>1843 ITD</v>
          </cell>
          <cell r="G286">
            <v>1843</v>
          </cell>
          <cell r="H286" t="str">
            <v>20mncr5</v>
          </cell>
          <cell r="I286" t="str">
            <v>FRAP1011843</v>
          </cell>
          <cell r="J286">
            <v>13.9</v>
          </cell>
          <cell r="K286">
            <v>271.05</v>
          </cell>
        </row>
        <row r="287">
          <cell r="E287">
            <v>1858</v>
          </cell>
          <cell r="F287" t="str">
            <v>1858 ITD</v>
          </cell>
          <cell r="G287">
            <v>1858</v>
          </cell>
          <cell r="H287" t="str">
            <v>20mncr5</v>
          </cell>
          <cell r="I287" t="str">
            <v>FRAP1011858</v>
          </cell>
          <cell r="J287">
            <v>1.79</v>
          </cell>
          <cell r="K287">
            <v>34.909999999999997</v>
          </cell>
        </row>
        <row r="288">
          <cell r="E288">
            <v>1864</v>
          </cell>
          <cell r="F288" t="str">
            <v>1864 ITD</v>
          </cell>
          <cell r="G288">
            <v>1864</v>
          </cell>
          <cell r="H288" t="str">
            <v>20mncr5</v>
          </cell>
          <cell r="I288" t="str">
            <v>FRAP1011864</v>
          </cell>
          <cell r="J288">
            <v>1.1499999999999999</v>
          </cell>
          <cell r="K288">
            <v>22.43</v>
          </cell>
        </row>
        <row r="289">
          <cell r="E289">
            <v>1871</v>
          </cell>
          <cell r="F289" t="str">
            <v>1871 ITD</v>
          </cell>
          <cell r="G289">
            <v>1871</v>
          </cell>
          <cell r="H289" t="str">
            <v>20mncr5</v>
          </cell>
          <cell r="I289" t="str">
            <v>FRAP1011871</v>
          </cell>
          <cell r="J289">
            <v>1.52</v>
          </cell>
          <cell r="K289">
            <v>29.64</v>
          </cell>
        </row>
        <row r="290">
          <cell r="E290">
            <v>1872</v>
          </cell>
          <cell r="F290" t="str">
            <v>1872 ITD</v>
          </cell>
          <cell r="G290">
            <v>1872</v>
          </cell>
          <cell r="H290" t="str">
            <v>20mncr5</v>
          </cell>
          <cell r="I290" t="str">
            <v>FRAP1011872</v>
          </cell>
          <cell r="J290">
            <v>2.7</v>
          </cell>
          <cell r="K290">
            <v>36.450000000000003</v>
          </cell>
        </row>
        <row r="291">
          <cell r="E291">
            <v>1877</v>
          </cell>
          <cell r="F291" t="str">
            <v>1877 ITD</v>
          </cell>
          <cell r="G291">
            <v>1877</v>
          </cell>
          <cell r="H291" t="str">
            <v>20mncr5</v>
          </cell>
          <cell r="I291">
            <v>0</v>
          </cell>
          <cell r="J291">
            <v>2.7</v>
          </cell>
          <cell r="K291">
            <v>36.450000000000003</v>
          </cell>
        </row>
        <row r="292">
          <cell r="E292">
            <v>1879</v>
          </cell>
          <cell r="F292" t="str">
            <v>1879 ITD</v>
          </cell>
          <cell r="G292">
            <v>1879</v>
          </cell>
          <cell r="H292" t="str">
            <v>20mncr5</v>
          </cell>
          <cell r="I292" t="str">
            <v>FRAP1011879</v>
          </cell>
          <cell r="J292">
            <v>2.76</v>
          </cell>
          <cell r="K292">
            <v>53.82</v>
          </cell>
        </row>
        <row r="293">
          <cell r="E293">
            <v>1881</v>
          </cell>
          <cell r="F293" t="str">
            <v>1881 ITD</v>
          </cell>
          <cell r="G293">
            <v>1881</v>
          </cell>
          <cell r="H293" t="str">
            <v>16mncr5</v>
          </cell>
          <cell r="I293" t="str">
            <v>FRAP1011881</v>
          </cell>
          <cell r="J293">
            <v>1.22</v>
          </cell>
          <cell r="K293">
            <v>23.79</v>
          </cell>
        </row>
        <row r="294">
          <cell r="E294">
            <v>1884</v>
          </cell>
          <cell r="F294" t="str">
            <v>1884 ITD</v>
          </cell>
          <cell r="G294">
            <v>1884</v>
          </cell>
          <cell r="H294" t="str">
            <v>16mncr5</v>
          </cell>
          <cell r="I294" t="str">
            <v>FRAP1011884</v>
          </cell>
          <cell r="J294">
            <v>0.66</v>
          </cell>
          <cell r="K294">
            <v>13.53</v>
          </cell>
        </row>
        <row r="295">
          <cell r="E295">
            <v>1893</v>
          </cell>
          <cell r="F295" t="str">
            <v>1893 ITD</v>
          </cell>
          <cell r="G295">
            <v>1893</v>
          </cell>
          <cell r="H295" t="str">
            <v>20mncr5</v>
          </cell>
          <cell r="I295" t="str">
            <v>FRAP1011893</v>
          </cell>
          <cell r="J295">
            <v>5.59</v>
          </cell>
          <cell r="K295">
            <v>109.01</v>
          </cell>
        </row>
        <row r="296">
          <cell r="E296">
            <v>1892</v>
          </cell>
          <cell r="F296" t="str">
            <v>1892 ITD</v>
          </cell>
          <cell r="G296">
            <v>1892</v>
          </cell>
          <cell r="H296" t="str">
            <v>20mncr5</v>
          </cell>
          <cell r="I296" t="str">
            <v>FRAP1011892</v>
          </cell>
          <cell r="J296">
            <v>1.57</v>
          </cell>
          <cell r="K296">
            <v>30.62</v>
          </cell>
        </row>
        <row r="297">
          <cell r="E297">
            <v>1895</v>
          </cell>
          <cell r="F297" t="str">
            <v>1895 ITD</v>
          </cell>
          <cell r="G297">
            <v>1895</v>
          </cell>
          <cell r="H297" t="str">
            <v>20mncr5</v>
          </cell>
          <cell r="I297" t="str">
            <v>FRAP1011895</v>
          </cell>
          <cell r="J297">
            <v>6.9</v>
          </cell>
          <cell r="K297">
            <v>134.55000000000001</v>
          </cell>
        </row>
        <row r="298">
          <cell r="E298">
            <v>1897</v>
          </cell>
          <cell r="F298" t="str">
            <v>1897 ITD</v>
          </cell>
          <cell r="G298">
            <v>1897</v>
          </cell>
          <cell r="H298" t="str">
            <v>20mncr5</v>
          </cell>
          <cell r="I298" t="str">
            <v>FRAP1011897</v>
          </cell>
          <cell r="J298">
            <v>4.25</v>
          </cell>
          <cell r="K298">
            <v>82.88</v>
          </cell>
        </row>
        <row r="299">
          <cell r="E299">
            <v>1898</v>
          </cell>
          <cell r="F299" t="str">
            <v>1898 ITD</v>
          </cell>
          <cell r="G299">
            <v>1898</v>
          </cell>
          <cell r="H299" t="str">
            <v>20mncr5</v>
          </cell>
          <cell r="I299" t="str">
            <v>FRAP1011898</v>
          </cell>
          <cell r="J299">
            <v>5.79</v>
          </cell>
          <cell r="K299">
            <v>112.91</v>
          </cell>
        </row>
        <row r="300">
          <cell r="E300">
            <v>1899</v>
          </cell>
          <cell r="F300" t="str">
            <v>1899 ITD</v>
          </cell>
          <cell r="G300">
            <v>1899</v>
          </cell>
          <cell r="H300" t="str">
            <v>20mncr5</v>
          </cell>
          <cell r="I300" t="str">
            <v>FRAP1011899</v>
          </cell>
          <cell r="J300">
            <v>0.6</v>
          </cell>
          <cell r="K300">
            <v>12.3</v>
          </cell>
        </row>
        <row r="301">
          <cell r="E301">
            <v>1904</v>
          </cell>
          <cell r="F301" t="str">
            <v>1904 ITD</v>
          </cell>
          <cell r="G301">
            <v>1904</v>
          </cell>
          <cell r="H301" t="str">
            <v>20mncr5</v>
          </cell>
          <cell r="I301" t="str">
            <v>FRAP1011904</v>
          </cell>
          <cell r="J301">
            <v>2.76</v>
          </cell>
          <cell r="K301">
            <v>53.82</v>
          </cell>
        </row>
        <row r="302">
          <cell r="E302">
            <v>1906</v>
          </cell>
          <cell r="F302" t="str">
            <v>1906 ITD</v>
          </cell>
          <cell r="G302">
            <v>1906</v>
          </cell>
          <cell r="H302" t="str">
            <v>20mncr5</v>
          </cell>
          <cell r="I302" t="str">
            <v>FRAP1011906</v>
          </cell>
          <cell r="J302">
            <v>4.66</v>
          </cell>
          <cell r="K302">
            <v>90.87</v>
          </cell>
        </row>
        <row r="303">
          <cell r="E303">
            <v>1908</v>
          </cell>
          <cell r="F303" t="str">
            <v>1908 ITD</v>
          </cell>
          <cell r="G303">
            <v>1908</v>
          </cell>
          <cell r="H303" t="str">
            <v>20mncr5</v>
          </cell>
          <cell r="I303">
            <v>0</v>
          </cell>
          <cell r="J303">
            <v>2.7</v>
          </cell>
          <cell r="K303">
            <v>36.5</v>
          </cell>
        </row>
        <row r="304">
          <cell r="E304">
            <v>1910</v>
          </cell>
          <cell r="F304" t="str">
            <v>1910 ITD</v>
          </cell>
          <cell r="G304">
            <v>1910</v>
          </cell>
          <cell r="H304" t="str">
            <v>20mncr5</v>
          </cell>
          <cell r="I304" t="str">
            <v>FRAP1011910</v>
          </cell>
          <cell r="J304">
            <v>1.97</v>
          </cell>
          <cell r="K304">
            <v>38.42</v>
          </cell>
        </row>
        <row r="305">
          <cell r="E305">
            <v>1912</v>
          </cell>
          <cell r="F305" t="str">
            <v>1912 ITD</v>
          </cell>
          <cell r="G305">
            <v>1912</v>
          </cell>
          <cell r="H305" t="str">
            <v>20mncr5</v>
          </cell>
          <cell r="I305" t="str">
            <v>FRAP1011912</v>
          </cell>
          <cell r="J305">
            <v>3.09</v>
          </cell>
          <cell r="K305">
            <v>60.26</v>
          </cell>
        </row>
        <row r="306">
          <cell r="E306">
            <v>1914</v>
          </cell>
          <cell r="F306" t="str">
            <v>1914 ITD</v>
          </cell>
          <cell r="G306">
            <v>1914</v>
          </cell>
          <cell r="H306" t="str">
            <v>20mncr5</v>
          </cell>
          <cell r="I306" t="str">
            <v>FRAP1011914</v>
          </cell>
          <cell r="J306">
            <v>0.93</v>
          </cell>
          <cell r="K306">
            <v>19.07</v>
          </cell>
        </row>
        <row r="307">
          <cell r="E307">
            <v>1920</v>
          </cell>
          <cell r="F307" t="str">
            <v>1920 ITD</v>
          </cell>
          <cell r="G307">
            <v>1920</v>
          </cell>
          <cell r="H307" t="str">
            <v>20mncr5</v>
          </cell>
          <cell r="I307" t="str">
            <v>FRAP1011920</v>
          </cell>
          <cell r="J307">
            <v>1.45</v>
          </cell>
          <cell r="K307">
            <v>28.28</v>
          </cell>
        </row>
        <row r="308">
          <cell r="E308">
            <v>2107</v>
          </cell>
          <cell r="F308" t="str">
            <v>2107 TEL</v>
          </cell>
          <cell r="G308">
            <v>2107</v>
          </cell>
          <cell r="H308" t="str">
            <v>815M17</v>
          </cell>
          <cell r="I308" t="str">
            <v>FRAP1002107</v>
          </cell>
          <cell r="J308">
            <v>3.13</v>
          </cell>
          <cell r="K308">
            <v>73.56</v>
          </cell>
        </row>
        <row r="309">
          <cell r="E309">
            <v>4160</v>
          </cell>
          <cell r="F309" t="str">
            <v>4160 TEL</v>
          </cell>
          <cell r="G309">
            <v>4160</v>
          </cell>
          <cell r="H309" t="str">
            <v>16mncr5</v>
          </cell>
          <cell r="I309" t="str">
            <v>FRAP1004160</v>
          </cell>
          <cell r="J309">
            <v>1.1100000000000001</v>
          </cell>
          <cell r="K309">
            <v>21.65</v>
          </cell>
        </row>
        <row r="310">
          <cell r="E310">
            <v>4215</v>
          </cell>
          <cell r="F310" t="str">
            <v>4215 TEL</v>
          </cell>
          <cell r="G310">
            <v>4215</v>
          </cell>
          <cell r="H310" t="str">
            <v>20mncr5</v>
          </cell>
          <cell r="I310" t="str">
            <v>FRAP1004215</v>
          </cell>
          <cell r="J310">
            <v>2.4700000000000002</v>
          </cell>
          <cell r="K310">
            <v>48.17</v>
          </cell>
        </row>
        <row r="311">
          <cell r="E311">
            <v>4216</v>
          </cell>
          <cell r="F311" t="str">
            <v>4216 TEL</v>
          </cell>
          <cell r="G311">
            <v>4216</v>
          </cell>
          <cell r="H311" t="str">
            <v>20mncr5</v>
          </cell>
          <cell r="I311" t="str">
            <v>FRAP1004216</v>
          </cell>
          <cell r="J311">
            <v>1.88</v>
          </cell>
          <cell r="K311">
            <v>36.659999999999997</v>
          </cell>
        </row>
        <row r="312">
          <cell r="E312">
            <v>4218</v>
          </cell>
          <cell r="F312" t="str">
            <v>4218 TEL</v>
          </cell>
          <cell r="G312">
            <v>4218</v>
          </cell>
          <cell r="H312" t="str">
            <v>20mncr5</v>
          </cell>
          <cell r="I312" t="str">
            <v>FRAP1004218</v>
          </cell>
          <cell r="J312">
            <v>11.62</v>
          </cell>
          <cell r="K312">
            <v>238.21</v>
          </cell>
        </row>
        <row r="313">
          <cell r="E313">
            <v>4219</v>
          </cell>
          <cell r="F313" t="str">
            <v>4219 TEL</v>
          </cell>
          <cell r="G313">
            <v>4219</v>
          </cell>
          <cell r="H313" t="str">
            <v>SAE4140</v>
          </cell>
          <cell r="I313" t="str">
            <v>FRAP1004219</v>
          </cell>
          <cell r="J313">
            <v>12.82</v>
          </cell>
          <cell r="K313">
            <v>243.58</v>
          </cell>
        </row>
        <row r="314">
          <cell r="E314">
            <v>5002</v>
          </cell>
          <cell r="F314" t="str">
            <v>5002 ITD</v>
          </cell>
          <cell r="G314">
            <v>5002</v>
          </cell>
          <cell r="H314" t="str">
            <v>20mncr5</v>
          </cell>
          <cell r="I314" t="str">
            <v>FRAP1015002</v>
          </cell>
          <cell r="J314">
            <v>1.73</v>
          </cell>
          <cell r="K314">
            <v>33.74</v>
          </cell>
        </row>
        <row r="315">
          <cell r="E315">
            <v>5003</v>
          </cell>
          <cell r="F315" t="str">
            <v>5003 ITD</v>
          </cell>
          <cell r="G315">
            <v>5003</v>
          </cell>
          <cell r="H315" t="str">
            <v>20mncr5</v>
          </cell>
          <cell r="I315">
            <v>0</v>
          </cell>
          <cell r="J315">
            <v>2.61</v>
          </cell>
          <cell r="K315">
            <v>35.24</v>
          </cell>
        </row>
        <row r="316">
          <cell r="E316">
            <v>5004</v>
          </cell>
          <cell r="F316" t="str">
            <v>5004 ITD</v>
          </cell>
          <cell r="G316">
            <v>5004</v>
          </cell>
          <cell r="H316" t="str">
            <v>20mncr5</v>
          </cell>
          <cell r="I316" t="str">
            <v>FRAP1015004</v>
          </cell>
          <cell r="J316">
            <v>4.18</v>
          </cell>
          <cell r="K316">
            <v>81.510000000000005</v>
          </cell>
        </row>
        <row r="317">
          <cell r="E317">
            <v>5005</v>
          </cell>
          <cell r="F317" t="str">
            <v>5005 ITD</v>
          </cell>
          <cell r="G317">
            <v>5005</v>
          </cell>
          <cell r="H317" t="str">
            <v>20mncr5</v>
          </cell>
          <cell r="I317" t="str">
            <v>FRAP1015005</v>
          </cell>
          <cell r="J317">
            <v>1.25</v>
          </cell>
          <cell r="K317">
            <v>24.38</v>
          </cell>
        </row>
        <row r="318">
          <cell r="E318">
            <v>5008</v>
          </cell>
          <cell r="F318" t="str">
            <v>5008 ITD</v>
          </cell>
          <cell r="G318">
            <v>5008</v>
          </cell>
          <cell r="H318" t="str">
            <v>20mncr5</v>
          </cell>
          <cell r="I318">
            <v>0</v>
          </cell>
          <cell r="J318">
            <v>3.42</v>
          </cell>
          <cell r="K318">
            <v>46.15</v>
          </cell>
        </row>
        <row r="319">
          <cell r="E319">
            <v>5009</v>
          </cell>
          <cell r="F319" t="str">
            <v>5009 ITD</v>
          </cell>
          <cell r="G319">
            <v>5009</v>
          </cell>
          <cell r="H319" t="str">
            <v>20mncr5</v>
          </cell>
          <cell r="I319" t="str">
            <v>FRAP1015009</v>
          </cell>
          <cell r="J319">
            <v>1.07</v>
          </cell>
          <cell r="K319">
            <v>14.45</v>
          </cell>
        </row>
        <row r="320">
          <cell r="E320">
            <v>5010</v>
          </cell>
          <cell r="F320" t="str">
            <v>5010 ITD</v>
          </cell>
          <cell r="G320">
            <v>5010</v>
          </cell>
          <cell r="H320" t="str">
            <v>20mncr5</v>
          </cell>
          <cell r="I320" t="str">
            <v>FRAP1015010</v>
          </cell>
          <cell r="J320">
            <v>0.72</v>
          </cell>
          <cell r="K320">
            <v>14.76</v>
          </cell>
        </row>
        <row r="321">
          <cell r="E321">
            <v>5011</v>
          </cell>
          <cell r="F321" t="str">
            <v>5011 ITD</v>
          </cell>
          <cell r="G321">
            <v>5011</v>
          </cell>
          <cell r="H321" t="str">
            <v>20mncr5</v>
          </cell>
          <cell r="I321" t="str">
            <v>FRAP1015011</v>
          </cell>
          <cell r="J321">
            <v>0.91</v>
          </cell>
          <cell r="K321">
            <v>18.66</v>
          </cell>
        </row>
        <row r="322">
          <cell r="E322">
            <v>5014</v>
          </cell>
          <cell r="F322" t="str">
            <v>5014 ITD</v>
          </cell>
          <cell r="G322">
            <v>5014</v>
          </cell>
          <cell r="H322" t="str">
            <v>20mncr5</v>
          </cell>
          <cell r="I322" t="str">
            <v>FRAP1015014</v>
          </cell>
          <cell r="J322">
            <v>3.7</v>
          </cell>
          <cell r="K322">
            <v>72.150000000000006</v>
          </cell>
        </row>
        <row r="323">
          <cell r="E323">
            <v>5015</v>
          </cell>
          <cell r="F323" t="str">
            <v>5015 ITD</v>
          </cell>
          <cell r="G323">
            <v>5015</v>
          </cell>
          <cell r="H323" t="str">
            <v>20mncr5</v>
          </cell>
          <cell r="I323">
            <v>0</v>
          </cell>
          <cell r="J323">
            <v>2.23</v>
          </cell>
          <cell r="K323">
            <v>30.11</v>
          </cell>
        </row>
        <row r="324">
          <cell r="E324">
            <v>5016</v>
          </cell>
          <cell r="F324" t="str">
            <v>5016 ITD</v>
          </cell>
          <cell r="G324">
            <v>5016</v>
          </cell>
          <cell r="H324" t="str">
            <v>20mncr5</v>
          </cell>
          <cell r="I324" t="str">
            <v>FRAP1015016</v>
          </cell>
          <cell r="J324">
            <v>2.94</v>
          </cell>
          <cell r="K324">
            <v>57.33</v>
          </cell>
        </row>
        <row r="325">
          <cell r="E325">
            <v>5017</v>
          </cell>
          <cell r="F325" t="str">
            <v>5017 ITD</v>
          </cell>
          <cell r="G325">
            <v>5017</v>
          </cell>
          <cell r="H325" t="str">
            <v>20mncr5</v>
          </cell>
          <cell r="I325" t="str">
            <v>FRAP1015017</v>
          </cell>
          <cell r="J325">
            <v>4.83</v>
          </cell>
          <cell r="K325">
            <v>94.19</v>
          </cell>
        </row>
        <row r="326">
          <cell r="E326">
            <v>5019</v>
          </cell>
          <cell r="F326" t="str">
            <v>5019 ITD</v>
          </cell>
          <cell r="G326">
            <v>5019</v>
          </cell>
          <cell r="H326" t="str">
            <v>20mncr5</v>
          </cell>
          <cell r="I326" t="str">
            <v>FRAP1015019</v>
          </cell>
          <cell r="J326">
            <v>2.95</v>
          </cell>
          <cell r="K326">
            <v>57.53</v>
          </cell>
        </row>
        <row r="327">
          <cell r="E327">
            <v>5021</v>
          </cell>
          <cell r="F327" t="str">
            <v>5021 ITD</v>
          </cell>
          <cell r="G327">
            <v>5021</v>
          </cell>
          <cell r="H327" t="str">
            <v>20mncr5</v>
          </cell>
          <cell r="I327">
            <v>0</v>
          </cell>
          <cell r="J327">
            <v>1.48</v>
          </cell>
          <cell r="K327">
            <v>19.98</v>
          </cell>
        </row>
        <row r="328">
          <cell r="E328">
            <v>5022</v>
          </cell>
          <cell r="F328" t="str">
            <v>5022 ITD</v>
          </cell>
          <cell r="G328">
            <v>5022</v>
          </cell>
          <cell r="H328" t="str">
            <v>20mncr5</v>
          </cell>
          <cell r="I328" t="str">
            <v>FRAP1015022</v>
          </cell>
          <cell r="J328">
            <v>1.27</v>
          </cell>
          <cell r="K328">
            <v>24.77</v>
          </cell>
        </row>
        <row r="329">
          <cell r="E329">
            <v>5023</v>
          </cell>
          <cell r="F329" t="str">
            <v>5023 ITD</v>
          </cell>
          <cell r="G329">
            <v>5023</v>
          </cell>
          <cell r="H329" t="str">
            <v>20mncr5</v>
          </cell>
          <cell r="I329" t="str">
            <v>FRAP1015023</v>
          </cell>
          <cell r="J329">
            <v>1.72</v>
          </cell>
          <cell r="K329">
            <v>33.54</v>
          </cell>
        </row>
        <row r="330">
          <cell r="E330">
            <v>5025</v>
          </cell>
          <cell r="F330" t="str">
            <v>5025 ITD</v>
          </cell>
          <cell r="G330">
            <v>5025</v>
          </cell>
          <cell r="H330" t="str">
            <v>20mncr5</v>
          </cell>
          <cell r="I330">
            <v>0</v>
          </cell>
          <cell r="J330">
            <v>5.8</v>
          </cell>
          <cell r="K330">
            <v>78.3</v>
          </cell>
        </row>
        <row r="331">
          <cell r="E331" t="str">
            <v>5027-O</v>
          </cell>
          <cell r="F331" t="str">
            <v>5027 ITD</v>
          </cell>
          <cell r="G331">
            <v>5027</v>
          </cell>
          <cell r="H331" t="str">
            <v>20mncr5</v>
          </cell>
          <cell r="I331" t="str">
            <v>FRAP1015027</v>
          </cell>
          <cell r="J331">
            <v>5.4</v>
          </cell>
          <cell r="K331">
            <v>105.3</v>
          </cell>
        </row>
        <row r="332">
          <cell r="E332">
            <v>5027</v>
          </cell>
          <cell r="F332" t="str">
            <v>5027 ITD</v>
          </cell>
          <cell r="G332">
            <v>5027</v>
          </cell>
          <cell r="H332" t="str">
            <v>20mncr5</v>
          </cell>
          <cell r="I332" t="str">
            <v>FRAP1015027</v>
          </cell>
          <cell r="J332">
            <v>5.54</v>
          </cell>
          <cell r="K332">
            <v>108.03</v>
          </cell>
        </row>
        <row r="333">
          <cell r="E333">
            <v>5028</v>
          </cell>
          <cell r="F333" t="str">
            <v>5028 ITD</v>
          </cell>
          <cell r="G333">
            <v>5028</v>
          </cell>
          <cell r="H333" t="str">
            <v>20mncr5</v>
          </cell>
          <cell r="I333">
            <v>0</v>
          </cell>
          <cell r="J333">
            <v>4.91</v>
          </cell>
          <cell r="K333">
            <v>66.3</v>
          </cell>
        </row>
        <row r="334">
          <cell r="E334">
            <v>5030</v>
          </cell>
          <cell r="F334" t="str">
            <v>5030 ITD</v>
          </cell>
          <cell r="G334">
            <v>5030</v>
          </cell>
          <cell r="H334" t="str">
            <v>20mncr5</v>
          </cell>
          <cell r="I334">
            <v>0</v>
          </cell>
          <cell r="J334">
            <v>1.85</v>
          </cell>
          <cell r="K334">
            <v>25</v>
          </cell>
        </row>
        <row r="335">
          <cell r="E335">
            <v>5031</v>
          </cell>
          <cell r="F335" t="str">
            <v>5031 ITD</v>
          </cell>
          <cell r="G335">
            <v>5031</v>
          </cell>
          <cell r="H335" t="str">
            <v>20mncr5</v>
          </cell>
          <cell r="I335">
            <v>0</v>
          </cell>
          <cell r="J335">
            <v>2.2400000000000002</v>
          </cell>
          <cell r="K335">
            <v>30.25</v>
          </cell>
        </row>
        <row r="336">
          <cell r="E336">
            <v>5037</v>
          </cell>
          <cell r="F336" t="str">
            <v>5037 ITD</v>
          </cell>
          <cell r="G336">
            <v>5037</v>
          </cell>
          <cell r="H336" t="str">
            <v>20mncr5</v>
          </cell>
          <cell r="I336">
            <v>0</v>
          </cell>
          <cell r="J336">
            <v>2</v>
          </cell>
          <cell r="K336">
            <v>27</v>
          </cell>
        </row>
        <row r="337">
          <cell r="E337">
            <v>5038</v>
          </cell>
          <cell r="F337" t="str">
            <v>5038 ITD</v>
          </cell>
          <cell r="G337">
            <v>5038</v>
          </cell>
          <cell r="H337" t="str">
            <v>20mncr5</v>
          </cell>
          <cell r="I337" t="str">
            <v>FRAP1015038</v>
          </cell>
          <cell r="J337">
            <v>2.15</v>
          </cell>
          <cell r="K337">
            <v>41.93</v>
          </cell>
        </row>
        <row r="338">
          <cell r="E338">
            <v>5039</v>
          </cell>
          <cell r="F338" t="str">
            <v>5039 ITD</v>
          </cell>
          <cell r="G338">
            <v>5039</v>
          </cell>
          <cell r="H338" t="str">
            <v>20mncr5</v>
          </cell>
          <cell r="I338" t="str">
            <v>FRAP1015039</v>
          </cell>
          <cell r="J338">
            <v>1.87</v>
          </cell>
          <cell r="K338">
            <v>36.47</v>
          </cell>
        </row>
        <row r="339">
          <cell r="E339">
            <v>5040</v>
          </cell>
          <cell r="F339" t="str">
            <v>5040 ITD</v>
          </cell>
          <cell r="G339">
            <v>5040</v>
          </cell>
          <cell r="H339" t="str">
            <v>20mncr5</v>
          </cell>
          <cell r="I339" t="str">
            <v>FRAP1015040</v>
          </cell>
          <cell r="J339">
            <v>3.08</v>
          </cell>
          <cell r="K339">
            <v>41.58</v>
          </cell>
        </row>
        <row r="340">
          <cell r="E340">
            <v>5042</v>
          </cell>
          <cell r="F340" t="str">
            <v>5042 ITD</v>
          </cell>
          <cell r="G340">
            <v>5042</v>
          </cell>
          <cell r="H340" t="str">
            <v>20mncr5</v>
          </cell>
          <cell r="I340">
            <v>0</v>
          </cell>
          <cell r="J340">
            <v>2.9</v>
          </cell>
          <cell r="K340">
            <v>39.15</v>
          </cell>
        </row>
        <row r="341">
          <cell r="E341">
            <v>5045</v>
          </cell>
          <cell r="F341" t="str">
            <v>5045 ITD</v>
          </cell>
          <cell r="G341">
            <v>5045</v>
          </cell>
          <cell r="H341" t="str">
            <v>20mncr5</v>
          </cell>
          <cell r="I341">
            <v>0</v>
          </cell>
          <cell r="J341">
            <v>3.96</v>
          </cell>
          <cell r="K341">
            <v>53.45</v>
          </cell>
        </row>
        <row r="342">
          <cell r="E342">
            <v>5046</v>
          </cell>
          <cell r="F342" t="str">
            <v>5046 ITD</v>
          </cell>
          <cell r="G342">
            <v>5046</v>
          </cell>
          <cell r="H342" t="str">
            <v>20mncr5</v>
          </cell>
          <cell r="I342">
            <v>0</v>
          </cell>
          <cell r="J342">
            <v>6.6</v>
          </cell>
          <cell r="K342">
            <v>89.1</v>
          </cell>
        </row>
        <row r="343">
          <cell r="E343">
            <v>5047</v>
          </cell>
          <cell r="F343" t="str">
            <v>5047 ITD</v>
          </cell>
          <cell r="G343">
            <v>5047</v>
          </cell>
          <cell r="H343" t="str">
            <v>20mncr5</v>
          </cell>
          <cell r="I343">
            <v>0</v>
          </cell>
          <cell r="J343">
            <v>2.75</v>
          </cell>
          <cell r="K343">
            <v>37.15</v>
          </cell>
        </row>
        <row r="344">
          <cell r="E344">
            <v>5048</v>
          </cell>
          <cell r="F344" t="str">
            <v>5048 ITD</v>
          </cell>
          <cell r="G344">
            <v>5048</v>
          </cell>
          <cell r="H344" t="str">
            <v>20mncr5</v>
          </cell>
          <cell r="I344" t="str">
            <v>FRAP1015048</v>
          </cell>
          <cell r="J344">
            <v>2.04</v>
          </cell>
          <cell r="K344">
            <v>39.78</v>
          </cell>
        </row>
        <row r="345">
          <cell r="E345">
            <v>5049</v>
          </cell>
          <cell r="F345" t="str">
            <v>5049 ITD</v>
          </cell>
          <cell r="G345">
            <v>5049</v>
          </cell>
          <cell r="H345" t="str">
            <v>20mncr5</v>
          </cell>
          <cell r="I345" t="str">
            <v>FRAP1015049</v>
          </cell>
          <cell r="J345">
            <v>2.2799999999999998</v>
          </cell>
          <cell r="K345">
            <v>44.46</v>
          </cell>
        </row>
        <row r="346">
          <cell r="E346">
            <v>5050</v>
          </cell>
          <cell r="F346" t="str">
            <v>5050 ITD</v>
          </cell>
          <cell r="G346">
            <v>5050</v>
          </cell>
          <cell r="H346" t="str">
            <v>20mncr5</v>
          </cell>
          <cell r="I346" t="str">
            <v>FRAP1015050</v>
          </cell>
          <cell r="J346">
            <v>2.0699999999999998</v>
          </cell>
          <cell r="K346">
            <v>40.369999999999997</v>
          </cell>
        </row>
        <row r="347">
          <cell r="E347">
            <v>5052</v>
          </cell>
          <cell r="F347" t="str">
            <v>5052 ITD</v>
          </cell>
          <cell r="G347">
            <v>5052</v>
          </cell>
          <cell r="H347" t="str">
            <v>20mncr5</v>
          </cell>
          <cell r="I347" t="str">
            <v>FRAP1015052</v>
          </cell>
          <cell r="J347">
            <v>1.03</v>
          </cell>
          <cell r="K347">
            <v>20.09</v>
          </cell>
        </row>
        <row r="348">
          <cell r="E348">
            <v>5056</v>
          </cell>
          <cell r="F348" t="str">
            <v>5056 ITD</v>
          </cell>
          <cell r="G348">
            <v>5056</v>
          </cell>
          <cell r="H348" t="str">
            <v>20mncr5</v>
          </cell>
          <cell r="I348" t="str">
            <v>FRAP1015056</v>
          </cell>
          <cell r="J348">
            <v>4.32</v>
          </cell>
          <cell r="K348">
            <v>84.24</v>
          </cell>
        </row>
        <row r="349">
          <cell r="E349">
            <v>5059</v>
          </cell>
          <cell r="F349" t="str">
            <v>5059 ITD</v>
          </cell>
          <cell r="G349">
            <v>5059</v>
          </cell>
          <cell r="H349" t="str">
            <v>20mncr5</v>
          </cell>
          <cell r="I349" t="str">
            <v>FRAP1015059</v>
          </cell>
          <cell r="J349">
            <v>5.6</v>
          </cell>
          <cell r="K349">
            <v>109.2</v>
          </cell>
        </row>
        <row r="350">
          <cell r="E350">
            <v>5060</v>
          </cell>
          <cell r="F350" t="str">
            <v>5060 ITD</v>
          </cell>
          <cell r="G350">
            <v>5060</v>
          </cell>
          <cell r="H350" t="str">
            <v>20mncr5</v>
          </cell>
          <cell r="I350" t="str">
            <v>FRAP1015060</v>
          </cell>
          <cell r="J350">
            <v>5.6</v>
          </cell>
          <cell r="K350">
            <v>109.2</v>
          </cell>
        </row>
        <row r="351">
          <cell r="E351">
            <v>5061</v>
          </cell>
          <cell r="F351" t="str">
            <v>5061 ITD</v>
          </cell>
          <cell r="G351">
            <v>5061</v>
          </cell>
          <cell r="H351" t="str">
            <v>20mncr5</v>
          </cell>
          <cell r="I351" t="str">
            <v>FRAP1015061</v>
          </cell>
          <cell r="J351">
            <v>6</v>
          </cell>
          <cell r="K351">
            <v>81</v>
          </cell>
        </row>
        <row r="352">
          <cell r="E352">
            <v>5064</v>
          </cell>
          <cell r="F352" t="str">
            <v>5064 ITD</v>
          </cell>
          <cell r="G352">
            <v>5064</v>
          </cell>
          <cell r="H352" t="str">
            <v>20mncr5</v>
          </cell>
          <cell r="I352" t="str">
            <v>FRAP1015064</v>
          </cell>
          <cell r="J352">
            <v>4.28</v>
          </cell>
          <cell r="K352">
            <v>83.46</v>
          </cell>
        </row>
        <row r="353">
          <cell r="E353">
            <v>5065</v>
          </cell>
          <cell r="F353" t="str">
            <v>5065 ITD</v>
          </cell>
          <cell r="G353">
            <v>5065</v>
          </cell>
          <cell r="H353" t="str">
            <v>20mncr5</v>
          </cell>
          <cell r="I353" t="str">
            <v>FRAP1015065</v>
          </cell>
          <cell r="J353">
            <v>2.61</v>
          </cell>
          <cell r="K353">
            <v>50.9</v>
          </cell>
        </row>
        <row r="354">
          <cell r="E354">
            <v>5066</v>
          </cell>
          <cell r="F354" t="str">
            <v>5066 ITD</v>
          </cell>
          <cell r="G354">
            <v>5066</v>
          </cell>
          <cell r="H354" t="str">
            <v>20mncr5</v>
          </cell>
          <cell r="I354" t="str">
            <v>FRAP1015066</v>
          </cell>
          <cell r="J354">
            <v>3.36</v>
          </cell>
          <cell r="K354">
            <v>45.36</v>
          </cell>
        </row>
        <row r="355">
          <cell r="E355">
            <v>5067</v>
          </cell>
          <cell r="F355" t="str">
            <v>5067 ITD</v>
          </cell>
          <cell r="G355">
            <v>5067</v>
          </cell>
          <cell r="H355" t="str">
            <v>20mncr5</v>
          </cell>
          <cell r="I355" t="str">
            <v>FRAP1015067</v>
          </cell>
          <cell r="J355">
            <v>3.09</v>
          </cell>
          <cell r="K355">
            <v>41.72</v>
          </cell>
        </row>
        <row r="356">
          <cell r="E356">
            <v>5068</v>
          </cell>
          <cell r="F356" t="str">
            <v>5068 ITD</v>
          </cell>
          <cell r="G356">
            <v>5068</v>
          </cell>
          <cell r="H356" t="str">
            <v>20mncr5</v>
          </cell>
          <cell r="I356" t="str">
            <v>FRAP1015068</v>
          </cell>
          <cell r="J356">
            <v>4.4000000000000004</v>
          </cell>
          <cell r="K356">
            <v>85.8</v>
          </cell>
        </row>
        <row r="357">
          <cell r="E357">
            <v>5069</v>
          </cell>
          <cell r="F357" t="str">
            <v>5069 ITD</v>
          </cell>
          <cell r="G357">
            <v>5069</v>
          </cell>
          <cell r="H357" t="str">
            <v>20mncr5</v>
          </cell>
          <cell r="I357" t="str">
            <v>FRAP1015069</v>
          </cell>
          <cell r="J357">
            <v>1.33</v>
          </cell>
          <cell r="K357">
            <v>25.94</v>
          </cell>
        </row>
        <row r="358">
          <cell r="E358">
            <v>5070</v>
          </cell>
          <cell r="F358" t="str">
            <v>5070 ITD</v>
          </cell>
          <cell r="G358">
            <v>5070</v>
          </cell>
          <cell r="H358" t="str">
            <v>20mncr5</v>
          </cell>
          <cell r="I358" t="str">
            <v>FRAP1015070</v>
          </cell>
          <cell r="J358">
            <v>6.12</v>
          </cell>
          <cell r="K358">
            <v>119.34</v>
          </cell>
        </row>
        <row r="359">
          <cell r="E359">
            <v>5071</v>
          </cell>
          <cell r="F359" t="str">
            <v>5071 ITD</v>
          </cell>
          <cell r="G359">
            <v>5071</v>
          </cell>
          <cell r="H359" t="str">
            <v>20mncr5</v>
          </cell>
          <cell r="I359" t="str">
            <v>FRAP1015071</v>
          </cell>
          <cell r="J359">
            <v>5.27</v>
          </cell>
          <cell r="K359">
            <v>102.77</v>
          </cell>
        </row>
        <row r="360">
          <cell r="E360">
            <v>5072</v>
          </cell>
          <cell r="F360" t="str">
            <v>5072 ITD</v>
          </cell>
          <cell r="G360">
            <v>5072</v>
          </cell>
          <cell r="H360" t="str">
            <v>20mncr5</v>
          </cell>
          <cell r="I360" t="str">
            <v>FRAP1015072</v>
          </cell>
          <cell r="J360">
            <v>7.05</v>
          </cell>
          <cell r="K360">
            <v>137.47999999999999</v>
          </cell>
        </row>
        <row r="361">
          <cell r="E361" t="str">
            <v>5073-C</v>
          </cell>
          <cell r="F361" t="str">
            <v>5073 ITD</v>
          </cell>
          <cell r="G361">
            <v>5073</v>
          </cell>
          <cell r="H361" t="str">
            <v>20mncr5</v>
          </cell>
          <cell r="I361" t="str">
            <v>FRAP1015073</v>
          </cell>
          <cell r="J361">
            <v>1.18</v>
          </cell>
          <cell r="K361">
            <v>15.95</v>
          </cell>
        </row>
        <row r="362">
          <cell r="E362">
            <v>5077</v>
          </cell>
          <cell r="F362" t="str">
            <v>5077 ITD</v>
          </cell>
          <cell r="G362">
            <v>5077</v>
          </cell>
          <cell r="H362" t="str">
            <v>20mncr5</v>
          </cell>
          <cell r="I362" t="str">
            <v>FRAP1015077</v>
          </cell>
          <cell r="J362">
            <v>5.52</v>
          </cell>
          <cell r="K362">
            <v>107.64</v>
          </cell>
        </row>
        <row r="363">
          <cell r="E363" t="str">
            <v>5080-O</v>
          </cell>
          <cell r="F363" t="str">
            <v>5080 ITD</v>
          </cell>
          <cell r="G363">
            <v>5080</v>
          </cell>
          <cell r="H363" t="str">
            <v>20mncr5</v>
          </cell>
          <cell r="I363" t="str">
            <v>FRAP1015080</v>
          </cell>
          <cell r="J363">
            <v>3.56</v>
          </cell>
          <cell r="K363">
            <v>69.42</v>
          </cell>
        </row>
        <row r="364">
          <cell r="E364">
            <v>5080</v>
          </cell>
          <cell r="F364" t="str">
            <v>5080 ITD</v>
          </cell>
          <cell r="G364">
            <v>5080</v>
          </cell>
          <cell r="H364" t="str">
            <v>20mncr5</v>
          </cell>
          <cell r="I364" t="str">
            <v>FRAP1015080</v>
          </cell>
          <cell r="J364">
            <v>3.79</v>
          </cell>
          <cell r="K364">
            <v>73.91</v>
          </cell>
        </row>
        <row r="365">
          <cell r="E365" t="str">
            <v>5081-CUT</v>
          </cell>
          <cell r="F365" t="str">
            <v>5081 ITD</v>
          </cell>
          <cell r="G365">
            <v>5081</v>
          </cell>
          <cell r="H365" t="str">
            <v>20mncr5</v>
          </cell>
          <cell r="I365" t="str">
            <v>FRAP1015081</v>
          </cell>
          <cell r="J365">
            <v>1.24</v>
          </cell>
          <cell r="K365">
            <v>16.75</v>
          </cell>
        </row>
        <row r="366">
          <cell r="E366">
            <v>5083</v>
          </cell>
          <cell r="F366" t="str">
            <v>5083 ITD</v>
          </cell>
          <cell r="G366">
            <v>5083</v>
          </cell>
          <cell r="H366" t="str">
            <v>20mncr5</v>
          </cell>
          <cell r="I366">
            <v>0</v>
          </cell>
          <cell r="J366">
            <v>1.6</v>
          </cell>
          <cell r="K366">
            <v>21.6</v>
          </cell>
        </row>
        <row r="367">
          <cell r="E367">
            <v>5085</v>
          </cell>
          <cell r="F367" t="str">
            <v>5085 ITD</v>
          </cell>
          <cell r="G367">
            <v>5085</v>
          </cell>
          <cell r="H367" t="str">
            <v>20mncr5</v>
          </cell>
          <cell r="I367" t="str">
            <v>FRAP1015085</v>
          </cell>
          <cell r="J367">
            <v>2.29</v>
          </cell>
          <cell r="K367">
            <v>44.66</v>
          </cell>
        </row>
        <row r="368">
          <cell r="E368">
            <v>5089</v>
          </cell>
          <cell r="F368" t="str">
            <v>5089 ITD</v>
          </cell>
          <cell r="G368">
            <v>5089</v>
          </cell>
          <cell r="H368" t="str">
            <v>20mncr5</v>
          </cell>
          <cell r="I368" t="str">
            <v>FRAP1015089</v>
          </cell>
          <cell r="J368">
            <v>1.06</v>
          </cell>
          <cell r="K368">
            <v>20.67</v>
          </cell>
        </row>
        <row r="369">
          <cell r="E369">
            <v>5091</v>
          </cell>
          <cell r="F369" t="str">
            <v>5091 ITD</v>
          </cell>
          <cell r="G369">
            <v>5091</v>
          </cell>
          <cell r="H369" t="str">
            <v>20mncr5</v>
          </cell>
          <cell r="I369" t="str">
            <v>FRAP1015091</v>
          </cell>
          <cell r="J369">
            <v>5.92</v>
          </cell>
          <cell r="K369">
            <v>115.44</v>
          </cell>
        </row>
        <row r="370">
          <cell r="E370">
            <v>5092</v>
          </cell>
          <cell r="F370" t="str">
            <v>5092 ITD</v>
          </cell>
          <cell r="G370">
            <v>5092</v>
          </cell>
          <cell r="H370" t="str">
            <v>20mncr5</v>
          </cell>
          <cell r="I370" t="str">
            <v>FRAP1015092</v>
          </cell>
          <cell r="J370">
            <v>0.82</v>
          </cell>
          <cell r="K370">
            <v>16.809999999999999</v>
          </cell>
        </row>
        <row r="371">
          <cell r="E371">
            <v>5094</v>
          </cell>
          <cell r="F371" t="str">
            <v>5094 ITD</v>
          </cell>
          <cell r="G371">
            <v>5094</v>
          </cell>
          <cell r="H371" t="str">
            <v>20mncr5</v>
          </cell>
          <cell r="I371" t="str">
            <v>FRAP1015094</v>
          </cell>
          <cell r="J371">
            <v>3.87</v>
          </cell>
          <cell r="K371">
            <v>75.47</v>
          </cell>
        </row>
        <row r="372">
          <cell r="E372">
            <v>5095</v>
          </cell>
          <cell r="F372" t="str">
            <v>5095 ITD</v>
          </cell>
          <cell r="G372">
            <v>5095</v>
          </cell>
          <cell r="H372" t="str">
            <v>20mncr5</v>
          </cell>
          <cell r="I372" t="str">
            <v>FRAP1015095</v>
          </cell>
          <cell r="J372">
            <v>3.51</v>
          </cell>
          <cell r="K372">
            <v>68.45</v>
          </cell>
        </row>
        <row r="373">
          <cell r="E373">
            <v>5096</v>
          </cell>
          <cell r="F373" t="str">
            <v>5096 ITD</v>
          </cell>
          <cell r="G373">
            <v>5096</v>
          </cell>
          <cell r="H373" t="str">
            <v>20mncr5</v>
          </cell>
          <cell r="I373" t="str">
            <v>FRAP1015096</v>
          </cell>
          <cell r="J373">
            <v>4.3899999999999997</v>
          </cell>
          <cell r="K373">
            <v>85.61</v>
          </cell>
        </row>
        <row r="374">
          <cell r="E374">
            <v>5097</v>
          </cell>
          <cell r="F374" t="str">
            <v>5097 ITD</v>
          </cell>
          <cell r="G374">
            <v>5097</v>
          </cell>
          <cell r="H374" t="str">
            <v>20mncr5</v>
          </cell>
          <cell r="I374" t="str">
            <v>FRAP1015097</v>
          </cell>
          <cell r="J374">
            <v>5.53</v>
          </cell>
          <cell r="K374">
            <v>107.84</v>
          </cell>
        </row>
        <row r="375">
          <cell r="E375">
            <v>5098</v>
          </cell>
          <cell r="F375" t="str">
            <v>5098 ITD</v>
          </cell>
          <cell r="G375">
            <v>5098</v>
          </cell>
          <cell r="H375" t="str">
            <v>20mncr5</v>
          </cell>
          <cell r="I375" t="str">
            <v>FRAP1015098</v>
          </cell>
          <cell r="J375">
            <v>5.38</v>
          </cell>
          <cell r="K375">
            <v>104.91</v>
          </cell>
        </row>
        <row r="376">
          <cell r="E376">
            <v>5104</v>
          </cell>
          <cell r="F376" t="str">
            <v>5104 ITD</v>
          </cell>
          <cell r="G376">
            <v>5104</v>
          </cell>
          <cell r="H376" t="str">
            <v>20mncr5</v>
          </cell>
          <cell r="I376" t="str">
            <v>FRAP1015104</v>
          </cell>
          <cell r="J376">
            <v>6.1</v>
          </cell>
          <cell r="K376">
            <v>97.6</v>
          </cell>
        </row>
        <row r="377">
          <cell r="E377">
            <v>5105</v>
          </cell>
          <cell r="F377" t="str">
            <v>5105 ITD</v>
          </cell>
          <cell r="G377">
            <v>5105</v>
          </cell>
          <cell r="H377" t="str">
            <v>20mncr5</v>
          </cell>
          <cell r="I377" t="str">
            <v>FRAP1015105</v>
          </cell>
          <cell r="J377">
            <v>4.62</v>
          </cell>
          <cell r="K377">
            <v>90.09</v>
          </cell>
        </row>
        <row r="378">
          <cell r="E378">
            <v>5106</v>
          </cell>
          <cell r="F378" t="str">
            <v>5106 ITD</v>
          </cell>
          <cell r="G378">
            <v>5106</v>
          </cell>
          <cell r="H378" t="str">
            <v>20mncr5</v>
          </cell>
          <cell r="I378" t="str">
            <v>FRAP1015106</v>
          </cell>
          <cell r="J378">
            <v>12.84</v>
          </cell>
          <cell r="K378">
            <v>250.38</v>
          </cell>
        </row>
        <row r="379">
          <cell r="E379">
            <v>5107</v>
          </cell>
          <cell r="F379" t="str">
            <v>5107 ITD</v>
          </cell>
          <cell r="G379">
            <v>5107</v>
          </cell>
          <cell r="H379" t="str">
            <v>20mncr5</v>
          </cell>
          <cell r="I379" t="str">
            <v>FRAP1015107</v>
          </cell>
          <cell r="J379">
            <v>3.42</v>
          </cell>
          <cell r="K379">
            <v>46.17</v>
          </cell>
        </row>
        <row r="380">
          <cell r="E380">
            <v>5112</v>
          </cell>
          <cell r="F380" t="str">
            <v>5112 ITD</v>
          </cell>
          <cell r="G380">
            <v>5112</v>
          </cell>
          <cell r="H380" t="str">
            <v>20mncr5</v>
          </cell>
          <cell r="I380" t="str">
            <v>FRAP1015112</v>
          </cell>
          <cell r="J380">
            <v>3.08</v>
          </cell>
          <cell r="K380">
            <v>60.06</v>
          </cell>
        </row>
        <row r="381">
          <cell r="E381">
            <v>5113</v>
          </cell>
          <cell r="F381" t="str">
            <v>5113 ITD</v>
          </cell>
          <cell r="G381">
            <v>5113</v>
          </cell>
          <cell r="H381" t="str">
            <v>20mncr5</v>
          </cell>
          <cell r="I381" t="str">
            <v>FRAP1015113</v>
          </cell>
          <cell r="J381">
            <v>1.61</v>
          </cell>
          <cell r="K381">
            <v>31.4</v>
          </cell>
        </row>
        <row r="382">
          <cell r="E382">
            <v>5114</v>
          </cell>
          <cell r="F382" t="str">
            <v>5114 ITD</v>
          </cell>
          <cell r="G382">
            <v>5114</v>
          </cell>
          <cell r="H382" t="str">
            <v>20mncr5</v>
          </cell>
          <cell r="I382" t="str">
            <v>FRAP1015114</v>
          </cell>
          <cell r="J382">
            <v>1.93</v>
          </cell>
          <cell r="K382">
            <v>37.64</v>
          </cell>
        </row>
        <row r="383">
          <cell r="E383">
            <v>5183</v>
          </cell>
          <cell r="F383" t="str">
            <v>5183 ITD</v>
          </cell>
          <cell r="G383">
            <v>5183</v>
          </cell>
          <cell r="H383" t="str">
            <v>20mncr5</v>
          </cell>
          <cell r="I383" t="str">
            <v>FRAP1015183</v>
          </cell>
          <cell r="J383">
            <v>0.67</v>
          </cell>
          <cell r="K383">
            <v>13.74</v>
          </cell>
        </row>
        <row r="384">
          <cell r="E384">
            <v>5185</v>
          </cell>
          <cell r="F384" t="str">
            <v>5185 ITD</v>
          </cell>
          <cell r="G384">
            <v>5185</v>
          </cell>
          <cell r="H384" t="str">
            <v>SAE8620</v>
          </cell>
          <cell r="I384" t="str">
            <v>FRAP1015185</v>
          </cell>
          <cell r="J384">
            <v>0.4</v>
          </cell>
          <cell r="K384">
            <v>8.6</v>
          </cell>
        </row>
        <row r="385">
          <cell r="E385">
            <v>5186</v>
          </cell>
          <cell r="F385" t="str">
            <v>5186 ITD</v>
          </cell>
          <cell r="G385">
            <v>5186</v>
          </cell>
          <cell r="H385" t="str">
            <v>20mncr5</v>
          </cell>
          <cell r="I385" t="str">
            <v>FRAP1015186</v>
          </cell>
          <cell r="J385">
            <v>1.56</v>
          </cell>
          <cell r="K385">
            <v>30.42</v>
          </cell>
        </row>
        <row r="386">
          <cell r="E386">
            <v>5202</v>
          </cell>
          <cell r="F386" t="str">
            <v>5202 ITD</v>
          </cell>
          <cell r="G386">
            <v>5202</v>
          </cell>
          <cell r="H386" t="str">
            <v>SAE8620</v>
          </cell>
          <cell r="I386" t="str">
            <v>FRAP1015202</v>
          </cell>
          <cell r="J386">
            <v>1.06</v>
          </cell>
          <cell r="K386">
            <v>20.67</v>
          </cell>
        </row>
        <row r="387">
          <cell r="E387">
            <v>5203</v>
          </cell>
          <cell r="F387" t="str">
            <v>5203 ITD</v>
          </cell>
          <cell r="G387">
            <v>5203</v>
          </cell>
          <cell r="H387" t="str">
            <v>SAE8620</v>
          </cell>
          <cell r="I387" t="str">
            <v>FRAP1015203</v>
          </cell>
          <cell r="J387">
            <v>1.24</v>
          </cell>
          <cell r="K387">
            <v>25.42</v>
          </cell>
        </row>
        <row r="388">
          <cell r="E388">
            <v>5206</v>
          </cell>
          <cell r="F388" t="str">
            <v>5206 ITD</v>
          </cell>
          <cell r="G388">
            <v>5206</v>
          </cell>
          <cell r="H388" t="str">
            <v>SAE8620</v>
          </cell>
          <cell r="I388" t="str">
            <v>FRAP1015206</v>
          </cell>
          <cell r="J388">
            <v>1.36</v>
          </cell>
          <cell r="K388">
            <v>27.88</v>
          </cell>
        </row>
        <row r="389">
          <cell r="E389">
            <v>5208</v>
          </cell>
          <cell r="F389" t="str">
            <v>5208 ITD</v>
          </cell>
          <cell r="G389">
            <v>5208</v>
          </cell>
          <cell r="H389" t="str">
            <v>SAE8620</v>
          </cell>
          <cell r="I389" t="str">
            <v>FRAP1015208</v>
          </cell>
          <cell r="J389">
            <v>0.59</v>
          </cell>
          <cell r="K389">
            <v>12.69</v>
          </cell>
        </row>
        <row r="390">
          <cell r="E390">
            <v>5209</v>
          </cell>
          <cell r="F390" t="str">
            <v>5209 ITD</v>
          </cell>
          <cell r="G390">
            <v>5209</v>
          </cell>
          <cell r="H390" t="str">
            <v>SAE8620</v>
          </cell>
          <cell r="I390" t="str">
            <v>FRAP1015209</v>
          </cell>
          <cell r="J390">
            <v>1.23</v>
          </cell>
          <cell r="K390">
            <v>25.22</v>
          </cell>
        </row>
        <row r="391">
          <cell r="E391">
            <v>5212</v>
          </cell>
          <cell r="F391" t="str">
            <v xml:space="preserve">5212 ITD </v>
          </cell>
          <cell r="G391">
            <v>5212</v>
          </cell>
          <cell r="H391" t="str">
            <v>SAE8620</v>
          </cell>
          <cell r="I391" t="str">
            <v>FRAP1015212</v>
          </cell>
          <cell r="J391">
            <v>4.04</v>
          </cell>
          <cell r="K391">
            <v>82.82</v>
          </cell>
        </row>
        <row r="392">
          <cell r="E392">
            <v>5213</v>
          </cell>
          <cell r="F392" t="str">
            <v>5213 ITD</v>
          </cell>
          <cell r="G392">
            <v>5213</v>
          </cell>
          <cell r="H392" t="str">
            <v>SAE8620</v>
          </cell>
          <cell r="I392" t="str">
            <v>FRAP1015213</v>
          </cell>
          <cell r="J392">
            <v>2.48</v>
          </cell>
          <cell r="K392">
            <v>50.84</v>
          </cell>
        </row>
        <row r="393">
          <cell r="E393">
            <v>5215</v>
          </cell>
          <cell r="F393" t="str">
            <v>5215 ITD</v>
          </cell>
          <cell r="G393">
            <v>5215</v>
          </cell>
          <cell r="H393" t="str">
            <v>SAE8620</v>
          </cell>
          <cell r="I393" t="str">
            <v>FRAP1015215</v>
          </cell>
          <cell r="J393">
            <v>1.98</v>
          </cell>
          <cell r="K393">
            <v>40.590000000000003</v>
          </cell>
        </row>
        <row r="394">
          <cell r="E394">
            <v>5216</v>
          </cell>
          <cell r="F394" t="str">
            <v>5216 ITD</v>
          </cell>
          <cell r="G394">
            <v>5216</v>
          </cell>
          <cell r="H394" t="str">
            <v>SAE8620</v>
          </cell>
          <cell r="I394" t="str">
            <v>FRAP1015216</v>
          </cell>
          <cell r="J394">
            <v>3.54</v>
          </cell>
          <cell r="K394">
            <v>72.569999999999993</v>
          </cell>
        </row>
        <row r="395">
          <cell r="E395">
            <v>5217</v>
          </cell>
          <cell r="F395" t="str">
            <v>5217 ITD</v>
          </cell>
          <cell r="G395">
            <v>5217</v>
          </cell>
          <cell r="H395" t="str">
            <v>SAE8620</v>
          </cell>
          <cell r="I395" t="str">
            <v>FRAP1015217</v>
          </cell>
          <cell r="J395">
            <v>2.5</v>
          </cell>
          <cell r="K395">
            <v>51.25</v>
          </cell>
        </row>
        <row r="396">
          <cell r="E396">
            <v>5219</v>
          </cell>
          <cell r="F396" t="str">
            <v>5219 ITD</v>
          </cell>
          <cell r="G396">
            <v>5219</v>
          </cell>
          <cell r="H396" t="str">
            <v>SAE8620</v>
          </cell>
          <cell r="I396" t="str">
            <v>FRAP1015219</v>
          </cell>
          <cell r="J396">
            <v>1.1399999999999999</v>
          </cell>
          <cell r="K396">
            <v>23.37</v>
          </cell>
        </row>
        <row r="397">
          <cell r="E397">
            <v>5220</v>
          </cell>
          <cell r="F397" t="str">
            <v>5220 ITD</v>
          </cell>
          <cell r="G397">
            <v>5220</v>
          </cell>
          <cell r="H397" t="str">
            <v>EN353</v>
          </cell>
          <cell r="I397" t="str">
            <v>FRAP1015220</v>
          </cell>
          <cell r="J397">
            <v>1.91</v>
          </cell>
          <cell r="K397">
            <v>44.89</v>
          </cell>
        </row>
        <row r="398">
          <cell r="E398">
            <v>5221</v>
          </cell>
          <cell r="F398" t="str">
            <v>5221 ITD</v>
          </cell>
          <cell r="G398">
            <v>5221</v>
          </cell>
          <cell r="H398" t="str">
            <v>SAE8620</v>
          </cell>
          <cell r="I398" t="str">
            <v>FRAP1015221</v>
          </cell>
          <cell r="J398">
            <v>1.27</v>
          </cell>
          <cell r="K398">
            <v>26.04</v>
          </cell>
        </row>
        <row r="399">
          <cell r="E399">
            <v>5222</v>
          </cell>
          <cell r="F399" t="str">
            <v>5222 ITD</v>
          </cell>
          <cell r="G399">
            <v>5222</v>
          </cell>
          <cell r="H399" t="str">
            <v>SAE8620</v>
          </cell>
          <cell r="I399" t="str">
            <v>FRAP1015222</v>
          </cell>
          <cell r="J399">
            <v>0.65</v>
          </cell>
          <cell r="K399">
            <v>13.33</v>
          </cell>
        </row>
        <row r="400">
          <cell r="E400">
            <v>5223</v>
          </cell>
          <cell r="F400" t="str">
            <v>5223 ITD</v>
          </cell>
          <cell r="G400">
            <v>5223</v>
          </cell>
          <cell r="H400" t="str">
            <v>SAE8620</v>
          </cell>
          <cell r="I400" t="str">
            <v>FRAP1015223</v>
          </cell>
          <cell r="J400">
            <v>1.58</v>
          </cell>
          <cell r="K400">
            <v>32.39</v>
          </cell>
        </row>
        <row r="401">
          <cell r="E401">
            <v>5225</v>
          </cell>
          <cell r="F401" t="str">
            <v>5225 ITD</v>
          </cell>
          <cell r="G401">
            <v>5225</v>
          </cell>
          <cell r="H401" t="str">
            <v>SAE8620</v>
          </cell>
          <cell r="I401" t="str">
            <v>FRAP1015225</v>
          </cell>
          <cell r="J401">
            <v>0.71</v>
          </cell>
          <cell r="K401">
            <v>15.27</v>
          </cell>
        </row>
        <row r="402">
          <cell r="E402">
            <v>5230</v>
          </cell>
          <cell r="F402" t="str">
            <v>5230 ITD</v>
          </cell>
          <cell r="G402">
            <v>5230</v>
          </cell>
          <cell r="H402" t="str">
            <v>20Mncr5</v>
          </cell>
          <cell r="I402" t="str">
            <v>FRAP1015230</v>
          </cell>
          <cell r="J402">
            <v>2.84</v>
          </cell>
          <cell r="K402">
            <v>55.38</v>
          </cell>
        </row>
        <row r="403">
          <cell r="E403">
            <v>5231</v>
          </cell>
          <cell r="F403" t="str">
            <v>5231 ITD</v>
          </cell>
          <cell r="G403">
            <v>5231</v>
          </cell>
          <cell r="H403" t="str">
            <v>20Mncr5</v>
          </cell>
          <cell r="I403" t="str">
            <v>FRAP1015231</v>
          </cell>
          <cell r="J403">
            <v>3.16</v>
          </cell>
          <cell r="K403">
            <v>61.62</v>
          </cell>
        </row>
        <row r="404">
          <cell r="E404">
            <v>5232</v>
          </cell>
          <cell r="F404" t="str">
            <v>5232 ITD</v>
          </cell>
          <cell r="G404">
            <v>5232</v>
          </cell>
          <cell r="H404" t="str">
            <v>20Mncr5</v>
          </cell>
          <cell r="I404" t="str">
            <v>FRAP1015232</v>
          </cell>
          <cell r="J404">
            <v>3.16</v>
          </cell>
          <cell r="K404">
            <v>61.62</v>
          </cell>
        </row>
        <row r="405">
          <cell r="E405">
            <v>5242</v>
          </cell>
          <cell r="F405" t="str">
            <v>5242 ITD</v>
          </cell>
          <cell r="G405">
            <v>5242</v>
          </cell>
          <cell r="H405" t="str">
            <v>20Mncr5</v>
          </cell>
          <cell r="I405" t="str">
            <v>FRAP1015242</v>
          </cell>
          <cell r="J405">
            <v>4.91</v>
          </cell>
          <cell r="K405">
            <v>110.48</v>
          </cell>
        </row>
        <row r="406">
          <cell r="E406">
            <v>5245</v>
          </cell>
          <cell r="F406" t="str">
            <v>5245 ITD</v>
          </cell>
          <cell r="G406">
            <v>5245</v>
          </cell>
          <cell r="H406" t="str">
            <v>20Mncr5</v>
          </cell>
          <cell r="I406" t="str">
            <v>FRAP1015245</v>
          </cell>
          <cell r="J406">
            <v>2.56</v>
          </cell>
          <cell r="K406">
            <v>49.92</v>
          </cell>
        </row>
        <row r="407">
          <cell r="E407">
            <v>5246</v>
          </cell>
          <cell r="F407" t="str">
            <v>5246 ITD</v>
          </cell>
          <cell r="G407">
            <v>5246</v>
          </cell>
          <cell r="H407" t="str">
            <v>20Mncr5</v>
          </cell>
          <cell r="I407" t="str">
            <v>FRAP1015246</v>
          </cell>
          <cell r="J407">
            <v>3.12</v>
          </cell>
          <cell r="K407">
            <v>60.84</v>
          </cell>
        </row>
        <row r="408">
          <cell r="E408">
            <v>5247</v>
          </cell>
          <cell r="F408" t="str">
            <v>5247 ITD</v>
          </cell>
          <cell r="G408">
            <v>5247</v>
          </cell>
          <cell r="H408" t="str">
            <v>20Mncr5</v>
          </cell>
          <cell r="I408" t="str">
            <v>FRAP1015247</v>
          </cell>
          <cell r="J408">
            <v>2.76</v>
          </cell>
          <cell r="K408">
            <v>53.82</v>
          </cell>
        </row>
        <row r="409">
          <cell r="E409">
            <v>5249</v>
          </cell>
          <cell r="F409" t="str">
            <v>5249 ITD</v>
          </cell>
          <cell r="G409">
            <v>5249</v>
          </cell>
          <cell r="H409" t="str">
            <v>20Mncr5</v>
          </cell>
          <cell r="I409" t="str">
            <v>FRAP1015249</v>
          </cell>
          <cell r="J409">
            <v>4.59</v>
          </cell>
          <cell r="K409">
            <v>89.51</v>
          </cell>
        </row>
        <row r="410">
          <cell r="E410">
            <v>5250</v>
          </cell>
          <cell r="F410" t="str">
            <v>5250 ITD</v>
          </cell>
          <cell r="G410">
            <v>5250</v>
          </cell>
          <cell r="H410" t="str">
            <v>20Mncr5</v>
          </cell>
          <cell r="I410" t="str">
            <v>FRAP1015250</v>
          </cell>
          <cell r="J410">
            <v>0.33</v>
          </cell>
          <cell r="K410">
            <v>7.1</v>
          </cell>
        </row>
        <row r="411">
          <cell r="E411">
            <v>5252</v>
          </cell>
          <cell r="F411" t="str">
            <v>5252 ITD</v>
          </cell>
          <cell r="G411">
            <v>5252</v>
          </cell>
          <cell r="H411" t="str">
            <v>20Mncr5</v>
          </cell>
          <cell r="I411" t="str">
            <v>FRAP1015252</v>
          </cell>
          <cell r="J411">
            <v>3.79</v>
          </cell>
          <cell r="K411">
            <v>85.28</v>
          </cell>
        </row>
        <row r="412">
          <cell r="E412">
            <v>5253</v>
          </cell>
          <cell r="F412" t="str">
            <v>5253 ITD</v>
          </cell>
          <cell r="G412">
            <v>5253</v>
          </cell>
          <cell r="H412" t="str">
            <v>20Mncr5</v>
          </cell>
          <cell r="I412" t="str">
            <v>FRAP1015253</v>
          </cell>
          <cell r="J412">
            <v>3.37</v>
          </cell>
          <cell r="K412">
            <v>75.83</v>
          </cell>
        </row>
        <row r="413">
          <cell r="E413">
            <v>5256</v>
          </cell>
          <cell r="F413" t="str">
            <v>5256 ITD</v>
          </cell>
          <cell r="G413">
            <v>5256</v>
          </cell>
          <cell r="H413" t="str">
            <v>20Mncr5</v>
          </cell>
          <cell r="I413" t="str">
            <v>FRAP1015256</v>
          </cell>
          <cell r="J413">
            <v>4.63</v>
          </cell>
          <cell r="K413">
            <v>90.29</v>
          </cell>
        </row>
        <row r="414">
          <cell r="E414">
            <v>5257</v>
          </cell>
          <cell r="F414" t="str">
            <v>5257 ITD</v>
          </cell>
          <cell r="G414">
            <v>5257</v>
          </cell>
          <cell r="H414" t="str">
            <v>20Mncr5</v>
          </cell>
          <cell r="I414" t="str">
            <v>FRAP1015257</v>
          </cell>
          <cell r="J414">
            <v>3.71</v>
          </cell>
          <cell r="K414">
            <v>72.349999999999994</v>
          </cell>
        </row>
        <row r="415">
          <cell r="E415">
            <v>5258</v>
          </cell>
          <cell r="F415" t="str">
            <v>5258 ITD</v>
          </cell>
          <cell r="G415">
            <v>5258</v>
          </cell>
          <cell r="H415" t="str">
            <v>20Mncr5</v>
          </cell>
          <cell r="I415" t="str">
            <v>FRAP1015258</v>
          </cell>
          <cell r="J415">
            <v>3.22</v>
          </cell>
          <cell r="K415">
            <v>62.79</v>
          </cell>
        </row>
        <row r="416">
          <cell r="E416">
            <v>5270</v>
          </cell>
          <cell r="F416">
            <v>5270</v>
          </cell>
          <cell r="G416">
            <v>5270</v>
          </cell>
          <cell r="H416" t="str">
            <v>20Mncr5</v>
          </cell>
          <cell r="I416" t="str">
            <v>FRAP1015270</v>
          </cell>
          <cell r="J416">
            <v>3.78</v>
          </cell>
          <cell r="K416">
            <v>73.709999999999994</v>
          </cell>
        </row>
        <row r="417">
          <cell r="E417">
            <v>5272</v>
          </cell>
          <cell r="F417">
            <v>5272</v>
          </cell>
          <cell r="G417">
            <v>5272</v>
          </cell>
          <cell r="H417" t="str">
            <v>20Mncr5</v>
          </cell>
          <cell r="I417" t="str">
            <v xml:space="preserve">FRAP1015272 </v>
          </cell>
          <cell r="J417">
            <v>3.89</v>
          </cell>
          <cell r="K417">
            <v>75.86</v>
          </cell>
        </row>
        <row r="418">
          <cell r="E418">
            <v>5275</v>
          </cell>
          <cell r="F418" t="str">
            <v>5275 ITD</v>
          </cell>
          <cell r="G418">
            <v>5275</v>
          </cell>
          <cell r="H418" t="str">
            <v>20Mncr5</v>
          </cell>
          <cell r="I418" t="str">
            <v>FRAP1015275</v>
          </cell>
          <cell r="J418">
            <v>1.93</v>
          </cell>
          <cell r="K418">
            <v>37.64</v>
          </cell>
        </row>
        <row r="419">
          <cell r="E419">
            <v>5276</v>
          </cell>
          <cell r="F419" t="str">
            <v>5276-101-P</v>
          </cell>
          <cell r="G419">
            <v>5276</v>
          </cell>
          <cell r="H419" t="str">
            <v>20Mncr5</v>
          </cell>
          <cell r="I419" t="str">
            <v>FRAP1015276</v>
          </cell>
          <cell r="J419">
            <v>1.23</v>
          </cell>
          <cell r="K419">
            <v>23.99</v>
          </cell>
        </row>
        <row r="420">
          <cell r="E420">
            <v>5277</v>
          </cell>
          <cell r="F420" t="str">
            <v>5277 ITD</v>
          </cell>
          <cell r="G420">
            <v>5277</v>
          </cell>
          <cell r="H420" t="str">
            <v>20Mncr5</v>
          </cell>
          <cell r="I420" t="str">
            <v>FRAP1015277</v>
          </cell>
          <cell r="J420">
            <v>1.98</v>
          </cell>
          <cell r="K420">
            <v>38.61</v>
          </cell>
        </row>
        <row r="421">
          <cell r="E421">
            <v>5280</v>
          </cell>
          <cell r="F421" t="str">
            <v>5280 ITD</v>
          </cell>
          <cell r="G421">
            <v>5280</v>
          </cell>
          <cell r="H421" t="str">
            <v>20Mncr5</v>
          </cell>
          <cell r="I421" t="str">
            <v>FRAP1015280</v>
          </cell>
          <cell r="J421">
            <v>1.66</v>
          </cell>
          <cell r="K421">
            <v>32.369999999999997</v>
          </cell>
        </row>
        <row r="422">
          <cell r="E422">
            <v>8013</v>
          </cell>
          <cell r="F422" t="str">
            <v>8013-119</v>
          </cell>
          <cell r="G422">
            <v>8013</v>
          </cell>
          <cell r="H422" t="str">
            <v>20Mncr5</v>
          </cell>
          <cell r="I422" t="str">
            <v>FRAH119P8013</v>
          </cell>
          <cell r="J422">
            <v>1.51</v>
          </cell>
          <cell r="K422">
            <v>29.45</v>
          </cell>
        </row>
        <row r="423">
          <cell r="E423">
            <v>8014</v>
          </cell>
          <cell r="F423" t="str">
            <v>8014-119</v>
          </cell>
          <cell r="G423">
            <v>8014</v>
          </cell>
          <cell r="H423" t="str">
            <v>20Mncr5</v>
          </cell>
          <cell r="I423" t="str">
            <v>FRAH119P8014</v>
          </cell>
          <cell r="J423">
            <v>1.43</v>
          </cell>
          <cell r="K423">
            <v>27.89</v>
          </cell>
        </row>
        <row r="424">
          <cell r="E424">
            <v>8015</v>
          </cell>
          <cell r="F424" t="str">
            <v>8015-119</v>
          </cell>
          <cell r="G424">
            <v>8015</v>
          </cell>
          <cell r="H424" t="str">
            <v>20MNCR5</v>
          </cell>
          <cell r="I424" t="str">
            <v>FRAH119P8015</v>
          </cell>
          <cell r="J424">
            <v>3.57</v>
          </cell>
          <cell r="K424">
            <v>69.62</v>
          </cell>
        </row>
        <row r="425">
          <cell r="E425">
            <v>8016</v>
          </cell>
          <cell r="F425" t="str">
            <v>8016-119</v>
          </cell>
          <cell r="G425">
            <v>8016</v>
          </cell>
          <cell r="H425" t="str">
            <v>20MNCR5</v>
          </cell>
          <cell r="I425" t="str">
            <v>FRAH119P8016</v>
          </cell>
          <cell r="J425">
            <v>1.61</v>
          </cell>
          <cell r="K425">
            <v>31.4</v>
          </cell>
        </row>
        <row r="426">
          <cell r="E426">
            <v>8017</v>
          </cell>
          <cell r="F426" t="str">
            <v>8017-119</v>
          </cell>
          <cell r="G426">
            <v>8017</v>
          </cell>
          <cell r="H426" t="str">
            <v>20MNCR5</v>
          </cell>
          <cell r="I426" t="str">
            <v>FRAH119P8017</v>
          </cell>
          <cell r="J426">
            <v>0.56999999999999995</v>
          </cell>
          <cell r="K426">
            <v>11.69</v>
          </cell>
        </row>
        <row r="427">
          <cell r="E427">
            <v>8018</v>
          </cell>
          <cell r="F427" t="str">
            <v>8018-119</v>
          </cell>
          <cell r="G427">
            <v>8018</v>
          </cell>
          <cell r="H427" t="str">
            <v>20MNCR5</v>
          </cell>
          <cell r="I427" t="str">
            <v>FRAH119P8018</v>
          </cell>
          <cell r="J427">
            <v>1.77</v>
          </cell>
          <cell r="K427">
            <v>34.520000000000003</v>
          </cell>
        </row>
        <row r="428">
          <cell r="E428">
            <v>8020</v>
          </cell>
          <cell r="F428" t="str">
            <v>8020-119</v>
          </cell>
          <cell r="G428">
            <v>8020</v>
          </cell>
          <cell r="H428" t="str">
            <v>20MNCR5</v>
          </cell>
          <cell r="I428" t="str">
            <v>FRAH119P8020</v>
          </cell>
          <cell r="J428">
            <v>1.79</v>
          </cell>
          <cell r="K428">
            <v>34.909999999999997</v>
          </cell>
        </row>
        <row r="429">
          <cell r="E429">
            <v>8021</v>
          </cell>
          <cell r="F429" t="str">
            <v>8021-119</v>
          </cell>
          <cell r="G429">
            <v>8021</v>
          </cell>
          <cell r="H429" t="str">
            <v>20mncr5</v>
          </cell>
          <cell r="I429" t="str">
            <v>FRAH119P8021</v>
          </cell>
          <cell r="J429">
            <v>2.98</v>
          </cell>
          <cell r="K429">
            <v>58.11</v>
          </cell>
        </row>
        <row r="430">
          <cell r="E430">
            <v>8022</v>
          </cell>
          <cell r="F430" t="str">
            <v>8022-119</v>
          </cell>
          <cell r="G430">
            <v>8022</v>
          </cell>
          <cell r="H430" t="str">
            <v>SAE8620</v>
          </cell>
          <cell r="I430" t="str">
            <v>FRAH119P8022</v>
          </cell>
          <cell r="J430">
            <v>7.64</v>
          </cell>
          <cell r="K430">
            <v>179.54</v>
          </cell>
        </row>
        <row r="431">
          <cell r="E431" t="str">
            <v>8001(Cutting)</v>
          </cell>
          <cell r="F431" t="str">
            <v>8001 (Cutting)</v>
          </cell>
          <cell r="G431" t="str">
            <v>8001(Cutting)</v>
          </cell>
          <cell r="H431" t="str">
            <v>SAE8620</v>
          </cell>
          <cell r="I431" t="str">
            <v>FRAP1198001</v>
          </cell>
          <cell r="J431">
            <v>8.4</v>
          </cell>
          <cell r="K431">
            <v>159.6</v>
          </cell>
        </row>
        <row r="432">
          <cell r="E432">
            <v>8001</v>
          </cell>
          <cell r="F432" t="str">
            <v>8001-119</v>
          </cell>
          <cell r="G432">
            <v>8001</v>
          </cell>
          <cell r="H432" t="str">
            <v>SAE8620</v>
          </cell>
          <cell r="I432" t="str">
            <v>FRAH119P8001</v>
          </cell>
          <cell r="J432">
            <v>8.4</v>
          </cell>
          <cell r="K432">
            <v>197.4</v>
          </cell>
        </row>
        <row r="433">
          <cell r="E433">
            <v>9123</v>
          </cell>
          <cell r="F433" t="str">
            <v>9123 ITD</v>
          </cell>
          <cell r="G433">
            <v>9123</v>
          </cell>
          <cell r="H433" t="str">
            <v>20mncr5</v>
          </cell>
          <cell r="I433">
            <v>0</v>
          </cell>
          <cell r="J433">
            <v>4.8</v>
          </cell>
          <cell r="K433">
            <v>64.8</v>
          </cell>
        </row>
        <row r="434">
          <cell r="E434">
            <v>9124</v>
          </cell>
          <cell r="F434" t="str">
            <v>9124 ITD</v>
          </cell>
          <cell r="G434">
            <v>9124</v>
          </cell>
          <cell r="H434" t="str">
            <v>20mncr5</v>
          </cell>
          <cell r="I434">
            <v>0</v>
          </cell>
          <cell r="J434">
            <v>3.7</v>
          </cell>
          <cell r="K434">
            <v>49.95</v>
          </cell>
        </row>
        <row r="435">
          <cell r="E435">
            <v>9141</v>
          </cell>
          <cell r="F435" t="str">
            <v>9141 ITD</v>
          </cell>
          <cell r="G435">
            <v>9141</v>
          </cell>
          <cell r="H435" t="str">
            <v>815m17</v>
          </cell>
          <cell r="I435">
            <v>0</v>
          </cell>
          <cell r="J435">
            <v>11.1</v>
          </cell>
          <cell r="K435">
            <v>177.6</v>
          </cell>
        </row>
        <row r="436">
          <cell r="E436">
            <v>9163</v>
          </cell>
          <cell r="F436" t="str">
            <v>9163 ITD</v>
          </cell>
          <cell r="G436">
            <v>9163</v>
          </cell>
          <cell r="H436" t="str">
            <v>SCM420H</v>
          </cell>
          <cell r="I436">
            <v>0</v>
          </cell>
          <cell r="J436">
            <v>6.5</v>
          </cell>
          <cell r="K436">
            <v>87.75</v>
          </cell>
        </row>
        <row r="437">
          <cell r="E437">
            <v>9164</v>
          </cell>
          <cell r="F437" t="str">
            <v>9164 ITD</v>
          </cell>
          <cell r="G437">
            <v>9164</v>
          </cell>
          <cell r="H437" t="str">
            <v>20mncr5</v>
          </cell>
          <cell r="I437">
            <v>0</v>
          </cell>
          <cell r="J437">
            <v>13.9</v>
          </cell>
          <cell r="K437">
            <v>187.65</v>
          </cell>
        </row>
        <row r="438">
          <cell r="E438">
            <v>9165</v>
          </cell>
          <cell r="F438" t="str">
            <v>9165 ITD</v>
          </cell>
          <cell r="G438">
            <v>9165</v>
          </cell>
          <cell r="H438" t="str">
            <v>20mncr5</v>
          </cell>
          <cell r="I438">
            <v>0</v>
          </cell>
          <cell r="J438">
            <v>3.7</v>
          </cell>
          <cell r="K438">
            <v>49.95</v>
          </cell>
        </row>
        <row r="439">
          <cell r="E439">
            <v>9171</v>
          </cell>
          <cell r="F439" t="str">
            <v>9171 ITD</v>
          </cell>
          <cell r="G439">
            <v>9171</v>
          </cell>
          <cell r="H439" t="str">
            <v>815m17</v>
          </cell>
          <cell r="I439">
            <v>0</v>
          </cell>
          <cell r="J439">
            <v>4.43</v>
          </cell>
          <cell r="K439">
            <v>59.81</v>
          </cell>
        </row>
        <row r="440">
          <cell r="E440">
            <v>113</v>
          </cell>
          <cell r="F440" t="str">
            <v>113 MF</v>
          </cell>
          <cell r="G440">
            <v>113</v>
          </cell>
          <cell r="H440" t="str">
            <v>SAE8620</v>
          </cell>
          <cell r="I440">
            <v>0</v>
          </cell>
          <cell r="J440">
            <v>3.5</v>
          </cell>
          <cell r="K440">
            <v>47.25</v>
          </cell>
        </row>
        <row r="441">
          <cell r="E441">
            <v>193</v>
          </cell>
          <cell r="F441" t="str">
            <v>193 MF</v>
          </cell>
          <cell r="G441">
            <v>193</v>
          </cell>
          <cell r="H441" t="str">
            <v>16mncr5</v>
          </cell>
          <cell r="I441" t="str">
            <v>FRAP1020193</v>
          </cell>
          <cell r="J441">
            <v>1.65</v>
          </cell>
          <cell r="K441">
            <v>32.18</v>
          </cell>
        </row>
        <row r="442">
          <cell r="E442">
            <v>194</v>
          </cell>
          <cell r="F442" t="str">
            <v>194 MF</v>
          </cell>
          <cell r="G442">
            <v>194</v>
          </cell>
          <cell r="H442" t="str">
            <v>16mncr5</v>
          </cell>
          <cell r="I442" t="str">
            <v>FRAP1020194</v>
          </cell>
          <cell r="J442">
            <v>1.71</v>
          </cell>
          <cell r="K442">
            <v>33.35</v>
          </cell>
        </row>
        <row r="443">
          <cell r="E443">
            <v>195</v>
          </cell>
          <cell r="F443" t="str">
            <v>195 MF</v>
          </cell>
          <cell r="G443">
            <v>195</v>
          </cell>
          <cell r="H443" t="str">
            <v>16mncr5</v>
          </cell>
          <cell r="I443" t="str">
            <v>FRAP1020195</v>
          </cell>
          <cell r="J443">
            <v>2.2999999999999998</v>
          </cell>
          <cell r="K443">
            <v>44.85</v>
          </cell>
        </row>
        <row r="444">
          <cell r="E444">
            <v>360</v>
          </cell>
          <cell r="F444" t="str">
            <v>360 MF</v>
          </cell>
          <cell r="G444">
            <v>360</v>
          </cell>
          <cell r="H444" t="str">
            <v>16mncr5</v>
          </cell>
          <cell r="I444">
            <v>0</v>
          </cell>
          <cell r="J444">
            <v>5.3</v>
          </cell>
          <cell r="K444">
            <v>71.55</v>
          </cell>
        </row>
        <row r="445">
          <cell r="E445">
            <v>365</v>
          </cell>
          <cell r="F445" t="str">
            <v>365 MF</v>
          </cell>
          <cell r="G445">
            <v>365</v>
          </cell>
          <cell r="H445" t="str">
            <v>20mncr5</v>
          </cell>
          <cell r="I445" t="str">
            <v>FRAP1020365</v>
          </cell>
          <cell r="J445">
            <v>2.34</v>
          </cell>
          <cell r="K445">
            <v>31.59</v>
          </cell>
        </row>
        <row r="446">
          <cell r="E446">
            <v>367</v>
          </cell>
          <cell r="F446" t="str">
            <v>367 MF</v>
          </cell>
          <cell r="G446">
            <v>367</v>
          </cell>
          <cell r="H446" t="str">
            <v>20mncr5</v>
          </cell>
          <cell r="I446" t="str">
            <v>FRAP1020367</v>
          </cell>
          <cell r="J446">
            <v>3.7</v>
          </cell>
          <cell r="K446">
            <v>49.95</v>
          </cell>
        </row>
        <row r="447">
          <cell r="E447">
            <v>369</v>
          </cell>
          <cell r="F447" t="str">
            <v>369 MF</v>
          </cell>
          <cell r="G447">
            <v>369</v>
          </cell>
          <cell r="H447" t="str">
            <v>20mncr5</v>
          </cell>
          <cell r="I447" t="str">
            <v>FRAP1020369</v>
          </cell>
          <cell r="J447">
            <v>1.9</v>
          </cell>
          <cell r="K447">
            <v>25.65</v>
          </cell>
        </row>
        <row r="448">
          <cell r="E448">
            <v>392</v>
          </cell>
          <cell r="F448" t="str">
            <v>392 ETL</v>
          </cell>
          <cell r="G448">
            <v>392</v>
          </cell>
          <cell r="H448" t="str">
            <v>EN 18</v>
          </cell>
          <cell r="I448" t="str">
            <v>FRAP1030392</v>
          </cell>
          <cell r="J448">
            <v>3.0649999999999999</v>
          </cell>
          <cell r="K448">
            <v>55.18</v>
          </cell>
        </row>
        <row r="449">
          <cell r="E449">
            <v>1417</v>
          </cell>
          <cell r="F449" t="str">
            <v>1417 MF</v>
          </cell>
          <cell r="G449">
            <v>1417</v>
          </cell>
          <cell r="H449" t="str">
            <v>16mncr5</v>
          </cell>
          <cell r="I449" t="str">
            <v>FRAP1021417</v>
          </cell>
          <cell r="J449">
            <v>6.54</v>
          </cell>
          <cell r="K449">
            <v>127.53</v>
          </cell>
        </row>
        <row r="450">
          <cell r="E450">
            <v>1418</v>
          </cell>
          <cell r="F450" t="str">
            <v>1418 MF</v>
          </cell>
          <cell r="G450">
            <v>1418</v>
          </cell>
          <cell r="H450" t="str">
            <v>SAE8620</v>
          </cell>
          <cell r="I450" t="str">
            <v>FRAP1021418</v>
          </cell>
          <cell r="J450">
            <v>6.64</v>
          </cell>
          <cell r="K450">
            <v>129.47999999999999</v>
          </cell>
        </row>
        <row r="451">
          <cell r="E451">
            <v>1425</v>
          </cell>
          <cell r="F451" t="str">
            <v>1425 MF</v>
          </cell>
          <cell r="G451">
            <v>1425</v>
          </cell>
          <cell r="H451" t="str">
            <v>16mncr5</v>
          </cell>
          <cell r="I451" t="str">
            <v>FRAP1021425</v>
          </cell>
          <cell r="J451">
            <v>1.59</v>
          </cell>
          <cell r="K451">
            <v>31.01</v>
          </cell>
        </row>
        <row r="452">
          <cell r="E452">
            <v>1426</v>
          </cell>
          <cell r="F452" t="str">
            <v>1426 MF</v>
          </cell>
          <cell r="G452">
            <v>1426</v>
          </cell>
          <cell r="H452" t="str">
            <v>16mncr5</v>
          </cell>
          <cell r="I452" t="str">
            <v>FRAP1021426</v>
          </cell>
          <cell r="J452">
            <v>6.54</v>
          </cell>
          <cell r="K452">
            <v>127.53</v>
          </cell>
        </row>
        <row r="453">
          <cell r="E453">
            <v>1427</v>
          </cell>
          <cell r="F453" t="str">
            <v>1427 MF</v>
          </cell>
          <cell r="G453">
            <v>1427</v>
          </cell>
          <cell r="H453" t="str">
            <v>16mncr5</v>
          </cell>
          <cell r="I453" t="str">
            <v>FRAP1021427</v>
          </cell>
          <cell r="J453">
            <v>4.28</v>
          </cell>
          <cell r="K453">
            <v>57.78</v>
          </cell>
        </row>
        <row r="454">
          <cell r="E454">
            <v>1428</v>
          </cell>
          <cell r="F454" t="str">
            <v>1428 MF</v>
          </cell>
          <cell r="G454">
            <v>1428</v>
          </cell>
          <cell r="H454" t="str">
            <v>16mncr5</v>
          </cell>
          <cell r="I454" t="str">
            <v>FRAP1021428</v>
          </cell>
          <cell r="J454">
            <v>4.3499999999999996</v>
          </cell>
          <cell r="K454">
            <v>58.73</v>
          </cell>
        </row>
        <row r="455">
          <cell r="E455">
            <v>1429</v>
          </cell>
          <cell r="F455" t="str">
            <v>1429 MF</v>
          </cell>
          <cell r="G455">
            <v>1429</v>
          </cell>
          <cell r="H455" t="str">
            <v>16mncr5</v>
          </cell>
          <cell r="I455">
            <v>0</v>
          </cell>
          <cell r="J455">
            <v>5.35</v>
          </cell>
          <cell r="K455">
            <v>72.25</v>
          </cell>
        </row>
        <row r="456">
          <cell r="E456">
            <v>1430</v>
          </cell>
          <cell r="F456" t="str">
            <v>1430 MF</v>
          </cell>
          <cell r="G456">
            <v>1430</v>
          </cell>
          <cell r="H456" t="str">
            <v>SAE8620</v>
          </cell>
          <cell r="I456">
            <v>0</v>
          </cell>
          <cell r="J456">
            <v>3.05</v>
          </cell>
          <cell r="K456">
            <v>41.2</v>
          </cell>
        </row>
        <row r="457">
          <cell r="E457">
            <v>1431</v>
          </cell>
          <cell r="F457" t="str">
            <v>1431 MF</v>
          </cell>
          <cell r="G457">
            <v>1431</v>
          </cell>
          <cell r="H457" t="str">
            <v>SAE8620</v>
          </cell>
          <cell r="I457" t="str">
            <v>FRAP1021431</v>
          </cell>
          <cell r="J457">
            <v>4.55</v>
          </cell>
          <cell r="K457">
            <v>61.43</v>
          </cell>
        </row>
        <row r="458">
          <cell r="E458">
            <v>1433</v>
          </cell>
          <cell r="F458" t="str">
            <v>1433 MF</v>
          </cell>
          <cell r="G458">
            <v>1433</v>
          </cell>
          <cell r="H458" t="str">
            <v>SAE8620</v>
          </cell>
          <cell r="I458">
            <v>0</v>
          </cell>
          <cell r="J458">
            <v>1.1000000000000001</v>
          </cell>
          <cell r="K458">
            <v>14.85</v>
          </cell>
        </row>
        <row r="459">
          <cell r="E459">
            <v>1434</v>
          </cell>
          <cell r="F459" t="str">
            <v>1434 MF</v>
          </cell>
          <cell r="G459">
            <v>1434</v>
          </cell>
          <cell r="H459" t="str">
            <v>SAE8620</v>
          </cell>
          <cell r="I459" t="str">
            <v>FRAP1021434</v>
          </cell>
          <cell r="J459">
            <v>1.3</v>
          </cell>
          <cell r="K459">
            <v>26.65</v>
          </cell>
        </row>
        <row r="460">
          <cell r="E460">
            <v>1435</v>
          </cell>
          <cell r="F460" t="str">
            <v>1435 MF</v>
          </cell>
          <cell r="G460">
            <v>1435</v>
          </cell>
          <cell r="H460" t="str">
            <v>20mncr5</v>
          </cell>
          <cell r="I460">
            <v>0</v>
          </cell>
          <cell r="J460">
            <v>2.95</v>
          </cell>
          <cell r="K460">
            <v>39.85</v>
          </cell>
        </row>
        <row r="461">
          <cell r="E461">
            <v>1436</v>
          </cell>
          <cell r="F461" t="str">
            <v>1436 MF</v>
          </cell>
          <cell r="G461">
            <v>1436</v>
          </cell>
          <cell r="H461" t="str">
            <v>20mncr5</v>
          </cell>
          <cell r="I461" t="str">
            <v>FRAP1021436</v>
          </cell>
          <cell r="J461">
            <v>1.1100000000000001</v>
          </cell>
          <cell r="K461">
            <v>14.99</v>
          </cell>
        </row>
        <row r="462">
          <cell r="E462">
            <v>1437</v>
          </cell>
          <cell r="F462" t="str">
            <v>1437 MF</v>
          </cell>
          <cell r="G462">
            <v>1437</v>
          </cell>
          <cell r="H462" t="str">
            <v>20mncr5</v>
          </cell>
          <cell r="I462" t="str">
            <v>FRAP1021437</v>
          </cell>
          <cell r="J462">
            <v>3.3</v>
          </cell>
          <cell r="K462">
            <v>44.55</v>
          </cell>
        </row>
        <row r="463">
          <cell r="E463">
            <v>1438</v>
          </cell>
          <cell r="F463" t="str">
            <v>1438 MF</v>
          </cell>
          <cell r="G463">
            <v>1438</v>
          </cell>
          <cell r="H463" t="str">
            <v>20mncr5</v>
          </cell>
          <cell r="I463" t="str">
            <v>FRAP1021438</v>
          </cell>
          <cell r="J463">
            <v>1.71</v>
          </cell>
          <cell r="K463">
            <v>33.35</v>
          </cell>
        </row>
        <row r="464">
          <cell r="E464">
            <v>1439</v>
          </cell>
          <cell r="F464" t="str">
            <v>1439 MF</v>
          </cell>
          <cell r="G464">
            <v>1439</v>
          </cell>
          <cell r="H464" t="str">
            <v>20mncr5</v>
          </cell>
          <cell r="I464" t="str">
            <v>FRAP1021439</v>
          </cell>
          <cell r="J464">
            <v>2.0099999999999998</v>
          </cell>
          <cell r="K464">
            <v>39.200000000000003</v>
          </cell>
        </row>
        <row r="465">
          <cell r="E465">
            <v>1440</v>
          </cell>
          <cell r="F465" t="str">
            <v>1440 MF</v>
          </cell>
          <cell r="G465">
            <v>1440</v>
          </cell>
          <cell r="H465" t="str">
            <v>20mncr5</v>
          </cell>
          <cell r="I465">
            <v>0</v>
          </cell>
          <cell r="J465">
            <v>3.15</v>
          </cell>
          <cell r="K465">
            <v>42.55</v>
          </cell>
        </row>
        <row r="466">
          <cell r="E466">
            <v>1441</v>
          </cell>
          <cell r="F466" t="str">
            <v>1441 MF</v>
          </cell>
          <cell r="G466">
            <v>1441</v>
          </cell>
          <cell r="H466" t="str">
            <v>20mncr5</v>
          </cell>
          <cell r="I466">
            <v>0</v>
          </cell>
          <cell r="J466">
            <v>2.96</v>
          </cell>
          <cell r="K466">
            <v>39.96</v>
          </cell>
        </row>
        <row r="467">
          <cell r="E467">
            <v>1442</v>
          </cell>
          <cell r="F467" t="str">
            <v>1442 MF</v>
          </cell>
          <cell r="G467">
            <v>1442</v>
          </cell>
          <cell r="H467" t="str">
            <v>20mncr5</v>
          </cell>
          <cell r="I467" t="str">
            <v>FRAP1021442</v>
          </cell>
          <cell r="J467">
            <v>2.08</v>
          </cell>
          <cell r="K467">
            <v>40.56</v>
          </cell>
        </row>
        <row r="468">
          <cell r="E468">
            <v>1443</v>
          </cell>
          <cell r="F468" t="str">
            <v>1443 MF</v>
          </cell>
          <cell r="G468">
            <v>1443</v>
          </cell>
          <cell r="H468" t="str">
            <v>20mncr5</v>
          </cell>
          <cell r="I468">
            <v>0</v>
          </cell>
          <cell r="J468">
            <v>1.625</v>
          </cell>
          <cell r="K468">
            <v>21.95</v>
          </cell>
        </row>
        <row r="469">
          <cell r="E469">
            <v>1447</v>
          </cell>
          <cell r="F469" t="str">
            <v>1447 MF</v>
          </cell>
          <cell r="G469">
            <v>1447</v>
          </cell>
          <cell r="H469" t="str">
            <v>SAE8620</v>
          </cell>
          <cell r="I469" t="str">
            <v>FRAP1021447</v>
          </cell>
          <cell r="J469">
            <v>3.8849999999999998</v>
          </cell>
          <cell r="K469">
            <v>52.45</v>
          </cell>
        </row>
        <row r="470">
          <cell r="E470">
            <v>1448</v>
          </cell>
          <cell r="F470" t="str">
            <v>1448 MF</v>
          </cell>
          <cell r="G470">
            <v>1448</v>
          </cell>
          <cell r="H470" t="str">
            <v>20mncr5</v>
          </cell>
          <cell r="I470" t="str">
            <v>FRAP1021448</v>
          </cell>
          <cell r="J470">
            <v>4.1500000000000004</v>
          </cell>
          <cell r="K470">
            <v>80.930000000000007</v>
          </cell>
        </row>
        <row r="471">
          <cell r="E471">
            <v>1449</v>
          </cell>
          <cell r="F471" t="str">
            <v>1449 MF</v>
          </cell>
          <cell r="G471">
            <v>1449</v>
          </cell>
          <cell r="H471" t="str">
            <v>20mncr5</v>
          </cell>
          <cell r="I471" t="str">
            <v>FRAP1021449</v>
          </cell>
          <cell r="J471">
            <v>2.9</v>
          </cell>
          <cell r="K471">
            <v>56.55</v>
          </cell>
        </row>
        <row r="472">
          <cell r="E472">
            <v>1450</v>
          </cell>
          <cell r="F472" t="str">
            <v>1450 MF</v>
          </cell>
          <cell r="G472">
            <v>1450</v>
          </cell>
          <cell r="H472" t="str">
            <v>SAE8620</v>
          </cell>
          <cell r="I472" t="str">
            <v>FRAP1021450</v>
          </cell>
          <cell r="J472">
            <v>3.43</v>
          </cell>
          <cell r="K472">
            <v>70.319999999999993</v>
          </cell>
        </row>
        <row r="473">
          <cell r="E473">
            <v>1451</v>
          </cell>
          <cell r="F473" t="str">
            <v>1451 MF</v>
          </cell>
          <cell r="G473">
            <v>1451</v>
          </cell>
          <cell r="H473" t="str">
            <v>20mncr5</v>
          </cell>
          <cell r="I473" t="str">
            <v>FRAP1021451</v>
          </cell>
          <cell r="J473">
            <v>1.81</v>
          </cell>
          <cell r="K473">
            <v>35.299999999999997</v>
          </cell>
        </row>
        <row r="474">
          <cell r="E474">
            <v>1454</v>
          </cell>
          <cell r="F474" t="str">
            <v>1454 MF</v>
          </cell>
          <cell r="G474">
            <v>1454</v>
          </cell>
          <cell r="H474" t="str">
            <v>20mncr5</v>
          </cell>
          <cell r="I474" t="str">
            <v>FRAP1021454</v>
          </cell>
          <cell r="J474">
            <v>0.75</v>
          </cell>
          <cell r="K474">
            <v>15.38</v>
          </cell>
        </row>
        <row r="475">
          <cell r="E475">
            <v>1466</v>
          </cell>
          <cell r="F475" t="str">
            <v>1466 MF</v>
          </cell>
          <cell r="G475">
            <v>1466</v>
          </cell>
          <cell r="H475" t="str">
            <v>20mncr5</v>
          </cell>
          <cell r="I475" t="str">
            <v>FRAP1021466</v>
          </cell>
          <cell r="J475">
            <v>1.75</v>
          </cell>
          <cell r="K475">
            <v>34.130000000000003</v>
          </cell>
        </row>
        <row r="476">
          <cell r="E476">
            <v>1457</v>
          </cell>
          <cell r="F476" t="str">
            <v>1457 MF</v>
          </cell>
          <cell r="G476">
            <v>1457</v>
          </cell>
          <cell r="H476" t="str">
            <v>16mncr5</v>
          </cell>
          <cell r="I476" t="str">
            <v>FRAP1021457</v>
          </cell>
          <cell r="J476">
            <v>4.4000000000000004</v>
          </cell>
          <cell r="K476">
            <v>59.4</v>
          </cell>
        </row>
        <row r="477">
          <cell r="E477">
            <v>1465</v>
          </cell>
          <cell r="F477" t="str">
            <v>1465 MF</v>
          </cell>
          <cell r="G477">
            <v>1465</v>
          </cell>
          <cell r="H477" t="str">
            <v>16mncr5</v>
          </cell>
          <cell r="I477" t="str">
            <v>FRAP1021465</v>
          </cell>
          <cell r="J477">
            <v>2.79</v>
          </cell>
          <cell r="K477">
            <v>54.41</v>
          </cell>
        </row>
        <row r="478">
          <cell r="E478">
            <v>1469</v>
          </cell>
          <cell r="F478" t="str">
            <v>1469 MF</v>
          </cell>
          <cell r="G478">
            <v>1469</v>
          </cell>
          <cell r="H478" t="str">
            <v>SAE8620</v>
          </cell>
          <cell r="I478" t="str">
            <v>FRAP1021469</v>
          </cell>
          <cell r="J478">
            <v>3.51</v>
          </cell>
          <cell r="K478">
            <v>71.959999999999994</v>
          </cell>
        </row>
        <row r="479">
          <cell r="E479">
            <v>1470</v>
          </cell>
          <cell r="F479" t="str">
            <v>1470 MF</v>
          </cell>
          <cell r="G479">
            <v>1470</v>
          </cell>
          <cell r="H479" t="str">
            <v>SAE8620</v>
          </cell>
          <cell r="I479" t="str">
            <v>FRAP1021470</v>
          </cell>
          <cell r="J479">
            <v>3.34</v>
          </cell>
          <cell r="K479">
            <v>68.47</v>
          </cell>
        </row>
        <row r="480">
          <cell r="E480">
            <v>1846</v>
          </cell>
          <cell r="F480" t="str">
            <v>1846 ITD</v>
          </cell>
          <cell r="G480">
            <v>1846</v>
          </cell>
          <cell r="H480" t="str">
            <v>20mncr5</v>
          </cell>
          <cell r="I480" t="str">
            <v>FRAP1011846</v>
          </cell>
          <cell r="J480">
            <v>0.26</v>
          </cell>
          <cell r="K480">
            <v>5.59</v>
          </cell>
        </row>
        <row r="481">
          <cell r="E481">
            <v>1847</v>
          </cell>
          <cell r="F481" t="str">
            <v>1847 ITD</v>
          </cell>
          <cell r="G481">
            <v>1847</v>
          </cell>
          <cell r="H481" t="str">
            <v>20mncr5</v>
          </cell>
          <cell r="I481" t="str">
            <v>FRAP1011847</v>
          </cell>
          <cell r="J481">
            <v>0.67</v>
          </cell>
          <cell r="K481">
            <v>13.74</v>
          </cell>
        </row>
        <row r="482">
          <cell r="E482">
            <v>1850</v>
          </cell>
          <cell r="F482" t="str">
            <v>1850 ITD</v>
          </cell>
          <cell r="G482">
            <v>1850</v>
          </cell>
          <cell r="H482" t="str">
            <v>20mncr5</v>
          </cell>
          <cell r="I482" t="str">
            <v>FRAP1011850</v>
          </cell>
          <cell r="J482">
            <v>0.57999999999999996</v>
          </cell>
          <cell r="K482">
            <v>8.41</v>
          </cell>
        </row>
        <row r="483">
          <cell r="E483">
            <v>1880</v>
          </cell>
          <cell r="F483" t="str">
            <v>1880 ITD</v>
          </cell>
          <cell r="G483">
            <v>1880</v>
          </cell>
          <cell r="H483" t="str">
            <v>20mncr5</v>
          </cell>
          <cell r="I483" t="str">
            <v>FRAP1011880</v>
          </cell>
          <cell r="J483">
            <v>0.85</v>
          </cell>
          <cell r="K483">
            <v>17.43</v>
          </cell>
        </row>
        <row r="484">
          <cell r="E484">
            <v>4106</v>
          </cell>
          <cell r="F484" t="str">
            <v>4106 TEL</v>
          </cell>
          <cell r="G484">
            <v>4106</v>
          </cell>
          <cell r="H484" t="str">
            <v>16mncr5</v>
          </cell>
          <cell r="I484" t="str">
            <v>FRAP1004106</v>
          </cell>
          <cell r="J484">
            <v>1.34</v>
          </cell>
          <cell r="K484">
            <v>26.13</v>
          </cell>
        </row>
        <row r="485">
          <cell r="E485">
            <v>2116</v>
          </cell>
          <cell r="F485" t="str">
            <v>2116 TEL</v>
          </cell>
          <cell r="G485">
            <v>2116</v>
          </cell>
          <cell r="H485" t="str">
            <v>16mncr5</v>
          </cell>
          <cell r="I485" t="str">
            <v>FRAP1002116</v>
          </cell>
          <cell r="J485">
            <v>1</v>
          </cell>
          <cell r="K485">
            <v>20.5</v>
          </cell>
        </row>
        <row r="486">
          <cell r="E486" t="str">
            <v>2194-O</v>
          </cell>
          <cell r="F486" t="str">
            <v>2194 TEL</v>
          </cell>
          <cell r="G486">
            <v>2194</v>
          </cell>
          <cell r="H486" t="str">
            <v>45C8</v>
          </cell>
          <cell r="I486" t="str">
            <v>FRAP1002194</v>
          </cell>
          <cell r="J486">
            <v>1.9</v>
          </cell>
          <cell r="K486">
            <v>27.55</v>
          </cell>
        </row>
        <row r="487">
          <cell r="E487">
            <v>2194</v>
          </cell>
          <cell r="F487" t="str">
            <v>2194 TEL</v>
          </cell>
          <cell r="G487">
            <v>2194</v>
          </cell>
          <cell r="H487" t="str">
            <v>45C8</v>
          </cell>
          <cell r="I487" t="str">
            <v>FRAP1002194</v>
          </cell>
          <cell r="J487">
            <v>1.83</v>
          </cell>
          <cell r="K487">
            <v>37.520000000000003</v>
          </cell>
        </row>
        <row r="488">
          <cell r="E488">
            <v>2195</v>
          </cell>
          <cell r="F488" t="str">
            <v>2195 TEL</v>
          </cell>
          <cell r="G488">
            <v>2195</v>
          </cell>
          <cell r="H488" t="str">
            <v>815m17</v>
          </cell>
          <cell r="I488" t="str">
            <v>FRAP1002195</v>
          </cell>
          <cell r="J488">
            <v>2.63</v>
          </cell>
          <cell r="K488">
            <v>59.18</v>
          </cell>
        </row>
        <row r="489">
          <cell r="E489">
            <v>5502</v>
          </cell>
          <cell r="F489" t="str">
            <v>5502 MF</v>
          </cell>
          <cell r="G489">
            <v>5502</v>
          </cell>
          <cell r="H489" t="str">
            <v>SAE8620</v>
          </cell>
          <cell r="I489">
            <v>0</v>
          </cell>
          <cell r="J489">
            <v>3.05</v>
          </cell>
          <cell r="K489">
            <v>41.2</v>
          </cell>
        </row>
        <row r="490">
          <cell r="E490" t="str">
            <v>5504-O</v>
          </cell>
          <cell r="F490" t="str">
            <v>5504 MF</v>
          </cell>
          <cell r="G490">
            <v>5504</v>
          </cell>
          <cell r="H490" t="str">
            <v>16mncr5</v>
          </cell>
          <cell r="I490" t="str">
            <v>FRAP1025504</v>
          </cell>
          <cell r="J490">
            <v>1.72</v>
          </cell>
          <cell r="K490">
            <v>23.22</v>
          </cell>
        </row>
        <row r="491">
          <cell r="E491">
            <v>5504</v>
          </cell>
          <cell r="F491" t="str">
            <v>5504 MF</v>
          </cell>
          <cell r="G491">
            <v>5504</v>
          </cell>
          <cell r="H491" t="str">
            <v>16mncr5</v>
          </cell>
          <cell r="I491" t="str">
            <v>FRAP1025504</v>
          </cell>
          <cell r="J491">
            <v>1.43</v>
          </cell>
          <cell r="K491">
            <v>27.89</v>
          </cell>
        </row>
        <row r="492">
          <cell r="E492">
            <v>5506</v>
          </cell>
          <cell r="F492" t="str">
            <v>5506 MF</v>
          </cell>
          <cell r="G492">
            <v>5506</v>
          </cell>
          <cell r="H492" t="str">
            <v>16mncr5</v>
          </cell>
          <cell r="I492" t="str">
            <v>FRAP1025506</v>
          </cell>
          <cell r="J492">
            <v>4.1100000000000003</v>
          </cell>
          <cell r="K492">
            <v>80.150000000000006</v>
          </cell>
        </row>
        <row r="493">
          <cell r="E493">
            <v>5507</v>
          </cell>
          <cell r="F493" t="str">
            <v>5507 MF</v>
          </cell>
          <cell r="G493">
            <v>5507</v>
          </cell>
          <cell r="H493" t="str">
            <v>16mncr5</v>
          </cell>
          <cell r="I493">
            <v>0</v>
          </cell>
          <cell r="J493">
            <v>5.3</v>
          </cell>
          <cell r="K493">
            <v>71.55</v>
          </cell>
        </row>
        <row r="494">
          <cell r="E494">
            <v>5508</v>
          </cell>
          <cell r="F494" t="str">
            <v>5508 MF</v>
          </cell>
          <cell r="G494">
            <v>5508</v>
          </cell>
          <cell r="H494" t="str">
            <v>20mncr5</v>
          </cell>
          <cell r="I494" t="str">
            <v>FRAP1025508</v>
          </cell>
          <cell r="J494">
            <v>8</v>
          </cell>
          <cell r="K494">
            <v>156</v>
          </cell>
        </row>
        <row r="495">
          <cell r="E495">
            <v>5509</v>
          </cell>
          <cell r="F495" t="str">
            <v>5509 MF</v>
          </cell>
          <cell r="G495">
            <v>5509</v>
          </cell>
          <cell r="H495" t="str">
            <v>SAE8620</v>
          </cell>
          <cell r="I495">
            <v>0</v>
          </cell>
          <cell r="J495">
            <v>5.15</v>
          </cell>
          <cell r="K495">
            <v>69.55</v>
          </cell>
        </row>
        <row r="496">
          <cell r="E496">
            <v>5510</v>
          </cell>
          <cell r="F496" t="str">
            <v>5510 MF</v>
          </cell>
          <cell r="G496">
            <v>5510</v>
          </cell>
          <cell r="H496" t="str">
            <v>20mncr5</v>
          </cell>
          <cell r="I496" t="str">
            <v>FRAP1025510</v>
          </cell>
          <cell r="J496">
            <v>3.94</v>
          </cell>
          <cell r="K496">
            <v>80.77</v>
          </cell>
        </row>
        <row r="497">
          <cell r="E497">
            <v>5511</v>
          </cell>
          <cell r="F497" t="str">
            <v>5511 MF</v>
          </cell>
          <cell r="G497">
            <v>5511</v>
          </cell>
          <cell r="H497" t="str">
            <v>815m17</v>
          </cell>
          <cell r="I497" t="str">
            <v>FRAP1025511</v>
          </cell>
          <cell r="J497">
            <v>1.62</v>
          </cell>
          <cell r="K497">
            <v>38.07</v>
          </cell>
        </row>
        <row r="498">
          <cell r="E498">
            <v>5513</v>
          </cell>
          <cell r="F498" t="str">
            <v>5513 MF</v>
          </cell>
          <cell r="G498">
            <v>5513</v>
          </cell>
          <cell r="H498" t="str">
            <v>20mncr5</v>
          </cell>
          <cell r="I498" t="str">
            <v>FRAP1025513</v>
          </cell>
          <cell r="J498">
            <v>0.72</v>
          </cell>
          <cell r="K498">
            <v>14.76</v>
          </cell>
        </row>
        <row r="499">
          <cell r="E499">
            <v>5514</v>
          </cell>
          <cell r="F499" t="str">
            <v>5514 MF</v>
          </cell>
          <cell r="G499">
            <v>5514</v>
          </cell>
          <cell r="H499" t="str">
            <v>20mncr5</v>
          </cell>
          <cell r="I499" t="str">
            <v>FRAP1025514</v>
          </cell>
          <cell r="J499">
            <v>1.07</v>
          </cell>
          <cell r="K499">
            <v>20.87</v>
          </cell>
        </row>
        <row r="500">
          <cell r="E500">
            <v>5517</v>
          </cell>
          <cell r="F500" t="str">
            <v>5517 MF</v>
          </cell>
          <cell r="G500">
            <v>5517</v>
          </cell>
          <cell r="H500" t="str">
            <v>20mncr5</v>
          </cell>
          <cell r="I500" t="str">
            <v>FRAP1025517</v>
          </cell>
          <cell r="J500">
            <v>3.43</v>
          </cell>
          <cell r="K500">
            <v>66.89</v>
          </cell>
        </row>
        <row r="501">
          <cell r="E501">
            <v>5518</v>
          </cell>
          <cell r="F501" t="str">
            <v>5518 MF</v>
          </cell>
          <cell r="G501">
            <v>5518</v>
          </cell>
          <cell r="H501" t="str">
            <v>16mncr5</v>
          </cell>
          <cell r="I501" t="str">
            <v>FRAP1025518</v>
          </cell>
          <cell r="J501">
            <v>2.85</v>
          </cell>
          <cell r="K501">
            <v>55.58</v>
          </cell>
        </row>
        <row r="502">
          <cell r="E502">
            <v>5519</v>
          </cell>
          <cell r="F502" t="str">
            <v>5519 MF</v>
          </cell>
          <cell r="G502">
            <v>5519</v>
          </cell>
          <cell r="H502" t="str">
            <v>16mncr5</v>
          </cell>
          <cell r="I502" t="str">
            <v>FRAP1025519</v>
          </cell>
          <cell r="J502">
            <v>2.82</v>
          </cell>
          <cell r="K502">
            <v>54.99</v>
          </cell>
        </row>
        <row r="503">
          <cell r="E503">
            <v>5520</v>
          </cell>
          <cell r="F503" t="str">
            <v>5520 MF</v>
          </cell>
          <cell r="G503">
            <v>5520</v>
          </cell>
          <cell r="H503" t="str">
            <v>16mncr5</v>
          </cell>
          <cell r="I503" t="str">
            <v>FRAP1025520</v>
          </cell>
          <cell r="J503">
            <v>4.16</v>
          </cell>
          <cell r="K503">
            <v>85.28</v>
          </cell>
        </row>
        <row r="504">
          <cell r="E504">
            <v>5521</v>
          </cell>
          <cell r="F504" t="str">
            <v>5521 MF</v>
          </cell>
          <cell r="G504">
            <v>5521</v>
          </cell>
          <cell r="H504" t="str">
            <v>16mncr5</v>
          </cell>
          <cell r="I504" t="str">
            <v>FRAP1025521</v>
          </cell>
          <cell r="J504">
            <v>4.8600000000000003</v>
          </cell>
          <cell r="K504">
            <v>94.77</v>
          </cell>
        </row>
        <row r="505">
          <cell r="E505" t="str">
            <v>5521-T</v>
          </cell>
          <cell r="F505" t="str">
            <v>5521 MF</v>
          </cell>
          <cell r="G505">
            <v>5521</v>
          </cell>
          <cell r="H505" t="str">
            <v>16mncr5</v>
          </cell>
          <cell r="I505" t="str">
            <v>FRAP1025521</v>
          </cell>
          <cell r="J505">
            <v>5.0999999999999996</v>
          </cell>
          <cell r="K505">
            <v>99.45</v>
          </cell>
        </row>
        <row r="506">
          <cell r="E506" t="str">
            <v>5521-T2</v>
          </cell>
          <cell r="F506" t="str">
            <v>5521 MF</v>
          </cell>
          <cell r="G506">
            <v>5521</v>
          </cell>
          <cell r="H506" t="str">
            <v>16mncr5</v>
          </cell>
          <cell r="I506" t="str">
            <v>FRAP1025521</v>
          </cell>
          <cell r="J506">
            <v>5.01</v>
          </cell>
          <cell r="K506">
            <v>97.7</v>
          </cell>
        </row>
        <row r="507">
          <cell r="E507">
            <v>5526</v>
          </cell>
          <cell r="F507" t="str">
            <v>5526 MF</v>
          </cell>
          <cell r="G507">
            <v>5526</v>
          </cell>
          <cell r="H507" t="str">
            <v>815m17</v>
          </cell>
          <cell r="I507" t="str">
            <v>FRAP1025526</v>
          </cell>
          <cell r="J507">
            <v>7.94</v>
          </cell>
          <cell r="K507">
            <v>186.59</v>
          </cell>
        </row>
        <row r="508">
          <cell r="E508">
            <v>5527</v>
          </cell>
          <cell r="F508" t="str">
            <v>5527 MF</v>
          </cell>
          <cell r="G508">
            <v>5527</v>
          </cell>
          <cell r="H508" t="str">
            <v>20mncr5</v>
          </cell>
          <cell r="I508" t="str">
            <v>FRAP1025527</v>
          </cell>
          <cell r="J508">
            <v>3.42</v>
          </cell>
          <cell r="K508">
            <v>66.69</v>
          </cell>
        </row>
        <row r="509">
          <cell r="E509">
            <v>5528</v>
          </cell>
          <cell r="F509" t="str">
            <v>5528 MF</v>
          </cell>
          <cell r="G509">
            <v>5528</v>
          </cell>
          <cell r="H509" t="str">
            <v>20mncr5</v>
          </cell>
          <cell r="I509" t="str">
            <v>FRAP1025528</v>
          </cell>
          <cell r="J509">
            <v>3.34</v>
          </cell>
          <cell r="K509">
            <v>68.47</v>
          </cell>
        </row>
        <row r="510">
          <cell r="E510">
            <v>5541</v>
          </cell>
          <cell r="F510" t="str">
            <v>5541 MF</v>
          </cell>
          <cell r="G510">
            <v>5541</v>
          </cell>
          <cell r="H510" t="str">
            <v>16MNCR5</v>
          </cell>
          <cell r="I510" t="str">
            <v>FRAP1025541</v>
          </cell>
          <cell r="J510">
            <v>6.59</v>
          </cell>
          <cell r="K510">
            <v>128.51</v>
          </cell>
        </row>
        <row r="511">
          <cell r="E511" t="str">
            <v>6177-O</v>
          </cell>
          <cell r="F511" t="str">
            <v>6177 E</v>
          </cell>
          <cell r="G511">
            <v>6177</v>
          </cell>
          <cell r="H511" t="str">
            <v>20mncr5</v>
          </cell>
          <cell r="I511" t="str">
            <v>FRAP1036177</v>
          </cell>
          <cell r="J511">
            <v>3.5</v>
          </cell>
          <cell r="K511">
            <v>68.25</v>
          </cell>
        </row>
        <row r="512">
          <cell r="E512">
            <v>6177</v>
          </cell>
          <cell r="F512" t="str">
            <v>6177 E</v>
          </cell>
          <cell r="G512">
            <v>6177</v>
          </cell>
          <cell r="H512" t="str">
            <v>20mncr5</v>
          </cell>
          <cell r="I512" t="str">
            <v>FRAP1036177</v>
          </cell>
          <cell r="J512">
            <v>3.58</v>
          </cell>
          <cell r="K512">
            <v>69.81</v>
          </cell>
        </row>
        <row r="513">
          <cell r="E513">
            <v>6178</v>
          </cell>
          <cell r="F513" t="str">
            <v>6178 E</v>
          </cell>
          <cell r="G513">
            <v>6178</v>
          </cell>
          <cell r="H513" t="str">
            <v>20mncr5</v>
          </cell>
          <cell r="I513" t="str">
            <v>FRAP1036178</v>
          </cell>
          <cell r="J513">
            <v>4.96</v>
          </cell>
          <cell r="K513">
            <v>96.72</v>
          </cell>
        </row>
        <row r="514">
          <cell r="E514">
            <v>709</v>
          </cell>
          <cell r="F514" t="str">
            <v>709 E</v>
          </cell>
          <cell r="G514">
            <v>709</v>
          </cell>
          <cell r="H514" t="str">
            <v>55C8</v>
          </cell>
          <cell r="I514" t="str">
            <v>FRAP1030709</v>
          </cell>
          <cell r="J514">
            <v>1.33</v>
          </cell>
          <cell r="K514">
            <v>27.27</v>
          </cell>
        </row>
        <row r="515">
          <cell r="E515">
            <v>716</v>
          </cell>
          <cell r="F515" t="str">
            <v>716 E</v>
          </cell>
          <cell r="G515">
            <v>716</v>
          </cell>
          <cell r="H515" t="str">
            <v>16mncr5</v>
          </cell>
          <cell r="I515" t="str">
            <v>FRAP1030716</v>
          </cell>
          <cell r="J515">
            <v>1.5</v>
          </cell>
          <cell r="K515">
            <v>20.25</v>
          </cell>
        </row>
        <row r="516">
          <cell r="E516">
            <v>726</v>
          </cell>
          <cell r="F516" t="str">
            <v>726 E</v>
          </cell>
          <cell r="G516">
            <v>726</v>
          </cell>
          <cell r="H516" t="str">
            <v>16mncr5</v>
          </cell>
          <cell r="I516">
            <v>0</v>
          </cell>
          <cell r="J516">
            <v>2.93</v>
          </cell>
          <cell r="K516">
            <v>39.56</v>
          </cell>
        </row>
        <row r="517">
          <cell r="E517">
            <v>727</v>
          </cell>
          <cell r="F517" t="str">
            <v>727 E</v>
          </cell>
          <cell r="G517">
            <v>727</v>
          </cell>
          <cell r="H517" t="str">
            <v>16mncr5</v>
          </cell>
          <cell r="I517" t="str">
            <v>FRAP1030727</v>
          </cell>
          <cell r="J517">
            <v>1.98</v>
          </cell>
          <cell r="K517">
            <v>38.61</v>
          </cell>
        </row>
        <row r="518">
          <cell r="E518">
            <v>728</v>
          </cell>
          <cell r="F518" t="str">
            <v>728 E</v>
          </cell>
          <cell r="G518">
            <v>728</v>
          </cell>
          <cell r="H518" t="str">
            <v>16mncr5</v>
          </cell>
          <cell r="I518" t="str">
            <v>FRAP1030728</v>
          </cell>
          <cell r="J518">
            <v>1.61</v>
          </cell>
          <cell r="K518">
            <v>21.74</v>
          </cell>
        </row>
        <row r="519">
          <cell r="E519">
            <v>729</v>
          </cell>
          <cell r="F519" t="str">
            <v>729 E/6069</v>
          </cell>
          <cell r="G519" t="str">
            <v>729/6069</v>
          </cell>
          <cell r="H519" t="str">
            <v>815M17</v>
          </cell>
          <cell r="I519" t="str">
            <v>FRAP1030729</v>
          </cell>
          <cell r="J519">
            <v>2.59</v>
          </cell>
          <cell r="K519">
            <v>41.44</v>
          </cell>
        </row>
        <row r="520">
          <cell r="E520">
            <v>1506</v>
          </cell>
          <cell r="F520" t="str">
            <v>1506 E</v>
          </cell>
          <cell r="G520">
            <v>1506</v>
          </cell>
          <cell r="H520" t="str">
            <v>20mncr5</v>
          </cell>
          <cell r="I520">
            <v>0</v>
          </cell>
          <cell r="J520">
            <v>8.5500000000000007</v>
          </cell>
          <cell r="K520">
            <v>115.4</v>
          </cell>
        </row>
        <row r="521">
          <cell r="E521">
            <v>1508</v>
          </cell>
          <cell r="F521" t="str">
            <v>1508 E</v>
          </cell>
          <cell r="G521">
            <v>1508</v>
          </cell>
          <cell r="H521" t="str">
            <v>20mncr5</v>
          </cell>
          <cell r="I521">
            <v>0</v>
          </cell>
          <cell r="J521">
            <v>5.0999999999999996</v>
          </cell>
          <cell r="K521">
            <v>68.849999999999994</v>
          </cell>
        </row>
        <row r="522">
          <cell r="E522">
            <v>1509</v>
          </cell>
          <cell r="F522" t="str">
            <v>1509 E</v>
          </cell>
          <cell r="G522">
            <v>1509</v>
          </cell>
          <cell r="H522" t="str">
            <v>20mncr5</v>
          </cell>
          <cell r="I522" t="str">
            <v>FRAP1031509</v>
          </cell>
          <cell r="J522">
            <v>1.9</v>
          </cell>
          <cell r="K522">
            <v>37.049999999999997</v>
          </cell>
        </row>
        <row r="523">
          <cell r="E523">
            <v>6001</v>
          </cell>
          <cell r="F523" t="str">
            <v>6001 E</v>
          </cell>
          <cell r="G523">
            <v>6001</v>
          </cell>
          <cell r="H523" t="str">
            <v>16mncr5</v>
          </cell>
          <cell r="I523" t="str">
            <v>FRAP1036001</v>
          </cell>
          <cell r="J523">
            <v>2.4</v>
          </cell>
          <cell r="K523">
            <v>32.4</v>
          </cell>
        </row>
        <row r="524">
          <cell r="E524">
            <v>6002</v>
          </cell>
          <cell r="F524" t="str">
            <v>6002 E</v>
          </cell>
          <cell r="G524">
            <v>6002</v>
          </cell>
          <cell r="H524" t="str">
            <v>16mncr5</v>
          </cell>
          <cell r="I524" t="str">
            <v>FRAP1036002</v>
          </cell>
          <cell r="J524">
            <v>1</v>
          </cell>
          <cell r="K524">
            <v>14.5</v>
          </cell>
        </row>
        <row r="525">
          <cell r="E525">
            <v>6004</v>
          </cell>
          <cell r="F525" t="str">
            <v>6004 E</v>
          </cell>
          <cell r="G525">
            <v>6004</v>
          </cell>
          <cell r="H525" t="str">
            <v>20mncr5</v>
          </cell>
          <cell r="I525" t="str">
            <v>FRAP1036004</v>
          </cell>
          <cell r="J525">
            <v>6.63</v>
          </cell>
          <cell r="K525">
            <v>129.29</v>
          </cell>
        </row>
        <row r="526">
          <cell r="E526">
            <v>6005</v>
          </cell>
          <cell r="F526" t="str">
            <v>6005 E</v>
          </cell>
          <cell r="G526">
            <v>6005</v>
          </cell>
          <cell r="H526" t="str">
            <v>815m17</v>
          </cell>
          <cell r="I526" t="str">
            <v>FRAP1036005</v>
          </cell>
          <cell r="J526">
            <v>2.58</v>
          </cell>
          <cell r="K526">
            <v>43.86</v>
          </cell>
        </row>
        <row r="527">
          <cell r="E527">
            <v>6009</v>
          </cell>
          <cell r="F527" t="str">
            <v>6009 E</v>
          </cell>
          <cell r="G527">
            <v>6009</v>
          </cell>
          <cell r="H527" t="str">
            <v>20mncr5</v>
          </cell>
          <cell r="I527" t="str">
            <v>FRAP1036009</v>
          </cell>
          <cell r="J527">
            <v>3.5</v>
          </cell>
          <cell r="K527">
            <v>68.25</v>
          </cell>
        </row>
        <row r="528">
          <cell r="E528">
            <v>6010</v>
          </cell>
          <cell r="F528" t="str">
            <v>6010 E</v>
          </cell>
          <cell r="G528">
            <v>6010</v>
          </cell>
          <cell r="H528" t="str">
            <v>20mncr5</v>
          </cell>
          <cell r="I528" t="str">
            <v>FRAP1036010</v>
          </cell>
          <cell r="J528">
            <v>9.16</v>
          </cell>
          <cell r="K528">
            <v>123.66</v>
          </cell>
        </row>
        <row r="529">
          <cell r="E529">
            <v>6013</v>
          </cell>
          <cell r="F529" t="str">
            <v>6013 E</v>
          </cell>
          <cell r="G529">
            <v>6013</v>
          </cell>
          <cell r="H529" t="str">
            <v>20mncr5</v>
          </cell>
          <cell r="I529" t="str">
            <v>FRAP1036013</v>
          </cell>
          <cell r="J529">
            <v>8.9700000000000006</v>
          </cell>
          <cell r="K529">
            <v>174.92</v>
          </cell>
        </row>
        <row r="530">
          <cell r="E530">
            <v>6014</v>
          </cell>
          <cell r="F530" t="str">
            <v>6014 E</v>
          </cell>
          <cell r="G530">
            <v>6014</v>
          </cell>
          <cell r="H530" t="str">
            <v>815m17</v>
          </cell>
          <cell r="I530" t="str">
            <v>FRAP1036014</v>
          </cell>
          <cell r="J530">
            <v>2.37</v>
          </cell>
          <cell r="K530">
            <v>40.29</v>
          </cell>
        </row>
        <row r="531">
          <cell r="E531">
            <v>6015</v>
          </cell>
          <cell r="F531" t="str">
            <v>6015 E</v>
          </cell>
          <cell r="G531">
            <v>6015</v>
          </cell>
          <cell r="H531" t="str">
            <v>815m17</v>
          </cell>
          <cell r="I531" t="str">
            <v>FRAP1036015</v>
          </cell>
          <cell r="J531">
            <v>2.5499999999999998</v>
          </cell>
          <cell r="K531">
            <v>43.35</v>
          </cell>
        </row>
        <row r="532">
          <cell r="E532">
            <v>6016</v>
          </cell>
          <cell r="F532" t="str">
            <v>6016 E</v>
          </cell>
          <cell r="G532">
            <v>6016</v>
          </cell>
          <cell r="H532" t="str">
            <v>20mncr5</v>
          </cell>
          <cell r="I532" t="str">
            <v>FRAP1036016</v>
          </cell>
          <cell r="J532">
            <v>4.45</v>
          </cell>
          <cell r="K532">
            <v>60.08</v>
          </cell>
        </row>
        <row r="533">
          <cell r="E533">
            <v>6017</v>
          </cell>
          <cell r="F533" t="str">
            <v>6017 E</v>
          </cell>
          <cell r="G533">
            <v>6017</v>
          </cell>
          <cell r="H533" t="str">
            <v>20mncr5</v>
          </cell>
          <cell r="I533" t="str">
            <v>FRAP1036017</v>
          </cell>
          <cell r="J533">
            <v>4.66</v>
          </cell>
          <cell r="K533">
            <v>90.87</v>
          </cell>
        </row>
        <row r="534">
          <cell r="E534">
            <v>6019</v>
          </cell>
          <cell r="F534" t="str">
            <v>6019 E</v>
          </cell>
          <cell r="G534">
            <v>6019</v>
          </cell>
          <cell r="H534" t="str">
            <v>16mncr5</v>
          </cell>
          <cell r="I534">
            <v>0</v>
          </cell>
          <cell r="J534">
            <v>1.8</v>
          </cell>
          <cell r="K534">
            <v>24.3</v>
          </cell>
        </row>
        <row r="535">
          <cell r="E535">
            <v>6020</v>
          </cell>
          <cell r="F535" t="str">
            <v>6020 E</v>
          </cell>
          <cell r="G535">
            <v>6020</v>
          </cell>
          <cell r="H535" t="str">
            <v>16mncr5</v>
          </cell>
          <cell r="I535">
            <v>0</v>
          </cell>
          <cell r="J535">
            <v>2.4500000000000002</v>
          </cell>
          <cell r="K535">
            <v>33.1</v>
          </cell>
        </row>
        <row r="536">
          <cell r="E536">
            <v>6021</v>
          </cell>
          <cell r="F536" t="str">
            <v>6021 E</v>
          </cell>
          <cell r="G536">
            <v>6021</v>
          </cell>
          <cell r="H536" t="str">
            <v>16mncr5</v>
          </cell>
          <cell r="I536" t="str">
            <v>FRAP1036021</v>
          </cell>
          <cell r="J536">
            <v>1.48</v>
          </cell>
          <cell r="K536">
            <v>28.86</v>
          </cell>
        </row>
        <row r="537">
          <cell r="E537">
            <v>6022</v>
          </cell>
          <cell r="F537" t="str">
            <v>6022 E</v>
          </cell>
          <cell r="G537">
            <v>6022</v>
          </cell>
          <cell r="H537" t="str">
            <v>16mncr5</v>
          </cell>
          <cell r="I537">
            <v>0</v>
          </cell>
          <cell r="J537">
            <v>3.15</v>
          </cell>
          <cell r="K537">
            <v>42.5</v>
          </cell>
        </row>
        <row r="538">
          <cell r="E538">
            <v>6024</v>
          </cell>
          <cell r="F538" t="str">
            <v>6024 E</v>
          </cell>
          <cell r="G538">
            <v>6024</v>
          </cell>
          <cell r="H538" t="str">
            <v>20mncr5</v>
          </cell>
          <cell r="I538" t="str">
            <v>FRAP1036024</v>
          </cell>
          <cell r="J538">
            <v>7.32</v>
          </cell>
          <cell r="K538">
            <v>98.82</v>
          </cell>
        </row>
        <row r="539">
          <cell r="E539">
            <v>6025</v>
          </cell>
          <cell r="F539" t="str">
            <v>6025 E</v>
          </cell>
          <cell r="G539">
            <v>6025</v>
          </cell>
          <cell r="H539" t="str">
            <v>16mncr5</v>
          </cell>
          <cell r="I539">
            <v>0</v>
          </cell>
          <cell r="J539">
            <v>2.2799999999999998</v>
          </cell>
          <cell r="K539">
            <v>30.78</v>
          </cell>
        </row>
        <row r="540">
          <cell r="E540">
            <v>6026</v>
          </cell>
          <cell r="F540" t="str">
            <v>6026 E</v>
          </cell>
          <cell r="G540">
            <v>6026</v>
          </cell>
          <cell r="H540" t="str">
            <v>16mncr5</v>
          </cell>
          <cell r="I540">
            <v>0</v>
          </cell>
          <cell r="J540">
            <v>1.4</v>
          </cell>
          <cell r="K540">
            <v>18.899999999999999</v>
          </cell>
        </row>
        <row r="541">
          <cell r="E541">
            <v>6027</v>
          </cell>
          <cell r="F541" t="str">
            <v>6027 E</v>
          </cell>
          <cell r="G541">
            <v>6027</v>
          </cell>
          <cell r="H541" t="str">
            <v>815m17</v>
          </cell>
          <cell r="I541">
            <v>0</v>
          </cell>
          <cell r="J541">
            <v>1.45</v>
          </cell>
          <cell r="K541">
            <v>23.2</v>
          </cell>
        </row>
        <row r="542">
          <cell r="E542">
            <v>6029</v>
          </cell>
          <cell r="F542" t="str">
            <v>6029 E</v>
          </cell>
          <cell r="G542">
            <v>6029</v>
          </cell>
          <cell r="H542" t="str">
            <v>16mncr5</v>
          </cell>
          <cell r="I542">
            <v>0</v>
          </cell>
          <cell r="J542">
            <v>4.05</v>
          </cell>
          <cell r="K542">
            <v>54.68</v>
          </cell>
        </row>
        <row r="543">
          <cell r="E543">
            <v>6030</v>
          </cell>
          <cell r="F543" t="str">
            <v>6030 E</v>
          </cell>
          <cell r="G543">
            <v>6030</v>
          </cell>
          <cell r="H543" t="str">
            <v>20mncr5</v>
          </cell>
          <cell r="I543" t="str">
            <v>FRAP1036030</v>
          </cell>
          <cell r="J543">
            <v>1.06</v>
          </cell>
          <cell r="K543">
            <v>20.67</v>
          </cell>
        </row>
        <row r="544">
          <cell r="E544">
            <v>6031</v>
          </cell>
          <cell r="F544" t="str">
            <v>6031 E</v>
          </cell>
          <cell r="G544">
            <v>6031</v>
          </cell>
          <cell r="H544" t="str">
            <v>EN353</v>
          </cell>
          <cell r="I544" t="str">
            <v>FRAP1036031</v>
          </cell>
          <cell r="J544">
            <v>5.65</v>
          </cell>
          <cell r="K544">
            <v>90.4</v>
          </cell>
        </row>
        <row r="545">
          <cell r="E545">
            <v>6032</v>
          </cell>
          <cell r="F545" t="str">
            <v>6032 E</v>
          </cell>
          <cell r="G545">
            <v>6032</v>
          </cell>
          <cell r="H545" t="str">
            <v>815m17</v>
          </cell>
          <cell r="I545">
            <v>0</v>
          </cell>
          <cell r="J545">
            <v>3.55</v>
          </cell>
          <cell r="K545">
            <v>56.8</v>
          </cell>
        </row>
        <row r="546">
          <cell r="E546">
            <v>6034</v>
          </cell>
          <cell r="F546" t="str">
            <v>6034 E</v>
          </cell>
          <cell r="G546">
            <v>6034</v>
          </cell>
          <cell r="H546" t="str">
            <v>815m17</v>
          </cell>
          <cell r="I546" t="str">
            <v>FRAP1036034</v>
          </cell>
          <cell r="J546">
            <v>4.3499999999999996</v>
          </cell>
          <cell r="K546">
            <v>69.599999999999994</v>
          </cell>
        </row>
        <row r="547">
          <cell r="E547">
            <v>6035</v>
          </cell>
          <cell r="F547" t="str">
            <v>6035 E</v>
          </cell>
          <cell r="G547">
            <v>6035</v>
          </cell>
          <cell r="H547" t="str">
            <v>815m17</v>
          </cell>
          <cell r="I547" t="str">
            <v>FRAP1036035</v>
          </cell>
          <cell r="J547">
            <v>4.9000000000000004</v>
          </cell>
          <cell r="K547">
            <v>83.3</v>
          </cell>
        </row>
        <row r="548">
          <cell r="E548">
            <v>6036</v>
          </cell>
          <cell r="F548" t="str">
            <v>6036 E</v>
          </cell>
          <cell r="G548">
            <v>6036</v>
          </cell>
          <cell r="H548" t="str">
            <v>815m17</v>
          </cell>
          <cell r="I548" t="str">
            <v>FRAP1036036</v>
          </cell>
          <cell r="J548">
            <v>3.5</v>
          </cell>
          <cell r="K548">
            <v>56</v>
          </cell>
        </row>
        <row r="549">
          <cell r="E549">
            <v>6038</v>
          </cell>
          <cell r="F549" t="str">
            <v>6038 E</v>
          </cell>
          <cell r="G549">
            <v>6038</v>
          </cell>
          <cell r="H549" t="str">
            <v>20mncr5</v>
          </cell>
          <cell r="I549">
            <v>0</v>
          </cell>
          <cell r="J549">
            <v>4.6500000000000004</v>
          </cell>
          <cell r="K549">
            <v>62.77</v>
          </cell>
        </row>
        <row r="550">
          <cell r="E550">
            <v>6039</v>
          </cell>
          <cell r="F550" t="str">
            <v>6039 E</v>
          </cell>
          <cell r="G550">
            <v>6039</v>
          </cell>
          <cell r="H550" t="str">
            <v>815m17</v>
          </cell>
          <cell r="I550">
            <v>0</v>
          </cell>
          <cell r="J550">
            <v>25</v>
          </cell>
          <cell r="K550">
            <v>400</v>
          </cell>
        </row>
        <row r="551">
          <cell r="E551">
            <v>6040</v>
          </cell>
          <cell r="F551" t="str">
            <v>6040 E</v>
          </cell>
          <cell r="G551">
            <v>6040</v>
          </cell>
          <cell r="H551" t="str">
            <v>16mncr5</v>
          </cell>
          <cell r="I551">
            <v>0</v>
          </cell>
          <cell r="J551">
            <v>2.85</v>
          </cell>
          <cell r="K551">
            <v>38.5</v>
          </cell>
        </row>
        <row r="552">
          <cell r="E552">
            <v>6041</v>
          </cell>
          <cell r="F552" t="str">
            <v>6041 E</v>
          </cell>
          <cell r="G552">
            <v>6041</v>
          </cell>
          <cell r="H552" t="str">
            <v>815m17</v>
          </cell>
          <cell r="I552">
            <v>0</v>
          </cell>
          <cell r="J552">
            <v>2.25</v>
          </cell>
          <cell r="K552">
            <v>36</v>
          </cell>
        </row>
        <row r="553">
          <cell r="E553">
            <v>6044</v>
          </cell>
          <cell r="F553" t="str">
            <v>6044 E</v>
          </cell>
          <cell r="G553">
            <v>6044</v>
          </cell>
          <cell r="H553" t="str">
            <v>815m17</v>
          </cell>
          <cell r="I553" t="str">
            <v>FRAP1036044</v>
          </cell>
          <cell r="J553">
            <v>1.74</v>
          </cell>
          <cell r="K553">
            <v>29.58</v>
          </cell>
        </row>
        <row r="554">
          <cell r="E554">
            <v>6052</v>
          </cell>
          <cell r="F554" t="str">
            <v>6052 E</v>
          </cell>
          <cell r="G554">
            <v>6052</v>
          </cell>
          <cell r="H554" t="str">
            <v>20mncr5</v>
          </cell>
          <cell r="I554" t="str">
            <v>FRAP1036052</v>
          </cell>
          <cell r="J554">
            <v>4.45</v>
          </cell>
          <cell r="K554">
            <v>86.78</v>
          </cell>
        </row>
        <row r="555">
          <cell r="E555">
            <v>6053</v>
          </cell>
          <cell r="F555" t="str">
            <v>6053 E</v>
          </cell>
          <cell r="G555">
            <v>6053</v>
          </cell>
          <cell r="H555" t="str">
            <v>20mncr5</v>
          </cell>
          <cell r="I555">
            <v>0</v>
          </cell>
          <cell r="J555">
            <v>4.78</v>
          </cell>
          <cell r="K555">
            <v>64.55</v>
          </cell>
        </row>
        <row r="556">
          <cell r="E556">
            <v>6055</v>
          </cell>
          <cell r="F556" t="str">
            <v>6055 E</v>
          </cell>
          <cell r="G556">
            <v>6055</v>
          </cell>
          <cell r="H556" t="str">
            <v>20mncr5</v>
          </cell>
          <cell r="I556">
            <v>0</v>
          </cell>
          <cell r="J556">
            <v>7.76</v>
          </cell>
          <cell r="K556">
            <v>104.76</v>
          </cell>
        </row>
        <row r="557">
          <cell r="E557">
            <v>6056</v>
          </cell>
          <cell r="F557" t="str">
            <v>6056 E</v>
          </cell>
          <cell r="G557">
            <v>6056</v>
          </cell>
          <cell r="H557" t="str">
            <v>16mncr5</v>
          </cell>
          <cell r="I557">
            <v>0</v>
          </cell>
          <cell r="J557">
            <v>2.4500000000000002</v>
          </cell>
          <cell r="K557">
            <v>33.1</v>
          </cell>
        </row>
        <row r="558">
          <cell r="E558">
            <v>6057</v>
          </cell>
          <cell r="F558" t="str">
            <v>6057 E</v>
          </cell>
          <cell r="G558">
            <v>6057</v>
          </cell>
          <cell r="H558" t="str">
            <v>16mncr5</v>
          </cell>
          <cell r="I558">
            <v>0</v>
          </cell>
          <cell r="J558">
            <v>7</v>
          </cell>
          <cell r="K558">
            <v>94.5</v>
          </cell>
        </row>
        <row r="559">
          <cell r="E559">
            <v>6059</v>
          </cell>
          <cell r="F559" t="str">
            <v>6059 E</v>
          </cell>
          <cell r="G559">
            <v>6059</v>
          </cell>
          <cell r="H559" t="str">
            <v>16mncr5</v>
          </cell>
          <cell r="I559">
            <v>0</v>
          </cell>
          <cell r="J559">
            <v>2.7</v>
          </cell>
          <cell r="K559">
            <v>36.450000000000003</v>
          </cell>
        </row>
        <row r="560">
          <cell r="E560">
            <v>6060</v>
          </cell>
          <cell r="F560" t="str">
            <v>6060 E</v>
          </cell>
          <cell r="G560">
            <v>6060</v>
          </cell>
          <cell r="H560" t="str">
            <v>16mncr5</v>
          </cell>
          <cell r="I560">
            <v>0</v>
          </cell>
          <cell r="J560">
            <v>1.38</v>
          </cell>
          <cell r="K560">
            <v>18.649999999999999</v>
          </cell>
        </row>
        <row r="561">
          <cell r="E561">
            <v>6061</v>
          </cell>
          <cell r="F561" t="str">
            <v>6061 E</v>
          </cell>
          <cell r="G561">
            <v>6061</v>
          </cell>
          <cell r="H561" t="str">
            <v>16mncr5</v>
          </cell>
          <cell r="I561">
            <v>0</v>
          </cell>
          <cell r="J561">
            <v>1.2</v>
          </cell>
          <cell r="K561">
            <v>16.2</v>
          </cell>
        </row>
        <row r="562">
          <cell r="E562">
            <v>6062</v>
          </cell>
          <cell r="F562" t="str">
            <v>6062 E</v>
          </cell>
          <cell r="G562">
            <v>6062</v>
          </cell>
          <cell r="H562" t="str">
            <v>16mncr5</v>
          </cell>
          <cell r="I562">
            <v>0</v>
          </cell>
          <cell r="J562">
            <v>1.9</v>
          </cell>
          <cell r="K562">
            <v>30</v>
          </cell>
        </row>
        <row r="563">
          <cell r="E563">
            <v>6066</v>
          </cell>
          <cell r="F563" t="str">
            <v>6066 E</v>
          </cell>
          <cell r="G563">
            <v>6066</v>
          </cell>
          <cell r="H563" t="str">
            <v>815m17</v>
          </cell>
          <cell r="I563" t="str">
            <v>FRAP1036066</v>
          </cell>
          <cell r="J563">
            <v>3.47</v>
          </cell>
          <cell r="K563">
            <v>58.99</v>
          </cell>
        </row>
        <row r="564">
          <cell r="E564">
            <v>6068</v>
          </cell>
          <cell r="F564" t="str">
            <v>6068 E</v>
          </cell>
          <cell r="G564">
            <v>6068</v>
          </cell>
          <cell r="H564" t="str">
            <v>16mncr5</v>
          </cell>
          <cell r="I564" t="str">
            <v>FRAP1036068</v>
          </cell>
          <cell r="J564">
            <v>2.95</v>
          </cell>
          <cell r="K564">
            <v>57.53</v>
          </cell>
        </row>
        <row r="565">
          <cell r="E565">
            <v>6072</v>
          </cell>
          <cell r="F565" t="str">
            <v>6072 E</v>
          </cell>
          <cell r="G565">
            <v>6072</v>
          </cell>
          <cell r="H565" t="str">
            <v>20mncr5</v>
          </cell>
          <cell r="I565">
            <v>0</v>
          </cell>
          <cell r="J565">
            <v>4.8499999999999996</v>
          </cell>
          <cell r="K565">
            <v>65.5</v>
          </cell>
        </row>
        <row r="566">
          <cell r="E566">
            <v>6073</v>
          </cell>
          <cell r="F566" t="str">
            <v>6073 E</v>
          </cell>
          <cell r="G566">
            <v>6073</v>
          </cell>
          <cell r="H566" t="str">
            <v>16mncr5</v>
          </cell>
          <cell r="I566" t="str">
            <v>FRAP1036073</v>
          </cell>
          <cell r="J566">
            <v>2.98</v>
          </cell>
          <cell r="K566">
            <v>40.229999999999997</v>
          </cell>
        </row>
        <row r="567">
          <cell r="E567">
            <v>6074</v>
          </cell>
          <cell r="F567" t="str">
            <v>6074 E</v>
          </cell>
          <cell r="G567">
            <v>6074</v>
          </cell>
          <cell r="H567" t="str">
            <v>20mncr5</v>
          </cell>
          <cell r="I567" t="str">
            <v>FRAP1036074</v>
          </cell>
          <cell r="J567">
            <v>6.55</v>
          </cell>
          <cell r="K567">
            <v>127.73</v>
          </cell>
        </row>
        <row r="568">
          <cell r="E568">
            <v>6077</v>
          </cell>
          <cell r="F568" t="str">
            <v>6077 E</v>
          </cell>
          <cell r="G568">
            <v>6077</v>
          </cell>
          <cell r="H568" t="str">
            <v>20mncr5</v>
          </cell>
          <cell r="I568" t="str">
            <v>FRAP1036077</v>
          </cell>
          <cell r="J568">
            <v>4.84</v>
          </cell>
          <cell r="K568">
            <v>94.38</v>
          </cell>
        </row>
        <row r="569">
          <cell r="E569">
            <v>6080</v>
          </cell>
          <cell r="F569" t="str">
            <v>6080 E</v>
          </cell>
          <cell r="G569">
            <v>6080</v>
          </cell>
          <cell r="H569" t="str">
            <v>20mncr5</v>
          </cell>
          <cell r="I569" t="str">
            <v>FRAP1036080</v>
          </cell>
          <cell r="J569">
            <v>5.37</v>
          </cell>
          <cell r="K569">
            <v>72.5</v>
          </cell>
        </row>
        <row r="570">
          <cell r="E570">
            <v>6082</v>
          </cell>
          <cell r="F570" t="str">
            <v>6082 E</v>
          </cell>
          <cell r="G570">
            <v>6082</v>
          </cell>
          <cell r="H570" t="str">
            <v>20mncr5</v>
          </cell>
          <cell r="I570" t="str">
            <v>FRAP1036082</v>
          </cell>
          <cell r="J570">
            <v>4.5599999999999996</v>
          </cell>
          <cell r="K570">
            <v>88.92</v>
          </cell>
        </row>
        <row r="571">
          <cell r="E571">
            <v>6085</v>
          </cell>
          <cell r="F571" t="str">
            <v>6085 E</v>
          </cell>
          <cell r="G571">
            <v>6085</v>
          </cell>
          <cell r="H571" t="str">
            <v>20mncr5</v>
          </cell>
          <cell r="I571" t="str">
            <v>FRAP1036085</v>
          </cell>
          <cell r="J571">
            <v>3.15</v>
          </cell>
          <cell r="K571">
            <v>42.53</v>
          </cell>
        </row>
        <row r="572">
          <cell r="E572">
            <v>6088</v>
          </cell>
          <cell r="F572" t="str">
            <v>6088 E</v>
          </cell>
          <cell r="G572">
            <v>6088</v>
          </cell>
          <cell r="H572" t="str">
            <v>20mncr5</v>
          </cell>
          <cell r="I572" t="str">
            <v>FRAP1036088</v>
          </cell>
          <cell r="J572">
            <v>7.2</v>
          </cell>
          <cell r="K572">
            <v>97.2</v>
          </cell>
        </row>
        <row r="573">
          <cell r="E573">
            <v>6092</v>
          </cell>
          <cell r="F573" t="str">
            <v>6092 E</v>
          </cell>
          <cell r="G573">
            <v>6092</v>
          </cell>
          <cell r="H573" t="str">
            <v>16mncr5</v>
          </cell>
          <cell r="I573" t="str">
            <v>FRAP1036092</v>
          </cell>
          <cell r="J573">
            <v>0.87</v>
          </cell>
          <cell r="K573">
            <v>17.84</v>
          </cell>
        </row>
        <row r="574">
          <cell r="E574">
            <v>6096</v>
          </cell>
          <cell r="F574" t="str">
            <v>6096 E</v>
          </cell>
          <cell r="G574">
            <v>6096</v>
          </cell>
          <cell r="H574" t="str">
            <v>SAE1141</v>
          </cell>
          <cell r="I574" t="str">
            <v>FRAP1036096</v>
          </cell>
          <cell r="J574">
            <v>0.92</v>
          </cell>
          <cell r="K574">
            <v>24.38</v>
          </cell>
        </row>
        <row r="575">
          <cell r="E575">
            <v>6097</v>
          </cell>
          <cell r="F575" t="str">
            <v>6097 E</v>
          </cell>
          <cell r="G575">
            <v>6097</v>
          </cell>
          <cell r="H575" t="str">
            <v>16mncr5</v>
          </cell>
          <cell r="I575">
            <v>0</v>
          </cell>
          <cell r="J575">
            <v>2.4</v>
          </cell>
          <cell r="K575">
            <v>32.4</v>
          </cell>
        </row>
        <row r="576">
          <cell r="E576">
            <v>6098</v>
          </cell>
          <cell r="F576" t="str">
            <v>6098 E</v>
          </cell>
          <cell r="G576">
            <v>6098</v>
          </cell>
          <cell r="H576" t="str">
            <v>16mncr5</v>
          </cell>
          <cell r="I576" t="str">
            <v>FRAP1036098</v>
          </cell>
          <cell r="J576">
            <v>0.81</v>
          </cell>
          <cell r="K576">
            <v>16.61</v>
          </cell>
        </row>
        <row r="577">
          <cell r="E577">
            <v>6099</v>
          </cell>
          <cell r="F577" t="str">
            <v>6099 E</v>
          </cell>
          <cell r="G577">
            <v>6099</v>
          </cell>
          <cell r="H577" t="str">
            <v>16mncr5</v>
          </cell>
          <cell r="I577" t="str">
            <v>FRAP1036099</v>
          </cell>
          <cell r="J577">
            <v>2.2999999999999998</v>
          </cell>
          <cell r="K577">
            <v>51.75</v>
          </cell>
        </row>
        <row r="578">
          <cell r="E578">
            <v>6101</v>
          </cell>
          <cell r="F578" t="str">
            <v>6101 E</v>
          </cell>
          <cell r="G578">
            <v>6101</v>
          </cell>
          <cell r="H578" t="str">
            <v>16mncr5</v>
          </cell>
          <cell r="I578" t="str">
            <v>FRAP1036101</v>
          </cell>
          <cell r="J578">
            <v>2.4900000000000002</v>
          </cell>
          <cell r="K578">
            <v>48.56</v>
          </cell>
        </row>
        <row r="579">
          <cell r="E579">
            <v>6103</v>
          </cell>
          <cell r="F579" t="str">
            <v>6103 E</v>
          </cell>
          <cell r="G579">
            <v>6103</v>
          </cell>
          <cell r="H579" t="str">
            <v>16mncr5</v>
          </cell>
          <cell r="I579" t="str">
            <v>FRAP1036103</v>
          </cell>
          <cell r="J579">
            <v>4.37</v>
          </cell>
          <cell r="K579">
            <v>59</v>
          </cell>
        </row>
        <row r="580">
          <cell r="E580">
            <v>6106</v>
          </cell>
          <cell r="F580" t="str">
            <v>6106 E</v>
          </cell>
          <cell r="G580">
            <v>6106</v>
          </cell>
          <cell r="H580" t="str">
            <v>SAE1141</v>
          </cell>
          <cell r="I580" t="str">
            <v>FRAP1036106</v>
          </cell>
          <cell r="J580">
            <v>1</v>
          </cell>
          <cell r="K580">
            <v>26.5</v>
          </cell>
        </row>
        <row r="581">
          <cell r="E581">
            <v>6113</v>
          </cell>
          <cell r="F581" t="str">
            <v>6113 E</v>
          </cell>
          <cell r="G581">
            <v>6113</v>
          </cell>
          <cell r="H581" t="str">
            <v>20mncr5</v>
          </cell>
          <cell r="I581" t="str">
            <v>FRAP1036113</v>
          </cell>
          <cell r="J581">
            <v>5.26</v>
          </cell>
          <cell r="K581">
            <v>102.57</v>
          </cell>
        </row>
        <row r="582">
          <cell r="E582">
            <v>6115</v>
          </cell>
          <cell r="F582" t="str">
            <v>6115 E</v>
          </cell>
          <cell r="G582">
            <v>6115</v>
          </cell>
          <cell r="H582" t="str">
            <v>16mncr5</v>
          </cell>
          <cell r="I582">
            <v>0</v>
          </cell>
          <cell r="J582">
            <v>3.15</v>
          </cell>
          <cell r="K582">
            <v>42.53</v>
          </cell>
        </row>
        <row r="583">
          <cell r="E583">
            <v>6116</v>
          </cell>
          <cell r="F583" t="str">
            <v>6116 E</v>
          </cell>
          <cell r="G583">
            <v>6116</v>
          </cell>
          <cell r="H583" t="str">
            <v>16mncr5</v>
          </cell>
          <cell r="I583" t="str">
            <v>FRAP1036116</v>
          </cell>
          <cell r="J583">
            <v>1.42</v>
          </cell>
          <cell r="K583">
            <v>27.69</v>
          </cell>
        </row>
        <row r="584">
          <cell r="E584">
            <v>6117</v>
          </cell>
          <cell r="F584" t="str">
            <v>6117 E</v>
          </cell>
          <cell r="G584">
            <v>6117</v>
          </cell>
          <cell r="H584" t="str">
            <v>16mncr5</v>
          </cell>
          <cell r="I584" t="str">
            <v>FRAP1036117</v>
          </cell>
          <cell r="J584">
            <v>1</v>
          </cell>
          <cell r="K584">
            <v>20.5</v>
          </cell>
        </row>
        <row r="585">
          <cell r="E585">
            <v>6118</v>
          </cell>
          <cell r="F585" t="str">
            <v>6118 E</v>
          </cell>
          <cell r="G585">
            <v>6118</v>
          </cell>
          <cell r="H585" t="str">
            <v>16mncr5</v>
          </cell>
          <cell r="I585" t="str">
            <v>FRAP1036118</v>
          </cell>
          <cell r="J585">
            <v>1.48</v>
          </cell>
          <cell r="K585">
            <v>19.98</v>
          </cell>
        </row>
        <row r="586">
          <cell r="E586">
            <v>6119</v>
          </cell>
          <cell r="F586" t="str">
            <v>6119 E</v>
          </cell>
          <cell r="G586">
            <v>6119</v>
          </cell>
          <cell r="H586" t="str">
            <v>16mncr5</v>
          </cell>
          <cell r="I586" t="str">
            <v>FRAP1036119</v>
          </cell>
          <cell r="J586">
            <v>2.59</v>
          </cell>
          <cell r="K586">
            <v>34.97</v>
          </cell>
        </row>
        <row r="587">
          <cell r="E587">
            <v>6120</v>
          </cell>
          <cell r="F587" t="str">
            <v>6120 E</v>
          </cell>
          <cell r="G587">
            <v>6120</v>
          </cell>
          <cell r="H587" t="str">
            <v>16mncr5</v>
          </cell>
          <cell r="I587" t="str">
            <v>FRAP1036120</v>
          </cell>
          <cell r="J587">
            <v>3.1</v>
          </cell>
          <cell r="K587">
            <v>41.85</v>
          </cell>
        </row>
        <row r="588">
          <cell r="E588">
            <v>6122</v>
          </cell>
          <cell r="F588" t="str">
            <v>6122 E</v>
          </cell>
          <cell r="G588">
            <v>6122</v>
          </cell>
          <cell r="H588" t="str">
            <v>16mncr5</v>
          </cell>
          <cell r="I588" t="str">
            <v>FRAS1036122</v>
          </cell>
          <cell r="J588">
            <v>10.57</v>
          </cell>
          <cell r="K588">
            <v>142.69999999999999</v>
          </cell>
        </row>
        <row r="589">
          <cell r="E589">
            <v>6129</v>
          </cell>
          <cell r="F589" t="str">
            <v>6129 E</v>
          </cell>
          <cell r="G589">
            <v>6129</v>
          </cell>
          <cell r="H589" t="str">
            <v>20mncr5</v>
          </cell>
          <cell r="I589" t="str">
            <v>FRAP1036129</v>
          </cell>
          <cell r="J589">
            <v>4.6100000000000003</v>
          </cell>
          <cell r="K589">
            <v>73.760000000000005</v>
          </cell>
        </row>
        <row r="590">
          <cell r="E590">
            <v>6134</v>
          </cell>
          <cell r="F590" t="str">
            <v>6134 E</v>
          </cell>
          <cell r="G590">
            <v>6134</v>
          </cell>
          <cell r="H590" t="str">
            <v>16mncr5</v>
          </cell>
          <cell r="I590">
            <v>0</v>
          </cell>
          <cell r="J590">
            <v>7</v>
          </cell>
          <cell r="K590">
            <v>94.5</v>
          </cell>
        </row>
        <row r="591">
          <cell r="E591">
            <v>6136</v>
          </cell>
          <cell r="F591" t="str">
            <v>6136  E</v>
          </cell>
          <cell r="G591">
            <v>6136</v>
          </cell>
          <cell r="H591" t="str">
            <v>16mncr5</v>
          </cell>
          <cell r="I591" t="str">
            <v>FRAP1036136</v>
          </cell>
          <cell r="J591">
            <v>0.82</v>
          </cell>
          <cell r="K591">
            <v>16.809999999999999</v>
          </cell>
        </row>
        <row r="592">
          <cell r="E592">
            <v>1885</v>
          </cell>
          <cell r="F592" t="str">
            <v>1885 ITD</v>
          </cell>
          <cell r="G592">
            <v>1885</v>
          </cell>
          <cell r="H592" t="str">
            <v>20mncr5</v>
          </cell>
          <cell r="I592" t="str">
            <v>FRAP1011885</v>
          </cell>
          <cell r="J592">
            <v>1.78</v>
          </cell>
          <cell r="K592">
            <v>34.71</v>
          </cell>
        </row>
        <row r="593">
          <cell r="E593">
            <v>6146</v>
          </cell>
          <cell r="F593" t="str">
            <v>6146 E</v>
          </cell>
          <cell r="G593">
            <v>6146</v>
          </cell>
          <cell r="H593" t="str">
            <v>815m17/EN353</v>
          </cell>
          <cell r="I593" t="str">
            <v>FRAP1036146</v>
          </cell>
          <cell r="J593">
            <v>8.1</v>
          </cell>
          <cell r="K593">
            <v>137.69999999999999</v>
          </cell>
        </row>
        <row r="594">
          <cell r="E594">
            <v>6147</v>
          </cell>
          <cell r="F594" t="str">
            <v>6147 E</v>
          </cell>
          <cell r="G594">
            <v>6147</v>
          </cell>
          <cell r="H594" t="str">
            <v>815m17</v>
          </cell>
          <cell r="I594" t="str">
            <v>FRAS1036147</v>
          </cell>
          <cell r="J594">
            <v>2.92</v>
          </cell>
          <cell r="K594">
            <v>46.72</v>
          </cell>
        </row>
        <row r="595">
          <cell r="E595">
            <v>6150</v>
          </cell>
          <cell r="F595" t="str">
            <v>6150 E</v>
          </cell>
          <cell r="G595">
            <v>6150</v>
          </cell>
          <cell r="H595" t="str">
            <v>16mncr5</v>
          </cell>
          <cell r="I595" t="str">
            <v>FRAP1036150</v>
          </cell>
          <cell r="J595">
            <v>2.5</v>
          </cell>
          <cell r="K595">
            <v>56.25</v>
          </cell>
        </row>
        <row r="596">
          <cell r="E596">
            <v>6153</v>
          </cell>
          <cell r="F596" t="str">
            <v>6153 E</v>
          </cell>
          <cell r="G596">
            <v>6153</v>
          </cell>
          <cell r="H596" t="str">
            <v>16mncr5</v>
          </cell>
          <cell r="I596" t="str">
            <v>FRAP1036153</v>
          </cell>
          <cell r="J596">
            <v>2.97</v>
          </cell>
          <cell r="K596">
            <v>66.83</v>
          </cell>
        </row>
        <row r="597">
          <cell r="E597">
            <v>6154</v>
          </cell>
          <cell r="F597" t="str">
            <v>6154 E</v>
          </cell>
          <cell r="G597">
            <v>6154</v>
          </cell>
          <cell r="H597" t="str">
            <v>16mncr5</v>
          </cell>
          <cell r="I597" t="str">
            <v>FRAP1036154</v>
          </cell>
          <cell r="J597">
            <v>2.2000000000000002</v>
          </cell>
          <cell r="K597">
            <v>49.5</v>
          </cell>
        </row>
        <row r="598">
          <cell r="E598">
            <v>6162</v>
          </cell>
          <cell r="F598" t="str">
            <v>6162 E</v>
          </cell>
          <cell r="G598">
            <v>6162</v>
          </cell>
          <cell r="H598" t="str">
            <v>16mncr5</v>
          </cell>
          <cell r="I598" t="str">
            <v>FRAP1036162</v>
          </cell>
          <cell r="J598">
            <v>2.78</v>
          </cell>
          <cell r="K598">
            <v>37.53</v>
          </cell>
        </row>
        <row r="599">
          <cell r="E599">
            <v>6165</v>
          </cell>
          <cell r="F599" t="str">
            <v>6165 E</v>
          </cell>
          <cell r="G599">
            <v>6165</v>
          </cell>
          <cell r="H599" t="str">
            <v>16mncr5</v>
          </cell>
          <cell r="I599" t="str">
            <v>FRAP1036165</v>
          </cell>
          <cell r="J599">
            <v>2.48</v>
          </cell>
          <cell r="K599">
            <v>48.36</v>
          </cell>
        </row>
        <row r="600">
          <cell r="E600">
            <v>6166</v>
          </cell>
          <cell r="F600" t="str">
            <v>6166 E</v>
          </cell>
          <cell r="G600">
            <v>6166</v>
          </cell>
          <cell r="H600" t="str">
            <v>16mncr5</v>
          </cell>
          <cell r="I600">
            <v>0</v>
          </cell>
          <cell r="J600">
            <v>2.5</v>
          </cell>
          <cell r="K600">
            <v>33.75</v>
          </cell>
        </row>
        <row r="601">
          <cell r="E601">
            <v>5054</v>
          </cell>
          <cell r="F601" t="str">
            <v>5054 ITD</v>
          </cell>
          <cell r="G601">
            <v>5054</v>
          </cell>
          <cell r="H601" t="str">
            <v>20mncr5</v>
          </cell>
          <cell r="I601" t="str">
            <v>FRAP1015054</v>
          </cell>
          <cell r="J601">
            <v>2.1150000000000002</v>
          </cell>
          <cell r="K601">
            <v>41.24</v>
          </cell>
        </row>
        <row r="602">
          <cell r="E602">
            <v>1416</v>
          </cell>
          <cell r="F602" t="str">
            <v>1416 MF</v>
          </cell>
          <cell r="G602">
            <v>1416</v>
          </cell>
          <cell r="H602" t="str">
            <v>16mncr5</v>
          </cell>
          <cell r="I602" t="str">
            <v>FRAP1021416</v>
          </cell>
          <cell r="J602">
            <v>1.49</v>
          </cell>
          <cell r="K602">
            <v>29.06</v>
          </cell>
        </row>
        <row r="603">
          <cell r="E603">
            <v>2504</v>
          </cell>
          <cell r="F603" t="str">
            <v>2504 AL</v>
          </cell>
          <cell r="G603">
            <v>2504</v>
          </cell>
          <cell r="H603" t="str">
            <v>16mncr5</v>
          </cell>
          <cell r="I603" t="str">
            <v>FRAP1092504</v>
          </cell>
          <cell r="J603">
            <v>3.42</v>
          </cell>
          <cell r="K603">
            <v>66.69</v>
          </cell>
        </row>
        <row r="604">
          <cell r="E604">
            <v>2507</v>
          </cell>
          <cell r="F604" t="str">
            <v>2507 AL</v>
          </cell>
          <cell r="G604">
            <v>2507</v>
          </cell>
          <cell r="H604" t="str">
            <v>16mncr5</v>
          </cell>
          <cell r="I604" t="str">
            <v>FRAP1092507</v>
          </cell>
          <cell r="J604">
            <v>2.7</v>
          </cell>
          <cell r="K604">
            <v>52.65</v>
          </cell>
        </row>
        <row r="605">
          <cell r="E605">
            <v>2510</v>
          </cell>
          <cell r="F605" t="str">
            <v>2510 AL</v>
          </cell>
          <cell r="G605">
            <v>2510</v>
          </cell>
          <cell r="H605" t="str">
            <v>16mncr5</v>
          </cell>
          <cell r="I605" t="str">
            <v>FRAP1092510</v>
          </cell>
          <cell r="J605">
            <v>1.79</v>
          </cell>
          <cell r="K605">
            <v>34.909999999999997</v>
          </cell>
        </row>
        <row r="606">
          <cell r="E606">
            <v>2512</v>
          </cell>
          <cell r="F606" t="str">
            <v>2512 AL</v>
          </cell>
          <cell r="G606">
            <v>2512</v>
          </cell>
          <cell r="H606" t="str">
            <v>16mncr5</v>
          </cell>
          <cell r="I606">
            <v>0</v>
          </cell>
          <cell r="J606">
            <v>1.95</v>
          </cell>
          <cell r="K606">
            <v>26.35</v>
          </cell>
        </row>
        <row r="607">
          <cell r="E607">
            <v>2513</v>
          </cell>
          <cell r="F607" t="str">
            <v>2513 AL</v>
          </cell>
          <cell r="G607">
            <v>2513</v>
          </cell>
          <cell r="H607" t="str">
            <v>16mncr5</v>
          </cell>
          <cell r="I607" t="str">
            <v>FRAP1092513</v>
          </cell>
          <cell r="J607">
            <v>1.33</v>
          </cell>
          <cell r="K607">
            <v>25.94</v>
          </cell>
        </row>
        <row r="608">
          <cell r="E608">
            <v>2514</v>
          </cell>
          <cell r="F608" t="str">
            <v>2514 AL</v>
          </cell>
          <cell r="G608">
            <v>2514</v>
          </cell>
          <cell r="H608" t="str">
            <v>16mncr5</v>
          </cell>
          <cell r="I608" t="str">
            <v>FRAP1092514</v>
          </cell>
          <cell r="J608">
            <v>2.42</v>
          </cell>
          <cell r="K608">
            <v>47.19</v>
          </cell>
        </row>
        <row r="609">
          <cell r="E609">
            <v>2515</v>
          </cell>
          <cell r="F609" t="str">
            <v>2515 AL</v>
          </cell>
          <cell r="G609">
            <v>2515</v>
          </cell>
          <cell r="H609" t="str">
            <v>16mncr5</v>
          </cell>
          <cell r="I609" t="str">
            <v>FRAP1092515</v>
          </cell>
          <cell r="J609">
            <v>1.22</v>
          </cell>
          <cell r="K609">
            <v>23.79</v>
          </cell>
        </row>
        <row r="610">
          <cell r="E610">
            <v>2516</v>
          </cell>
          <cell r="F610" t="str">
            <v>2516 AL</v>
          </cell>
          <cell r="G610">
            <v>2516</v>
          </cell>
          <cell r="H610" t="str">
            <v>16mncr5</v>
          </cell>
          <cell r="I610" t="str">
            <v>FRAP1092516</v>
          </cell>
          <cell r="J610">
            <v>6.28</v>
          </cell>
          <cell r="K610">
            <v>122.46</v>
          </cell>
        </row>
        <row r="611">
          <cell r="E611">
            <v>2520</v>
          </cell>
          <cell r="F611" t="str">
            <v>2520 AL</v>
          </cell>
          <cell r="G611">
            <v>2520</v>
          </cell>
          <cell r="H611" t="str">
            <v>815m17</v>
          </cell>
          <cell r="I611" t="str">
            <v>FRAP1092520</v>
          </cell>
          <cell r="J611">
            <v>8.16</v>
          </cell>
          <cell r="K611">
            <v>191.76</v>
          </cell>
        </row>
        <row r="612">
          <cell r="E612">
            <v>2521</v>
          </cell>
          <cell r="F612" t="str">
            <v>2521 AL</v>
          </cell>
          <cell r="G612">
            <v>2521</v>
          </cell>
          <cell r="H612" t="str">
            <v>815m17/EN353</v>
          </cell>
          <cell r="I612" t="str">
            <v>FRAP1092521</v>
          </cell>
          <cell r="J612">
            <v>5.68</v>
          </cell>
          <cell r="K612">
            <v>133.47999999999999</v>
          </cell>
        </row>
        <row r="613">
          <cell r="E613">
            <v>2522</v>
          </cell>
          <cell r="F613" t="str">
            <v>2522 AL</v>
          </cell>
          <cell r="G613">
            <v>2522</v>
          </cell>
          <cell r="H613" t="str">
            <v>815m17</v>
          </cell>
          <cell r="I613" t="str">
            <v>FRAP1092522</v>
          </cell>
          <cell r="J613">
            <v>5.91</v>
          </cell>
          <cell r="K613">
            <v>138.88999999999999</v>
          </cell>
        </row>
        <row r="614">
          <cell r="E614">
            <v>2523</v>
          </cell>
          <cell r="F614" t="str">
            <v>2523 AL</v>
          </cell>
          <cell r="G614">
            <v>2523</v>
          </cell>
          <cell r="H614" t="str">
            <v>815m17</v>
          </cell>
          <cell r="I614" t="str">
            <v>FRAP1092523</v>
          </cell>
          <cell r="J614">
            <v>8.17</v>
          </cell>
          <cell r="K614">
            <v>192</v>
          </cell>
        </row>
        <row r="615">
          <cell r="E615">
            <v>2524</v>
          </cell>
          <cell r="F615" t="str">
            <v>2524 AL</v>
          </cell>
          <cell r="G615">
            <v>2524</v>
          </cell>
          <cell r="H615" t="str">
            <v>815m17</v>
          </cell>
          <cell r="I615" t="str">
            <v>FRAP1092524</v>
          </cell>
          <cell r="J615">
            <v>5.53</v>
          </cell>
          <cell r="K615">
            <v>129.96</v>
          </cell>
        </row>
        <row r="616">
          <cell r="E616">
            <v>2525</v>
          </cell>
          <cell r="F616" t="str">
            <v>2525 AL</v>
          </cell>
          <cell r="G616">
            <v>2525</v>
          </cell>
          <cell r="H616" t="str">
            <v>815m17</v>
          </cell>
          <cell r="I616" t="str">
            <v>FRAP1092525</v>
          </cell>
          <cell r="J616">
            <v>5.53</v>
          </cell>
          <cell r="K616">
            <v>129.96</v>
          </cell>
        </row>
        <row r="617">
          <cell r="E617">
            <v>2526</v>
          </cell>
          <cell r="F617" t="str">
            <v>2526 AL</v>
          </cell>
          <cell r="G617">
            <v>2526</v>
          </cell>
          <cell r="H617" t="str">
            <v>EN353</v>
          </cell>
          <cell r="I617" t="str">
            <v>FRAP1092526</v>
          </cell>
          <cell r="J617">
            <v>13</v>
          </cell>
          <cell r="K617">
            <v>305.5</v>
          </cell>
        </row>
        <row r="618">
          <cell r="E618">
            <v>2527</v>
          </cell>
          <cell r="F618" t="str">
            <v>2527 AL</v>
          </cell>
          <cell r="G618">
            <v>2527</v>
          </cell>
          <cell r="H618" t="str">
            <v>EN353</v>
          </cell>
          <cell r="I618" t="str">
            <v>FRAP1092527</v>
          </cell>
          <cell r="J618">
            <v>13.06</v>
          </cell>
          <cell r="K618">
            <v>306.91000000000003</v>
          </cell>
        </row>
        <row r="619">
          <cell r="E619" t="str">
            <v>2527-O</v>
          </cell>
          <cell r="F619" t="str">
            <v>2527 AL</v>
          </cell>
          <cell r="G619">
            <v>2527</v>
          </cell>
          <cell r="H619" t="str">
            <v>EN353</v>
          </cell>
          <cell r="I619" t="str">
            <v>FRAP1092527</v>
          </cell>
          <cell r="J619">
            <v>13</v>
          </cell>
          <cell r="K619">
            <v>221</v>
          </cell>
        </row>
        <row r="620">
          <cell r="E620" t="str">
            <v>2527-O2</v>
          </cell>
          <cell r="F620" t="str">
            <v>2527 AL</v>
          </cell>
          <cell r="G620">
            <v>2527</v>
          </cell>
          <cell r="H620" t="str">
            <v>EN353</v>
          </cell>
          <cell r="I620" t="str">
            <v>FRAP1092527</v>
          </cell>
          <cell r="J620">
            <v>13.2</v>
          </cell>
          <cell r="K620">
            <v>224.4</v>
          </cell>
        </row>
        <row r="621">
          <cell r="E621">
            <v>2531</v>
          </cell>
          <cell r="F621" t="str">
            <v>2531 AL</v>
          </cell>
          <cell r="G621">
            <v>2531</v>
          </cell>
          <cell r="H621" t="str">
            <v>16mncr5</v>
          </cell>
          <cell r="I621" t="str">
            <v>FRAP1092531</v>
          </cell>
          <cell r="J621">
            <v>2.62</v>
          </cell>
          <cell r="K621">
            <v>35.369999999999997</v>
          </cell>
        </row>
        <row r="622">
          <cell r="E622">
            <v>2532</v>
          </cell>
          <cell r="F622" t="str">
            <v>2532 AL</v>
          </cell>
          <cell r="G622">
            <v>2532</v>
          </cell>
          <cell r="H622" t="str">
            <v>16mncr5</v>
          </cell>
          <cell r="I622" t="str">
            <v>FRAP1092532</v>
          </cell>
          <cell r="J622">
            <v>1.48</v>
          </cell>
          <cell r="K622">
            <v>28.86</v>
          </cell>
        </row>
        <row r="623">
          <cell r="E623">
            <v>2539</v>
          </cell>
          <cell r="F623" t="str">
            <v>2539 AL</v>
          </cell>
          <cell r="G623">
            <v>2539</v>
          </cell>
          <cell r="H623" t="str">
            <v>16mncr5</v>
          </cell>
          <cell r="I623" t="str">
            <v>FRAP1092539</v>
          </cell>
          <cell r="J623">
            <v>2.17</v>
          </cell>
          <cell r="K623">
            <v>42.32</v>
          </cell>
        </row>
        <row r="624">
          <cell r="E624">
            <v>2541</v>
          </cell>
          <cell r="F624" t="str">
            <v>2541 AL</v>
          </cell>
          <cell r="G624">
            <v>2541</v>
          </cell>
          <cell r="H624" t="str">
            <v>16mncr5</v>
          </cell>
          <cell r="I624" t="str">
            <v>FRAP1092541</v>
          </cell>
          <cell r="J624">
            <v>0.79</v>
          </cell>
          <cell r="K624">
            <v>16.2</v>
          </cell>
        </row>
        <row r="625">
          <cell r="E625">
            <v>2542</v>
          </cell>
          <cell r="F625" t="str">
            <v>2542 AL</v>
          </cell>
          <cell r="G625">
            <v>2542</v>
          </cell>
          <cell r="H625" t="str">
            <v>16mncr5</v>
          </cell>
          <cell r="I625" t="str">
            <v>FRAP1092542</v>
          </cell>
          <cell r="J625">
            <v>2.52</v>
          </cell>
          <cell r="K625">
            <v>49.14</v>
          </cell>
        </row>
        <row r="626">
          <cell r="E626">
            <v>2544</v>
          </cell>
          <cell r="F626" t="str">
            <v>2544 AL</v>
          </cell>
          <cell r="G626">
            <v>2544</v>
          </cell>
          <cell r="H626" t="str">
            <v>16mncr5</v>
          </cell>
          <cell r="I626" t="str">
            <v>FRAP1092544</v>
          </cell>
          <cell r="J626">
            <v>2.14</v>
          </cell>
          <cell r="K626">
            <v>28.89</v>
          </cell>
        </row>
        <row r="627">
          <cell r="E627">
            <v>2546</v>
          </cell>
          <cell r="F627" t="str">
            <v>2546 AL</v>
          </cell>
          <cell r="G627">
            <v>2546</v>
          </cell>
          <cell r="H627" t="str">
            <v>16mncr5</v>
          </cell>
          <cell r="I627" t="str">
            <v>FRAP1092546</v>
          </cell>
          <cell r="J627">
            <v>2.33</v>
          </cell>
          <cell r="K627">
            <v>45.44</v>
          </cell>
        </row>
        <row r="628">
          <cell r="E628">
            <v>2547</v>
          </cell>
          <cell r="F628" t="str">
            <v>2547 AL</v>
          </cell>
          <cell r="G628">
            <v>2547</v>
          </cell>
          <cell r="H628" t="str">
            <v>16mncr5</v>
          </cell>
          <cell r="I628" t="str">
            <v>FRAP1092547</v>
          </cell>
          <cell r="J628">
            <v>3.25</v>
          </cell>
          <cell r="K628">
            <v>73.13</v>
          </cell>
        </row>
        <row r="629">
          <cell r="E629" t="str">
            <v>2547-L</v>
          </cell>
          <cell r="F629" t="str">
            <v>2547 AL</v>
          </cell>
          <cell r="G629">
            <v>2547</v>
          </cell>
          <cell r="H629" t="str">
            <v>16mncr5</v>
          </cell>
          <cell r="I629" t="str">
            <v>FRAP1092547</v>
          </cell>
          <cell r="J629">
            <v>3.35</v>
          </cell>
          <cell r="K629">
            <v>63.65</v>
          </cell>
        </row>
        <row r="630">
          <cell r="E630">
            <v>2548</v>
          </cell>
          <cell r="F630" t="str">
            <v>2548 AL</v>
          </cell>
          <cell r="G630">
            <v>2548</v>
          </cell>
          <cell r="H630" t="str">
            <v>16mncr5</v>
          </cell>
          <cell r="I630" t="str">
            <v>FRAP1092548</v>
          </cell>
          <cell r="J630">
            <v>2.58</v>
          </cell>
          <cell r="K630">
            <v>34.83</v>
          </cell>
        </row>
        <row r="631">
          <cell r="E631">
            <v>2549</v>
          </cell>
          <cell r="F631" t="str">
            <v>2549 AL</v>
          </cell>
          <cell r="G631">
            <v>2549</v>
          </cell>
          <cell r="H631" t="str">
            <v>16mncr5</v>
          </cell>
          <cell r="I631" t="str">
            <v>FRAP1092549</v>
          </cell>
          <cell r="J631">
            <v>3.17</v>
          </cell>
          <cell r="K631">
            <v>42.8</v>
          </cell>
        </row>
        <row r="632">
          <cell r="E632">
            <v>2551</v>
          </cell>
          <cell r="F632" t="str">
            <v>2551 AL</v>
          </cell>
          <cell r="G632">
            <v>2551</v>
          </cell>
          <cell r="H632" t="str">
            <v>16mncr5</v>
          </cell>
          <cell r="I632" t="str">
            <v>FRAP1092551</v>
          </cell>
          <cell r="J632">
            <v>2.13</v>
          </cell>
          <cell r="K632">
            <v>28.75</v>
          </cell>
        </row>
        <row r="633">
          <cell r="E633">
            <v>2552</v>
          </cell>
          <cell r="F633" t="str">
            <v>2552 AL</v>
          </cell>
          <cell r="G633">
            <v>2552</v>
          </cell>
          <cell r="H633" t="str">
            <v>ZF7B</v>
          </cell>
          <cell r="I633" t="str">
            <v>FRAP1092552</v>
          </cell>
          <cell r="J633">
            <v>8.17</v>
          </cell>
          <cell r="K633">
            <v>183.83</v>
          </cell>
        </row>
        <row r="634">
          <cell r="E634" t="str">
            <v>2553-O</v>
          </cell>
          <cell r="F634" t="str">
            <v>2553 AL</v>
          </cell>
          <cell r="G634">
            <v>2553</v>
          </cell>
          <cell r="H634" t="str">
            <v>ZF7B</v>
          </cell>
          <cell r="I634" t="str">
            <v>FRAP1092553</v>
          </cell>
          <cell r="J634">
            <v>5.44</v>
          </cell>
          <cell r="K634">
            <v>122.4</v>
          </cell>
        </row>
        <row r="635">
          <cell r="E635">
            <v>2553</v>
          </cell>
          <cell r="F635" t="str">
            <v>2553 AL</v>
          </cell>
          <cell r="G635">
            <v>2553</v>
          </cell>
          <cell r="H635" t="str">
            <v>ZF7B</v>
          </cell>
          <cell r="I635" t="str">
            <v>FRAP1092553</v>
          </cell>
          <cell r="J635">
            <v>5.53</v>
          </cell>
          <cell r="K635">
            <v>129.96</v>
          </cell>
        </row>
        <row r="636">
          <cell r="E636" t="str">
            <v>2554-O</v>
          </cell>
          <cell r="F636" t="str">
            <v>2554 AL</v>
          </cell>
          <cell r="G636">
            <v>2554</v>
          </cell>
          <cell r="H636" t="str">
            <v>ZF7B</v>
          </cell>
          <cell r="I636" t="str">
            <v>FRAP1092554</v>
          </cell>
          <cell r="J636">
            <v>5.56</v>
          </cell>
          <cell r="K636">
            <v>125.1</v>
          </cell>
        </row>
        <row r="637">
          <cell r="E637">
            <v>2554</v>
          </cell>
          <cell r="F637" t="str">
            <v>2554 AL</v>
          </cell>
          <cell r="G637">
            <v>2554</v>
          </cell>
          <cell r="H637" t="str">
            <v>ZF7B</v>
          </cell>
          <cell r="I637" t="str">
            <v>FRAP1092554</v>
          </cell>
          <cell r="J637">
            <v>5.68</v>
          </cell>
          <cell r="K637">
            <v>133.47999999999999</v>
          </cell>
        </row>
        <row r="638">
          <cell r="E638">
            <v>2555</v>
          </cell>
          <cell r="F638" t="str">
            <v>2555 AL</v>
          </cell>
          <cell r="G638">
            <v>2555</v>
          </cell>
          <cell r="H638" t="str">
            <v>ZF7B</v>
          </cell>
          <cell r="I638" t="str">
            <v>FRAP1092555</v>
          </cell>
          <cell r="J638">
            <v>8.16</v>
          </cell>
          <cell r="K638">
            <v>183.6</v>
          </cell>
        </row>
        <row r="639">
          <cell r="E639">
            <v>2556</v>
          </cell>
          <cell r="F639" t="str">
            <v>2556 AL</v>
          </cell>
          <cell r="G639">
            <v>2556</v>
          </cell>
          <cell r="H639" t="str">
            <v>ZF7B</v>
          </cell>
          <cell r="I639" t="str">
            <v>FRAP1092556</v>
          </cell>
          <cell r="J639">
            <v>5.91</v>
          </cell>
          <cell r="K639">
            <v>132.97999999999999</v>
          </cell>
        </row>
        <row r="640">
          <cell r="E640">
            <v>2557</v>
          </cell>
          <cell r="F640" t="str">
            <v>2557 AL</v>
          </cell>
          <cell r="G640">
            <v>2557</v>
          </cell>
          <cell r="H640" t="str">
            <v>ZF7B</v>
          </cell>
          <cell r="I640" t="str">
            <v>FRAP1092557</v>
          </cell>
          <cell r="J640">
            <v>12.95</v>
          </cell>
          <cell r="K640">
            <v>220.15</v>
          </cell>
        </row>
        <row r="641">
          <cell r="E641">
            <v>2558</v>
          </cell>
          <cell r="F641" t="str">
            <v>2558 AL</v>
          </cell>
          <cell r="G641">
            <v>2558</v>
          </cell>
          <cell r="H641" t="str">
            <v>EN355</v>
          </cell>
          <cell r="I641" t="str">
            <v>FRAP1092558</v>
          </cell>
          <cell r="J641">
            <v>17.96</v>
          </cell>
          <cell r="K641">
            <v>422.06</v>
          </cell>
        </row>
        <row r="642">
          <cell r="E642">
            <v>2559</v>
          </cell>
          <cell r="F642" t="str">
            <v>2559 AL</v>
          </cell>
          <cell r="G642">
            <v>2559</v>
          </cell>
          <cell r="H642" t="str">
            <v>815m17</v>
          </cell>
          <cell r="I642" t="str">
            <v>FRAP1092559</v>
          </cell>
          <cell r="J642">
            <v>4.41</v>
          </cell>
          <cell r="K642">
            <v>88.2</v>
          </cell>
        </row>
        <row r="643">
          <cell r="E643">
            <v>2560</v>
          </cell>
          <cell r="F643" t="str">
            <v>2560 AL</v>
          </cell>
          <cell r="G643">
            <v>2560</v>
          </cell>
          <cell r="H643" t="str">
            <v>815m17</v>
          </cell>
          <cell r="I643" t="str">
            <v>FRAP1092560</v>
          </cell>
          <cell r="J643">
            <v>5.58</v>
          </cell>
          <cell r="K643">
            <v>108.81</v>
          </cell>
        </row>
        <row r="644">
          <cell r="E644">
            <v>2561</v>
          </cell>
          <cell r="F644" t="str">
            <v>2561 AL</v>
          </cell>
          <cell r="G644">
            <v>2561</v>
          </cell>
          <cell r="H644" t="str">
            <v>815m17</v>
          </cell>
          <cell r="I644" t="str">
            <v>FRAP1092561</v>
          </cell>
          <cell r="J644">
            <v>7.34</v>
          </cell>
          <cell r="K644">
            <v>172.49</v>
          </cell>
        </row>
        <row r="645">
          <cell r="E645">
            <v>2562</v>
          </cell>
          <cell r="F645" t="str">
            <v>2562 AL</v>
          </cell>
          <cell r="G645">
            <v>2562</v>
          </cell>
          <cell r="H645" t="str">
            <v>815m17</v>
          </cell>
          <cell r="I645" t="str">
            <v>FRAP1092562</v>
          </cell>
          <cell r="J645">
            <v>9.69</v>
          </cell>
          <cell r="K645">
            <v>227.72</v>
          </cell>
        </row>
        <row r="646">
          <cell r="E646">
            <v>2563</v>
          </cell>
          <cell r="F646" t="str">
            <v>2563 AL</v>
          </cell>
          <cell r="G646">
            <v>2563</v>
          </cell>
          <cell r="H646" t="str">
            <v>EN353</v>
          </cell>
          <cell r="I646" t="str">
            <v>FRAP1092563</v>
          </cell>
          <cell r="J646">
            <v>18.899999999999999</v>
          </cell>
          <cell r="K646">
            <v>378</v>
          </cell>
        </row>
        <row r="647">
          <cell r="E647" t="str">
            <v>2563-L</v>
          </cell>
          <cell r="F647" t="str">
            <v>2563 AL</v>
          </cell>
          <cell r="G647">
            <v>2563</v>
          </cell>
          <cell r="H647" t="str">
            <v>EN353</v>
          </cell>
          <cell r="I647" t="str">
            <v>FRAP1092563</v>
          </cell>
          <cell r="J647">
            <v>19.3</v>
          </cell>
          <cell r="K647">
            <v>453.55</v>
          </cell>
        </row>
        <row r="648">
          <cell r="E648">
            <v>2564</v>
          </cell>
          <cell r="F648" t="str">
            <v xml:space="preserve">2564 AL </v>
          </cell>
          <cell r="G648">
            <v>2564</v>
          </cell>
          <cell r="H648" t="str">
            <v>EN355</v>
          </cell>
          <cell r="I648" t="str">
            <v>FRAP1092564</v>
          </cell>
          <cell r="J648">
            <v>9.94</v>
          </cell>
          <cell r="K648">
            <v>233.59</v>
          </cell>
        </row>
        <row r="649">
          <cell r="E649">
            <v>2566</v>
          </cell>
          <cell r="F649" t="str">
            <v>2566 AL</v>
          </cell>
          <cell r="G649">
            <v>2566</v>
          </cell>
          <cell r="H649" t="str">
            <v>815m17</v>
          </cell>
          <cell r="I649" t="str">
            <v>FRAP1092566</v>
          </cell>
          <cell r="J649">
            <v>10.16</v>
          </cell>
          <cell r="K649">
            <v>238.76</v>
          </cell>
        </row>
        <row r="650">
          <cell r="E650">
            <v>2567</v>
          </cell>
          <cell r="F650" t="str">
            <v>2567 AL</v>
          </cell>
          <cell r="G650">
            <v>2567</v>
          </cell>
          <cell r="H650" t="str">
            <v>815m17</v>
          </cell>
          <cell r="I650" t="str">
            <v>FRAP1092567</v>
          </cell>
          <cell r="J650">
            <v>7.46</v>
          </cell>
          <cell r="K650">
            <v>175.31</v>
          </cell>
        </row>
        <row r="651">
          <cell r="E651">
            <v>2568</v>
          </cell>
          <cell r="F651" t="str">
            <v>2568 AL</v>
          </cell>
          <cell r="G651">
            <v>2568</v>
          </cell>
          <cell r="H651" t="str">
            <v>815m17</v>
          </cell>
          <cell r="I651" t="str">
            <v>FRAP1092568</v>
          </cell>
          <cell r="J651">
            <v>4.5999999999999996</v>
          </cell>
          <cell r="K651">
            <v>108.1</v>
          </cell>
        </row>
        <row r="652">
          <cell r="E652">
            <v>2569</v>
          </cell>
          <cell r="F652" t="str">
            <v>2569 AL</v>
          </cell>
          <cell r="G652">
            <v>2569</v>
          </cell>
          <cell r="H652" t="str">
            <v>815m17</v>
          </cell>
          <cell r="I652" t="str">
            <v>FRAP1092569</v>
          </cell>
          <cell r="J652">
            <v>3.43</v>
          </cell>
          <cell r="K652">
            <v>80.61</v>
          </cell>
        </row>
        <row r="653">
          <cell r="E653">
            <v>2570</v>
          </cell>
          <cell r="F653" t="str">
            <v>2570 AL</v>
          </cell>
          <cell r="G653">
            <v>2570</v>
          </cell>
          <cell r="H653" t="str">
            <v>EN355</v>
          </cell>
          <cell r="I653" t="str">
            <v>FRAP1092570</v>
          </cell>
          <cell r="J653">
            <v>3.52</v>
          </cell>
          <cell r="K653">
            <v>82.72</v>
          </cell>
        </row>
        <row r="654">
          <cell r="E654" t="str">
            <v>2571-O</v>
          </cell>
          <cell r="F654" t="str">
            <v>2571 AL</v>
          </cell>
          <cell r="G654">
            <v>2571</v>
          </cell>
          <cell r="H654" t="str">
            <v>815m17</v>
          </cell>
          <cell r="I654" t="str">
            <v>FRAP1092571</v>
          </cell>
          <cell r="J654">
            <v>11.37</v>
          </cell>
          <cell r="K654">
            <v>267.2</v>
          </cell>
        </row>
        <row r="655">
          <cell r="E655">
            <v>2571</v>
          </cell>
          <cell r="F655" t="str">
            <v>2571 AL</v>
          </cell>
          <cell r="G655">
            <v>2571</v>
          </cell>
          <cell r="H655" t="str">
            <v>815m17</v>
          </cell>
          <cell r="I655" t="str">
            <v>FRAP1092571</v>
          </cell>
          <cell r="J655">
            <v>11.56</v>
          </cell>
          <cell r="K655">
            <v>271.66000000000003</v>
          </cell>
        </row>
        <row r="656">
          <cell r="E656">
            <v>2572</v>
          </cell>
          <cell r="F656" t="str">
            <v>2572 AL</v>
          </cell>
          <cell r="G656">
            <v>2572</v>
          </cell>
          <cell r="H656" t="str">
            <v>16mncr5</v>
          </cell>
          <cell r="I656" t="str">
            <v>FRAP1092572</v>
          </cell>
          <cell r="J656">
            <v>2.37</v>
          </cell>
          <cell r="K656">
            <v>46.22</v>
          </cell>
        </row>
        <row r="657">
          <cell r="E657">
            <v>2573</v>
          </cell>
          <cell r="F657" t="str">
            <v>2573 AL</v>
          </cell>
          <cell r="G657">
            <v>2573</v>
          </cell>
          <cell r="H657" t="str">
            <v>16mncr5</v>
          </cell>
          <cell r="I657" t="str">
            <v>FRAP1092573</v>
          </cell>
          <cell r="J657">
            <v>1.1399999999999999</v>
          </cell>
          <cell r="K657">
            <v>22.23</v>
          </cell>
        </row>
        <row r="658">
          <cell r="E658">
            <v>2574</v>
          </cell>
          <cell r="F658" t="str">
            <v>2574 AL</v>
          </cell>
          <cell r="G658">
            <v>2574</v>
          </cell>
          <cell r="H658" t="str">
            <v>16mncr5</v>
          </cell>
          <cell r="I658" t="str">
            <v>FRAP1092574</v>
          </cell>
          <cell r="J658">
            <v>0.94</v>
          </cell>
          <cell r="K658">
            <v>19.27</v>
          </cell>
        </row>
        <row r="659">
          <cell r="E659">
            <v>2575</v>
          </cell>
          <cell r="F659" t="str">
            <v>2575 AL</v>
          </cell>
          <cell r="G659">
            <v>2575</v>
          </cell>
          <cell r="H659" t="str">
            <v>16mncr5</v>
          </cell>
          <cell r="I659" t="str">
            <v>FRAP1092575</v>
          </cell>
          <cell r="J659">
            <v>0.25</v>
          </cell>
          <cell r="K659">
            <v>5.38</v>
          </cell>
        </row>
        <row r="660">
          <cell r="E660">
            <v>2576</v>
          </cell>
          <cell r="F660" t="str">
            <v>2576 AL</v>
          </cell>
          <cell r="G660">
            <v>2576</v>
          </cell>
          <cell r="H660" t="str">
            <v>815m17</v>
          </cell>
          <cell r="I660" t="str">
            <v>FRAP1092576</v>
          </cell>
          <cell r="J660">
            <v>11.8</v>
          </cell>
          <cell r="K660">
            <v>277.3</v>
          </cell>
        </row>
        <row r="661">
          <cell r="E661">
            <v>2577</v>
          </cell>
          <cell r="F661" t="str">
            <v>2577 AL</v>
          </cell>
          <cell r="G661">
            <v>2577</v>
          </cell>
          <cell r="H661" t="str">
            <v>815m17</v>
          </cell>
          <cell r="I661" t="str">
            <v>FRAP1092577</v>
          </cell>
          <cell r="J661">
            <v>9.31</v>
          </cell>
          <cell r="K661">
            <v>218.79</v>
          </cell>
        </row>
        <row r="662">
          <cell r="E662">
            <v>2529</v>
          </cell>
          <cell r="F662" t="str">
            <v>2529 AL</v>
          </cell>
          <cell r="G662">
            <v>2529</v>
          </cell>
          <cell r="H662" t="str">
            <v>40CRMO4</v>
          </cell>
          <cell r="I662" t="str">
            <v>FRAS1092529</v>
          </cell>
          <cell r="J662">
            <v>2.38</v>
          </cell>
          <cell r="K662">
            <v>40.46</v>
          </cell>
        </row>
        <row r="663">
          <cell r="E663" t="str">
            <v>2529-C</v>
          </cell>
          <cell r="F663" t="str">
            <v>2529 AL</v>
          </cell>
          <cell r="G663">
            <v>2529</v>
          </cell>
          <cell r="H663" t="str">
            <v>40CRMO4</v>
          </cell>
          <cell r="I663" t="str">
            <v>FRAS1092529</v>
          </cell>
          <cell r="J663">
            <v>2.2999999999999998</v>
          </cell>
          <cell r="K663">
            <v>39.1</v>
          </cell>
        </row>
        <row r="664">
          <cell r="E664">
            <v>3215</v>
          </cell>
          <cell r="F664" t="str">
            <v>3215 DC</v>
          </cell>
          <cell r="G664">
            <v>3215</v>
          </cell>
          <cell r="H664" t="str">
            <v>SAE4140</v>
          </cell>
          <cell r="I664" t="str">
            <v>FRAP1143215</v>
          </cell>
          <cell r="J664">
            <v>11.15</v>
          </cell>
          <cell r="K664">
            <v>273.18</v>
          </cell>
        </row>
        <row r="665">
          <cell r="E665">
            <v>9059</v>
          </cell>
          <cell r="F665" t="str">
            <v>9059 AL</v>
          </cell>
          <cell r="G665">
            <v>9059</v>
          </cell>
          <cell r="H665" t="str">
            <v>20mncr5</v>
          </cell>
          <cell r="I665">
            <v>0</v>
          </cell>
          <cell r="J665">
            <v>6.7</v>
          </cell>
          <cell r="K665">
            <v>90.5</v>
          </cell>
        </row>
        <row r="666">
          <cell r="E666">
            <v>3001</v>
          </cell>
          <cell r="F666" t="str">
            <v>3001 DT</v>
          </cell>
          <cell r="G666">
            <v>3001</v>
          </cell>
          <cell r="H666" t="str">
            <v>CK-45/EN8D</v>
          </cell>
          <cell r="I666" t="str">
            <v>FRAP1103001</v>
          </cell>
          <cell r="J666">
            <v>2.89</v>
          </cell>
          <cell r="K666">
            <v>56.36</v>
          </cell>
        </row>
        <row r="667">
          <cell r="E667">
            <v>3003</v>
          </cell>
          <cell r="F667" t="str">
            <v>3003 DT</v>
          </cell>
          <cell r="G667">
            <v>3003</v>
          </cell>
          <cell r="H667" t="str">
            <v>SAE4140/EN19</v>
          </cell>
          <cell r="I667" t="str">
            <v>FRAP1103003</v>
          </cell>
          <cell r="J667">
            <v>4.05</v>
          </cell>
          <cell r="K667">
            <v>103.28</v>
          </cell>
        </row>
        <row r="668">
          <cell r="E668">
            <v>3004</v>
          </cell>
          <cell r="F668" t="str">
            <v>3004 DT</v>
          </cell>
          <cell r="G668">
            <v>3004</v>
          </cell>
          <cell r="H668" t="str">
            <v>EN8D</v>
          </cell>
          <cell r="I668">
            <v>0</v>
          </cell>
          <cell r="J668">
            <v>4.07</v>
          </cell>
          <cell r="K668">
            <v>54.95</v>
          </cell>
        </row>
        <row r="669">
          <cell r="E669">
            <v>3005</v>
          </cell>
          <cell r="F669" t="str">
            <v>3005 DT</v>
          </cell>
          <cell r="G669">
            <v>3005</v>
          </cell>
          <cell r="H669" t="str">
            <v>EN8D</v>
          </cell>
          <cell r="I669">
            <v>0</v>
          </cell>
          <cell r="J669">
            <v>6.35</v>
          </cell>
          <cell r="K669">
            <v>107.95</v>
          </cell>
        </row>
        <row r="670">
          <cell r="E670">
            <v>3007</v>
          </cell>
          <cell r="F670" t="str">
            <v>3007 DT</v>
          </cell>
          <cell r="G670">
            <v>3007</v>
          </cell>
          <cell r="H670" t="str">
            <v>20mncr5</v>
          </cell>
          <cell r="I670">
            <v>0</v>
          </cell>
          <cell r="J670">
            <v>3.4</v>
          </cell>
          <cell r="K670">
            <v>45.9</v>
          </cell>
        </row>
        <row r="671">
          <cell r="E671">
            <v>3009</v>
          </cell>
          <cell r="F671" t="str">
            <v>3009 DT</v>
          </cell>
          <cell r="G671">
            <v>3009</v>
          </cell>
          <cell r="H671" t="str">
            <v>SAE8620</v>
          </cell>
          <cell r="I671">
            <v>0</v>
          </cell>
          <cell r="J671">
            <v>4.9349999999999996</v>
          </cell>
          <cell r="K671">
            <v>66.62</v>
          </cell>
        </row>
        <row r="672">
          <cell r="E672">
            <v>3010</v>
          </cell>
          <cell r="F672" t="str">
            <v>3010 DT</v>
          </cell>
          <cell r="G672">
            <v>3010</v>
          </cell>
          <cell r="H672" t="str">
            <v>SAE8620</v>
          </cell>
          <cell r="I672">
            <v>0</v>
          </cell>
          <cell r="J672">
            <v>3.95</v>
          </cell>
          <cell r="K672">
            <v>53.33</v>
          </cell>
        </row>
        <row r="673">
          <cell r="E673">
            <v>3012</v>
          </cell>
          <cell r="F673" t="str">
            <v>3012 DT</v>
          </cell>
          <cell r="G673">
            <v>3012</v>
          </cell>
          <cell r="H673" t="str">
            <v>815m17</v>
          </cell>
          <cell r="I673">
            <v>0</v>
          </cell>
          <cell r="J673">
            <v>3.88</v>
          </cell>
          <cell r="K673">
            <v>62.1</v>
          </cell>
        </row>
        <row r="674">
          <cell r="E674">
            <v>3014</v>
          </cell>
          <cell r="F674" t="str">
            <v>3014 DT</v>
          </cell>
          <cell r="G674">
            <v>3014</v>
          </cell>
          <cell r="H674" t="str">
            <v>20mncr5</v>
          </cell>
          <cell r="I674">
            <v>0</v>
          </cell>
          <cell r="J674">
            <v>6.75</v>
          </cell>
          <cell r="K674">
            <v>91.15</v>
          </cell>
        </row>
        <row r="675">
          <cell r="E675">
            <v>3016</v>
          </cell>
          <cell r="F675" t="str">
            <v>3016 DT</v>
          </cell>
          <cell r="G675">
            <v>3016</v>
          </cell>
          <cell r="H675" t="str">
            <v>45C8</v>
          </cell>
          <cell r="I675" t="str">
            <v>FRAP1103016</v>
          </cell>
          <cell r="J675">
            <v>3.21</v>
          </cell>
          <cell r="K675">
            <v>65.81</v>
          </cell>
        </row>
        <row r="676">
          <cell r="E676">
            <v>6502</v>
          </cell>
          <cell r="F676" t="str">
            <v>6502 NH</v>
          </cell>
          <cell r="G676">
            <v>6502</v>
          </cell>
          <cell r="H676" t="str">
            <v>20mncr5</v>
          </cell>
          <cell r="I676" t="str">
            <v>FRAP1126502</v>
          </cell>
          <cell r="J676">
            <v>2.98</v>
          </cell>
          <cell r="K676">
            <v>58.11</v>
          </cell>
        </row>
        <row r="677">
          <cell r="E677">
            <v>6503</v>
          </cell>
          <cell r="F677" t="str">
            <v>6503 NH</v>
          </cell>
          <cell r="G677">
            <v>6503</v>
          </cell>
          <cell r="H677" t="str">
            <v>20mncr5</v>
          </cell>
          <cell r="I677" t="str">
            <v>FRAP1126503</v>
          </cell>
          <cell r="J677">
            <v>1.66</v>
          </cell>
          <cell r="K677">
            <v>32.369999999999997</v>
          </cell>
        </row>
        <row r="678">
          <cell r="E678">
            <v>6504</v>
          </cell>
          <cell r="F678" t="str">
            <v>6504 NH</v>
          </cell>
          <cell r="G678">
            <v>6504</v>
          </cell>
          <cell r="H678" t="str">
            <v>20mncr5</v>
          </cell>
          <cell r="I678" t="str">
            <v>FRAP1126504</v>
          </cell>
          <cell r="J678">
            <v>1.76</v>
          </cell>
          <cell r="K678">
            <v>23.76</v>
          </cell>
        </row>
        <row r="679">
          <cell r="E679">
            <v>6507</v>
          </cell>
          <cell r="F679" t="str">
            <v>6507 NH</v>
          </cell>
          <cell r="G679">
            <v>6507</v>
          </cell>
          <cell r="H679" t="str">
            <v>20mncr5</v>
          </cell>
          <cell r="I679" t="str">
            <v>FRAP1126507</v>
          </cell>
          <cell r="J679">
            <v>0.47</v>
          </cell>
          <cell r="K679">
            <v>10.11</v>
          </cell>
        </row>
        <row r="680">
          <cell r="E680">
            <v>6509</v>
          </cell>
          <cell r="F680" t="str">
            <v>6509 NH</v>
          </cell>
          <cell r="G680">
            <v>6509</v>
          </cell>
          <cell r="H680" t="str">
            <v>20mncr5</v>
          </cell>
          <cell r="I680" t="str">
            <v>FRAP1126509</v>
          </cell>
          <cell r="J680">
            <v>1.45</v>
          </cell>
          <cell r="K680">
            <v>19.579999999999998</v>
          </cell>
        </row>
        <row r="681">
          <cell r="E681">
            <v>6511</v>
          </cell>
          <cell r="F681" t="str">
            <v>6511 NH</v>
          </cell>
          <cell r="G681">
            <v>6511</v>
          </cell>
          <cell r="H681" t="str">
            <v>20mncr5</v>
          </cell>
          <cell r="I681" t="str">
            <v>FRAP1126511</v>
          </cell>
          <cell r="J681">
            <v>1.07</v>
          </cell>
          <cell r="K681">
            <v>20.87</v>
          </cell>
        </row>
        <row r="682">
          <cell r="E682">
            <v>6512</v>
          </cell>
          <cell r="F682" t="str">
            <v>6512 NH</v>
          </cell>
          <cell r="G682">
            <v>6512</v>
          </cell>
          <cell r="H682" t="str">
            <v>20mncr5</v>
          </cell>
          <cell r="I682" t="str">
            <v>FRAP1126512</v>
          </cell>
          <cell r="J682">
            <v>0.95</v>
          </cell>
          <cell r="K682">
            <v>19.48</v>
          </cell>
        </row>
        <row r="683">
          <cell r="E683">
            <v>6513</v>
          </cell>
          <cell r="F683" t="str">
            <v>6513 NH</v>
          </cell>
          <cell r="G683">
            <v>6513</v>
          </cell>
          <cell r="H683" t="str">
            <v>20mncr5</v>
          </cell>
          <cell r="I683">
            <v>0</v>
          </cell>
          <cell r="J683">
            <v>2.2000000000000002</v>
          </cell>
          <cell r="K683">
            <v>29.7</v>
          </cell>
        </row>
        <row r="684">
          <cell r="E684">
            <v>6514</v>
          </cell>
          <cell r="F684" t="str">
            <v>6514 NH</v>
          </cell>
          <cell r="G684">
            <v>6514</v>
          </cell>
          <cell r="H684" t="str">
            <v>20mncr5</v>
          </cell>
          <cell r="I684" t="str">
            <v>FRAP1126514</v>
          </cell>
          <cell r="J684">
            <v>1.03</v>
          </cell>
          <cell r="K684">
            <v>20.09</v>
          </cell>
        </row>
        <row r="685">
          <cell r="E685">
            <v>6516</v>
          </cell>
          <cell r="F685" t="str">
            <v>6516 NH</v>
          </cell>
          <cell r="G685">
            <v>6516</v>
          </cell>
          <cell r="H685" t="str">
            <v>20mncr5</v>
          </cell>
          <cell r="I685" t="str">
            <v>FRAP1126516</v>
          </cell>
          <cell r="J685">
            <v>0.69</v>
          </cell>
          <cell r="K685">
            <v>14.15</v>
          </cell>
        </row>
        <row r="686">
          <cell r="E686">
            <v>6518</v>
          </cell>
          <cell r="F686" t="str">
            <v>6518 NH</v>
          </cell>
          <cell r="G686">
            <v>6518</v>
          </cell>
          <cell r="H686" t="str">
            <v>20mncr5</v>
          </cell>
          <cell r="I686" t="str">
            <v>FRAP1126518</v>
          </cell>
          <cell r="J686">
            <v>1.91</v>
          </cell>
          <cell r="K686">
            <v>37.25</v>
          </cell>
        </row>
        <row r="687">
          <cell r="E687">
            <v>6519</v>
          </cell>
          <cell r="F687" t="str">
            <v>6519 NH</v>
          </cell>
          <cell r="G687">
            <v>6519</v>
          </cell>
          <cell r="H687" t="str">
            <v>20mncr5</v>
          </cell>
          <cell r="I687" t="str">
            <v>FRAP1126519</v>
          </cell>
          <cell r="J687">
            <v>1.61</v>
          </cell>
          <cell r="K687">
            <v>31.4</v>
          </cell>
        </row>
        <row r="688">
          <cell r="E688">
            <v>6520</v>
          </cell>
          <cell r="F688" t="str">
            <v>6520 NH</v>
          </cell>
          <cell r="G688">
            <v>6520</v>
          </cell>
          <cell r="H688" t="str">
            <v>20mncr5</v>
          </cell>
          <cell r="I688" t="str">
            <v>FRAP1126520</v>
          </cell>
          <cell r="J688">
            <v>1.94</v>
          </cell>
          <cell r="K688">
            <v>37.83</v>
          </cell>
        </row>
        <row r="689">
          <cell r="E689">
            <v>6521</v>
          </cell>
          <cell r="F689" t="str">
            <v>6521 NH</v>
          </cell>
          <cell r="G689">
            <v>6521</v>
          </cell>
          <cell r="H689" t="str">
            <v>20mncr5</v>
          </cell>
          <cell r="I689" t="str">
            <v>FRAP1126521</v>
          </cell>
          <cell r="J689">
            <v>1.2</v>
          </cell>
          <cell r="K689">
            <v>23.4</v>
          </cell>
        </row>
        <row r="690">
          <cell r="E690">
            <v>6522</v>
          </cell>
          <cell r="F690" t="str">
            <v>6522 NH</v>
          </cell>
          <cell r="G690">
            <v>6522</v>
          </cell>
          <cell r="H690" t="str">
            <v>20mncr5</v>
          </cell>
          <cell r="I690" t="str">
            <v>FRAP1126522</v>
          </cell>
          <cell r="J690">
            <v>0.97</v>
          </cell>
          <cell r="K690">
            <v>19.89</v>
          </cell>
        </row>
        <row r="691">
          <cell r="E691">
            <v>6523</v>
          </cell>
          <cell r="F691" t="str">
            <v>6523 NH</v>
          </cell>
          <cell r="G691">
            <v>6523</v>
          </cell>
          <cell r="H691" t="str">
            <v>20mncr5</v>
          </cell>
          <cell r="I691" t="str">
            <v>FRAP1126523</v>
          </cell>
          <cell r="J691">
            <v>0.66</v>
          </cell>
          <cell r="K691">
            <v>13.53</v>
          </cell>
        </row>
        <row r="692">
          <cell r="E692">
            <v>6527</v>
          </cell>
          <cell r="F692" t="str">
            <v>6527 NH</v>
          </cell>
          <cell r="G692">
            <v>6527</v>
          </cell>
          <cell r="H692" t="str">
            <v>20mncr5</v>
          </cell>
          <cell r="I692" t="str">
            <v>FRAP1126527</v>
          </cell>
          <cell r="J692">
            <v>1.1399999999999999</v>
          </cell>
          <cell r="K692">
            <v>22.23</v>
          </cell>
        </row>
        <row r="693">
          <cell r="E693">
            <v>6530</v>
          </cell>
          <cell r="F693" t="str">
            <v>6530 NH</v>
          </cell>
          <cell r="G693">
            <v>6530</v>
          </cell>
          <cell r="H693" t="str">
            <v>20mncr5</v>
          </cell>
          <cell r="I693" t="str">
            <v>FRAP1126530</v>
          </cell>
          <cell r="J693">
            <v>1.2</v>
          </cell>
          <cell r="K693">
            <v>23.4</v>
          </cell>
        </row>
        <row r="694">
          <cell r="E694">
            <v>6531</v>
          </cell>
          <cell r="F694" t="str">
            <v>6531 NH</v>
          </cell>
          <cell r="G694">
            <v>6531</v>
          </cell>
          <cell r="H694" t="str">
            <v>20mncr5</v>
          </cell>
          <cell r="I694" t="str">
            <v>FRAP1126531</v>
          </cell>
          <cell r="J694">
            <v>4.76</v>
          </cell>
          <cell r="K694">
            <v>92.82</v>
          </cell>
        </row>
        <row r="695">
          <cell r="E695">
            <v>6532</v>
          </cell>
          <cell r="F695" t="str">
            <v>6532 NH</v>
          </cell>
          <cell r="G695">
            <v>6532</v>
          </cell>
          <cell r="H695" t="str">
            <v>20mncr5</v>
          </cell>
          <cell r="I695" t="str">
            <v>FRAP1126532</v>
          </cell>
          <cell r="J695">
            <v>9.4</v>
          </cell>
          <cell r="K695">
            <v>183.3</v>
          </cell>
        </row>
        <row r="696">
          <cell r="E696">
            <v>6533</v>
          </cell>
          <cell r="F696" t="str">
            <v>6533 NH</v>
          </cell>
          <cell r="G696">
            <v>6533</v>
          </cell>
          <cell r="H696" t="str">
            <v>20mncr5</v>
          </cell>
          <cell r="I696" t="str">
            <v>FRAP1126533</v>
          </cell>
          <cell r="J696">
            <v>1.19</v>
          </cell>
          <cell r="K696">
            <v>23.21</v>
          </cell>
        </row>
        <row r="697">
          <cell r="E697">
            <v>6534</v>
          </cell>
          <cell r="F697" t="str">
            <v>6534 NH</v>
          </cell>
          <cell r="G697">
            <v>6534</v>
          </cell>
          <cell r="H697" t="str">
            <v>20mncr5</v>
          </cell>
          <cell r="I697" t="str">
            <v>FRAP1126534</v>
          </cell>
          <cell r="J697">
            <v>1.84</v>
          </cell>
          <cell r="K697">
            <v>35.880000000000003</v>
          </cell>
        </row>
        <row r="698">
          <cell r="E698">
            <v>6535</v>
          </cell>
          <cell r="F698" t="str">
            <v>6535 NH</v>
          </cell>
          <cell r="G698">
            <v>6535</v>
          </cell>
          <cell r="H698" t="str">
            <v>20mncr5</v>
          </cell>
          <cell r="I698" t="str">
            <v>FRAP1126535</v>
          </cell>
          <cell r="J698">
            <v>6.51</v>
          </cell>
          <cell r="K698">
            <v>126.95</v>
          </cell>
        </row>
        <row r="699">
          <cell r="E699">
            <v>6536</v>
          </cell>
          <cell r="F699" t="str">
            <v>6536 NH</v>
          </cell>
          <cell r="G699">
            <v>6536</v>
          </cell>
          <cell r="H699" t="str">
            <v>20mncr5</v>
          </cell>
          <cell r="I699" t="str">
            <v>FRAP1126536</v>
          </cell>
          <cell r="J699">
            <v>1.18</v>
          </cell>
          <cell r="K699">
            <v>23.01</v>
          </cell>
        </row>
        <row r="700">
          <cell r="E700">
            <v>6537</v>
          </cell>
          <cell r="F700" t="str">
            <v>6537 NH</v>
          </cell>
          <cell r="G700">
            <v>6537</v>
          </cell>
          <cell r="H700" t="str">
            <v>20mncr5</v>
          </cell>
          <cell r="I700" t="str">
            <v>FRAP1126537</v>
          </cell>
          <cell r="J700">
            <v>4.5</v>
          </cell>
          <cell r="K700">
            <v>87.75</v>
          </cell>
        </row>
        <row r="701">
          <cell r="E701">
            <v>6538</v>
          </cell>
          <cell r="F701" t="str">
            <v>6538 NH</v>
          </cell>
          <cell r="G701">
            <v>6538</v>
          </cell>
          <cell r="H701" t="str">
            <v>20mncr5</v>
          </cell>
          <cell r="I701" t="str">
            <v>FRAP1126538</v>
          </cell>
          <cell r="J701">
            <v>3.23</v>
          </cell>
          <cell r="K701">
            <v>62.99</v>
          </cell>
        </row>
        <row r="702">
          <cell r="E702">
            <v>6539</v>
          </cell>
          <cell r="F702" t="str">
            <v>6539 NH</v>
          </cell>
          <cell r="G702">
            <v>6539</v>
          </cell>
          <cell r="H702" t="str">
            <v>20mncr5</v>
          </cell>
          <cell r="I702" t="str">
            <v>FRAP1126539</v>
          </cell>
          <cell r="J702">
            <v>1.61</v>
          </cell>
          <cell r="K702">
            <v>31.4</v>
          </cell>
        </row>
        <row r="703">
          <cell r="E703">
            <v>6543</v>
          </cell>
          <cell r="F703" t="str">
            <v>6543 NH</v>
          </cell>
          <cell r="G703">
            <v>6543</v>
          </cell>
          <cell r="H703" t="str">
            <v>20mncr5</v>
          </cell>
          <cell r="I703" t="str">
            <v>FRAP1126543</v>
          </cell>
          <cell r="J703">
            <v>5.15</v>
          </cell>
          <cell r="K703">
            <v>100.43</v>
          </cell>
        </row>
        <row r="704">
          <cell r="E704">
            <v>6544</v>
          </cell>
          <cell r="F704" t="str">
            <v>6544 NH</v>
          </cell>
          <cell r="G704">
            <v>6544</v>
          </cell>
          <cell r="H704" t="str">
            <v>20mncr5</v>
          </cell>
          <cell r="I704" t="str">
            <v>FRAP1126544</v>
          </cell>
          <cell r="J704">
            <v>5.13</v>
          </cell>
          <cell r="K704">
            <v>115.43</v>
          </cell>
        </row>
        <row r="705">
          <cell r="E705">
            <v>6545</v>
          </cell>
          <cell r="F705" t="str">
            <v>6545 NH</v>
          </cell>
          <cell r="G705">
            <v>6545</v>
          </cell>
          <cell r="H705" t="str">
            <v>20mncr5</v>
          </cell>
          <cell r="I705" t="str">
            <v>FRAP1126545</v>
          </cell>
          <cell r="J705">
            <v>6.82</v>
          </cell>
          <cell r="K705">
            <v>132.99</v>
          </cell>
        </row>
        <row r="706">
          <cell r="E706">
            <v>6546</v>
          </cell>
          <cell r="F706" t="str">
            <v>6546 NH</v>
          </cell>
          <cell r="G706">
            <v>6546</v>
          </cell>
          <cell r="H706" t="str">
            <v>20mncr5</v>
          </cell>
          <cell r="I706" t="str">
            <v>FRAP1126546</v>
          </cell>
          <cell r="J706">
            <v>4.18</v>
          </cell>
          <cell r="K706">
            <v>81.510000000000005</v>
          </cell>
        </row>
        <row r="707">
          <cell r="E707">
            <v>6547</v>
          </cell>
          <cell r="F707" t="str">
            <v>6547 NH</v>
          </cell>
          <cell r="G707">
            <v>6547</v>
          </cell>
          <cell r="H707" t="str">
            <v>20mncr5</v>
          </cell>
          <cell r="I707" t="str">
            <v>FRAP1126547</v>
          </cell>
          <cell r="J707">
            <v>4.68</v>
          </cell>
          <cell r="K707">
            <v>105.3</v>
          </cell>
        </row>
        <row r="708">
          <cell r="E708">
            <v>5161</v>
          </cell>
          <cell r="F708" t="str">
            <v>5161 ITD</v>
          </cell>
          <cell r="G708">
            <v>5161</v>
          </cell>
          <cell r="H708" t="str">
            <v>20mncr5</v>
          </cell>
          <cell r="I708" t="str">
            <v>FRAP1015161</v>
          </cell>
          <cell r="J708">
            <v>0.46</v>
          </cell>
          <cell r="K708">
            <v>9.89</v>
          </cell>
        </row>
        <row r="709">
          <cell r="E709">
            <v>3109</v>
          </cell>
          <cell r="F709" t="str">
            <v>3109 - 113</v>
          </cell>
          <cell r="G709">
            <v>3109</v>
          </cell>
          <cell r="H709" t="str">
            <v>SCM420H</v>
          </cell>
          <cell r="I709" t="str">
            <v>FRAP1133109</v>
          </cell>
          <cell r="J709">
            <v>0.84</v>
          </cell>
          <cell r="K709">
            <v>20.58</v>
          </cell>
        </row>
        <row r="710">
          <cell r="E710">
            <v>3110</v>
          </cell>
          <cell r="F710" t="str">
            <v>3110 - 113</v>
          </cell>
          <cell r="G710">
            <v>3110</v>
          </cell>
          <cell r="H710" t="str">
            <v>SCM 415/420H</v>
          </cell>
          <cell r="I710" t="str">
            <v>FRAP1133110</v>
          </cell>
          <cell r="J710">
            <v>1.05</v>
          </cell>
          <cell r="K710">
            <v>17.850000000000001</v>
          </cell>
        </row>
        <row r="711">
          <cell r="E711">
            <v>3111</v>
          </cell>
          <cell r="F711" t="str">
            <v>3111 - 113</v>
          </cell>
          <cell r="G711">
            <v>3111</v>
          </cell>
          <cell r="H711" t="str">
            <v>SCM420H</v>
          </cell>
          <cell r="I711" t="str">
            <v>FRAP1133111</v>
          </cell>
          <cell r="J711">
            <v>0.81</v>
          </cell>
          <cell r="K711">
            <v>19.850000000000001</v>
          </cell>
        </row>
        <row r="712">
          <cell r="E712">
            <v>3112</v>
          </cell>
          <cell r="F712" t="str">
            <v>3112 - 113</v>
          </cell>
          <cell r="G712">
            <v>3112</v>
          </cell>
          <cell r="H712" t="str">
            <v>SCM420H</v>
          </cell>
          <cell r="I712" t="str">
            <v>FRAP1133112</v>
          </cell>
          <cell r="J712">
            <v>0.75</v>
          </cell>
          <cell r="K712">
            <v>18.38</v>
          </cell>
        </row>
        <row r="713">
          <cell r="E713">
            <v>3113</v>
          </cell>
          <cell r="F713" t="str">
            <v>3113 - 113</v>
          </cell>
          <cell r="G713">
            <v>3113</v>
          </cell>
          <cell r="H713" t="str">
            <v>SCM420H</v>
          </cell>
          <cell r="I713" t="str">
            <v>FRAP1133113</v>
          </cell>
          <cell r="J713">
            <v>0.72</v>
          </cell>
          <cell r="K713">
            <v>17.64</v>
          </cell>
        </row>
        <row r="714">
          <cell r="E714">
            <v>3114</v>
          </cell>
          <cell r="F714" t="str">
            <v>3114 - 113</v>
          </cell>
          <cell r="G714">
            <v>3114</v>
          </cell>
          <cell r="H714" t="str">
            <v>SCM420H</v>
          </cell>
          <cell r="I714" t="str">
            <v>FRAP1133114</v>
          </cell>
          <cell r="J714">
            <v>1.31</v>
          </cell>
          <cell r="K714">
            <v>30.79</v>
          </cell>
        </row>
        <row r="715">
          <cell r="E715">
            <v>3115</v>
          </cell>
          <cell r="F715" t="str">
            <v>3115 - 113</v>
          </cell>
          <cell r="G715">
            <v>3115</v>
          </cell>
          <cell r="H715" t="str">
            <v>SCM420H</v>
          </cell>
          <cell r="I715" t="str">
            <v>FRAP1133115</v>
          </cell>
          <cell r="J715">
            <v>1.46</v>
          </cell>
          <cell r="K715">
            <v>24.82</v>
          </cell>
        </row>
        <row r="716">
          <cell r="E716">
            <v>3116</v>
          </cell>
          <cell r="F716" t="str">
            <v>3116 - 113</v>
          </cell>
          <cell r="G716">
            <v>3116</v>
          </cell>
          <cell r="H716" t="str">
            <v>SCM420H</v>
          </cell>
          <cell r="I716">
            <v>0</v>
          </cell>
          <cell r="J716">
            <v>1.8</v>
          </cell>
          <cell r="K716">
            <v>28.8</v>
          </cell>
        </row>
        <row r="717">
          <cell r="E717">
            <v>3117</v>
          </cell>
          <cell r="F717" t="str">
            <v>3117 - 113</v>
          </cell>
          <cell r="G717">
            <v>3117</v>
          </cell>
          <cell r="H717" t="str">
            <v>SCM420H</v>
          </cell>
          <cell r="I717">
            <v>0</v>
          </cell>
          <cell r="J717">
            <v>2.2000000000000002</v>
          </cell>
          <cell r="K717">
            <v>35.200000000000003</v>
          </cell>
        </row>
        <row r="718">
          <cell r="E718">
            <v>3118</v>
          </cell>
          <cell r="F718" t="str">
            <v>3118 - 113</v>
          </cell>
          <cell r="G718">
            <v>3118</v>
          </cell>
          <cell r="H718" t="str">
            <v>SCM420H</v>
          </cell>
          <cell r="I718" t="str">
            <v>FRAP1133118</v>
          </cell>
          <cell r="J718">
            <v>3.8</v>
          </cell>
          <cell r="K718">
            <v>89.3</v>
          </cell>
        </row>
        <row r="719">
          <cell r="E719">
            <v>3119</v>
          </cell>
          <cell r="F719" t="str">
            <v>3119 - 113</v>
          </cell>
          <cell r="G719">
            <v>3119</v>
          </cell>
          <cell r="H719" t="str">
            <v>SCM420H</v>
          </cell>
          <cell r="I719" t="str">
            <v>FRAP1133119</v>
          </cell>
          <cell r="J719">
            <v>2.5099999999999998</v>
          </cell>
          <cell r="K719">
            <v>58.99</v>
          </cell>
        </row>
        <row r="720">
          <cell r="E720">
            <v>3120</v>
          </cell>
          <cell r="F720" t="str">
            <v>3120 - 113</v>
          </cell>
          <cell r="G720">
            <v>3120</v>
          </cell>
          <cell r="H720" t="str">
            <v>SCM420H</v>
          </cell>
          <cell r="I720">
            <v>0</v>
          </cell>
          <cell r="J720">
            <v>2.63</v>
          </cell>
          <cell r="K720">
            <v>42.08</v>
          </cell>
        </row>
        <row r="721">
          <cell r="E721">
            <v>3121</v>
          </cell>
          <cell r="F721" t="str">
            <v>3121 - 113</v>
          </cell>
          <cell r="G721">
            <v>3121</v>
          </cell>
          <cell r="H721" t="str">
            <v>SCM420H</v>
          </cell>
          <cell r="I721">
            <v>0</v>
          </cell>
          <cell r="J721">
            <v>1.6</v>
          </cell>
          <cell r="K721">
            <v>25.6</v>
          </cell>
        </row>
        <row r="722">
          <cell r="E722">
            <v>3122</v>
          </cell>
          <cell r="F722" t="str">
            <v>3122 - 113</v>
          </cell>
          <cell r="G722">
            <v>3122</v>
          </cell>
          <cell r="H722" t="str">
            <v>SCM420H</v>
          </cell>
          <cell r="I722">
            <v>0</v>
          </cell>
          <cell r="J722">
            <v>4.71</v>
          </cell>
          <cell r="K722">
            <v>33</v>
          </cell>
        </row>
        <row r="723">
          <cell r="E723">
            <v>3125</v>
          </cell>
          <cell r="F723" t="str">
            <v>3125 - 113</v>
          </cell>
          <cell r="G723">
            <v>3125</v>
          </cell>
          <cell r="H723" t="str">
            <v>SCM415H</v>
          </cell>
          <cell r="I723" t="str">
            <v>FRAP1133125</v>
          </cell>
          <cell r="J723">
            <v>0.89</v>
          </cell>
          <cell r="K723">
            <v>21.81</v>
          </cell>
        </row>
        <row r="724">
          <cell r="E724">
            <v>3130</v>
          </cell>
          <cell r="F724" t="str">
            <v>3130 - 113</v>
          </cell>
          <cell r="G724">
            <v>3130</v>
          </cell>
          <cell r="H724" t="str">
            <v>SCM420H</v>
          </cell>
          <cell r="I724" t="str">
            <v>FRAP1133130</v>
          </cell>
          <cell r="J724">
            <v>0.81</v>
          </cell>
          <cell r="K724">
            <v>19.850000000000001</v>
          </cell>
        </row>
        <row r="725">
          <cell r="E725">
            <v>3131</v>
          </cell>
          <cell r="F725" t="str">
            <v>3131 - 113</v>
          </cell>
          <cell r="G725">
            <v>3131</v>
          </cell>
          <cell r="H725" t="str">
            <v>SCM420H</v>
          </cell>
          <cell r="I725" t="str">
            <v>FRAP1133131</v>
          </cell>
          <cell r="J725">
            <v>3.74</v>
          </cell>
          <cell r="K725">
            <v>63.58</v>
          </cell>
        </row>
        <row r="726">
          <cell r="E726">
            <v>3132</v>
          </cell>
          <cell r="F726" t="str">
            <v>3132 - 113</v>
          </cell>
          <cell r="G726">
            <v>3132</v>
          </cell>
          <cell r="H726" t="str">
            <v>SCM420H</v>
          </cell>
          <cell r="I726" t="str">
            <v>FRAP1133132</v>
          </cell>
          <cell r="J726">
            <v>0.73</v>
          </cell>
          <cell r="K726">
            <v>17.89</v>
          </cell>
        </row>
        <row r="727">
          <cell r="E727">
            <v>3133</v>
          </cell>
          <cell r="F727" t="str">
            <v>3133 - 113</v>
          </cell>
          <cell r="G727">
            <v>3133</v>
          </cell>
          <cell r="H727" t="str">
            <v>SCM420H</v>
          </cell>
          <cell r="I727" t="str">
            <v>FRAP1133133</v>
          </cell>
          <cell r="J727">
            <v>0.97</v>
          </cell>
          <cell r="K727">
            <v>23.77</v>
          </cell>
        </row>
        <row r="728">
          <cell r="E728">
            <v>3134</v>
          </cell>
          <cell r="F728" t="str">
            <v>3134 - 113</v>
          </cell>
          <cell r="G728">
            <v>3134</v>
          </cell>
          <cell r="H728" t="str">
            <v>SCM420H</v>
          </cell>
          <cell r="I728" t="str">
            <v>FRAP1133134</v>
          </cell>
          <cell r="J728">
            <v>2.4900000000000002</v>
          </cell>
          <cell r="K728">
            <v>58.52</v>
          </cell>
        </row>
        <row r="729">
          <cell r="E729">
            <v>3135</v>
          </cell>
          <cell r="F729" t="str">
            <v>3135 - 113</v>
          </cell>
          <cell r="G729">
            <v>3135</v>
          </cell>
          <cell r="H729" t="str">
            <v>SCM420H</v>
          </cell>
          <cell r="I729" t="str">
            <v>FRAP1133135</v>
          </cell>
          <cell r="J729">
            <v>1.38</v>
          </cell>
          <cell r="K729">
            <v>23.46</v>
          </cell>
        </row>
        <row r="730">
          <cell r="E730">
            <v>3137</v>
          </cell>
          <cell r="F730" t="str">
            <v>3137 - 113</v>
          </cell>
          <cell r="G730">
            <v>3137</v>
          </cell>
          <cell r="H730" t="str">
            <v>SCM420H</v>
          </cell>
          <cell r="I730" t="str">
            <v>FRAP1133137</v>
          </cell>
          <cell r="J730">
            <v>2.82</v>
          </cell>
          <cell r="K730">
            <v>66.27</v>
          </cell>
        </row>
        <row r="731">
          <cell r="E731">
            <v>3144</v>
          </cell>
          <cell r="F731" t="str">
            <v>3144-113</v>
          </cell>
          <cell r="G731">
            <v>3144</v>
          </cell>
          <cell r="H731" t="str">
            <v>SCM420H</v>
          </cell>
          <cell r="I731" t="str">
            <v>FRAP1133144</v>
          </cell>
          <cell r="J731">
            <v>5.64</v>
          </cell>
          <cell r="K731">
            <v>132.54</v>
          </cell>
        </row>
        <row r="732">
          <cell r="E732">
            <v>3145</v>
          </cell>
          <cell r="F732" t="str">
            <v>3145-113</v>
          </cell>
          <cell r="G732">
            <v>3145</v>
          </cell>
          <cell r="H732" t="str">
            <v>SCM420H</v>
          </cell>
          <cell r="I732" t="str">
            <v>FRAP1133145</v>
          </cell>
          <cell r="J732">
            <v>2</v>
          </cell>
          <cell r="K732">
            <v>47</v>
          </cell>
        </row>
        <row r="733">
          <cell r="E733">
            <v>3146</v>
          </cell>
          <cell r="F733" t="str">
            <v>3146-113</v>
          </cell>
          <cell r="G733">
            <v>3146</v>
          </cell>
          <cell r="H733" t="str">
            <v>SCM420H</v>
          </cell>
          <cell r="I733" t="str">
            <v>FRAP1133146</v>
          </cell>
          <cell r="J733">
            <v>1.71</v>
          </cell>
          <cell r="K733">
            <v>40.19</v>
          </cell>
        </row>
        <row r="734">
          <cell r="E734">
            <v>3147</v>
          </cell>
          <cell r="F734" t="str">
            <v>3147-113</v>
          </cell>
          <cell r="G734">
            <v>3147</v>
          </cell>
          <cell r="H734" t="str">
            <v>SCM420H</v>
          </cell>
          <cell r="I734" t="str">
            <v>FRAP1133147</v>
          </cell>
          <cell r="J734">
            <v>3.87</v>
          </cell>
          <cell r="K734">
            <v>90.95</v>
          </cell>
        </row>
        <row r="735">
          <cell r="E735" t="str">
            <v>3147-L</v>
          </cell>
          <cell r="F735" t="str">
            <v>3147-113</v>
          </cell>
          <cell r="G735">
            <v>3147</v>
          </cell>
          <cell r="H735" t="str">
            <v>SCM420H</v>
          </cell>
          <cell r="I735" t="str">
            <v>FRAP1133147</v>
          </cell>
          <cell r="J735">
            <v>4.0199999999999996</v>
          </cell>
          <cell r="K735">
            <v>94.47</v>
          </cell>
        </row>
        <row r="736">
          <cell r="E736">
            <v>3148</v>
          </cell>
          <cell r="F736" t="str">
            <v>3148-113</v>
          </cell>
          <cell r="G736">
            <v>3148</v>
          </cell>
          <cell r="H736" t="str">
            <v>SCM420H</v>
          </cell>
          <cell r="I736" t="str">
            <v>FRAP1133148</v>
          </cell>
          <cell r="J736">
            <v>6.15</v>
          </cell>
          <cell r="K736">
            <v>144.53</v>
          </cell>
        </row>
        <row r="737">
          <cell r="E737">
            <v>3149</v>
          </cell>
          <cell r="F737" t="str">
            <v>3149-113</v>
          </cell>
          <cell r="G737">
            <v>3149</v>
          </cell>
          <cell r="H737" t="str">
            <v>SCM420H</v>
          </cell>
          <cell r="I737" t="str">
            <v>FRAP1133149</v>
          </cell>
          <cell r="J737">
            <v>5.36</v>
          </cell>
          <cell r="K737">
            <v>125.96</v>
          </cell>
        </row>
        <row r="738">
          <cell r="E738">
            <v>3150</v>
          </cell>
          <cell r="F738" t="str">
            <v>3150-113</v>
          </cell>
          <cell r="G738">
            <v>3150</v>
          </cell>
          <cell r="H738" t="str">
            <v>SCM420H</v>
          </cell>
          <cell r="I738" t="str">
            <v>FRAP1133150</v>
          </cell>
          <cell r="J738">
            <v>2.06</v>
          </cell>
          <cell r="K738">
            <v>48.41</v>
          </cell>
        </row>
        <row r="739">
          <cell r="E739">
            <v>3151</v>
          </cell>
          <cell r="F739" t="str">
            <v>3151-113</v>
          </cell>
          <cell r="G739">
            <v>3151</v>
          </cell>
          <cell r="H739" t="str">
            <v>SCM420H</v>
          </cell>
          <cell r="I739" t="str">
            <v>FRAP1133151</v>
          </cell>
          <cell r="J739">
            <v>5.64</v>
          </cell>
          <cell r="K739">
            <v>132.54</v>
          </cell>
        </row>
        <row r="740">
          <cell r="E740">
            <v>3152</v>
          </cell>
          <cell r="F740" t="str">
            <v>3152-113</v>
          </cell>
          <cell r="G740">
            <v>3152</v>
          </cell>
          <cell r="H740" t="str">
            <v>SCM420H</v>
          </cell>
          <cell r="I740" t="str">
            <v>FRAP1133152</v>
          </cell>
          <cell r="J740">
            <v>1.62</v>
          </cell>
          <cell r="K740">
            <v>38.07</v>
          </cell>
        </row>
        <row r="741">
          <cell r="E741">
            <v>3153</v>
          </cell>
          <cell r="F741" t="str">
            <v>3153-113</v>
          </cell>
          <cell r="G741">
            <v>3153</v>
          </cell>
          <cell r="H741" t="str">
            <v>SCM420H</v>
          </cell>
          <cell r="I741" t="str">
            <v>FRAP1133153</v>
          </cell>
          <cell r="J741">
            <v>2.2000000000000002</v>
          </cell>
          <cell r="K741">
            <v>51.7</v>
          </cell>
        </row>
        <row r="742">
          <cell r="E742">
            <v>3154</v>
          </cell>
          <cell r="F742" t="str">
            <v>3154-113</v>
          </cell>
          <cell r="G742">
            <v>3154</v>
          </cell>
          <cell r="H742" t="str">
            <v>SCM420H</v>
          </cell>
          <cell r="I742" t="str">
            <v>FRAP1133154</v>
          </cell>
          <cell r="J742">
            <v>1.68</v>
          </cell>
          <cell r="K742">
            <v>39.479999999999997</v>
          </cell>
        </row>
        <row r="743">
          <cell r="E743">
            <v>3155</v>
          </cell>
          <cell r="F743" t="str">
            <v>3155-113</v>
          </cell>
          <cell r="G743">
            <v>3155</v>
          </cell>
          <cell r="H743" t="str">
            <v>SCM420H</v>
          </cell>
          <cell r="I743" t="str">
            <v>FRAP1133155</v>
          </cell>
          <cell r="J743">
            <v>5.3</v>
          </cell>
          <cell r="K743">
            <v>124.55</v>
          </cell>
        </row>
        <row r="744">
          <cell r="E744">
            <v>3156</v>
          </cell>
          <cell r="F744" t="str">
            <v>3156-113</v>
          </cell>
          <cell r="G744">
            <v>3156</v>
          </cell>
          <cell r="H744" t="str">
            <v>SCM420H</v>
          </cell>
          <cell r="I744" t="str">
            <v>FRAP1133156</v>
          </cell>
          <cell r="J744">
            <v>3.65</v>
          </cell>
          <cell r="K744">
            <v>85.78</v>
          </cell>
        </row>
        <row r="745">
          <cell r="E745">
            <v>3159</v>
          </cell>
          <cell r="F745" t="str">
            <v>3159-113</v>
          </cell>
          <cell r="G745">
            <v>3159</v>
          </cell>
          <cell r="H745" t="str">
            <v>SCM420H</v>
          </cell>
          <cell r="I745" t="str">
            <v>FRAP1133159</v>
          </cell>
          <cell r="J745">
            <v>3.78</v>
          </cell>
          <cell r="K745">
            <v>88.83</v>
          </cell>
        </row>
        <row r="746">
          <cell r="E746">
            <v>3201</v>
          </cell>
          <cell r="F746" t="str">
            <v>3201 DC</v>
          </cell>
          <cell r="G746">
            <v>3201</v>
          </cell>
          <cell r="H746" t="str">
            <v>SAE8620</v>
          </cell>
          <cell r="I746" t="str">
            <v>FRAP1143201</v>
          </cell>
          <cell r="J746">
            <v>1.95</v>
          </cell>
          <cell r="K746">
            <v>39.979999999999997</v>
          </cell>
        </row>
        <row r="747">
          <cell r="E747">
            <v>3202</v>
          </cell>
          <cell r="F747" t="str">
            <v>3202 DC</v>
          </cell>
          <cell r="G747">
            <v>3202</v>
          </cell>
          <cell r="H747" t="str">
            <v>SAE8620</v>
          </cell>
          <cell r="I747">
            <v>0</v>
          </cell>
          <cell r="J747">
            <v>1.45</v>
          </cell>
          <cell r="K747">
            <v>19.579999999999998</v>
          </cell>
        </row>
        <row r="748">
          <cell r="E748">
            <v>3209</v>
          </cell>
          <cell r="F748" t="str">
            <v>3209 DC</v>
          </cell>
          <cell r="G748">
            <v>3209</v>
          </cell>
          <cell r="H748" t="str">
            <v>SAE4140</v>
          </cell>
          <cell r="I748" t="str">
            <v>FRAP1143209</v>
          </cell>
          <cell r="J748">
            <v>11.65</v>
          </cell>
          <cell r="K748">
            <v>209.7</v>
          </cell>
        </row>
        <row r="749">
          <cell r="E749">
            <v>3211</v>
          </cell>
          <cell r="F749" t="str">
            <v>3211 DC</v>
          </cell>
          <cell r="G749">
            <v>3211</v>
          </cell>
          <cell r="H749" t="str">
            <v>SAE4140</v>
          </cell>
          <cell r="I749" t="str">
            <v>FRAP1143211</v>
          </cell>
          <cell r="J749">
            <v>12.27</v>
          </cell>
          <cell r="K749">
            <v>208.59</v>
          </cell>
        </row>
        <row r="750">
          <cell r="E750">
            <v>3214</v>
          </cell>
          <cell r="F750" t="str">
            <v>3214 DC</v>
          </cell>
          <cell r="G750">
            <v>3214</v>
          </cell>
          <cell r="H750" t="str">
            <v>SAE8620</v>
          </cell>
          <cell r="I750" t="str">
            <v>FRAP1143214</v>
          </cell>
          <cell r="J750">
            <v>0.94</v>
          </cell>
          <cell r="K750">
            <v>15.98</v>
          </cell>
        </row>
        <row r="751">
          <cell r="E751">
            <v>3218</v>
          </cell>
          <cell r="F751" t="str">
            <v>3218-DC</v>
          </cell>
          <cell r="G751">
            <v>3218</v>
          </cell>
          <cell r="H751" t="str">
            <v>SAE8620</v>
          </cell>
          <cell r="I751" t="str">
            <v>FRAP1143218</v>
          </cell>
          <cell r="J751">
            <v>2</v>
          </cell>
          <cell r="K751">
            <v>29</v>
          </cell>
        </row>
        <row r="752">
          <cell r="E752">
            <v>3240</v>
          </cell>
          <cell r="F752" t="str">
            <v>3240-DC</v>
          </cell>
          <cell r="G752">
            <v>3240</v>
          </cell>
          <cell r="H752" t="str">
            <v>SAE8620</v>
          </cell>
          <cell r="I752" t="str">
            <v>FRAP1143240</v>
          </cell>
          <cell r="J752">
            <v>0.57999999999999996</v>
          </cell>
          <cell r="K752">
            <v>12.47</v>
          </cell>
        </row>
        <row r="753">
          <cell r="E753">
            <v>3276</v>
          </cell>
          <cell r="F753" t="str">
            <v>3276 DC</v>
          </cell>
          <cell r="G753">
            <v>3276</v>
          </cell>
          <cell r="H753" t="str">
            <v>SAE8620</v>
          </cell>
          <cell r="I753" t="str">
            <v>FRAP1143276</v>
          </cell>
          <cell r="J753">
            <v>1.96</v>
          </cell>
          <cell r="K753">
            <v>38.22</v>
          </cell>
        </row>
        <row r="754">
          <cell r="E754">
            <v>3277</v>
          </cell>
          <cell r="F754" t="str">
            <v>3277 DC</v>
          </cell>
          <cell r="G754">
            <v>3277</v>
          </cell>
          <cell r="H754" t="str">
            <v>SAE8620</v>
          </cell>
          <cell r="I754" t="str">
            <v>FRAP1143277</v>
          </cell>
          <cell r="J754">
            <v>1.35</v>
          </cell>
          <cell r="K754">
            <v>19.579999999999998</v>
          </cell>
        </row>
        <row r="755">
          <cell r="E755">
            <v>4141</v>
          </cell>
          <cell r="F755" t="str">
            <v>4141 TEL</v>
          </cell>
          <cell r="G755">
            <v>4141</v>
          </cell>
          <cell r="H755" t="str">
            <v>16mncr5</v>
          </cell>
          <cell r="I755" t="str">
            <v>FRAP1004141</v>
          </cell>
          <cell r="J755">
            <v>1.57</v>
          </cell>
          <cell r="K755">
            <v>30.62</v>
          </cell>
        </row>
        <row r="756">
          <cell r="E756">
            <v>4199</v>
          </cell>
          <cell r="F756" t="str">
            <v>4199 TEL</v>
          </cell>
          <cell r="G756">
            <v>4199</v>
          </cell>
          <cell r="H756" t="str">
            <v>16mncr5</v>
          </cell>
          <cell r="I756" t="str">
            <v>FRAP1004199</v>
          </cell>
          <cell r="J756">
            <v>2</v>
          </cell>
          <cell r="K756">
            <v>39</v>
          </cell>
        </row>
        <row r="757">
          <cell r="E757">
            <v>4200</v>
          </cell>
          <cell r="F757" t="str">
            <v>4200 TEL</v>
          </cell>
          <cell r="G757">
            <v>4200</v>
          </cell>
          <cell r="H757" t="str">
            <v>16mncr5</v>
          </cell>
          <cell r="I757" t="str">
            <v>FRAP1004200</v>
          </cell>
          <cell r="J757">
            <v>1.37</v>
          </cell>
          <cell r="K757">
            <v>26.72</v>
          </cell>
        </row>
        <row r="758">
          <cell r="E758">
            <v>4201</v>
          </cell>
          <cell r="F758" t="str">
            <v>4201 TEL</v>
          </cell>
          <cell r="G758">
            <v>4201</v>
          </cell>
          <cell r="H758" t="str">
            <v>16mncr5</v>
          </cell>
          <cell r="I758" t="str">
            <v>FRAP1004201</v>
          </cell>
          <cell r="J758">
            <v>1.8</v>
          </cell>
          <cell r="K758">
            <v>35.1</v>
          </cell>
        </row>
        <row r="759">
          <cell r="E759">
            <v>4241</v>
          </cell>
          <cell r="F759" t="str">
            <v>4241 TEL</v>
          </cell>
          <cell r="G759">
            <v>4241</v>
          </cell>
          <cell r="H759" t="str">
            <v>16mncr5</v>
          </cell>
          <cell r="I759" t="str">
            <v>FRAP1004241</v>
          </cell>
          <cell r="J759">
            <v>1.46</v>
          </cell>
          <cell r="K759">
            <v>28.47</v>
          </cell>
        </row>
        <row r="760">
          <cell r="E760">
            <v>4246</v>
          </cell>
          <cell r="F760" t="str">
            <v>4246 TEL</v>
          </cell>
          <cell r="G760">
            <v>4246</v>
          </cell>
          <cell r="H760" t="str">
            <v>16mncr5</v>
          </cell>
          <cell r="I760" t="str">
            <v>FRAP1004246</v>
          </cell>
          <cell r="J760">
            <v>0.8</v>
          </cell>
          <cell r="K760">
            <v>16.399999999999999</v>
          </cell>
        </row>
        <row r="761">
          <cell r="E761" t="str">
            <v>4247-O1</v>
          </cell>
          <cell r="F761" t="str">
            <v>4247 TEL</v>
          </cell>
          <cell r="G761">
            <v>4247</v>
          </cell>
          <cell r="H761" t="str">
            <v>16mncr5</v>
          </cell>
          <cell r="I761" t="str">
            <v>FRAP1004247</v>
          </cell>
          <cell r="J761">
            <v>4.41</v>
          </cell>
          <cell r="K761">
            <v>86</v>
          </cell>
        </row>
        <row r="762">
          <cell r="E762" t="str">
            <v>4247-O</v>
          </cell>
          <cell r="F762" t="str">
            <v>4247 TEL</v>
          </cell>
          <cell r="G762">
            <v>4247</v>
          </cell>
          <cell r="H762" t="str">
            <v>16mncr5</v>
          </cell>
          <cell r="I762" t="str">
            <v>FRAP1004247</v>
          </cell>
          <cell r="J762">
            <v>3.83</v>
          </cell>
          <cell r="K762">
            <v>78.52</v>
          </cell>
        </row>
        <row r="763">
          <cell r="E763">
            <v>4247</v>
          </cell>
          <cell r="F763" t="str">
            <v>4247 TEL</v>
          </cell>
          <cell r="G763">
            <v>4247</v>
          </cell>
          <cell r="H763" t="str">
            <v>16mncr5</v>
          </cell>
          <cell r="I763" t="str">
            <v>FRAP1004247</v>
          </cell>
          <cell r="J763">
            <v>3.83</v>
          </cell>
          <cell r="K763">
            <v>78.52</v>
          </cell>
        </row>
        <row r="764">
          <cell r="E764">
            <v>4249</v>
          </cell>
          <cell r="F764" t="str">
            <v>4249 TEL</v>
          </cell>
          <cell r="G764">
            <v>4249</v>
          </cell>
          <cell r="H764" t="str">
            <v>16mncr5</v>
          </cell>
          <cell r="I764" t="str">
            <v>FRAP1004249</v>
          </cell>
          <cell r="J764">
            <v>1.3</v>
          </cell>
          <cell r="K764">
            <v>25.35</v>
          </cell>
        </row>
        <row r="765">
          <cell r="E765">
            <v>4250</v>
          </cell>
          <cell r="F765" t="str">
            <v>4250 TEL</v>
          </cell>
          <cell r="G765">
            <v>4250</v>
          </cell>
          <cell r="H765" t="str">
            <v>16mncr5</v>
          </cell>
          <cell r="I765" t="str">
            <v>FRAP1004250</v>
          </cell>
          <cell r="J765">
            <v>2.04</v>
          </cell>
          <cell r="K765">
            <v>39.78</v>
          </cell>
        </row>
        <row r="766">
          <cell r="E766">
            <v>4251</v>
          </cell>
          <cell r="F766" t="str">
            <v>4251 TEL</v>
          </cell>
          <cell r="G766">
            <v>4251</v>
          </cell>
          <cell r="H766" t="str">
            <v>815m17</v>
          </cell>
          <cell r="I766" t="str">
            <v>FRAP1004251</v>
          </cell>
          <cell r="J766">
            <v>1.94</v>
          </cell>
          <cell r="K766">
            <v>45.59</v>
          </cell>
        </row>
        <row r="767">
          <cell r="E767">
            <v>4252</v>
          </cell>
          <cell r="F767" t="str">
            <v>4252 TEL</v>
          </cell>
          <cell r="G767">
            <v>4252</v>
          </cell>
          <cell r="H767" t="str">
            <v>815m17</v>
          </cell>
          <cell r="I767" t="str">
            <v>FRAP1004252</v>
          </cell>
          <cell r="J767">
            <v>1.17</v>
          </cell>
          <cell r="K767">
            <v>27.5</v>
          </cell>
        </row>
        <row r="768">
          <cell r="E768" t="str">
            <v>4252(Cutting)</v>
          </cell>
          <cell r="F768" t="str">
            <v>4252 TEL (Cutting)</v>
          </cell>
          <cell r="G768" t="str">
            <v>4252(Cutting)</v>
          </cell>
          <cell r="H768" t="str">
            <v>815m17</v>
          </cell>
          <cell r="I768" t="str">
            <v>FRAP1004252</v>
          </cell>
          <cell r="J768">
            <v>1.1299999999999999</v>
          </cell>
          <cell r="K768">
            <v>25.43</v>
          </cell>
        </row>
        <row r="769">
          <cell r="E769">
            <v>4253</v>
          </cell>
          <cell r="F769" t="str">
            <v>4253 TEL</v>
          </cell>
          <cell r="G769">
            <v>4253</v>
          </cell>
          <cell r="H769" t="str">
            <v>20MNCR5</v>
          </cell>
          <cell r="I769" t="str">
            <v>FRAP1004253</v>
          </cell>
          <cell r="J769">
            <v>5.0999999999999996</v>
          </cell>
          <cell r="K769">
            <v>99.45</v>
          </cell>
        </row>
        <row r="770">
          <cell r="E770">
            <v>4209</v>
          </cell>
          <cell r="F770" t="str">
            <v>4209 TEL</v>
          </cell>
          <cell r="G770">
            <v>4209</v>
          </cell>
          <cell r="H770" t="str">
            <v>45C8</v>
          </cell>
          <cell r="I770" t="str">
            <v>FRAP1004209</v>
          </cell>
          <cell r="J770">
            <v>1.77</v>
          </cell>
          <cell r="K770">
            <v>36.29</v>
          </cell>
        </row>
        <row r="771">
          <cell r="E771">
            <v>4210</v>
          </cell>
          <cell r="F771" t="str">
            <v>4210 TEL</v>
          </cell>
          <cell r="G771">
            <v>4210</v>
          </cell>
          <cell r="H771" t="str">
            <v>16mncr5</v>
          </cell>
          <cell r="I771" t="str">
            <v>FRAP1004210</v>
          </cell>
          <cell r="J771">
            <v>1.96</v>
          </cell>
          <cell r="K771">
            <v>38.22</v>
          </cell>
        </row>
        <row r="772">
          <cell r="E772">
            <v>4212</v>
          </cell>
          <cell r="F772" t="str">
            <v>4212 TEL</v>
          </cell>
          <cell r="G772">
            <v>4212</v>
          </cell>
          <cell r="H772" t="str">
            <v>SAE8620</v>
          </cell>
          <cell r="I772" t="str">
            <v>FRAP1004212</v>
          </cell>
          <cell r="J772">
            <v>1.26</v>
          </cell>
          <cell r="K772">
            <v>24.57</v>
          </cell>
        </row>
        <row r="773">
          <cell r="E773">
            <v>4213</v>
          </cell>
          <cell r="F773" t="str">
            <v>4213 TEL</v>
          </cell>
          <cell r="G773">
            <v>4213</v>
          </cell>
          <cell r="H773" t="str">
            <v>SAE8620</v>
          </cell>
          <cell r="I773" t="str">
            <v>FRAP1004213</v>
          </cell>
          <cell r="J773">
            <v>2.0299999999999998</v>
          </cell>
          <cell r="K773">
            <v>41.62</v>
          </cell>
        </row>
        <row r="774">
          <cell r="E774">
            <v>4214</v>
          </cell>
          <cell r="F774" t="str">
            <v>4214 TEL</v>
          </cell>
          <cell r="G774">
            <v>4214</v>
          </cell>
          <cell r="H774" t="str">
            <v>SAE8620</v>
          </cell>
          <cell r="I774" t="str">
            <v>FRAP1004214</v>
          </cell>
          <cell r="J774">
            <v>0.97</v>
          </cell>
          <cell r="K774">
            <v>20.86</v>
          </cell>
        </row>
        <row r="775">
          <cell r="E775">
            <v>4220</v>
          </cell>
          <cell r="F775" t="str">
            <v>4220 TEL</v>
          </cell>
          <cell r="G775">
            <v>4220</v>
          </cell>
          <cell r="H775" t="str">
            <v>16mncr5</v>
          </cell>
          <cell r="I775" t="str">
            <v>FRAP1004220</v>
          </cell>
          <cell r="J775">
            <v>1.32</v>
          </cell>
          <cell r="K775">
            <v>25.74</v>
          </cell>
        </row>
        <row r="776">
          <cell r="E776">
            <v>4221</v>
          </cell>
          <cell r="F776" t="str">
            <v>4221 TEL</v>
          </cell>
          <cell r="G776">
            <v>4221</v>
          </cell>
          <cell r="H776" t="str">
            <v>16mncr5</v>
          </cell>
          <cell r="I776" t="str">
            <v>FRAP1004221</v>
          </cell>
          <cell r="J776">
            <v>1.47</v>
          </cell>
          <cell r="K776">
            <v>28.67</v>
          </cell>
        </row>
        <row r="777">
          <cell r="E777">
            <v>4222</v>
          </cell>
          <cell r="F777" t="str">
            <v>4222 TEL</v>
          </cell>
          <cell r="G777">
            <v>4222</v>
          </cell>
          <cell r="H777" t="str">
            <v>815m17</v>
          </cell>
          <cell r="I777" t="str">
            <v>FRAP1004222</v>
          </cell>
          <cell r="J777">
            <v>6.08</v>
          </cell>
          <cell r="K777">
            <v>142.88</v>
          </cell>
        </row>
        <row r="778">
          <cell r="E778">
            <v>4227</v>
          </cell>
          <cell r="F778" t="str">
            <v>4227 TEL</v>
          </cell>
          <cell r="G778">
            <v>4227</v>
          </cell>
          <cell r="H778" t="str">
            <v>16mncr5</v>
          </cell>
          <cell r="I778" t="str">
            <v>FRAP1004227</v>
          </cell>
          <cell r="J778">
            <v>2.27</v>
          </cell>
          <cell r="K778">
            <v>44.27</v>
          </cell>
        </row>
        <row r="779">
          <cell r="E779">
            <v>4229</v>
          </cell>
          <cell r="F779" t="str">
            <v>4229 TEL</v>
          </cell>
          <cell r="G779">
            <v>4229</v>
          </cell>
          <cell r="H779" t="str">
            <v>16mncr5</v>
          </cell>
          <cell r="I779" t="str">
            <v>FRAP1004229</v>
          </cell>
          <cell r="J779">
            <v>3.25</v>
          </cell>
          <cell r="K779">
            <v>63.38</v>
          </cell>
        </row>
        <row r="780">
          <cell r="E780">
            <v>4230</v>
          </cell>
          <cell r="F780" t="str">
            <v>4230 TEL</v>
          </cell>
          <cell r="G780">
            <v>4230</v>
          </cell>
          <cell r="H780" t="str">
            <v>16mncr5</v>
          </cell>
          <cell r="I780" t="str">
            <v>FRAP1004230</v>
          </cell>
          <cell r="J780">
            <v>2.1800000000000002</v>
          </cell>
          <cell r="K780">
            <v>42.51</v>
          </cell>
        </row>
        <row r="781">
          <cell r="E781">
            <v>4231</v>
          </cell>
          <cell r="F781" t="str">
            <v>4231 TEL</v>
          </cell>
          <cell r="G781">
            <v>4231</v>
          </cell>
          <cell r="H781" t="str">
            <v>EN36C</v>
          </cell>
          <cell r="I781" t="str">
            <v>FRAP1004231</v>
          </cell>
          <cell r="J781">
            <v>3.04</v>
          </cell>
          <cell r="K781">
            <v>71.44</v>
          </cell>
        </row>
        <row r="782">
          <cell r="E782">
            <v>4232</v>
          </cell>
          <cell r="F782" t="str">
            <v>4232 TEL</v>
          </cell>
          <cell r="G782">
            <v>4232</v>
          </cell>
          <cell r="H782" t="str">
            <v>20mncr5</v>
          </cell>
          <cell r="I782" t="str">
            <v>FRAP1004232</v>
          </cell>
          <cell r="J782">
            <v>6.32</v>
          </cell>
          <cell r="K782">
            <v>123.24</v>
          </cell>
        </row>
        <row r="783">
          <cell r="E783">
            <v>4233</v>
          </cell>
          <cell r="F783" t="str">
            <v>4233 TEL</v>
          </cell>
          <cell r="G783">
            <v>4233</v>
          </cell>
          <cell r="H783" t="str">
            <v>20mncr5</v>
          </cell>
          <cell r="I783" t="str">
            <v>FRAP1004233</v>
          </cell>
          <cell r="J783">
            <v>7.71</v>
          </cell>
          <cell r="K783">
            <v>150.35</v>
          </cell>
        </row>
        <row r="784">
          <cell r="E784">
            <v>4237</v>
          </cell>
          <cell r="F784" t="str">
            <v>4237 TEL</v>
          </cell>
          <cell r="G784">
            <v>4237</v>
          </cell>
          <cell r="H784" t="str">
            <v>16mncr5</v>
          </cell>
          <cell r="I784" t="str">
            <v>FRAP1004237</v>
          </cell>
          <cell r="J784">
            <v>1.36</v>
          </cell>
          <cell r="K784">
            <v>26.52</v>
          </cell>
        </row>
        <row r="785">
          <cell r="E785" t="str">
            <v>4238-O</v>
          </cell>
          <cell r="F785" t="str">
            <v>4238 TEL</v>
          </cell>
          <cell r="G785">
            <v>4238</v>
          </cell>
          <cell r="H785" t="str">
            <v>16mncr5</v>
          </cell>
          <cell r="I785" t="str">
            <v>FRAP1004238</v>
          </cell>
          <cell r="J785">
            <v>4.53</v>
          </cell>
          <cell r="K785">
            <v>88.34</v>
          </cell>
        </row>
        <row r="786">
          <cell r="E786">
            <v>4238</v>
          </cell>
          <cell r="F786" t="str">
            <v>4238 TEL</v>
          </cell>
          <cell r="G786">
            <v>4238</v>
          </cell>
          <cell r="H786" t="str">
            <v>16mncr5</v>
          </cell>
          <cell r="I786" t="str">
            <v>FRAP1004238</v>
          </cell>
          <cell r="J786">
            <v>4.83</v>
          </cell>
          <cell r="K786">
            <v>94.19</v>
          </cell>
        </row>
        <row r="787">
          <cell r="E787">
            <v>4239</v>
          </cell>
          <cell r="F787" t="str">
            <v>4239 TEL</v>
          </cell>
          <cell r="G787">
            <v>4239</v>
          </cell>
          <cell r="H787" t="str">
            <v>16mncr5</v>
          </cell>
          <cell r="I787" t="str">
            <v>FRAP1004239</v>
          </cell>
          <cell r="J787">
            <v>0.69</v>
          </cell>
          <cell r="K787">
            <v>14.15</v>
          </cell>
        </row>
        <row r="788">
          <cell r="E788">
            <v>4240</v>
          </cell>
          <cell r="F788" t="str">
            <v>4240 TEL</v>
          </cell>
          <cell r="G788">
            <v>4240</v>
          </cell>
          <cell r="H788" t="str">
            <v>16mncr5</v>
          </cell>
          <cell r="I788" t="str">
            <v>FRAP1004240</v>
          </cell>
          <cell r="J788">
            <v>0.91</v>
          </cell>
          <cell r="K788">
            <v>18.66</v>
          </cell>
        </row>
        <row r="789">
          <cell r="E789">
            <v>4242</v>
          </cell>
          <cell r="F789" t="str">
            <v>4242 TEL</v>
          </cell>
          <cell r="G789">
            <v>4242</v>
          </cell>
          <cell r="H789" t="str">
            <v>815M 17</v>
          </cell>
          <cell r="I789" t="str">
            <v>FRAP1004242</v>
          </cell>
          <cell r="J789">
            <v>1.49</v>
          </cell>
          <cell r="K789">
            <v>35.020000000000003</v>
          </cell>
        </row>
        <row r="790">
          <cell r="E790">
            <v>4243</v>
          </cell>
          <cell r="F790" t="str">
            <v>4243 TEL</v>
          </cell>
          <cell r="G790">
            <v>4243</v>
          </cell>
          <cell r="H790" t="str">
            <v>16mncr5</v>
          </cell>
          <cell r="I790" t="str">
            <v>FRAP1004243</v>
          </cell>
          <cell r="J790">
            <v>1.9</v>
          </cell>
          <cell r="K790">
            <v>37.049999999999997</v>
          </cell>
        </row>
        <row r="791">
          <cell r="E791">
            <v>4244</v>
          </cell>
          <cell r="F791" t="str">
            <v>4244 TEL</v>
          </cell>
          <cell r="G791">
            <v>4244</v>
          </cell>
          <cell r="H791" t="str">
            <v>16mncr5</v>
          </cell>
          <cell r="I791" t="str">
            <v>FRAP1004244</v>
          </cell>
          <cell r="J791">
            <v>4.2300000000000004</v>
          </cell>
          <cell r="K791">
            <v>82.49</v>
          </cell>
        </row>
        <row r="792">
          <cell r="E792">
            <v>4245</v>
          </cell>
          <cell r="F792" t="str">
            <v>4245 TEL</v>
          </cell>
          <cell r="G792">
            <v>4245</v>
          </cell>
          <cell r="H792" t="str">
            <v>815m17</v>
          </cell>
          <cell r="I792" t="str">
            <v>FRAP1004245</v>
          </cell>
          <cell r="J792">
            <v>1.51</v>
          </cell>
          <cell r="K792">
            <v>35.49</v>
          </cell>
        </row>
        <row r="793">
          <cell r="E793">
            <v>4248</v>
          </cell>
          <cell r="F793" t="str">
            <v>4248 TEL</v>
          </cell>
          <cell r="G793">
            <v>4248</v>
          </cell>
          <cell r="H793" t="str">
            <v>16mncr5</v>
          </cell>
          <cell r="I793" t="str">
            <v>FRAP1004248</v>
          </cell>
          <cell r="J793">
            <v>0.64</v>
          </cell>
          <cell r="K793">
            <v>13.12</v>
          </cell>
        </row>
        <row r="794">
          <cell r="E794">
            <v>4254</v>
          </cell>
          <cell r="F794" t="str">
            <v>4254 TEL</v>
          </cell>
          <cell r="G794">
            <v>4254</v>
          </cell>
          <cell r="H794" t="str">
            <v>20mncr5</v>
          </cell>
          <cell r="I794" t="str">
            <v>FRAP1004254</v>
          </cell>
          <cell r="J794">
            <v>3.41</v>
          </cell>
          <cell r="K794">
            <v>66.5</v>
          </cell>
        </row>
        <row r="795">
          <cell r="E795">
            <v>4255</v>
          </cell>
          <cell r="F795" t="str">
            <v>4255 TEL</v>
          </cell>
          <cell r="G795">
            <v>4255</v>
          </cell>
          <cell r="H795" t="str">
            <v>20mncr5</v>
          </cell>
          <cell r="I795" t="str">
            <v>FRAP1004255</v>
          </cell>
          <cell r="J795">
            <v>2.12</v>
          </cell>
          <cell r="K795">
            <v>41.34</v>
          </cell>
        </row>
        <row r="796">
          <cell r="E796">
            <v>4256</v>
          </cell>
          <cell r="F796" t="str">
            <v>4256 TEL</v>
          </cell>
          <cell r="G796">
            <v>4256</v>
          </cell>
          <cell r="H796" t="str">
            <v>20mncr5</v>
          </cell>
          <cell r="I796" t="str">
            <v>FRAP1004256</v>
          </cell>
          <cell r="J796">
            <v>4.96</v>
          </cell>
          <cell r="K796">
            <v>96.72</v>
          </cell>
        </row>
        <row r="797">
          <cell r="E797">
            <v>4257</v>
          </cell>
          <cell r="F797" t="str">
            <v>4257 TEL</v>
          </cell>
          <cell r="G797">
            <v>4257</v>
          </cell>
          <cell r="H797" t="str">
            <v>20mncr5</v>
          </cell>
          <cell r="I797" t="str">
            <v>FRAP1004257</v>
          </cell>
          <cell r="J797">
            <v>2.77</v>
          </cell>
          <cell r="K797">
            <v>54.02</v>
          </cell>
        </row>
        <row r="798">
          <cell r="E798" t="str">
            <v>4261-O</v>
          </cell>
          <cell r="F798" t="str">
            <v>4261 TEL</v>
          </cell>
          <cell r="G798">
            <v>4261</v>
          </cell>
          <cell r="H798" t="str">
            <v>20mncr5</v>
          </cell>
          <cell r="I798" t="str">
            <v>FRAP1004261</v>
          </cell>
          <cell r="J798">
            <v>4.8499999999999996</v>
          </cell>
          <cell r="K798">
            <v>94.58</v>
          </cell>
        </row>
        <row r="799">
          <cell r="E799">
            <v>4261</v>
          </cell>
          <cell r="F799" t="str">
            <v>4261 TEL</v>
          </cell>
          <cell r="G799">
            <v>4261</v>
          </cell>
          <cell r="H799" t="str">
            <v>20mncr5</v>
          </cell>
          <cell r="I799" t="str">
            <v>FRAP1004261</v>
          </cell>
          <cell r="J799">
            <v>4.8499999999999996</v>
          </cell>
          <cell r="K799">
            <v>94.58</v>
          </cell>
        </row>
        <row r="800">
          <cell r="E800">
            <v>4262</v>
          </cell>
          <cell r="F800" t="str">
            <v>4262 TEL</v>
          </cell>
          <cell r="G800">
            <v>4262</v>
          </cell>
          <cell r="H800" t="str">
            <v>25CRMO4</v>
          </cell>
          <cell r="I800" t="str">
            <v>FRAP1004262</v>
          </cell>
          <cell r="J800">
            <v>1.53</v>
          </cell>
          <cell r="K800">
            <v>29.84</v>
          </cell>
        </row>
        <row r="801">
          <cell r="E801">
            <v>4263</v>
          </cell>
          <cell r="F801" t="str">
            <v>4263 TEL</v>
          </cell>
          <cell r="G801">
            <v>4263</v>
          </cell>
          <cell r="H801" t="str">
            <v>25CRMO4</v>
          </cell>
          <cell r="I801" t="str">
            <v>FRAP1004263</v>
          </cell>
          <cell r="J801">
            <v>1.29</v>
          </cell>
          <cell r="K801">
            <v>25.16</v>
          </cell>
        </row>
        <row r="802">
          <cell r="E802">
            <v>4264</v>
          </cell>
          <cell r="F802" t="str">
            <v>4264 TEL</v>
          </cell>
          <cell r="G802">
            <v>4264</v>
          </cell>
          <cell r="H802" t="str">
            <v>20mncr5</v>
          </cell>
          <cell r="I802" t="str">
            <v>FRAP1004264</v>
          </cell>
          <cell r="J802">
            <v>4.63</v>
          </cell>
          <cell r="K802">
            <v>90.29</v>
          </cell>
        </row>
        <row r="803">
          <cell r="E803">
            <v>4266</v>
          </cell>
          <cell r="F803" t="str">
            <v>4266 TEL</v>
          </cell>
          <cell r="G803">
            <v>4266</v>
          </cell>
          <cell r="H803" t="str">
            <v>20mncr5</v>
          </cell>
          <cell r="I803" t="str">
            <v>FRAP1004266</v>
          </cell>
          <cell r="J803">
            <v>3.07</v>
          </cell>
          <cell r="K803">
            <v>59.87</v>
          </cell>
        </row>
        <row r="804">
          <cell r="E804">
            <v>4268</v>
          </cell>
          <cell r="F804" t="str">
            <v>4268 TEL</v>
          </cell>
          <cell r="G804">
            <v>4268</v>
          </cell>
          <cell r="H804" t="str">
            <v>25CRMO4</v>
          </cell>
          <cell r="I804" t="str">
            <v>FRAP1004268</v>
          </cell>
          <cell r="J804">
            <v>1.1499999999999999</v>
          </cell>
          <cell r="K804">
            <v>23.58</v>
          </cell>
        </row>
        <row r="805">
          <cell r="E805">
            <v>4270</v>
          </cell>
          <cell r="F805" t="str">
            <v>4270-100</v>
          </cell>
          <cell r="G805">
            <v>4270</v>
          </cell>
          <cell r="H805" t="str">
            <v>815M17</v>
          </cell>
          <cell r="I805" t="str">
            <v>FRAP1004270</v>
          </cell>
          <cell r="J805">
            <v>0.73</v>
          </cell>
          <cell r="K805">
            <v>17.89</v>
          </cell>
        </row>
        <row r="806">
          <cell r="E806">
            <v>4271</v>
          </cell>
          <cell r="F806" t="str">
            <v>4271 TEL</v>
          </cell>
          <cell r="G806">
            <v>4271</v>
          </cell>
          <cell r="H806" t="str">
            <v>20mncr5</v>
          </cell>
          <cell r="I806" t="str">
            <v>FRAP1004271</v>
          </cell>
          <cell r="J806">
            <v>3.06</v>
          </cell>
          <cell r="K806">
            <v>59.67</v>
          </cell>
        </row>
        <row r="807">
          <cell r="E807">
            <v>4024</v>
          </cell>
          <cell r="F807" t="str">
            <v>4024 TEL</v>
          </cell>
          <cell r="G807">
            <v>4024</v>
          </cell>
          <cell r="H807" t="str">
            <v>16mncr5</v>
          </cell>
          <cell r="I807" t="str">
            <v>FRAP1004024</v>
          </cell>
          <cell r="J807">
            <v>3.99</v>
          </cell>
          <cell r="K807">
            <v>89.78</v>
          </cell>
        </row>
        <row r="808">
          <cell r="E808">
            <v>1848</v>
          </cell>
          <cell r="F808" t="str">
            <v>1848-ITD</v>
          </cell>
          <cell r="G808">
            <v>1848</v>
          </cell>
          <cell r="H808" t="str">
            <v>20mncr5</v>
          </cell>
          <cell r="I808" t="str">
            <v>FRAP1011848</v>
          </cell>
          <cell r="J808">
            <v>1.76</v>
          </cell>
          <cell r="K808">
            <v>34.32</v>
          </cell>
        </row>
        <row r="809">
          <cell r="E809">
            <v>1758</v>
          </cell>
          <cell r="F809" t="str">
            <v>1758 TEL</v>
          </cell>
          <cell r="G809">
            <v>1758</v>
          </cell>
          <cell r="H809" t="str">
            <v>16mncr5</v>
          </cell>
          <cell r="I809" t="str">
            <v>FRAP1001758</v>
          </cell>
          <cell r="J809">
            <v>0.88</v>
          </cell>
          <cell r="K809">
            <v>18.04</v>
          </cell>
        </row>
        <row r="810">
          <cell r="E810">
            <v>3282</v>
          </cell>
          <cell r="F810" t="str">
            <v>3282 DC</v>
          </cell>
          <cell r="G810">
            <v>3282</v>
          </cell>
          <cell r="H810" t="str">
            <v>SAE8620</v>
          </cell>
          <cell r="I810">
            <v>0</v>
          </cell>
          <cell r="J810">
            <v>4.5</v>
          </cell>
          <cell r="K810">
            <v>72</v>
          </cell>
        </row>
        <row r="811">
          <cell r="E811">
            <v>3286</v>
          </cell>
          <cell r="F811" t="str">
            <v>3286 DC</v>
          </cell>
          <cell r="G811">
            <v>3286</v>
          </cell>
          <cell r="H811" t="str">
            <v>SAE8620</v>
          </cell>
          <cell r="I811" t="str">
            <v>FRAP1143286</v>
          </cell>
          <cell r="J811">
            <v>1.56</v>
          </cell>
          <cell r="K811">
            <v>31.98</v>
          </cell>
        </row>
        <row r="812">
          <cell r="E812">
            <v>5053</v>
          </cell>
          <cell r="F812" t="str">
            <v>5053 ITD</v>
          </cell>
          <cell r="G812">
            <v>5053</v>
          </cell>
          <cell r="H812" t="str">
            <v>20mncr5</v>
          </cell>
          <cell r="I812" t="str">
            <v>FRAP1015053</v>
          </cell>
          <cell r="J812">
            <v>2.4460000000000002</v>
          </cell>
          <cell r="K812">
            <v>47.7</v>
          </cell>
        </row>
        <row r="813">
          <cell r="E813">
            <v>5534</v>
          </cell>
          <cell r="F813" t="str">
            <v>5534 MF</v>
          </cell>
          <cell r="G813">
            <v>5534</v>
          </cell>
          <cell r="H813" t="str">
            <v>20mncr5</v>
          </cell>
          <cell r="I813" t="str">
            <v>FRAP1025534</v>
          </cell>
          <cell r="J813">
            <v>2.85</v>
          </cell>
          <cell r="K813">
            <v>55.58</v>
          </cell>
        </row>
        <row r="814">
          <cell r="E814">
            <v>5535</v>
          </cell>
          <cell r="F814" t="str">
            <v>5535 MF</v>
          </cell>
          <cell r="G814">
            <v>5535</v>
          </cell>
          <cell r="H814" t="str">
            <v>16mncr5</v>
          </cell>
          <cell r="I814" t="str">
            <v>FRAP1025535</v>
          </cell>
          <cell r="J814">
            <v>1.04</v>
          </cell>
          <cell r="K814">
            <v>20.28</v>
          </cell>
        </row>
        <row r="815">
          <cell r="E815">
            <v>5537</v>
          </cell>
          <cell r="F815" t="str">
            <v>5537 MF</v>
          </cell>
          <cell r="G815">
            <v>5537</v>
          </cell>
          <cell r="H815" t="str">
            <v>SAE8620</v>
          </cell>
          <cell r="I815" t="str">
            <v>FRAP1025537</v>
          </cell>
          <cell r="J815">
            <v>8.36</v>
          </cell>
          <cell r="K815">
            <v>171.38</v>
          </cell>
        </row>
        <row r="816">
          <cell r="E816">
            <v>5538</v>
          </cell>
          <cell r="F816" t="str">
            <v>5538 MF</v>
          </cell>
          <cell r="G816">
            <v>5538</v>
          </cell>
          <cell r="H816" t="str">
            <v>20MNCR5</v>
          </cell>
          <cell r="I816" t="str">
            <v>FRAP1025538</v>
          </cell>
          <cell r="J816">
            <v>3.62</v>
          </cell>
          <cell r="K816">
            <v>74.209999999999994</v>
          </cell>
        </row>
        <row r="817">
          <cell r="E817">
            <v>5539</v>
          </cell>
          <cell r="F817" t="str">
            <v>5539 MF</v>
          </cell>
          <cell r="G817">
            <v>5539</v>
          </cell>
          <cell r="H817" t="str">
            <v>20mncr5</v>
          </cell>
          <cell r="I817" t="str">
            <v>FRAP1025539</v>
          </cell>
          <cell r="J817">
            <v>4.3899999999999997</v>
          </cell>
          <cell r="K817">
            <v>85.61</v>
          </cell>
        </row>
        <row r="818">
          <cell r="E818" t="str">
            <v>5539-RCS</v>
          </cell>
          <cell r="F818" t="str">
            <v>5539 MF</v>
          </cell>
          <cell r="G818">
            <v>5539</v>
          </cell>
          <cell r="H818" t="str">
            <v>20mncr5</v>
          </cell>
          <cell r="I818" t="str">
            <v>FRAP1025539</v>
          </cell>
          <cell r="J818">
            <v>4.54</v>
          </cell>
          <cell r="K818">
            <v>88.53</v>
          </cell>
        </row>
        <row r="819">
          <cell r="E819">
            <v>5115</v>
          </cell>
          <cell r="F819" t="str">
            <v>5115 ITD</v>
          </cell>
          <cell r="G819">
            <v>5115</v>
          </cell>
          <cell r="H819" t="str">
            <v>20mncr5</v>
          </cell>
          <cell r="I819" t="str">
            <v>FRAP1015115</v>
          </cell>
          <cell r="J819">
            <v>0.56999999999999995</v>
          </cell>
          <cell r="K819">
            <v>11.69</v>
          </cell>
        </row>
        <row r="820">
          <cell r="E820">
            <v>5116</v>
          </cell>
          <cell r="F820" t="str">
            <v>5116 ITD</v>
          </cell>
          <cell r="G820">
            <v>5116</v>
          </cell>
          <cell r="H820" t="str">
            <v>20mncr5</v>
          </cell>
          <cell r="I820" t="str">
            <v>FRAP1015116</v>
          </cell>
          <cell r="J820">
            <v>0.56999999999999995</v>
          </cell>
          <cell r="K820">
            <v>11.69</v>
          </cell>
        </row>
        <row r="821">
          <cell r="E821">
            <v>5117</v>
          </cell>
          <cell r="F821" t="str">
            <v>5117 ITD</v>
          </cell>
          <cell r="G821">
            <v>5117</v>
          </cell>
          <cell r="H821" t="str">
            <v>20mncr5</v>
          </cell>
          <cell r="I821" t="str">
            <v>FRAP1015117</v>
          </cell>
          <cell r="J821">
            <v>2.2799999999999998</v>
          </cell>
          <cell r="K821">
            <v>44.46</v>
          </cell>
        </row>
        <row r="822">
          <cell r="E822">
            <v>5118</v>
          </cell>
          <cell r="F822" t="str">
            <v>5118 ITD</v>
          </cell>
          <cell r="G822">
            <v>5118</v>
          </cell>
          <cell r="H822" t="str">
            <v>20mncr5</v>
          </cell>
          <cell r="I822" t="str">
            <v>FRAP1015118</v>
          </cell>
          <cell r="J822">
            <v>1.99</v>
          </cell>
          <cell r="K822">
            <v>38.81</v>
          </cell>
        </row>
        <row r="823">
          <cell r="E823">
            <v>5119</v>
          </cell>
          <cell r="F823" t="str">
            <v>5119 ITD</v>
          </cell>
          <cell r="G823">
            <v>5119</v>
          </cell>
          <cell r="H823" t="str">
            <v>20mncr5</v>
          </cell>
          <cell r="I823" t="str">
            <v>FRAP1015119</v>
          </cell>
          <cell r="J823">
            <v>2.6739999999999999</v>
          </cell>
          <cell r="K823">
            <v>52.14</v>
          </cell>
        </row>
        <row r="824">
          <cell r="E824" t="str">
            <v>5120-O</v>
          </cell>
          <cell r="F824" t="str">
            <v>5120 ITD</v>
          </cell>
          <cell r="G824">
            <v>5120</v>
          </cell>
          <cell r="H824" t="str">
            <v>20mncr5</v>
          </cell>
          <cell r="I824" t="str">
            <v>FRAP1015120</v>
          </cell>
          <cell r="J824">
            <v>3.43</v>
          </cell>
          <cell r="K824">
            <v>66.89</v>
          </cell>
        </row>
        <row r="825">
          <cell r="E825">
            <v>5120</v>
          </cell>
          <cell r="F825" t="str">
            <v>5120 ITD</v>
          </cell>
          <cell r="G825">
            <v>5120</v>
          </cell>
          <cell r="H825" t="str">
            <v>20mncr5</v>
          </cell>
          <cell r="I825" t="str">
            <v>FRAP1015120</v>
          </cell>
          <cell r="J825">
            <v>3.5</v>
          </cell>
          <cell r="K825">
            <v>68.25</v>
          </cell>
        </row>
        <row r="826">
          <cell r="E826">
            <v>5121</v>
          </cell>
          <cell r="F826" t="str">
            <v>5121 ITD</v>
          </cell>
          <cell r="G826">
            <v>5121</v>
          </cell>
          <cell r="H826" t="str">
            <v>20mncr5</v>
          </cell>
          <cell r="I826" t="str">
            <v>FRAP1015121</v>
          </cell>
          <cell r="J826">
            <v>1.61</v>
          </cell>
          <cell r="K826">
            <v>31.4</v>
          </cell>
        </row>
        <row r="827">
          <cell r="E827">
            <v>5122</v>
          </cell>
          <cell r="F827" t="str">
            <v>5122 ITD</v>
          </cell>
          <cell r="G827">
            <v>5122</v>
          </cell>
          <cell r="H827" t="str">
            <v>20mncr5</v>
          </cell>
          <cell r="I827" t="str">
            <v>FRAP1015122</v>
          </cell>
          <cell r="J827">
            <v>1.4</v>
          </cell>
          <cell r="K827">
            <v>27.3</v>
          </cell>
        </row>
        <row r="828">
          <cell r="E828">
            <v>5123</v>
          </cell>
          <cell r="F828" t="str">
            <v>5123 ITD</v>
          </cell>
          <cell r="G828">
            <v>5123</v>
          </cell>
          <cell r="H828" t="str">
            <v>20mncr5</v>
          </cell>
          <cell r="I828" t="str">
            <v>FRAP1015123</v>
          </cell>
          <cell r="J828">
            <v>2.09</v>
          </cell>
          <cell r="K828">
            <v>40.76</v>
          </cell>
        </row>
        <row r="829">
          <cell r="E829">
            <v>5124</v>
          </cell>
          <cell r="F829" t="str">
            <v>5124 ITD</v>
          </cell>
          <cell r="G829">
            <v>5124</v>
          </cell>
          <cell r="H829" t="str">
            <v>20mncr5</v>
          </cell>
          <cell r="I829" t="str">
            <v>FRAP1015124</v>
          </cell>
          <cell r="J829">
            <v>1.83</v>
          </cell>
          <cell r="K829">
            <v>35.69</v>
          </cell>
        </row>
        <row r="830">
          <cell r="E830">
            <v>5125</v>
          </cell>
          <cell r="F830" t="str">
            <v>5125 ITD</v>
          </cell>
          <cell r="G830">
            <v>5125</v>
          </cell>
          <cell r="H830" t="str">
            <v>20mncr5</v>
          </cell>
          <cell r="I830" t="str">
            <v>FRAP1015125</v>
          </cell>
          <cell r="J830">
            <v>2.0299999999999998</v>
          </cell>
          <cell r="K830">
            <v>39.590000000000003</v>
          </cell>
        </row>
        <row r="831">
          <cell r="E831">
            <v>5127</v>
          </cell>
          <cell r="F831" t="str">
            <v>5127 ITD</v>
          </cell>
          <cell r="G831">
            <v>5127</v>
          </cell>
          <cell r="H831" t="str">
            <v>20mncr5</v>
          </cell>
          <cell r="I831" t="str">
            <v>FRAP1015127</v>
          </cell>
          <cell r="J831">
            <v>4.4710000000000001</v>
          </cell>
          <cell r="K831">
            <v>87.19</v>
          </cell>
        </row>
        <row r="832">
          <cell r="E832">
            <v>5128</v>
          </cell>
          <cell r="F832" t="str">
            <v>5128 ITD</v>
          </cell>
          <cell r="G832">
            <v>5128</v>
          </cell>
          <cell r="H832" t="str">
            <v>20mncr5</v>
          </cell>
          <cell r="I832" t="str">
            <v>FRAP1015128</v>
          </cell>
          <cell r="J832">
            <v>5.7149999999999999</v>
          </cell>
          <cell r="K832">
            <v>111.44</v>
          </cell>
        </row>
        <row r="833">
          <cell r="E833">
            <v>5135</v>
          </cell>
          <cell r="F833" t="str">
            <v>5135-ITD</v>
          </cell>
          <cell r="G833">
            <v>5135</v>
          </cell>
          <cell r="H833" t="str">
            <v>20mncr5</v>
          </cell>
          <cell r="I833" t="str">
            <v>FRAP1015135</v>
          </cell>
          <cell r="J833">
            <v>2.3199999999999998</v>
          </cell>
          <cell r="K833">
            <v>45.24</v>
          </cell>
        </row>
        <row r="834">
          <cell r="E834">
            <v>5136</v>
          </cell>
          <cell r="F834" t="str">
            <v>5136-ITD</v>
          </cell>
          <cell r="G834">
            <v>5136</v>
          </cell>
          <cell r="H834" t="str">
            <v>20mncr5</v>
          </cell>
          <cell r="I834" t="str">
            <v>FRAP1015136</v>
          </cell>
          <cell r="J834">
            <v>2.3199999999999998</v>
          </cell>
          <cell r="K834">
            <v>45.24</v>
          </cell>
        </row>
        <row r="835">
          <cell r="E835">
            <v>5137</v>
          </cell>
          <cell r="F835" t="str">
            <v>5137 ITD</v>
          </cell>
          <cell r="G835">
            <v>5137</v>
          </cell>
          <cell r="H835" t="str">
            <v>20mncr5</v>
          </cell>
          <cell r="I835" t="str">
            <v>FRAP1015137</v>
          </cell>
          <cell r="J835">
            <v>2.78</v>
          </cell>
          <cell r="K835">
            <v>54.21</v>
          </cell>
        </row>
        <row r="836">
          <cell r="E836">
            <v>5139</v>
          </cell>
          <cell r="F836" t="str">
            <v>5139 ITD</v>
          </cell>
          <cell r="G836">
            <v>5139</v>
          </cell>
          <cell r="H836" t="str">
            <v>20mncr5</v>
          </cell>
          <cell r="I836" t="str">
            <v>FRAP1015139</v>
          </cell>
          <cell r="J836">
            <v>2.04</v>
          </cell>
          <cell r="K836">
            <v>39.78</v>
          </cell>
        </row>
        <row r="837">
          <cell r="E837">
            <v>5140</v>
          </cell>
          <cell r="F837" t="str">
            <v>5140 ITD</v>
          </cell>
          <cell r="G837">
            <v>5140</v>
          </cell>
          <cell r="H837" t="str">
            <v>20mncr5</v>
          </cell>
          <cell r="I837" t="str">
            <v>FRAP1015140</v>
          </cell>
          <cell r="J837">
            <v>3.08</v>
          </cell>
          <cell r="K837">
            <v>60.06</v>
          </cell>
        </row>
        <row r="838">
          <cell r="E838">
            <v>5141</v>
          </cell>
          <cell r="F838" t="str">
            <v>5141 ITD</v>
          </cell>
          <cell r="G838">
            <v>5141</v>
          </cell>
          <cell r="H838" t="str">
            <v>20mncr5</v>
          </cell>
          <cell r="I838" t="str">
            <v>FRAP1015141</v>
          </cell>
          <cell r="J838">
            <v>1.42</v>
          </cell>
          <cell r="K838">
            <v>27.69</v>
          </cell>
        </row>
        <row r="839">
          <cell r="E839">
            <v>5142</v>
          </cell>
          <cell r="F839" t="str">
            <v>5142 ITD</v>
          </cell>
          <cell r="G839">
            <v>5142</v>
          </cell>
          <cell r="H839" t="str">
            <v>20mncr5</v>
          </cell>
          <cell r="I839" t="str">
            <v>FRAP1015142</v>
          </cell>
          <cell r="J839">
            <v>3.29</v>
          </cell>
          <cell r="K839">
            <v>64.16</v>
          </cell>
        </row>
        <row r="840">
          <cell r="E840">
            <v>5143</v>
          </cell>
          <cell r="F840" t="str">
            <v>5143 ITD</v>
          </cell>
          <cell r="G840">
            <v>5143</v>
          </cell>
          <cell r="H840" t="str">
            <v>20mncr5</v>
          </cell>
          <cell r="I840" t="str">
            <v>FRAP1015143</v>
          </cell>
          <cell r="J840">
            <v>1.74</v>
          </cell>
          <cell r="K840">
            <v>33.93</v>
          </cell>
        </row>
        <row r="841">
          <cell r="E841">
            <v>5144</v>
          </cell>
          <cell r="F841" t="str">
            <v>5144 ITD</v>
          </cell>
          <cell r="G841">
            <v>5144</v>
          </cell>
          <cell r="H841" t="str">
            <v>20mncr5</v>
          </cell>
          <cell r="I841" t="str">
            <v>FRAP1015144</v>
          </cell>
          <cell r="J841">
            <v>1.4</v>
          </cell>
          <cell r="K841">
            <v>27.3</v>
          </cell>
        </row>
        <row r="842">
          <cell r="E842">
            <v>5145</v>
          </cell>
          <cell r="F842" t="str">
            <v>5145 ITD</v>
          </cell>
          <cell r="G842">
            <v>5145</v>
          </cell>
          <cell r="H842" t="str">
            <v>20mncr5</v>
          </cell>
          <cell r="I842" t="str">
            <v>FRAP1015145</v>
          </cell>
          <cell r="J842">
            <v>0.68</v>
          </cell>
          <cell r="K842">
            <v>13.94</v>
          </cell>
        </row>
        <row r="843">
          <cell r="E843">
            <v>5146</v>
          </cell>
          <cell r="F843" t="str">
            <v>5146 ITD</v>
          </cell>
          <cell r="G843">
            <v>5146</v>
          </cell>
          <cell r="H843" t="str">
            <v>20mncr5</v>
          </cell>
          <cell r="I843" t="str">
            <v>FRAP1015146</v>
          </cell>
          <cell r="J843">
            <v>1.08</v>
          </cell>
          <cell r="K843">
            <v>21.06</v>
          </cell>
        </row>
        <row r="844">
          <cell r="E844">
            <v>5147</v>
          </cell>
          <cell r="F844" t="str">
            <v>5147 ITD</v>
          </cell>
          <cell r="G844">
            <v>5147</v>
          </cell>
          <cell r="H844" t="str">
            <v>20mncr5</v>
          </cell>
          <cell r="I844" t="str">
            <v>FRAP1015147</v>
          </cell>
          <cell r="J844">
            <v>1.61</v>
          </cell>
          <cell r="K844">
            <v>31.4</v>
          </cell>
        </row>
        <row r="845">
          <cell r="E845">
            <v>5148</v>
          </cell>
          <cell r="F845" t="str">
            <v>5148 ITD</v>
          </cell>
          <cell r="G845">
            <v>5148</v>
          </cell>
          <cell r="H845" t="str">
            <v>20mncr5</v>
          </cell>
          <cell r="I845" t="str">
            <v>FRAP1015148</v>
          </cell>
          <cell r="J845">
            <v>0.62</v>
          </cell>
          <cell r="K845">
            <v>12.71</v>
          </cell>
        </row>
        <row r="846">
          <cell r="E846">
            <v>5149</v>
          </cell>
          <cell r="F846" t="str">
            <v>5149 ITD</v>
          </cell>
          <cell r="G846">
            <v>5149</v>
          </cell>
          <cell r="H846" t="str">
            <v>SAE8620</v>
          </cell>
          <cell r="I846" t="str">
            <v>FRAP1015149</v>
          </cell>
          <cell r="J846">
            <v>1.42</v>
          </cell>
          <cell r="K846">
            <v>29.11</v>
          </cell>
        </row>
        <row r="847">
          <cell r="E847">
            <v>5150</v>
          </cell>
          <cell r="F847" t="str">
            <v>5150 ITD</v>
          </cell>
          <cell r="G847">
            <v>5150</v>
          </cell>
          <cell r="H847" t="str">
            <v>20mncr5</v>
          </cell>
          <cell r="I847" t="str">
            <v>FRAP1015150</v>
          </cell>
          <cell r="J847">
            <v>0.77</v>
          </cell>
          <cell r="K847">
            <v>15.79</v>
          </cell>
        </row>
        <row r="848">
          <cell r="E848">
            <v>5151</v>
          </cell>
          <cell r="F848" t="str">
            <v>5151 ITD</v>
          </cell>
          <cell r="G848">
            <v>5151</v>
          </cell>
          <cell r="H848" t="str">
            <v>SAE8620</v>
          </cell>
          <cell r="I848" t="str">
            <v>FRAP1015151</v>
          </cell>
          <cell r="J848">
            <v>2.61</v>
          </cell>
          <cell r="K848">
            <v>53.51</v>
          </cell>
        </row>
        <row r="849">
          <cell r="E849">
            <v>5152</v>
          </cell>
          <cell r="F849" t="str">
            <v>5152 ITD</v>
          </cell>
          <cell r="G849">
            <v>5152</v>
          </cell>
          <cell r="H849" t="str">
            <v>20mncr5</v>
          </cell>
          <cell r="I849" t="str">
            <v>FRAP1015152</v>
          </cell>
          <cell r="J849">
            <v>3.84</v>
          </cell>
          <cell r="K849">
            <v>74.88</v>
          </cell>
        </row>
        <row r="850">
          <cell r="E850">
            <v>5153</v>
          </cell>
          <cell r="F850" t="str">
            <v>5153 ITD</v>
          </cell>
          <cell r="G850">
            <v>5153</v>
          </cell>
          <cell r="H850" t="str">
            <v>20mncr5</v>
          </cell>
          <cell r="I850" t="str">
            <v>FRAP1015153</v>
          </cell>
          <cell r="J850">
            <v>0.82</v>
          </cell>
          <cell r="K850">
            <v>16.809999999999999</v>
          </cell>
        </row>
        <row r="851">
          <cell r="E851">
            <v>5154</v>
          </cell>
          <cell r="F851" t="str">
            <v>5154 ITD</v>
          </cell>
          <cell r="G851">
            <v>5154</v>
          </cell>
          <cell r="H851" t="str">
            <v>20mncr5</v>
          </cell>
          <cell r="I851" t="str">
            <v>FRAP1015154</v>
          </cell>
          <cell r="J851">
            <v>2.08</v>
          </cell>
          <cell r="K851">
            <v>40.56</v>
          </cell>
        </row>
        <row r="852">
          <cell r="E852">
            <v>5155</v>
          </cell>
          <cell r="F852" t="str">
            <v>5155 ITD</v>
          </cell>
          <cell r="G852">
            <v>5155</v>
          </cell>
          <cell r="H852" t="str">
            <v>SAE8620</v>
          </cell>
          <cell r="I852" t="str">
            <v>FRAP1015155</v>
          </cell>
          <cell r="J852">
            <v>1.48</v>
          </cell>
          <cell r="K852">
            <v>28.86</v>
          </cell>
        </row>
        <row r="853">
          <cell r="E853">
            <v>5158</v>
          </cell>
          <cell r="F853" t="str">
            <v>5158 ITD</v>
          </cell>
          <cell r="G853">
            <v>5158</v>
          </cell>
          <cell r="H853" t="str">
            <v>20mncr5</v>
          </cell>
          <cell r="I853" t="str">
            <v>FRAP1015158</v>
          </cell>
          <cell r="J853">
            <v>2.62</v>
          </cell>
          <cell r="K853">
            <v>51.09</v>
          </cell>
        </row>
        <row r="854">
          <cell r="E854">
            <v>5159</v>
          </cell>
          <cell r="F854" t="str">
            <v>5159 ITD</v>
          </cell>
          <cell r="G854">
            <v>5159</v>
          </cell>
          <cell r="H854" t="str">
            <v>20mncr5</v>
          </cell>
          <cell r="I854" t="str">
            <v>FRAP1015159</v>
          </cell>
          <cell r="J854">
            <v>7.5</v>
          </cell>
          <cell r="K854">
            <v>146.25</v>
          </cell>
        </row>
        <row r="855">
          <cell r="E855">
            <v>5160</v>
          </cell>
          <cell r="F855" t="str">
            <v>5160 ITD</v>
          </cell>
          <cell r="G855">
            <v>5160</v>
          </cell>
          <cell r="H855" t="str">
            <v>20mncr5</v>
          </cell>
          <cell r="I855" t="str">
            <v>FRAP1015160</v>
          </cell>
          <cell r="J855">
            <v>0.77</v>
          </cell>
          <cell r="K855">
            <v>15.79</v>
          </cell>
        </row>
        <row r="856">
          <cell r="E856">
            <v>5162</v>
          </cell>
          <cell r="F856" t="str">
            <v>5162 ITD</v>
          </cell>
          <cell r="G856">
            <v>5162</v>
          </cell>
          <cell r="H856" t="str">
            <v>20mncr5</v>
          </cell>
          <cell r="I856" t="str">
            <v>FRAP1015162</v>
          </cell>
          <cell r="J856">
            <v>3.64</v>
          </cell>
          <cell r="K856">
            <v>70.98</v>
          </cell>
        </row>
        <row r="857">
          <cell r="E857">
            <v>5164</v>
          </cell>
          <cell r="F857" t="str">
            <v>5164 ITD</v>
          </cell>
          <cell r="G857">
            <v>5164</v>
          </cell>
          <cell r="H857" t="str">
            <v>20mncr5</v>
          </cell>
          <cell r="I857" t="str">
            <v>FRAP1015164</v>
          </cell>
          <cell r="J857">
            <v>4.93</v>
          </cell>
          <cell r="K857">
            <v>96.14</v>
          </cell>
        </row>
        <row r="858">
          <cell r="E858">
            <v>5165</v>
          </cell>
          <cell r="F858" t="str">
            <v>5165 ITD</v>
          </cell>
          <cell r="G858">
            <v>5165</v>
          </cell>
          <cell r="H858" t="str">
            <v>20mncr5</v>
          </cell>
          <cell r="I858" t="str">
            <v>FRAP1015165</v>
          </cell>
          <cell r="J858">
            <v>4.21</v>
          </cell>
          <cell r="K858">
            <v>82.1</v>
          </cell>
        </row>
        <row r="859">
          <cell r="E859">
            <v>5166</v>
          </cell>
          <cell r="F859" t="str">
            <v>5166 ITD</v>
          </cell>
          <cell r="G859">
            <v>5166</v>
          </cell>
          <cell r="H859" t="str">
            <v>20mncr5</v>
          </cell>
          <cell r="I859" t="str">
            <v>FRAP1015166</v>
          </cell>
          <cell r="J859">
            <v>3.32</v>
          </cell>
          <cell r="K859">
            <v>64.739999999999995</v>
          </cell>
        </row>
        <row r="860">
          <cell r="E860">
            <v>5168</v>
          </cell>
          <cell r="F860" t="str">
            <v>5168 ITD</v>
          </cell>
          <cell r="G860">
            <v>5168</v>
          </cell>
          <cell r="H860" t="str">
            <v>20mncr5</v>
          </cell>
          <cell r="I860" t="str">
            <v>FRAP1015168</v>
          </cell>
          <cell r="J860">
            <v>5.85</v>
          </cell>
          <cell r="K860">
            <v>114.08</v>
          </cell>
        </row>
        <row r="861">
          <cell r="E861">
            <v>5170</v>
          </cell>
          <cell r="F861" t="str">
            <v>5170 ITD</v>
          </cell>
          <cell r="G861">
            <v>5170</v>
          </cell>
          <cell r="H861" t="str">
            <v>20mncr5</v>
          </cell>
          <cell r="I861" t="str">
            <v>FRAP1015170</v>
          </cell>
          <cell r="J861">
            <v>5.66</v>
          </cell>
          <cell r="K861">
            <v>110.37</v>
          </cell>
        </row>
        <row r="862">
          <cell r="E862">
            <v>5171</v>
          </cell>
          <cell r="F862" t="str">
            <v>5171 ITD</v>
          </cell>
          <cell r="G862">
            <v>5171</v>
          </cell>
          <cell r="H862" t="str">
            <v>20mncr5</v>
          </cell>
          <cell r="I862" t="str">
            <v>FRAP1015171</v>
          </cell>
          <cell r="J862">
            <v>4.05</v>
          </cell>
          <cell r="K862">
            <v>78.98</v>
          </cell>
        </row>
        <row r="863">
          <cell r="E863">
            <v>5175</v>
          </cell>
          <cell r="F863" t="str">
            <v>5175 ITD</v>
          </cell>
          <cell r="G863">
            <v>5175</v>
          </cell>
          <cell r="H863" t="str">
            <v>20mncr5</v>
          </cell>
          <cell r="I863" t="str">
            <v>FRAP1015175</v>
          </cell>
          <cell r="J863">
            <v>4.43</v>
          </cell>
          <cell r="K863">
            <v>86.39</v>
          </cell>
        </row>
        <row r="864">
          <cell r="E864">
            <v>5184</v>
          </cell>
          <cell r="F864" t="str">
            <v>5184 ITD</v>
          </cell>
          <cell r="G864">
            <v>5184</v>
          </cell>
          <cell r="H864" t="str">
            <v>SAE8620</v>
          </cell>
          <cell r="I864" t="str">
            <v>FRAP1015184</v>
          </cell>
          <cell r="J864">
            <v>0.91</v>
          </cell>
          <cell r="K864">
            <v>19.57</v>
          </cell>
        </row>
        <row r="865">
          <cell r="E865">
            <v>5187</v>
          </cell>
          <cell r="F865" t="str">
            <v>5187 ITD</v>
          </cell>
          <cell r="G865">
            <v>5187</v>
          </cell>
          <cell r="H865" t="str">
            <v>20MNCR5</v>
          </cell>
          <cell r="I865" t="str">
            <v>FRAP1015187</v>
          </cell>
          <cell r="J865">
            <v>1.56</v>
          </cell>
          <cell r="K865">
            <v>30.42</v>
          </cell>
        </row>
        <row r="866">
          <cell r="E866">
            <v>5190</v>
          </cell>
          <cell r="F866" t="str">
            <v>5190 ITD</v>
          </cell>
          <cell r="G866">
            <v>5190</v>
          </cell>
          <cell r="H866" t="str">
            <v>SAE8620</v>
          </cell>
          <cell r="I866" t="str">
            <v>FRAP1015190</v>
          </cell>
          <cell r="J866">
            <v>1.1299999999999999</v>
          </cell>
          <cell r="K866">
            <v>23.17</v>
          </cell>
        </row>
        <row r="867">
          <cell r="E867">
            <v>5191</v>
          </cell>
          <cell r="F867" t="str">
            <v>5191 ITD</v>
          </cell>
          <cell r="G867">
            <v>5191</v>
          </cell>
          <cell r="H867" t="str">
            <v>SAE8620</v>
          </cell>
          <cell r="I867" t="str">
            <v>FRAP1015191</v>
          </cell>
          <cell r="J867">
            <v>3.42</v>
          </cell>
          <cell r="K867">
            <v>66.69</v>
          </cell>
        </row>
        <row r="868">
          <cell r="E868" t="str">
            <v>5192-O</v>
          </cell>
          <cell r="F868" t="str">
            <v>5192 ITD</v>
          </cell>
          <cell r="G868">
            <v>5192</v>
          </cell>
          <cell r="H868" t="str">
            <v>SAE8620</v>
          </cell>
          <cell r="I868" t="str">
            <v>FRAP1015192</v>
          </cell>
          <cell r="J868">
            <v>0.31</v>
          </cell>
          <cell r="K868">
            <v>6.98</v>
          </cell>
        </row>
        <row r="869">
          <cell r="E869">
            <v>5192</v>
          </cell>
          <cell r="F869" t="str">
            <v>5192 ITD</v>
          </cell>
          <cell r="G869">
            <v>5192</v>
          </cell>
          <cell r="H869" t="str">
            <v>SAE8620</v>
          </cell>
          <cell r="I869" t="str">
            <v>FRAP1015192</v>
          </cell>
          <cell r="J869">
            <v>0.37</v>
          </cell>
          <cell r="K869">
            <v>8.33</v>
          </cell>
        </row>
        <row r="870">
          <cell r="E870">
            <v>5193</v>
          </cell>
          <cell r="F870" t="str">
            <v>5193 ITD</v>
          </cell>
          <cell r="G870">
            <v>5193</v>
          </cell>
          <cell r="H870" t="str">
            <v>SAE8620</v>
          </cell>
          <cell r="I870" t="str">
            <v>FRAP1015193</v>
          </cell>
          <cell r="J870">
            <v>1.24</v>
          </cell>
          <cell r="K870">
            <v>25.42</v>
          </cell>
        </row>
        <row r="871">
          <cell r="E871">
            <v>5196</v>
          </cell>
          <cell r="F871" t="str">
            <v>5196 ITD</v>
          </cell>
          <cell r="G871">
            <v>5196</v>
          </cell>
          <cell r="H871" t="str">
            <v>20MNCR5</v>
          </cell>
          <cell r="I871" t="str">
            <v>FRAP1015196</v>
          </cell>
          <cell r="J871">
            <v>1.47</v>
          </cell>
          <cell r="K871">
            <v>28.67</v>
          </cell>
        </row>
        <row r="872">
          <cell r="E872">
            <v>5197</v>
          </cell>
          <cell r="F872" t="str">
            <v>5197 ITD</v>
          </cell>
          <cell r="G872">
            <v>5197</v>
          </cell>
          <cell r="H872" t="str">
            <v>20MNCR5</v>
          </cell>
          <cell r="I872" t="str">
            <v>FRAP1015197</v>
          </cell>
          <cell r="J872">
            <v>3.65</v>
          </cell>
          <cell r="K872">
            <v>71.180000000000007</v>
          </cell>
        </row>
        <row r="873">
          <cell r="E873">
            <v>5218</v>
          </cell>
          <cell r="F873" t="str">
            <v>5218 ITD</v>
          </cell>
          <cell r="G873">
            <v>5218</v>
          </cell>
          <cell r="H873" t="str">
            <v>SAE8620</v>
          </cell>
          <cell r="I873" t="str">
            <v>FRAP1015218</v>
          </cell>
          <cell r="J873">
            <v>3.53</v>
          </cell>
          <cell r="K873">
            <v>72.37</v>
          </cell>
        </row>
        <row r="874">
          <cell r="E874">
            <v>4070</v>
          </cell>
          <cell r="F874" t="str">
            <v>4070 TEL</v>
          </cell>
          <cell r="G874">
            <v>4070</v>
          </cell>
          <cell r="H874" t="str">
            <v>815m17</v>
          </cell>
          <cell r="I874" t="str">
            <v>FRAP1004070</v>
          </cell>
          <cell r="J874">
            <v>0.98</v>
          </cell>
          <cell r="K874">
            <v>17.64</v>
          </cell>
        </row>
        <row r="875">
          <cell r="E875">
            <v>4121</v>
          </cell>
          <cell r="F875" t="str">
            <v>4121 TEL</v>
          </cell>
          <cell r="G875">
            <v>4121</v>
          </cell>
          <cell r="H875" t="str">
            <v>16mncr5</v>
          </cell>
          <cell r="I875" t="str">
            <v>FRAP1004121</v>
          </cell>
          <cell r="J875">
            <v>0.59</v>
          </cell>
          <cell r="K875">
            <v>12.1</v>
          </cell>
        </row>
        <row r="876">
          <cell r="E876">
            <v>4202</v>
          </cell>
          <cell r="F876" t="str">
            <v>4202 TEL</v>
          </cell>
          <cell r="G876">
            <v>4202</v>
          </cell>
          <cell r="H876" t="str">
            <v>20mncr5</v>
          </cell>
          <cell r="I876" t="str">
            <v>FRAP1004202</v>
          </cell>
          <cell r="J876">
            <v>3.03</v>
          </cell>
          <cell r="K876">
            <v>59.09</v>
          </cell>
        </row>
        <row r="877">
          <cell r="E877">
            <v>858</v>
          </cell>
          <cell r="F877" t="str">
            <v>2120 RET</v>
          </cell>
          <cell r="G877">
            <v>2120</v>
          </cell>
          <cell r="H877" t="str">
            <v>16mncr5</v>
          </cell>
          <cell r="I877" t="str">
            <v>FRAP1000858</v>
          </cell>
          <cell r="J877">
            <v>1</v>
          </cell>
          <cell r="K877">
            <v>14.5</v>
          </cell>
        </row>
        <row r="878">
          <cell r="E878">
            <v>9311</v>
          </cell>
          <cell r="F878" t="str">
            <v>9311-118</v>
          </cell>
          <cell r="G878">
            <v>9311</v>
          </cell>
          <cell r="H878" t="str">
            <v>SCM420H</v>
          </cell>
          <cell r="I878" t="str">
            <v>FRAH118P9311</v>
          </cell>
          <cell r="J878">
            <v>3.26</v>
          </cell>
          <cell r="K878">
            <v>76.61</v>
          </cell>
        </row>
        <row r="879">
          <cell r="E879">
            <v>9313</v>
          </cell>
          <cell r="F879" t="str">
            <v>9313-100</v>
          </cell>
          <cell r="G879">
            <v>9313</v>
          </cell>
          <cell r="H879" t="str">
            <v>SAE8620</v>
          </cell>
          <cell r="I879" t="str">
            <v>FRAP1009313</v>
          </cell>
          <cell r="J879">
            <v>3.05</v>
          </cell>
          <cell r="K879">
            <v>62.53</v>
          </cell>
        </row>
        <row r="880">
          <cell r="E880">
            <v>9314</v>
          </cell>
          <cell r="F880" t="str">
            <v>9314-100</v>
          </cell>
          <cell r="G880">
            <v>9314</v>
          </cell>
          <cell r="H880" t="str">
            <v>815M17</v>
          </cell>
          <cell r="I880" t="str">
            <v>FRAP1009314</v>
          </cell>
          <cell r="J880">
            <v>1.45</v>
          </cell>
          <cell r="K880">
            <v>34.08</v>
          </cell>
        </row>
        <row r="881">
          <cell r="E881">
            <v>9315</v>
          </cell>
          <cell r="F881" t="str">
            <v>9315-100</v>
          </cell>
          <cell r="G881">
            <v>9315</v>
          </cell>
          <cell r="H881" t="str">
            <v>815M17</v>
          </cell>
          <cell r="I881" t="str">
            <v>FRAP1009315</v>
          </cell>
          <cell r="J881">
            <v>0.92</v>
          </cell>
          <cell r="K881">
            <v>22.54</v>
          </cell>
        </row>
        <row r="882">
          <cell r="E882">
            <v>9246</v>
          </cell>
          <cell r="F882" t="str">
            <v>9246 E</v>
          </cell>
          <cell r="G882">
            <v>9246</v>
          </cell>
          <cell r="H882" t="str">
            <v>SCR415H</v>
          </cell>
          <cell r="I882" t="str">
            <v>FRAP1189246</v>
          </cell>
          <cell r="J882">
            <v>1.1200000000000001</v>
          </cell>
          <cell r="K882">
            <v>25.2</v>
          </cell>
        </row>
        <row r="883">
          <cell r="E883">
            <v>9252</v>
          </cell>
          <cell r="F883" t="str">
            <v>9252 TEL</v>
          </cell>
          <cell r="G883">
            <v>9252</v>
          </cell>
          <cell r="H883" t="str">
            <v>815m17</v>
          </cell>
          <cell r="I883" t="str">
            <v>FRAP1009252</v>
          </cell>
          <cell r="J883">
            <v>3.05</v>
          </cell>
          <cell r="K883">
            <v>71.680000000000007</v>
          </cell>
        </row>
        <row r="884">
          <cell r="E884">
            <v>9253</v>
          </cell>
          <cell r="F884" t="str">
            <v>9253 TEL</v>
          </cell>
          <cell r="G884">
            <v>9253</v>
          </cell>
          <cell r="H884" t="str">
            <v>815m17</v>
          </cell>
          <cell r="I884" t="str">
            <v>FRAP1009253</v>
          </cell>
          <cell r="J884">
            <v>1.26</v>
          </cell>
          <cell r="K884">
            <v>29.61</v>
          </cell>
        </row>
        <row r="885">
          <cell r="E885">
            <v>9254</v>
          </cell>
          <cell r="F885" t="str">
            <v>9254 TEL</v>
          </cell>
          <cell r="G885">
            <v>9254</v>
          </cell>
          <cell r="H885" t="str">
            <v>815m17</v>
          </cell>
          <cell r="I885" t="str">
            <v>FRAP1009254</v>
          </cell>
          <cell r="J885">
            <v>2.0299999999999998</v>
          </cell>
          <cell r="K885">
            <v>47.71</v>
          </cell>
        </row>
        <row r="886">
          <cell r="E886">
            <v>9255</v>
          </cell>
          <cell r="F886" t="str">
            <v>9255 TEL</v>
          </cell>
          <cell r="G886">
            <v>9255</v>
          </cell>
          <cell r="H886" t="str">
            <v>815m17</v>
          </cell>
          <cell r="I886" t="str">
            <v>FRAP1009255</v>
          </cell>
          <cell r="J886">
            <v>0.97</v>
          </cell>
          <cell r="K886">
            <v>23.77</v>
          </cell>
        </row>
        <row r="887">
          <cell r="E887">
            <v>9274</v>
          </cell>
          <cell r="F887" t="str">
            <v>9274 TEL</v>
          </cell>
          <cell r="G887">
            <v>9274</v>
          </cell>
          <cell r="H887" t="str">
            <v>20mncr5</v>
          </cell>
          <cell r="I887" t="str">
            <v>FRAP1019274</v>
          </cell>
          <cell r="J887">
            <v>5.79</v>
          </cell>
          <cell r="K887">
            <v>112.91</v>
          </cell>
        </row>
        <row r="888">
          <cell r="E888">
            <v>9277</v>
          </cell>
          <cell r="F888" t="str">
            <v>9277 TEL</v>
          </cell>
          <cell r="G888">
            <v>9277</v>
          </cell>
          <cell r="H888" t="str">
            <v>20mncr5</v>
          </cell>
          <cell r="I888" t="str">
            <v>FRAP1019277</v>
          </cell>
          <cell r="J888">
            <v>3.79</v>
          </cell>
          <cell r="K888">
            <v>73.91</v>
          </cell>
        </row>
        <row r="889">
          <cell r="E889">
            <v>9283</v>
          </cell>
          <cell r="F889" t="str">
            <v>9283-MF</v>
          </cell>
          <cell r="G889">
            <v>9283</v>
          </cell>
          <cell r="H889" t="str">
            <v>16mncr5</v>
          </cell>
          <cell r="I889" t="str">
            <v>FRAS1029283</v>
          </cell>
          <cell r="J889">
            <v>6.64</v>
          </cell>
          <cell r="K889">
            <v>129.47999999999999</v>
          </cell>
        </row>
        <row r="890">
          <cell r="E890">
            <v>9287</v>
          </cell>
          <cell r="F890" t="str">
            <v>9287 E</v>
          </cell>
          <cell r="G890">
            <v>9287</v>
          </cell>
          <cell r="H890" t="str">
            <v xml:space="preserve">20mncr5 </v>
          </cell>
          <cell r="I890" t="str">
            <v>FRAP1039287</v>
          </cell>
          <cell r="J890">
            <v>2.58</v>
          </cell>
          <cell r="K890">
            <v>50.31</v>
          </cell>
        </row>
        <row r="891">
          <cell r="E891">
            <v>9291</v>
          </cell>
          <cell r="F891">
            <v>9291</v>
          </cell>
          <cell r="G891">
            <v>9291</v>
          </cell>
          <cell r="H891" t="str">
            <v>25mocr4</v>
          </cell>
          <cell r="I891" t="str">
            <v>FRAH118P9291</v>
          </cell>
          <cell r="J891">
            <v>2.87</v>
          </cell>
          <cell r="K891">
            <v>48.79</v>
          </cell>
        </row>
        <row r="892">
          <cell r="E892">
            <v>9292</v>
          </cell>
          <cell r="F892">
            <v>9292</v>
          </cell>
          <cell r="G892">
            <v>9292</v>
          </cell>
          <cell r="H892" t="str">
            <v>25mocr4</v>
          </cell>
          <cell r="I892" t="str">
            <v>FRAH118P9292</v>
          </cell>
          <cell r="J892">
            <v>10.050000000000001</v>
          </cell>
          <cell r="K892">
            <v>170.85</v>
          </cell>
        </row>
        <row r="893">
          <cell r="E893">
            <v>9293</v>
          </cell>
          <cell r="F893">
            <v>9293</v>
          </cell>
          <cell r="G893">
            <v>9293</v>
          </cell>
          <cell r="H893" t="str">
            <v>25mocr4</v>
          </cell>
          <cell r="I893" t="str">
            <v>FRAH118P9293</v>
          </cell>
          <cell r="J893">
            <v>10.1</v>
          </cell>
          <cell r="K893">
            <v>171.7</v>
          </cell>
        </row>
        <row r="894">
          <cell r="E894">
            <v>9294</v>
          </cell>
          <cell r="F894">
            <v>9294</v>
          </cell>
          <cell r="G894">
            <v>9294</v>
          </cell>
          <cell r="H894" t="str">
            <v>25mocr4</v>
          </cell>
          <cell r="I894" t="str">
            <v>FRAH118P9294</v>
          </cell>
          <cell r="J894">
            <v>7.86</v>
          </cell>
          <cell r="K894">
            <v>184.71</v>
          </cell>
        </row>
        <row r="895">
          <cell r="E895">
            <v>9295</v>
          </cell>
          <cell r="F895">
            <v>9295</v>
          </cell>
          <cell r="G895">
            <v>9295</v>
          </cell>
          <cell r="H895" t="str">
            <v>25mocr4</v>
          </cell>
          <cell r="I895" t="str">
            <v>FRAH118P9295</v>
          </cell>
          <cell r="J895">
            <v>7.64</v>
          </cell>
          <cell r="K895">
            <v>129.88</v>
          </cell>
        </row>
        <row r="896">
          <cell r="E896">
            <v>9296</v>
          </cell>
          <cell r="F896">
            <v>9296</v>
          </cell>
          <cell r="G896">
            <v>9296</v>
          </cell>
          <cell r="H896" t="str">
            <v>25mocr4</v>
          </cell>
          <cell r="I896" t="str">
            <v>FRAH118P9296</v>
          </cell>
          <cell r="J896">
            <v>9.3000000000000007</v>
          </cell>
          <cell r="K896">
            <v>158.1</v>
          </cell>
        </row>
        <row r="897">
          <cell r="E897">
            <v>9297</v>
          </cell>
          <cell r="F897">
            <v>9297</v>
          </cell>
          <cell r="G897">
            <v>9297</v>
          </cell>
          <cell r="H897" t="str">
            <v>25mocr4</v>
          </cell>
          <cell r="I897" t="str">
            <v>FRAH118P9297</v>
          </cell>
          <cell r="J897">
            <v>8.26</v>
          </cell>
          <cell r="K897">
            <v>185.85</v>
          </cell>
        </row>
        <row r="898">
          <cell r="E898">
            <v>9298</v>
          </cell>
          <cell r="F898">
            <v>9298</v>
          </cell>
          <cell r="G898">
            <v>9298</v>
          </cell>
          <cell r="H898" t="str">
            <v>25mocr4</v>
          </cell>
          <cell r="I898" t="str">
            <v>FRAH118P9298</v>
          </cell>
          <cell r="J898">
            <v>6.12</v>
          </cell>
          <cell r="K898">
            <v>137.69999999999999</v>
          </cell>
        </row>
        <row r="899">
          <cell r="E899">
            <v>9299</v>
          </cell>
          <cell r="F899">
            <v>9299</v>
          </cell>
          <cell r="G899">
            <v>9299</v>
          </cell>
          <cell r="H899" t="str">
            <v>25mocr4</v>
          </cell>
          <cell r="I899" t="str">
            <v>FRAH118P9299</v>
          </cell>
          <cell r="J899">
            <v>10.85</v>
          </cell>
          <cell r="K899">
            <v>254.98</v>
          </cell>
        </row>
        <row r="900">
          <cell r="E900">
            <v>9300</v>
          </cell>
          <cell r="F900">
            <v>9300</v>
          </cell>
          <cell r="G900">
            <v>9300</v>
          </cell>
          <cell r="H900" t="str">
            <v>25mocr4</v>
          </cell>
          <cell r="I900" t="str">
            <v>FRAH118P9300</v>
          </cell>
          <cell r="J900">
            <v>3.83</v>
          </cell>
          <cell r="K900">
            <v>90.01</v>
          </cell>
        </row>
        <row r="901">
          <cell r="E901">
            <v>9301</v>
          </cell>
          <cell r="F901">
            <v>9301</v>
          </cell>
          <cell r="G901">
            <v>9301</v>
          </cell>
          <cell r="H901" t="str">
            <v>25mocr4</v>
          </cell>
          <cell r="I901" t="str">
            <v>FRAH118P9301</v>
          </cell>
          <cell r="J901">
            <v>3.68</v>
          </cell>
          <cell r="K901">
            <v>62.56</v>
          </cell>
        </row>
        <row r="902">
          <cell r="E902">
            <v>9302</v>
          </cell>
          <cell r="F902">
            <v>9302</v>
          </cell>
          <cell r="G902">
            <v>9302</v>
          </cell>
          <cell r="H902" t="str">
            <v>25mocr4</v>
          </cell>
          <cell r="I902" t="str">
            <v>FRAH118P9302</v>
          </cell>
          <cell r="J902">
            <v>2.61</v>
          </cell>
          <cell r="K902">
            <v>44.37</v>
          </cell>
        </row>
        <row r="903">
          <cell r="E903">
            <v>9304</v>
          </cell>
          <cell r="F903">
            <v>9304</v>
          </cell>
          <cell r="G903">
            <v>9304</v>
          </cell>
          <cell r="H903" t="str">
            <v>25mocr4</v>
          </cell>
          <cell r="I903" t="str">
            <v>FRAH118P9304</v>
          </cell>
          <cell r="J903">
            <v>8.25</v>
          </cell>
          <cell r="K903">
            <v>140.25</v>
          </cell>
        </row>
        <row r="904">
          <cell r="E904">
            <v>9305</v>
          </cell>
          <cell r="F904">
            <v>9305</v>
          </cell>
          <cell r="G904">
            <v>9305</v>
          </cell>
          <cell r="H904" t="str">
            <v>25mocr4</v>
          </cell>
          <cell r="I904" t="str">
            <v>FRAH118P9305</v>
          </cell>
          <cell r="J904">
            <v>9.0500000000000007</v>
          </cell>
          <cell r="K904">
            <v>212.68</v>
          </cell>
        </row>
        <row r="905">
          <cell r="E905">
            <v>9306</v>
          </cell>
          <cell r="F905">
            <v>9306</v>
          </cell>
          <cell r="G905">
            <v>9306</v>
          </cell>
          <cell r="H905" t="str">
            <v>25mocr4</v>
          </cell>
          <cell r="I905" t="str">
            <v>FRAH118P9306</v>
          </cell>
          <cell r="J905">
            <v>15.12</v>
          </cell>
          <cell r="K905">
            <v>257.04000000000002</v>
          </cell>
        </row>
        <row r="906">
          <cell r="E906">
            <v>9328</v>
          </cell>
          <cell r="F906">
            <v>9328</v>
          </cell>
          <cell r="G906">
            <v>9328</v>
          </cell>
          <cell r="H906" t="str">
            <v xml:space="preserve">20MNCR5 </v>
          </cell>
          <cell r="I906" t="str">
            <v>FRAP1019328</v>
          </cell>
          <cell r="J906">
            <v>3.51</v>
          </cell>
          <cell r="K906">
            <v>68.45</v>
          </cell>
        </row>
        <row r="907">
          <cell r="E907">
            <v>10001</v>
          </cell>
          <cell r="F907" t="str">
            <v>10001 - 118</v>
          </cell>
          <cell r="G907">
            <v>10001</v>
          </cell>
          <cell r="H907" t="str">
            <v>SCR 420 H</v>
          </cell>
          <cell r="I907" t="str">
            <v>FRAH118P10001</v>
          </cell>
          <cell r="J907">
            <v>2.54</v>
          </cell>
          <cell r="K907">
            <v>59.69</v>
          </cell>
        </row>
        <row r="908">
          <cell r="E908">
            <v>10002</v>
          </cell>
          <cell r="F908" t="str">
            <v>10002 - 118</v>
          </cell>
          <cell r="G908">
            <v>10002</v>
          </cell>
          <cell r="H908" t="str">
            <v>SCM 415 H</v>
          </cell>
          <cell r="I908" t="str">
            <v>FRAH118P10002</v>
          </cell>
          <cell r="J908">
            <v>0.74</v>
          </cell>
          <cell r="K908">
            <v>17.39</v>
          </cell>
        </row>
        <row r="909">
          <cell r="E909">
            <v>10003</v>
          </cell>
          <cell r="F909" t="str">
            <v>10003 - 118</v>
          </cell>
          <cell r="G909">
            <v>10003</v>
          </cell>
          <cell r="H909" t="str">
            <v>SCR 420 H</v>
          </cell>
          <cell r="I909" t="str">
            <v>FRAH118P10003</v>
          </cell>
          <cell r="J909">
            <v>1.57</v>
          </cell>
          <cell r="K909">
            <v>36.9</v>
          </cell>
        </row>
        <row r="910">
          <cell r="E910">
            <v>10004</v>
          </cell>
          <cell r="F910" t="str">
            <v>10004 - 118</v>
          </cell>
          <cell r="G910">
            <v>10004</v>
          </cell>
          <cell r="H910" t="str">
            <v>SCM 415 H</v>
          </cell>
          <cell r="I910" t="str">
            <v>FRAH118P10004</v>
          </cell>
          <cell r="J910">
            <v>1.01</v>
          </cell>
          <cell r="K910">
            <v>22.73</v>
          </cell>
        </row>
        <row r="911">
          <cell r="E911">
            <v>10005</v>
          </cell>
          <cell r="F911" t="str">
            <v>10005 - 118</v>
          </cell>
          <cell r="G911">
            <v>10005</v>
          </cell>
          <cell r="H911" t="str">
            <v>S 53 C</v>
          </cell>
          <cell r="I911" t="str">
            <v>FRAH118P10005</v>
          </cell>
          <cell r="J911">
            <v>0.51</v>
          </cell>
          <cell r="K911">
            <v>13.52</v>
          </cell>
        </row>
        <row r="912">
          <cell r="E912">
            <v>10006</v>
          </cell>
          <cell r="F912" t="str">
            <v>10006 - 118</v>
          </cell>
          <cell r="G912">
            <v>10006</v>
          </cell>
          <cell r="H912" t="str">
            <v>S 53 C</v>
          </cell>
          <cell r="I912" t="str">
            <v>FRAH118P10006</v>
          </cell>
          <cell r="J912">
            <v>0.6</v>
          </cell>
          <cell r="K912">
            <v>15.9</v>
          </cell>
        </row>
        <row r="913">
          <cell r="E913">
            <v>10007</v>
          </cell>
          <cell r="F913" t="str">
            <v>10007 - 118</v>
          </cell>
          <cell r="G913">
            <v>10007</v>
          </cell>
          <cell r="H913" t="str">
            <v>S 53 C</v>
          </cell>
          <cell r="I913" t="str">
            <v>FRAH11810007</v>
          </cell>
          <cell r="J913">
            <v>2.4500000000000002</v>
          </cell>
          <cell r="K913">
            <v>44.1</v>
          </cell>
        </row>
        <row r="914">
          <cell r="E914">
            <v>10012</v>
          </cell>
          <cell r="F914" t="str">
            <v>10012 - 118</v>
          </cell>
          <cell r="G914">
            <v>10012</v>
          </cell>
          <cell r="H914" t="str">
            <v>25mocr4</v>
          </cell>
          <cell r="I914">
            <v>0</v>
          </cell>
          <cell r="J914">
            <v>2.1</v>
          </cell>
          <cell r="K914">
            <v>33.6</v>
          </cell>
        </row>
        <row r="915">
          <cell r="E915">
            <v>10013</v>
          </cell>
          <cell r="F915" t="str">
            <v>10013 - 118</v>
          </cell>
          <cell r="G915">
            <v>10013</v>
          </cell>
          <cell r="H915" t="str">
            <v>25mocr4</v>
          </cell>
          <cell r="I915">
            <v>0</v>
          </cell>
          <cell r="J915">
            <v>2.15</v>
          </cell>
          <cell r="K915">
            <v>34.4</v>
          </cell>
        </row>
        <row r="916">
          <cell r="E916">
            <v>10014</v>
          </cell>
          <cell r="F916" t="str">
            <v>10014 - 118</v>
          </cell>
          <cell r="G916">
            <v>10014</v>
          </cell>
          <cell r="H916" t="str">
            <v>25mocr4</v>
          </cell>
          <cell r="I916">
            <v>0</v>
          </cell>
          <cell r="J916">
            <v>5.85</v>
          </cell>
          <cell r="K916">
            <v>93.6</v>
          </cell>
        </row>
        <row r="917">
          <cell r="E917">
            <v>10015</v>
          </cell>
          <cell r="F917" t="str">
            <v>10015 - 118</v>
          </cell>
          <cell r="G917">
            <v>10015</v>
          </cell>
          <cell r="H917" t="str">
            <v>25mocr4</v>
          </cell>
          <cell r="I917">
            <v>0</v>
          </cell>
          <cell r="J917">
            <v>6.1</v>
          </cell>
          <cell r="K917">
            <v>97.6</v>
          </cell>
        </row>
        <row r="918">
          <cell r="E918">
            <v>10016</v>
          </cell>
          <cell r="F918" t="str">
            <v>10016 - 118</v>
          </cell>
          <cell r="G918">
            <v>10016</v>
          </cell>
          <cell r="H918" t="str">
            <v>25mocr4</v>
          </cell>
          <cell r="I918">
            <v>0</v>
          </cell>
          <cell r="J918">
            <v>1.75</v>
          </cell>
          <cell r="K918">
            <v>28</v>
          </cell>
        </row>
        <row r="919">
          <cell r="E919">
            <v>10017</v>
          </cell>
          <cell r="F919" t="str">
            <v>10017 - 118</v>
          </cell>
          <cell r="G919">
            <v>10017</v>
          </cell>
          <cell r="H919" t="str">
            <v>25mocr4</v>
          </cell>
          <cell r="I919">
            <v>0</v>
          </cell>
          <cell r="J919">
            <v>3.35</v>
          </cell>
          <cell r="K919">
            <v>53.6</v>
          </cell>
        </row>
        <row r="920">
          <cell r="E920">
            <v>10018</v>
          </cell>
          <cell r="F920" t="str">
            <v>10018 - 118</v>
          </cell>
          <cell r="G920">
            <v>10018</v>
          </cell>
          <cell r="H920" t="str">
            <v>25mocr4</v>
          </cell>
          <cell r="I920">
            <v>0</v>
          </cell>
          <cell r="J920">
            <v>7.6</v>
          </cell>
          <cell r="K920">
            <v>121.6</v>
          </cell>
        </row>
        <row r="921">
          <cell r="E921">
            <v>10019</v>
          </cell>
          <cell r="F921" t="str">
            <v>10019 - 118</v>
          </cell>
          <cell r="G921">
            <v>10019</v>
          </cell>
          <cell r="H921" t="str">
            <v>25mocr4</v>
          </cell>
          <cell r="I921">
            <v>0</v>
          </cell>
          <cell r="J921">
            <v>4.6500000000000004</v>
          </cell>
          <cell r="K921">
            <v>74.400000000000006</v>
          </cell>
        </row>
        <row r="922">
          <cell r="E922">
            <v>10020</v>
          </cell>
          <cell r="F922" t="str">
            <v>10020 - 118</v>
          </cell>
          <cell r="G922">
            <v>10020</v>
          </cell>
          <cell r="H922" t="str">
            <v>25mocr4</v>
          </cell>
          <cell r="I922">
            <v>0</v>
          </cell>
          <cell r="J922">
            <v>2.65</v>
          </cell>
          <cell r="K922">
            <v>42.4</v>
          </cell>
        </row>
        <row r="923">
          <cell r="E923">
            <v>10031</v>
          </cell>
          <cell r="F923" t="str">
            <v>10031 - 118</v>
          </cell>
          <cell r="G923">
            <v>10031</v>
          </cell>
          <cell r="H923" t="str">
            <v>25mocr4</v>
          </cell>
          <cell r="I923" t="str">
            <v>FRAH118P10031</v>
          </cell>
          <cell r="J923">
            <v>2.64</v>
          </cell>
          <cell r="K923">
            <v>62.04</v>
          </cell>
        </row>
        <row r="924">
          <cell r="E924">
            <v>10032</v>
          </cell>
          <cell r="F924" t="str">
            <v>10032 - 118</v>
          </cell>
          <cell r="G924">
            <v>10032</v>
          </cell>
          <cell r="H924" t="str">
            <v>25mocr4</v>
          </cell>
          <cell r="I924" t="str">
            <v>FRAH11810032</v>
          </cell>
          <cell r="J924">
            <v>10.050000000000001</v>
          </cell>
          <cell r="K924">
            <v>170.85</v>
          </cell>
        </row>
        <row r="925">
          <cell r="E925">
            <v>10033</v>
          </cell>
          <cell r="F925" t="str">
            <v>10033 - 118</v>
          </cell>
          <cell r="G925">
            <v>10033</v>
          </cell>
          <cell r="H925" t="str">
            <v>25mocr4</v>
          </cell>
          <cell r="I925" t="str">
            <v>FRAH11810033</v>
          </cell>
          <cell r="J925">
            <v>10.1</v>
          </cell>
          <cell r="K925">
            <v>171.7</v>
          </cell>
        </row>
        <row r="926">
          <cell r="E926">
            <v>10034</v>
          </cell>
          <cell r="F926" t="str">
            <v>10034 - 118</v>
          </cell>
          <cell r="G926">
            <v>10034</v>
          </cell>
          <cell r="H926" t="str">
            <v>25mocr4</v>
          </cell>
          <cell r="I926" t="str">
            <v>FRAH118P10034</v>
          </cell>
          <cell r="J926">
            <v>7.86</v>
          </cell>
          <cell r="K926">
            <v>184.71</v>
          </cell>
        </row>
        <row r="927">
          <cell r="E927">
            <v>10035</v>
          </cell>
          <cell r="F927" t="str">
            <v>10035 - 118</v>
          </cell>
          <cell r="G927">
            <v>10035</v>
          </cell>
          <cell r="H927" t="str">
            <v>25mocr4</v>
          </cell>
          <cell r="I927" t="str">
            <v>FRAH11810035</v>
          </cell>
          <cell r="J927">
            <v>7.64</v>
          </cell>
          <cell r="K927">
            <v>129.88</v>
          </cell>
        </row>
        <row r="928">
          <cell r="E928">
            <v>10036</v>
          </cell>
          <cell r="F928" t="str">
            <v>10036 - 118</v>
          </cell>
          <cell r="G928">
            <v>10036</v>
          </cell>
          <cell r="H928" t="str">
            <v>25mocr4</v>
          </cell>
          <cell r="I928" t="str">
            <v>FRAH118P10036</v>
          </cell>
          <cell r="J928">
            <v>8.61</v>
          </cell>
          <cell r="K928">
            <v>202.34</v>
          </cell>
        </row>
        <row r="929">
          <cell r="E929">
            <v>10037</v>
          </cell>
          <cell r="F929" t="str">
            <v>10037 - 118</v>
          </cell>
          <cell r="G929">
            <v>10037</v>
          </cell>
          <cell r="H929" t="str">
            <v>25mocr4</v>
          </cell>
          <cell r="I929" t="str">
            <v>FRAH118P10037</v>
          </cell>
          <cell r="J929">
            <v>8.26</v>
          </cell>
          <cell r="K929">
            <v>185.85</v>
          </cell>
        </row>
        <row r="930">
          <cell r="E930">
            <v>10038</v>
          </cell>
          <cell r="F930" t="str">
            <v>10038 - 118</v>
          </cell>
          <cell r="G930">
            <v>10038</v>
          </cell>
          <cell r="H930" t="str">
            <v>25mocr4</v>
          </cell>
          <cell r="I930" t="str">
            <v>FRAH118P10038</v>
          </cell>
          <cell r="J930">
            <v>6.12</v>
          </cell>
          <cell r="K930">
            <v>137.69999999999999</v>
          </cell>
        </row>
        <row r="931">
          <cell r="E931">
            <v>10039</v>
          </cell>
          <cell r="F931" t="str">
            <v>10039 - 118</v>
          </cell>
          <cell r="G931">
            <v>10039</v>
          </cell>
          <cell r="H931" t="str">
            <v>25mocr4</v>
          </cell>
          <cell r="I931" t="str">
            <v>FRAH118P10039</v>
          </cell>
          <cell r="J931">
            <v>10.85</v>
          </cell>
          <cell r="K931">
            <v>254.98</v>
          </cell>
        </row>
        <row r="932">
          <cell r="E932">
            <v>10040</v>
          </cell>
          <cell r="F932" t="str">
            <v>10040 - 118</v>
          </cell>
          <cell r="G932">
            <v>10040</v>
          </cell>
          <cell r="H932" t="str">
            <v>25mocr4</v>
          </cell>
          <cell r="I932" t="str">
            <v>FRAH118P10040</v>
          </cell>
          <cell r="J932">
            <v>3.83</v>
          </cell>
          <cell r="K932">
            <v>90.01</v>
          </cell>
        </row>
        <row r="933">
          <cell r="E933">
            <v>10041</v>
          </cell>
          <cell r="F933" t="str">
            <v>10041 - 118</v>
          </cell>
          <cell r="G933">
            <v>10041</v>
          </cell>
          <cell r="H933" t="str">
            <v>25mocr4</v>
          </cell>
          <cell r="I933" t="str">
            <v>FRAH11810041</v>
          </cell>
          <cell r="J933">
            <v>3.68</v>
          </cell>
          <cell r="K933">
            <v>62.56</v>
          </cell>
        </row>
        <row r="934">
          <cell r="E934">
            <v>10042</v>
          </cell>
          <cell r="F934" t="str">
            <v>10042 - 118</v>
          </cell>
          <cell r="G934">
            <v>10042</v>
          </cell>
          <cell r="H934" t="str">
            <v>25mocr4</v>
          </cell>
          <cell r="I934" t="str">
            <v>FRAH118P10042</v>
          </cell>
          <cell r="J934">
            <v>2.2999999999999998</v>
          </cell>
          <cell r="K934">
            <v>54.05</v>
          </cell>
        </row>
        <row r="935">
          <cell r="E935">
            <v>10044</v>
          </cell>
          <cell r="F935" t="str">
            <v>10044 - 118</v>
          </cell>
          <cell r="G935">
            <v>10044</v>
          </cell>
          <cell r="H935" t="str">
            <v>25mocr4</v>
          </cell>
          <cell r="I935" t="str">
            <v>FRAH11810044</v>
          </cell>
          <cell r="J935">
            <v>8.25</v>
          </cell>
          <cell r="K935">
            <v>140.25</v>
          </cell>
        </row>
        <row r="936">
          <cell r="E936">
            <v>10045</v>
          </cell>
          <cell r="F936" t="str">
            <v>10045-118</v>
          </cell>
          <cell r="G936">
            <v>10045</v>
          </cell>
          <cell r="H936" t="str">
            <v>25mocr4</v>
          </cell>
          <cell r="I936" t="str">
            <v>FRAH118P10045</v>
          </cell>
          <cell r="J936">
            <v>9.0500000000000007</v>
          </cell>
          <cell r="K936">
            <v>212.68</v>
          </cell>
        </row>
        <row r="937">
          <cell r="E937">
            <v>10046</v>
          </cell>
          <cell r="F937" t="str">
            <v>10046 - 118</v>
          </cell>
          <cell r="G937">
            <v>10046</v>
          </cell>
          <cell r="H937" t="str">
            <v>25mocr4</v>
          </cell>
          <cell r="I937" t="str">
            <v>FRAH118P10046</v>
          </cell>
          <cell r="J937">
            <v>15.12</v>
          </cell>
          <cell r="K937">
            <v>257.04000000000002</v>
          </cell>
        </row>
        <row r="938">
          <cell r="E938">
            <v>10047</v>
          </cell>
          <cell r="F938" t="str">
            <v>10047 - 118</v>
          </cell>
          <cell r="G938">
            <v>10047</v>
          </cell>
          <cell r="H938" t="str">
            <v>25mocr4</v>
          </cell>
          <cell r="I938" t="str">
            <v>FRAH11810047</v>
          </cell>
          <cell r="J938">
            <v>20.2</v>
          </cell>
          <cell r="K938">
            <v>343.4</v>
          </cell>
        </row>
        <row r="939">
          <cell r="E939">
            <v>10049</v>
          </cell>
          <cell r="F939" t="str">
            <v>10049 - 118</v>
          </cell>
          <cell r="G939">
            <v>10049</v>
          </cell>
          <cell r="H939" t="str">
            <v>20mncr5</v>
          </cell>
          <cell r="I939" t="str">
            <v>FRAH118P10049</v>
          </cell>
          <cell r="J939">
            <v>4.78</v>
          </cell>
          <cell r="K939">
            <v>107.55</v>
          </cell>
        </row>
        <row r="940">
          <cell r="E940">
            <v>10050</v>
          </cell>
          <cell r="F940" t="str">
            <v>10050 - 118</v>
          </cell>
          <cell r="G940">
            <v>10050</v>
          </cell>
          <cell r="H940" t="str">
            <v>20mncr5</v>
          </cell>
          <cell r="I940" t="str">
            <v>FRAH118P10050</v>
          </cell>
          <cell r="J940">
            <v>1.73</v>
          </cell>
          <cell r="K940">
            <v>38.93</v>
          </cell>
        </row>
        <row r="941">
          <cell r="E941">
            <v>10053</v>
          </cell>
          <cell r="F941" t="str">
            <v>10053 - 118</v>
          </cell>
          <cell r="G941">
            <v>10053</v>
          </cell>
          <cell r="H941" t="str">
            <v>20mncr5</v>
          </cell>
          <cell r="I941" t="str">
            <v>FRAH118P10053</v>
          </cell>
          <cell r="J941">
            <v>9.75</v>
          </cell>
          <cell r="K941">
            <v>258.38</v>
          </cell>
        </row>
        <row r="942">
          <cell r="E942">
            <v>10056</v>
          </cell>
          <cell r="F942" t="str">
            <v>10056 - 118</v>
          </cell>
          <cell r="G942">
            <v>10056</v>
          </cell>
          <cell r="H942" t="str">
            <v>20mncr5</v>
          </cell>
          <cell r="I942" t="str">
            <v>FRAH118P10056</v>
          </cell>
          <cell r="J942">
            <v>1.74</v>
          </cell>
          <cell r="K942">
            <v>39.15</v>
          </cell>
        </row>
        <row r="943">
          <cell r="E943">
            <v>10059</v>
          </cell>
          <cell r="F943" t="str">
            <v>10059 - 118</v>
          </cell>
          <cell r="G943">
            <v>10059</v>
          </cell>
          <cell r="H943" t="str">
            <v>20mncr5</v>
          </cell>
          <cell r="I943" t="str">
            <v>FRAH118P10059</v>
          </cell>
          <cell r="J943">
            <v>1.62</v>
          </cell>
          <cell r="K943">
            <v>36.450000000000003</v>
          </cell>
        </row>
        <row r="944">
          <cell r="E944">
            <v>10065</v>
          </cell>
          <cell r="F944" t="str">
            <v>10065 - 118</v>
          </cell>
          <cell r="G944">
            <v>10065</v>
          </cell>
          <cell r="H944" t="str">
            <v>20mncr5</v>
          </cell>
          <cell r="I944" t="str">
            <v>FRAH118P10065</v>
          </cell>
          <cell r="J944">
            <v>5.14</v>
          </cell>
          <cell r="K944">
            <v>115.65</v>
          </cell>
        </row>
        <row r="945">
          <cell r="E945">
            <v>10068</v>
          </cell>
          <cell r="F945" t="str">
            <v>10068 - 118</v>
          </cell>
          <cell r="G945">
            <v>10068</v>
          </cell>
          <cell r="H945" t="str">
            <v>20mncr5</v>
          </cell>
          <cell r="I945" t="str">
            <v>FRAH118P10068</v>
          </cell>
          <cell r="J945">
            <v>2</v>
          </cell>
          <cell r="K945">
            <v>60</v>
          </cell>
        </row>
        <row r="946">
          <cell r="E946">
            <v>10069</v>
          </cell>
          <cell r="F946" t="str">
            <v>10069 - 118</v>
          </cell>
          <cell r="G946">
            <v>10069</v>
          </cell>
          <cell r="H946" t="str">
            <v>20mncr5</v>
          </cell>
          <cell r="I946" t="str">
            <v>FRAH118P10069</v>
          </cell>
          <cell r="J946">
            <v>1.94</v>
          </cell>
          <cell r="K946">
            <v>43.65</v>
          </cell>
        </row>
        <row r="947">
          <cell r="E947">
            <v>10070</v>
          </cell>
          <cell r="F947" t="str">
            <v>10070 - 118</v>
          </cell>
          <cell r="G947">
            <v>10070</v>
          </cell>
          <cell r="H947" t="str">
            <v>20mncr5</v>
          </cell>
          <cell r="I947">
            <v>0</v>
          </cell>
          <cell r="J947">
            <v>1.3</v>
          </cell>
          <cell r="K947">
            <v>20.8</v>
          </cell>
        </row>
        <row r="948">
          <cell r="E948">
            <v>10071</v>
          </cell>
          <cell r="F948" t="str">
            <v>10071-118</v>
          </cell>
          <cell r="G948">
            <v>10071</v>
          </cell>
          <cell r="H948" t="str">
            <v>20mncr5</v>
          </cell>
          <cell r="I948" t="str">
            <v>FRAH118P10071</v>
          </cell>
          <cell r="J948">
            <v>1.4</v>
          </cell>
          <cell r="K948">
            <v>35.700000000000003</v>
          </cell>
        </row>
        <row r="949">
          <cell r="E949">
            <v>10072</v>
          </cell>
          <cell r="F949" t="str">
            <v>10072 - 118</v>
          </cell>
          <cell r="G949">
            <v>10072</v>
          </cell>
          <cell r="H949" t="str">
            <v>SCM320H</v>
          </cell>
          <cell r="I949" t="str">
            <v>FRAH118P10072</v>
          </cell>
          <cell r="J949">
            <v>3.26</v>
          </cell>
          <cell r="K949">
            <v>76.61</v>
          </cell>
        </row>
        <row r="950">
          <cell r="E950">
            <v>10073</v>
          </cell>
          <cell r="F950" t="str">
            <v>10073 - 118</v>
          </cell>
          <cell r="G950">
            <v>10073</v>
          </cell>
          <cell r="H950" t="str">
            <v>SCR415H</v>
          </cell>
          <cell r="I950" t="str">
            <v>FRAH118P10073</v>
          </cell>
          <cell r="J950">
            <v>0.94</v>
          </cell>
          <cell r="K950">
            <v>23.03</v>
          </cell>
        </row>
        <row r="951">
          <cell r="E951">
            <v>10075</v>
          </cell>
          <cell r="F951" t="str">
            <v>10075-118</v>
          </cell>
          <cell r="G951">
            <v>10075</v>
          </cell>
          <cell r="H951" t="str">
            <v>SCM320H</v>
          </cell>
          <cell r="I951" t="str">
            <v>FRAH118P10075</v>
          </cell>
          <cell r="J951">
            <v>2.73</v>
          </cell>
          <cell r="K951">
            <v>64.16</v>
          </cell>
        </row>
        <row r="952">
          <cell r="E952">
            <v>10077</v>
          </cell>
          <cell r="F952" t="str">
            <v>10077-118</v>
          </cell>
          <cell r="G952">
            <v>10077</v>
          </cell>
          <cell r="H952">
            <v>0</v>
          </cell>
          <cell r="I952">
            <v>0</v>
          </cell>
          <cell r="J952">
            <v>0.71</v>
          </cell>
          <cell r="K952">
            <v>9.6</v>
          </cell>
        </row>
        <row r="953">
          <cell r="E953">
            <v>10078</v>
          </cell>
          <cell r="F953" t="str">
            <v>10078-118</v>
          </cell>
          <cell r="G953">
            <v>10078</v>
          </cell>
          <cell r="H953" t="str">
            <v>25mocr4</v>
          </cell>
          <cell r="I953" t="str">
            <v>FRAH11810078</v>
          </cell>
          <cell r="J953">
            <v>20.2</v>
          </cell>
          <cell r="K953">
            <v>343.4</v>
          </cell>
        </row>
        <row r="954">
          <cell r="E954">
            <v>10085</v>
          </cell>
          <cell r="F954" t="str">
            <v>10085-118</v>
          </cell>
          <cell r="G954">
            <v>10085</v>
          </cell>
          <cell r="H954" t="str">
            <v>SCM415H</v>
          </cell>
          <cell r="I954" t="str">
            <v>FRAH118P10085</v>
          </cell>
          <cell r="J954">
            <v>1.1100000000000001</v>
          </cell>
          <cell r="K954">
            <v>26.09</v>
          </cell>
        </row>
        <row r="955">
          <cell r="E955">
            <v>10088</v>
          </cell>
          <cell r="F955" t="str">
            <v>10088-118</v>
          </cell>
          <cell r="G955">
            <v>10088</v>
          </cell>
          <cell r="H955" t="str">
            <v>20mncr5</v>
          </cell>
          <cell r="I955" t="str">
            <v>FRAH118P10088</v>
          </cell>
          <cell r="J955">
            <v>2.35</v>
          </cell>
          <cell r="K955">
            <v>52.88</v>
          </cell>
        </row>
        <row r="956">
          <cell r="E956">
            <v>10089</v>
          </cell>
          <cell r="F956" t="str">
            <v>10089-118</v>
          </cell>
          <cell r="G956">
            <v>10089</v>
          </cell>
          <cell r="H956" t="str">
            <v>25mocr4</v>
          </cell>
          <cell r="I956" t="str">
            <v>FRAH118P10089</v>
          </cell>
          <cell r="J956">
            <v>0.96</v>
          </cell>
          <cell r="K956">
            <v>22.56</v>
          </cell>
        </row>
        <row r="957">
          <cell r="E957">
            <v>1913</v>
          </cell>
          <cell r="F957" t="str">
            <v>1913 - E</v>
          </cell>
          <cell r="G957">
            <v>1913</v>
          </cell>
          <cell r="H957" t="str">
            <v>20mncr5</v>
          </cell>
          <cell r="I957" t="str">
            <v>FRAP1011913</v>
          </cell>
          <cell r="J957">
            <v>0.89</v>
          </cell>
          <cell r="K957">
            <v>18.25</v>
          </cell>
        </row>
        <row r="958">
          <cell r="E958">
            <v>2224</v>
          </cell>
          <cell r="F958" t="str">
            <v>2224 TEL</v>
          </cell>
          <cell r="G958">
            <v>2224</v>
          </cell>
          <cell r="H958" t="str">
            <v>20mncr5</v>
          </cell>
          <cell r="I958" t="str">
            <v>FRAP1002224</v>
          </cell>
          <cell r="J958">
            <v>4.96</v>
          </cell>
          <cell r="K958">
            <v>96.72</v>
          </cell>
        </row>
        <row r="959">
          <cell r="E959" t="str">
            <v>1084+RM</v>
          </cell>
          <cell r="F959" t="str">
            <v>1084 ITD</v>
          </cell>
          <cell r="G959">
            <v>1084</v>
          </cell>
          <cell r="H959" t="str">
            <v>20mncr5</v>
          </cell>
          <cell r="I959">
            <v>0</v>
          </cell>
          <cell r="J959">
            <v>4.3</v>
          </cell>
          <cell r="K959">
            <v>240.8</v>
          </cell>
        </row>
        <row r="960">
          <cell r="E960" t="str">
            <v>1508+RM</v>
          </cell>
          <cell r="F960" t="str">
            <v>1508 E</v>
          </cell>
          <cell r="G960">
            <v>1508</v>
          </cell>
          <cell r="H960" t="str">
            <v>20mncr5</v>
          </cell>
          <cell r="I960">
            <v>0</v>
          </cell>
          <cell r="J960">
            <v>5.0999999999999996</v>
          </cell>
          <cell r="K960">
            <v>285.60000000000002</v>
          </cell>
        </row>
        <row r="961">
          <cell r="E961" t="str">
            <v>1897+RM</v>
          </cell>
          <cell r="F961" t="str">
            <v>1897 ITD</v>
          </cell>
          <cell r="G961">
            <v>1897</v>
          </cell>
          <cell r="H961" t="str">
            <v>20mncr5</v>
          </cell>
          <cell r="I961">
            <v>0</v>
          </cell>
          <cell r="J961">
            <v>4.43</v>
          </cell>
          <cell r="K961">
            <v>248.08</v>
          </cell>
        </row>
        <row r="962">
          <cell r="E962" t="str">
            <v>6122+RM</v>
          </cell>
          <cell r="F962" t="str">
            <v>6122 E</v>
          </cell>
          <cell r="G962">
            <v>6122</v>
          </cell>
          <cell r="H962" t="str">
            <v>20mncr5</v>
          </cell>
          <cell r="I962" t="str">
            <v>FRAS1036122</v>
          </cell>
          <cell r="J962">
            <v>10.57</v>
          </cell>
          <cell r="K962">
            <v>591.91999999999996</v>
          </cell>
        </row>
        <row r="963">
          <cell r="E963" t="str">
            <v>3135+RM</v>
          </cell>
          <cell r="F963" t="str">
            <v>3135 - 113</v>
          </cell>
          <cell r="G963">
            <v>3135</v>
          </cell>
          <cell r="H963" t="str">
            <v>SCM420H</v>
          </cell>
          <cell r="I963" t="str">
            <v>FRAS1133135</v>
          </cell>
          <cell r="J963">
            <v>1.38</v>
          </cell>
          <cell r="K963">
            <v>110</v>
          </cell>
        </row>
        <row r="964">
          <cell r="E964" t="str">
            <v>128+RM</v>
          </cell>
          <cell r="F964" t="str">
            <v>128 ITD</v>
          </cell>
          <cell r="G964">
            <v>128</v>
          </cell>
          <cell r="H964" t="str">
            <v>20mncr5</v>
          </cell>
          <cell r="I964" t="str">
            <v>FRAS1010128</v>
          </cell>
          <cell r="J964">
            <v>9.4600000000000009</v>
          </cell>
          <cell r="K964">
            <v>626.73</v>
          </cell>
        </row>
        <row r="965">
          <cell r="E965" t="str">
            <v>129+RM</v>
          </cell>
          <cell r="F965" t="str">
            <v>129 ITD</v>
          </cell>
          <cell r="G965">
            <v>129</v>
          </cell>
          <cell r="H965" t="str">
            <v>20mncr5</v>
          </cell>
          <cell r="I965" t="str">
            <v>FRAS1010129</v>
          </cell>
          <cell r="J965">
            <v>6.42</v>
          </cell>
          <cell r="K965">
            <v>425.33</v>
          </cell>
        </row>
        <row r="966">
          <cell r="E966" t="str">
            <v>1046+RM</v>
          </cell>
          <cell r="F966" t="str">
            <v>1046 ITD</v>
          </cell>
          <cell r="G966">
            <v>1046</v>
          </cell>
          <cell r="H966" t="str">
            <v>20mncr5</v>
          </cell>
          <cell r="I966" t="str">
            <v>FRAS1011046</v>
          </cell>
          <cell r="J966">
            <v>9.5500000000000007</v>
          </cell>
          <cell r="K966">
            <v>632.69000000000005</v>
          </cell>
        </row>
        <row r="967">
          <cell r="E967" t="str">
            <v>1049+RM</v>
          </cell>
          <cell r="F967" t="str">
            <v>1049 ITD</v>
          </cell>
          <cell r="G967">
            <v>1049</v>
          </cell>
          <cell r="H967" t="str">
            <v>20mncr5</v>
          </cell>
          <cell r="I967" t="str">
            <v>FRAS1011049</v>
          </cell>
          <cell r="J967">
            <v>6.7</v>
          </cell>
          <cell r="K967">
            <v>443.88</v>
          </cell>
        </row>
        <row r="968">
          <cell r="E968" t="str">
            <v>1099+RM</v>
          </cell>
          <cell r="F968" t="str">
            <v>1099 ITD</v>
          </cell>
          <cell r="G968">
            <v>1099</v>
          </cell>
          <cell r="H968" t="str">
            <v>20mncr5</v>
          </cell>
          <cell r="I968" t="str">
            <v>FRAS1011099</v>
          </cell>
          <cell r="J968">
            <v>6.34</v>
          </cell>
          <cell r="K968">
            <v>420.03</v>
          </cell>
        </row>
        <row r="969">
          <cell r="E969" t="str">
            <v>1417+RM</v>
          </cell>
          <cell r="F969" t="str">
            <v>1417 MF</v>
          </cell>
          <cell r="G969">
            <v>1417</v>
          </cell>
          <cell r="H969" t="str">
            <v>20mncr5</v>
          </cell>
          <cell r="I969" t="str">
            <v>FRAS1021417</v>
          </cell>
          <cell r="J969">
            <v>6.9</v>
          </cell>
          <cell r="K969">
            <v>457.13</v>
          </cell>
        </row>
        <row r="970">
          <cell r="E970" t="str">
            <v>1418+RM</v>
          </cell>
          <cell r="F970" t="str">
            <v>1418 MF</v>
          </cell>
          <cell r="G970">
            <v>1418</v>
          </cell>
          <cell r="H970" t="str">
            <v>SAE8620</v>
          </cell>
          <cell r="I970" t="str">
            <v>FRAS1021418</v>
          </cell>
          <cell r="J970">
            <v>6.88</v>
          </cell>
          <cell r="K970">
            <v>455.8</v>
          </cell>
        </row>
        <row r="971">
          <cell r="E971" t="str">
            <v>1835+RM</v>
          </cell>
          <cell r="F971" t="str">
            <v>1835 ITD</v>
          </cell>
          <cell r="G971">
            <v>1835</v>
          </cell>
          <cell r="H971" t="str">
            <v>20mncr5</v>
          </cell>
          <cell r="I971" t="str">
            <v>FRAS1011835</v>
          </cell>
          <cell r="J971">
            <v>7.5</v>
          </cell>
          <cell r="K971">
            <v>496.88</v>
          </cell>
        </row>
        <row r="972">
          <cell r="E972" t="str">
            <v>1895+RM</v>
          </cell>
          <cell r="F972" t="str">
            <v>1895 ITD</v>
          </cell>
          <cell r="G972">
            <v>1895</v>
          </cell>
          <cell r="H972" t="str">
            <v>20mncr5</v>
          </cell>
          <cell r="I972" t="str">
            <v>FRAS1011895</v>
          </cell>
          <cell r="J972">
            <v>7.28</v>
          </cell>
          <cell r="K972">
            <v>482.3</v>
          </cell>
        </row>
        <row r="973">
          <cell r="E973" t="str">
            <v>4131+RM</v>
          </cell>
          <cell r="F973" t="str">
            <v>4131 TEL</v>
          </cell>
          <cell r="G973">
            <v>4131</v>
          </cell>
          <cell r="H973" t="str">
            <v>20mncr5</v>
          </cell>
          <cell r="I973" t="str">
            <v>FRAS1004131</v>
          </cell>
          <cell r="J973">
            <v>13.3</v>
          </cell>
          <cell r="K973">
            <v>914.38</v>
          </cell>
        </row>
        <row r="974">
          <cell r="E974" t="str">
            <v>4132+RM</v>
          </cell>
          <cell r="F974" t="str">
            <v>4132 TEL</v>
          </cell>
          <cell r="G974">
            <v>4132</v>
          </cell>
          <cell r="H974" t="str">
            <v>20mncr5</v>
          </cell>
          <cell r="I974" t="str">
            <v>FRAS1004132</v>
          </cell>
          <cell r="J974">
            <v>12.82</v>
          </cell>
          <cell r="K974">
            <v>881.38</v>
          </cell>
        </row>
        <row r="975">
          <cell r="E975" t="str">
            <v>6013+RM</v>
          </cell>
          <cell r="F975" t="str">
            <v>6013 E</v>
          </cell>
          <cell r="G975">
            <v>6013</v>
          </cell>
          <cell r="H975" t="str">
            <v>20mncr5</v>
          </cell>
          <cell r="I975" t="str">
            <v>FRAS1036013</v>
          </cell>
          <cell r="J975">
            <v>9.25</v>
          </cell>
          <cell r="K975">
            <v>612.80999999999995</v>
          </cell>
        </row>
        <row r="976">
          <cell r="E976" t="str">
            <v>6088+RM</v>
          </cell>
          <cell r="F976" t="str">
            <v>6088 E</v>
          </cell>
          <cell r="G976">
            <v>6088</v>
          </cell>
          <cell r="H976" t="str">
            <v>20mncr5</v>
          </cell>
          <cell r="I976" t="str">
            <v>FRAS1036088</v>
          </cell>
          <cell r="J976">
            <v>7.2</v>
          </cell>
          <cell r="K976">
            <v>477</v>
          </cell>
        </row>
        <row r="977">
          <cell r="E977">
            <v>531</v>
          </cell>
          <cell r="F977" t="str">
            <v>531 RET</v>
          </cell>
          <cell r="G977">
            <v>531</v>
          </cell>
          <cell r="H977" t="str">
            <v>20mncr5</v>
          </cell>
          <cell r="I977" t="str">
            <v>FRAS2004131</v>
          </cell>
          <cell r="J977">
            <v>13.3</v>
          </cell>
          <cell r="K977">
            <v>778.05</v>
          </cell>
        </row>
        <row r="978">
          <cell r="E978" t="str">
            <v>10068+RM</v>
          </cell>
          <cell r="F978" t="str">
            <v>10068-118</v>
          </cell>
          <cell r="G978">
            <v>10068</v>
          </cell>
          <cell r="H978" t="str">
            <v>20mncr5</v>
          </cell>
          <cell r="I978" t="str">
            <v>FRAH11810068</v>
          </cell>
          <cell r="J978">
            <v>2</v>
          </cell>
          <cell r="K978">
            <v>174</v>
          </cell>
        </row>
        <row r="979">
          <cell r="E979" t="str">
            <v>1843+RM</v>
          </cell>
          <cell r="F979" t="str">
            <v>1843 ITD</v>
          </cell>
          <cell r="G979">
            <v>1843</v>
          </cell>
          <cell r="H979" t="str">
            <v>20mncr5</v>
          </cell>
          <cell r="I979" t="str">
            <v>FRAP1011843</v>
          </cell>
          <cell r="J979">
            <v>13.9</v>
          </cell>
          <cell r="K979">
            <v>883.35</v>
          </cell>
        </row>
        <row r="980">
          <cell r="E980" t="str">
            <v>6117+RM</v>
          </cell>
          <cell r="F980" t="str">
            <v>6117 E</v>
          </cell>
          <cell r="G980">
            <v>6117</v>
          </cell>
          <cell r="H980" t="str">
            <v>20mncr5</v>
          </cell>
          <cell r="I980" t="str">
            <v>FRAS1036117</v>
          </cell>
          <cell r="J980">
            <v>1.02</v>
          </cell>
          <cell r="K980">
            <v>69</v>
          </cell>
        </row>
        <row r="981">
          <cell r="E981" t="str">
            <v>4158-C</v>
          </cell>
          <cell r="F981" t="str">
            <v>4158-TEL</v>
          </cell>
          <cell r="G981">
            <v>4158</v>
          </cell>
          <cell r="H981" t="str">
            <v>16mncr5</v>
          </cell>
          <cell r="I981" t="str">
            <v>FRAP1004158</v>
          </cell>
          <cell r="J981">
            <v>1.92</v>
          </cell>
          <cell r="K981">
            <v>25.92</v>
          </cell>
        </row>
        <row r="982">
          <cell r="E982" t="str">
            <v>4159-C</v>
          </cell>
          <cell r="F982" t="str">
            <v>4159-TEL</v>
          </cell>
          <cell r="G982">
            <v>4159</v>
          </cell>
          <cell r="H982" t="str">
            <v>16mncr5</v>
          </cell>
          <cell r="I982" t="str">
            <v>FRAP1004159</v>
          </cell>
          <cell r="J982">
            <v>1.54</v>
          </cell>
          <cell r="K982">
            <v>20.79</v>
          </cell>
        </row>
        <row r="983">
          <cell r="E983" t="str">
            <v>2133-OLD</v>
          </cell>
          <cell r="F983" t="str">
            <v>2133 TEL</v>
          </cell>
          <cell r="G983">
            <v>2133</v>
          </cell>
          <cell r="H983" t="str">
            <v>EN36C</v>
          </cell>
          <cell r="I983" t="str">
            <v>FRAP1002133</v>
          </cell>
          <cell r="J983">
            <v>0.86</v>
          </cell>
          <cell r="K983">
            <v>14.62</v>
          </cell>
        </row>
        <row r="984">
          <cell r="E984" t="str">
            <v>2109-C</v>
          </cell>
          <cell r="F984" t="str">
            <v>2109 TEL</v>
          </cell>
          <cell r="G984">
            <v>2109</v>
          </cell>
          <cell r="H984" t="str">
            <v>EN36C</v>
          </cell>
          <cell r="I984" t="str">
            <v>FRAP1002109</v>
          </cell>
          <cell r="J984">
            <v>1.19</v>
          </cell>
          <cell r="K984">
            <v>19.04</v>
          </cell>
        </row>
        <row r="985">
          <cell r="E985">
            <v>4025</v>
          </cell>
          <cell r="F985" t="str">
            <v>4025 TEL</v>
          </cell>
          <cell r="G985">
            <v>4025</v>
          </cell>
          <cell r="H985" t="str">
            <v>EN36C</v>
          </cell>
          <cell r="I985" t="str">
            <v>FRAP1004025</v>
          </cell>
          <cell r="J985">
            <v>0.89</v>
          </cell>
          <cell r="K985">
            <v>14.24</v>
          </cell>
        </row>
        <row r="986">
          <cell r="E986" t="str">
            <v>1791-C</v>
          </cell>
          <cell r="F986" t="str">
            <v>1791 TEL</v>
          </cell>
          <cell r="G986">
            <v>1791</v>
          </cell>
          <cell r="H986" t="str">
            <v>25CrMo4</v>
          </cell>
          <cell r="I986" t="str">
            <v>FRAP1001791</v>
          </cell>
          <cell r="J986">
            <v>1.1499999999999999</v>
          </cell>
          <cell r="K986">
            <v>15.53</v>
          </cell>
        </row>
        <row r="987">
          <cell r="E987" t="str">
            <v>1792-C</v>
          </cell>
          <cell r="F987" t="str">
            <v>1792 TEL</v>
          </cell>
          <cell r="G987">
            <v>1792</v>
          </cell>
          <cell r="H987" t="str">
            <v>25CrMo4</v>
          </cell>
          <cell r="I987" t="str">
            <v>FRAP1001792</v>
          </cell>
          <cell r="J987">
            <v>1.853</v>
          </cell>
          <cell r="K987">
            <v>25.02</v>
          </cell>
        </row>
        <row r="988">
          <cell r="E988" t="str">
            <v>5088-C</v>
          </cell>
          <cell r="F988" t="str">
            <v>5088 ITD</v>
          </cell>
          <cell r="G988">
            <v>5088</v>
          </cell>
          <cell r="H988" t="str">
            <v>20mncr5</v>
          </cell>
          <cell r="I988" t="str">
            <v>FRAP1015088</v>
          </cell>
          <cell r="J988">
            <v>1.22</v>
          </cell>
          <cell r="K988">
            <v>16.5</v>
          </cell>
        </row>
        <row r="989">
          <cell r="E989" t="str">
            <v>5089-C</v>
          </cell>
          <cell r="F989" t="str">
            <v>5089 ITD</v>
          </cell>
          <cell r="G989">
            <v>5089</v>
          </cell>
          <cell r="H989" t="str">
            <v>20mncr5</v>
          </cell>
          <cell r="I989" t="str">
            <v>FRAP1015089</v>
          </cell>
          <cell r="J989">
            <v>1.02</v>
          </cell>
          <cell r="K989">
            <v>13.77</v>
          </cell>
        </row>
        <row r="990">
          <cell r="E990" t="str">
            <v>5092-2</v>
          </cell>
          <cell r="F990" t="str">
            <v>5092 ITD</v>
          </cell>
          <cell r="G990">
            <v>5092</v>
          </cell>
          <cell r="H990" t="str">
            <v>20mncr5</v>
          </cell>
          <cell r="I990" t="str">
            <v>FRAP1015092</v>
          </cell>
          <cell r="J990">
            <v>0.79</v>
          </cell>
          <cell r="K990">
            <v>10.67</v>
          </cell>
        </row>
        <row r="991">
          <cell r="E991" t="str">
            <v>2194-C</v>
          </cell>
          <cell r="F991" t="str">
            <v>2194 TEL</v>
          </cell>
          <cell r="G991">
            <v>2194</v>
          </cell>
          <cell r="H991" t="str">
            <v>45C8</v>
          </cell>
          <cell r="I991" t="str">
            <v>FRAP1002194</v>
          </cell>
          <cell r="J991">
            <v>1.78</v>
          </cell>
          <cell r="K991">
            <v>28.48</v>
          </cell>
        </row>
        <row r="992">
          <cell r="E992">
            <v>1901</v>
          </cell>
          <cell r="F992" t="str">
            <v>1901-ITD</v>
          </cell>
          <cell r="G992">
            <v>1901</v>
          </cell>
          <cell r="H992" t="str">
            <v>20mncr5</v>
          </cell>
          <cell r="I992" t="str">
            <v>FRAP1011901</v>
          </cell>
          <cell r="J992">
            <v>1.03</v>
          </cell>
          <cell r="K992">
            <v>20.09</v>
          </cell>
        </row>
        <row r="993">
          <cell r="E993">
            <v>1915</v>
          </cell>
          <cell r="F993" t="str">
            <v>1915-ITD</v>
          </cell>
          <cell r="G993">
            <v>1915</v>
          </cell>
          <cell r="H993" t="str">
            <v>20MNCR5</v>
          </cell>
          <cell r="I993" t="str">
            <v>FRAP1011915</v>
          </cell>
          <cell r="J993">
            <v>1.39</v>
          </cell>
          <cell r="K993">
            <v>27.11</v>
          </cell>
        </row>
        <row r="994">
          <cell r="E994">
            <v>1918</v>
          </cell>
          <cell r="F994" t="str">
            <v>1918 ITD</v>
          </cell>
          <cell r="G994">
            <v>1918</v>
          </cell>
          <cell r="H994" t="str">
            <v>20MNCR5</v>
          </cell>
          <cell r="I994" t="str">
            <v>FRAP1011918</v>
          </cell>
          <cell r="J994">
            <v>1.3</v>
          </cell>
          <cell r="K994">
            <v>25.35</v>
          </cell>
        </row>
        <row r="995">
          <cell r="E995">
            <v>5515</v>
          </cell>
          <cell r="F995" t="str">
            <v>5515-MF</v>
          </cell>
          <cell r="G995">
            <v>5515</v>
          </cell>
          <cell r="H995" t="str">
            <v>16mncr5</v>
          </cell>
          <cell r="I995" t="str">
            <v>FRAP1025515</v>
          </cell>
          <cell r="J995">
            <v>1.04</v>
          </cell>
          <cell r="K995">
            <v>20.28</v>
          </cell>
        </row>
        <row r="996">
          <cell r="E996">
            <v>2109</v>
          </cell>
          <cell r="F996" t="str">
            <v>2109-TEL</v>
          </cell>
          <cell r="G996">
            <v>2109</v>
          </cell>
          <cell r="H996" t="str">
            <v>EN36C</v>
          </cell>
          <cell r="I996" t="str">
            <v>FRAP1002109</v>
          </cell>
          <cell r="J996">
            <v>1.2</v>
          </cell>
          <cell r="K996">
            <v>28.2</v>
          </cell>
        </row>
        <row r="997">
          <cell r="E997">
            <v>5088</v>
          </cell>
          <cell r="F997" t="str">
            <v>5088-ITD</v>
          </cell>
          <cell r="G997">
            <v>5088</v>
          </cell>
          <cell r="H997" t="str">
            <v>20mncr5</v>
          </cell>
          <cell r="I997" t="str">
            <v>FRAP1015088</v>
          </cell>
          <cell r="J997">
            <v>1.26</v>
          </cell>
          <cell r="K997">
            <v>17.010000000000002</v>
          </cell>
        </row>
        <row r="998">
          <cell r="E998">
            <v>5073</v>
          </cell>
          <cell r="F998" t="str">
            <v>5073-ITD</v>
          </cell>
          <cell r="G998">
            <v>5073</v>
          </cell>
          <cell r="H998" t="str">
            <v>20mncr5</v>
          </cell>
          <cell r="I998" t="str">
            <v>FRAP1015073</v>
          </cell>
          <cell r="J998">
            <v>1.26</v>
          </cell>
          <cell r="K998">
            <v>24.57</v>
          </cell>
        </row>
        <row r="999">
          <cell r="E999">
            <v>5081</v>
          </cell>
          <cell r="F999" t="str">
            <v>5081-ITD</v>
          </cell>
          <cell r="G999">
            <v>5081</v>
          </cell>
          <cell r="H999" t="str">
            <v>20mncr5</v>
          </cell>
          <cell r="I999" t="str">
            <v>FRAP1015081</v>
          </cell>
          <cell r="J999">
            <v>1.33</v>
          </cell>
          <cell r="K999">
            <v>25.94</v>
          </cell>
        </row>
        <row r="1000">
          <cell r="E1000">
            <v>2149</v>
          </cell>
          <cell r="F1000" t="str">
            <v>2149-TEL</v>
          </cell>
          <cell r="G1000">
            <v>2149</v>
          </cell>
          <cell r="H1000" t="str">
            <v>16mncr5</v>
          </cell>
          <cell r="I1000" t="str">
            <v>FRAP1002149</v>
          </cell>
          <cell r="J1000">
            <v>1.85</v>
          </cell>
          <cell r="K1000">
            <v>36.08</v>
          </cell>
        </row>
        <row r="1001">
          <cell r="E1001">
            <v>2219</v>
          </cell>
          <cell r="F1001" t="str">
            <v>2219-TEL</v>
          </cell>
          <cell r="G1001">
            <v>2219</v>
          </cell>
          <cell r="H1001" t="str">
            <v>20mncr5</v>
          </cell>
          <cell r="I1001" t="str">
            <v>FRAP1002219</v>
          </cell>
          <cell r="J1001">
            <v>1.0900000000000001</v>
          </cell>
          <cell r="K1001">
            <v>21.26</v>
          </cell>
        </row>
        <row r="1002">
          <cell r="E1002">
            <v>4217</v>
          </cell>
          <cell r="F1002" t="str">
            <v>4217-TEL</v>
          </cell>
          <cell r="G1002">
            <v>4217</v>
          </cell>
          <cell r="H1002" t="str">
            <v>20mncr5</v>
          </cell>
          <cell r="I1002" t="str">
            <v>FRAP1004217</v>
          </cell>
          <cell r="J1002">
            <v>6.22</v>
          </cell>
          <cell r="K1002">
            <v>121.29</v>
          </cell>
        </row>
        <row r="1003">
          <cell r="E1003">
            <v>5134</v>
          </cell>
          <cell r="F1003" t="str">
            <v>5134-ITD</v>
          </cell>
          <cell r="G1003">
            <v>5134</v>
          </cell>
          <cell r="H1003" t="str">
            <v>20mncr5</v>
          </cell>
          <cell r="I1003" t="str">
            <v>FRAP1015134</v>
          </cell>
          <cell r="J1003">
            <v>0.94</v>
          </cell>
          <cell r="K1003">
            <v>19.27</v>
          </cell>
        </row>
        <row r="1004">
          <cell r="E1004">
            <v>1896</v>
          </cell>
          <cell r="F1004" t="str">
            <v>1896-ITD</v>
          </cell>
          <cell r="G1004">
            <v>1896</v>
          </cell>
          <cell r="H1004" t="str">
            <v>20mncr5</v>
          </cell>
          <cell r="I1004" t="str">
            <v>FRAP1011896</v>
          </cell>
          <cell r="J1004">
            <v>1.49</v>
          </cell>
          <cell r="K1004">
            <v>29.06</v>
          </cell>
        </row>
        <row r="1005">
          <cell r="E1005">
            <v>1873</v>
          </cell>
          <cell r="F1005" t="str">
            <v>1873-ITD</v>
          </cell>
          <cell r="G1005">
            <v>1873</v>
          </cell>
          <cell r="H1005" t="str">
            <v>20mncr5</v>
          </cell>
          <cell r="I1005" t="str">
            <v>FRAP1011873</v>
          </cell>
          <cell r="J1005">
            <v>0.97</v>
          </cell>
          <cell r="K1005">
            <v>19.89</v>
          </cell>
        </row>
        <row r="1006">
          <cell r="E1006" t="str">
            <v>777-C</v>
          </cell>
          <cell r="F1006" t="str">
            <v>777 TEL</v>
          </cell>
          <cell r="G1006">
            <v>777</v>
          </cell>
          <cell r="H1006" t="str">
            <v>815m17</v>
          </cell>
          <cell r="I1006" t="str">
            <v>FRAP1000777</v>
          </cell>
          <cell r="J1006">
            <v>2.5</v>
          </cell>
          <cell r="K1006">
            <v>47.5</v>
          </cell>
        </row>
        <row r="1007">
          <cell r="E1007" t="str">
            <v>4209-C</v>
          </cell>
          <cell r="F1007" t="str">
            <v>4209 TEL</v>
          </cell>
          <cell r="G1007">
            <v>4209</v>
          </cell>
          <cell r="H1007" t="str">
            <v>45C8</v>
          </cell>
          <cell r="I1007" t="str">
            <v>FRAP1004209</v>
          </cell>
          <cell r="J1007">
            <v>1.72</v>
          </cell>
          <cell r="K1007">
            <v>27.52</v>
          </cell>
        </row>
        <row r="1008">
          <cell r="E1008" t="str">
            <v>887-C</v>
          </cell>
          <cell r="F1008" t="str">
            <v>887 TEL</v>
          </cell>
          <cell r="G1008">
            <v>887</v>
          </cell>
          <cell r="H1008" t="str">
            <v>45C8</v>
          </cell>
          <cell r="I1008" t="str">
            <v>FRAP1000887</v>
          </cell>
          <cell r="J1008">
            <v>1.8</v>
          </cell>
          <cell r="K1008">
            <v>28.8</v>
          </cell>
        </row>
        <row r="1009">
          <cell r="E1009" t="str">
            <v>797-C</v>
          </cell>
          <cell r="F1009" t="str">
            <v>797 TEL</v>
          </cell>
          <cell r="G1009">
            <v>797</v>
          </cell>
          <cell r="H1009" t="str">
            <v>45C8</v>
          </cell>
          <cell r="I1009" t="str">
            <v>FRAP1000797</v>
          </cell>
          <cell r="J1009">
            <v>1.8</v>
          </cell>
          <cell r="K1009">
            <v>28.8</v>
          </cell>
        </row>
        <row r="1010">
          <cell r="E1010" t="str">
            <v>884-C</v>
          </cell>
          <cell r="F1010" t="str">
            <v>884 TEL</v>
          </cell>
          <cell r="G1010">
            <v>884</v>
          </cell>
          <cell r="H1010" t="str">
            <v>45C8</v>
          </cell>
          <cell r="I1010" t="str">
            <v>FRAP1000884</v>
          </cell>
          <cell r="J1010">
            <v>1.63</v>
          </cell>
          <cell r="K1010">
            <v>26.08</v>
          </cell>
        </row>
        <row r="1011">
          <cell r="E1011" t="str">
            <v>633-C</v>
          </cell>
          <cell r="F1011" t="str">
            <v>633 TEL</v>
          </cell>
          <cell r="G1011">
            <v>633</v>
          </cell>
          <cell r="H1011" t="str">
            <v>45C8</v>
          </cell>
          <cell r="I1011" t="str">
            <v>FRAP1000633</v>
          </cell>
          <cell r="J1011">
            <v>1.61</v>
          </cell>
          <cell r="K1011">
            <v>25.76</v>
          </cell>
        </row>
        <row r="1012">
          <cell r="E1012" t="str">
            <v>798-C</v>
          </cell>
          <cell r="F1012" t="str">
            <v>798 TEL</v>
          </cell>
          <cell r="G1012">
            <v>798</v>
          </cell>
          <cell r="H1012" t="str">
            <v>45C8</v>
          </cell>
          <cell r="I1012" t="str">
            <v>FRAP1000798</v>
          </cell>
          <cell r="J1012">
            <v>1.65</v>
          </cell>
          <cell r="K1012">
            <v>26.4</v>
          </cell>
        </row>
        <row r="1013">
          <cell r="E1013">
            <v>10048</v>
          </cell>
          <cell r="F1013">
            <v>10048</v>
          </cell>
          <cell r="G1013">
            <v>10048</v>
          </cell>
          <cell r="H1013" t="str">
            <v>Bar Cutt</v>
          </cell>
          <cell r="I1013" t="str">
            <v>118H04010048</v>
          </cell>
          <cell r="J1013">
            <v>0</v>
          </cell>
          <cell r="K1013">
            <v>10.25</v>
          </cell>
        </row>
        <row r="1014">
          <cell r="E1014">
            <v>3423</v>
          </cell>
          <cell r="F1014">
            <v>3423</v>
          </cell>
          <cell r="G1014">
            <v>3423</v>
          </cell>
          <cell r="H1014">
            <v>0</v>
          </cell>
          <cell r="I1014" t="str">
            <v>115S0403423</v>
          </cell>
          <cell r="J1014">
            <v>0</v>
          </cell>
          <cell r="K1014">
            <v>117</v>
          </cell>
        </row>
        <row r="1015">
          <cell r="E1015">
            <v>3101</v>
          </cell>
          <cell r="F1015">
            <v>3101</v>
          </cell>
          <cell r="G1015">
            <v>3101</v>
          </cell>
          <cell r="H1015">
            <v>0</v>
          </cell>
          <cell r="I1015" t="str">
            <v>113S0403101</v>
          </cell>
          <cell r="J1015">
            <v>0</v>
          </cell>
          <cell r="K1015">
            <v>21.12</v>
          </cell>
        </row>
        <row r="1016">
          <cell r="E1016">
            <v>3136</v>
          </cell>
          <cell r="F1016">
            <v>3136</v>
          </cell>
          <cell r="G1016">
            <v>3136</v>
          </cell>
          <cell r="H1016">
            <v>0</v>
          </cell>
          <cell r="I1016" t="str">
            <v>113S0403136</v>
          </cell>
          <cell r="J1016">
            <v>0</v>
          </cell>
          <cell r="K1016">
            <v>16.170000000000002</v>
          </cell>
        </row>
        <row r="1017">
          <cell r="E1017">
            <v>3105</v>
          </cell>
          <cell r="F1017">
            <v>3105</v>
          </cell>
          <cell r="G1017">
            <v>3105</v>
          </cell>
          <cell r="H1017">
            <v>0</v>
          </cell>
          <cell r="I1017" t="str">
            <v>113S0403105</v>
          </cell>
          <cell r="J1017">
            <v>0</v>
          </cell>
          <cell r="K1017">
            <v>53</v>
          </cell>
        </row>
        <row r="1018">
          <cell r="E1018">
            <v>3256</v>
          </cell>
          <cell r="F1018" t="str">
            <v>3256-114</v>
          </cell>
          <cell r="G1018">
            <v>3256</v>
          </cell>
          <cell r="H1018" t="str">
            <v>Bar Cutt</v>
          </cell>
          <cell r="I1018" t="str">
            <v>114S0083256</v>
          </cell>
          <cell r="J1018">
            <v>0.57999999999999996</v>
          </cell>
          <cell r="K1018">
            <v>3</v>
          </cell>
        </row>
        <row r="1019"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</row>
        <row r="1020">
          <cell r="E1020" t="str">
            <v>2522-ISO</v>
          </cell>
          <cell r="F1020" t="str">
            <v>2522 AL</v>
          </cell>
          <cell r="G1020">
            <v>2522</v>
          </cell>
          <cell r="H1020" t="str">
            <v>815m17</v>
          </cell>
          <cell r="I1020" t="str">
            <v>FRAP1092522</v>
          </cell>
          <cell r="J1020">
            <v>5.3</v>
          </cell>
          <cell r="K1020">
            <v>37.1</v>
          </cell>
        </row>
        <row r="1021">
          <cell r="E1021">
            <v>3802</v>
          </cell>
          <cell r="F1021">
            <v>3802</v>
          </cell>
          <cell r="G1021">
            <v>3802</v>
          </cell>
          <cell r="H1021">
            <v>0</v>
          </cell>
          <cell r="I1021" t="str">
            <v>117S04003802</v>
          </cell>
          <cell r="J1021">
            <v>0</v>
          </cell>
          <cell r="K1021">
            <v>4.4800000000000004</v>
          </cell>
        </row>
        <row r="1022">
          <cell r="E1022" t="str">
            <v>2198-ISO</v>
          </cell>
          <cell r="F1022" t="str">
            <v>2198 TEL</v>
          </cell>
          <cell r="G1022">
            <v>2198</v>
          </cell>
          <cell r="H1022" t="str">
            <v>815m17</v>
          </cell>
          <cell r="I1022" t="str">
            <v>FRAP1002198</v>
          </cell>
          <cell r="J1022">
            <v>0.72499999999999998</v>
          </cell>
          <cell r="K1022">
            <v>5.08</v>
          </cell>
        </row>
        <row r="1023">
          <cell r="E1023" t="str">
            <v>2102-ISO</v>
          </cell>
          <cell r="F1023" t="str">
            <v>2102 TEL</v>
          </cell>
          <cell r="G1023">
            <v>2102</v>
          </cell>
          <cell r="H1023" t="str">
            <v>815m17</v>
          </cell>
          <cell r="I1023" t="str">
            <v>FRAP1002102</v>
          </cell>
          <cell r="J1023">
            <v>0.53</v>
          </cell>
          <cell r="K1023">
            <v>3.71</v>
          </cell>
        </row>
        <row r="1024">
          <cell r="E1024" t="str">
            <v>8001-ISO</v>
          </cell>
          <cell r="F1024" t="str">
            <v>8001-119</v>
          </cell>
          <cell r="G1024">
            <v>8001</v>
          </cell>
          <cell r="H1024" t="str">
            <v>SAE8620</v>
          </cell>
          <cell r="I1024" t="str">
            <v>FRAP1198001</v>
          </cell>
          <cell r="J1024">
            <v>7.05</v>
          </cell>
          <cell r="K1024">
            <v>49.35</v>
          </cell>
        </row>
        <row r="1025">
          <cell r="E1025" t="str">
            <v>5538-C</v>
          </cell>
          <cell r="F1025" t="str">
            <v>5538-102</v>
          </cell>
          <cell r="G1025">
            <v>5538</v>
          </cell>
          <cell r="H1025" t="str">
            <v>20mncr5</v>
          </cell>
          <cell r="I1025" t="str">
            <v>102S0005538</v>
          </cell>
          <cell r="J1025">
            <v>3.4359999999999999</v>
          </cell>
          <cell r="K1025">
            <v>4.4400000000000004</v>
          </cell>
        </row>
        <row r="1026">
          <cell r="E1026" t="str">
            <v>5538-O</v>
          </cell>
          <cell r="F1026" t="str">
            <v>5538-102</v>
          </cell>
          <cell r="G1026">
            <v>5538</v>
          </cell>
          <cell r="H1026" t="str">
            <v>20mncr5</v>
          </cell>
          <cell r="I1026" t="str">
            <v>FRAP1025538</v>
          </cell>
          <cell r="J1026">
            <v>3.37</v>
          </cell>
          <cell r="K1026">
            <v>5.05</v>
          </cell>
        </row>
        <row r="1027">
          <cell r="E1027" t="str">
            <v>5538-SB</v>
          </cell>
          <cell r="F1027" t="str">
            <v>5538-102</v>
          </cell>
          <cell r="G1027">
            <v>5538</v>
          </cell>
          <cell r="H1027" t="str">
            <v>20mncr5</v>
          </cell>
          <cell r="I1027" t="str">
            <v>FRAP1025538</v>
          </cell>
          <cell r="J1027">
            <v>3.5</v>
          </cell>
          <cell r="K1027">
            <v>3.5</v>
          </cell>
        </row>
        <row r="1028">
          <cell r="E1028" t="str">
            <v>109-ISO</v>
          </cell>
          <cell r="F1028" t="str">
            <v>0109-102</v>
          </cell>
          <cell r="G1028">
            <v>109</v>
          </cell>
          <cell r="H1028" t="str">
            <v>SAE8620</v>
          </cell>
          <cell r="I1028" t="str">
            <v>102S0400109</v>
          </cell>
          <cell r="J1028">
            <v>0.54</v>
          </cell>
          <cell r="K1028">
            <v>4.7</v>
          </cell>
        </row>
        <row r="1029">
          <cell r="E1029" t="str">
            <v>5516-N</v>
          </cell>
          <cell r="F1029" t="str">
            <v>5516 MF</v>
          </cell>
          <cell r="G1029">
            <v>5516</v>
          </cell>
          <cell r="H1029" t="str">
            <v>16mncr5</v>
          </cell>
          <cell r="I1029" t="str">
            <v>FRAP1025516</v>
          </cell>
          <cell r="J1029">
            <v>4.66</v>
          </cell>
          <cell r="K1029">
            <v>20.97</v>
          </cell>
        </row>
        <row r="1030">
          <cell r="E1030" t="str">
            <v>5516-S</v>
          </cell>
          <cell r="F1030" t="str">
            <v>5516 MF</v>
          </cell>
          <cell r="G1030">
            <v>5516</v>
          </cell>
          <cell r="H1030" t="str">
            <v>16mncr5</v>
          </cell>
          <cell r="I1030" t="str">
            <v>FRAP1025516</v>
          </cell>
          <cell r="J1030">
            <v>4.66</v>
          </cell>
          <cell r="K1030">
            <v>4.66</v>
          </cell>
        </row>
        <row r="1031">
          <cell r="E1031">
            <v>2565</v>
          </cell>
          <cell r="F1031" t="str">
            <v>2565 AL</v>
          </cell>
          <cell r="G1031">
            <v>2565</v>
          </cell>
          <cell r="H1031">
            <v>0</v>
          </cell>
          <cell r="I1031">
            <v>0</v>
          </cell>
          <cell r="J1031">
            <v>11.9</v>
          </cell>
          <cell r="K1031">
            <v>89.55</v>
          </cell>
        </row>
        <row r="1032">
          <cell r="E1032" t="str">
            <v>10078-ISO+SHOT</v>
          </cell>
          <cell r="F1032" t="str">
            <v>10078-118</v>
          </cell>
          <cell r="G1032">
            <v>10078</v>
          </cell>
          <cell r="H1032">
            <v>0</v>
          </cell>
          <cell r="I1032">
            <v>0</v>
          </cell>
          <cell r="J1032">
            <v>16.38</v>
          </cell>
          <cell r="K1032">
            <v>164.9</v>
          </cell>
        </row>
        <row r="1033">
          <cell r="E1033" t="str">
            <v>ROOP</v>
          </cell>
          <cell r="F1033" t="str">
            <v>ROOP</v>
          </cell>
          <cell r="G1033" t="str">
            <v>ROOP</v>
          </cell>
          <cell r="H1033" t="str">
            <v>CHALLAN NO. :-     2022-23/0184 DTD  05.11.22</v>
          </cell>
          <cell r="I1033">
            <v>0</v>
          </cell>
          <cell r="J1033">
            <v>1.194</v>
          </cell>
          <cell r="K1033">
            <v>10</v>
          </cell>
        </row>
        <row r="1034">
          <cell r="E1034" t="str">
            <v>729-ROOP</v>
          </cell>
          <cell r="F1034" t="str">
            <v>ROOP</v>
          </cell>
          <cell r="G1034" t="str">
            <v>ROOP</v>
          </cell>
          <cell r="H1034" t="str">
            <v>CHALLAN NO.:-  2022-23/0148 DTD 07.09.22</v>
          </cell>
          <cell r="I1034">
            <v>0</v>
          </cell>
          <cell r="J1034">
            <v>0.308</v>
          </cell>
          <cell r="K1034">
            <v>4.5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"/>
      <sheetName val="IFD"/>
      <sheetName val="C"/>
      <sheetName val="F"/>
      <sheetName val="D"/>
      <sheetName val="H"/>
      <sheetName val="FINAL INVEN."/>
      <sheetName val="ROUTE-MAP"/>
      <sheetName val="SCH-DISP"/>
      <sheetName val="SHORT"/>
      <sheetName val="REPORT"/>
      <sheetName val="MMC"/>
    </sheetNames>
    <sheetDataSet>
      <sheetData sheetId="0" refreshError="1"/>
      <sheetData sheetId="1" refreshError="1"/>
      <sheetData sheetId="2">
        <row r="4">
          <cell r="B4">
            <v>1904</v>
          </cell>
          <cell r="C4">
            <v>1028</v>
          </cell>
          <cell r="D4">
            <v>2.76</v>
          </cell>
          <cell r="E4">
            <v>2837.2799999999997</v>
          </cell>
          <cell r="F4" t="str">
            <v>01.06.2023</v>
          </cell>
          <cell r="G4" t="str">
            <v>S</v>
          </cell>
          <cell r="H4" t="str">
            <v>20MNCR5</v>
          </cell>
          <cell r="I4">
            <v>63</v>
          </cell>
        </row>
        <row r="5">
          <cell r="B5">
            <v>5070</v>
          </cell>
          <cell r="C5">
            <v>1070</v>
          </cell>
          <cell r="D5">
            <v>6.12</v>
          </cell>
          <cell r="E5">
            <v>6548.4000000000005</v>
          </cell>
          <cell r="F5" t="str">
            <v>01.06.2023</v>
          </cell>
          <cell r="G5" t="str">
            <v>S</v>
          </cell>
          <cell r="H5" t="str">
            <v>20MNCR5</v>
          </cell>
          <cell r="I5">
            <v>80</v>
          </cell>
        </row>
        <row r="6">
          <cell r="B6">
            <v>128</v>
          </cell>
          <cell r="C6">
            <v>1182</v>
          </cell>
          <cell r="D6">
            <v>9.4600000000000009</v>
          </cell>
          <cell r="E6">
            <v>11181.720000000001</v>
          </cell>
          <cell r="F6" t="str">
            <v>01.06.2023</v>
          </cell>
          <cell r="G6" t="str">
            <v>S</v>
          </cell>
          <cell r="H6" t="str">
            <v>20MNCR5</v>
          </cell>
          <cell r="I6">
            <v>70</v>
          </cell>
        </row>
        <row r="7">
          <cell r="B7">
            <v>1879</v>
          </cell>
          <cell r="C7">
            <v>980</v>
          </cell>
          <cell r="D7">
            <v>2.76</v>
          </cell>
          <cell r="E7">
            <v>2704.7999999999997</v>
          </cell>
          <cell r="F7" t="str">
            <v>01.06.2023</v>
          </cell>
          <cell r="G7" t="str">
            <v>S</v>
          </cell>
          <cell r="H7" t="str">
            <v>20MNCR5</v>
          </cell>
          <cell r="I7">
            <v>70</v>
          </cell>
        </row>
        <row r="8">
          <cell r="B8">
            <v>2195</v>
          </cell>
          <cell r="C8">
            <v>664</v>
          </cell>
          <cell r="D8">
            <v>2.63</v>
          </cell>
          <cell r="E8">
            <v>1746.32</v>
          </cell>
          <cell r="F8" t="str">
            <v>01.06.2023</v>
          </cell>
          <cell r="G8" t="str">
            <v>S</v>
          </cell>
          <cell r="H8" t="str">
            <v>815M17</v>
          </cell>
          <cell r="I8">
            <v>56</v>
          </cell>
        </row>
        <row r="9">
          <cell r="B9">
            <v>4136</v>
          </cell>
          <cell r="C9">
            <v>180</v>
          </cell>
          <cell r="D9">
            <v>4.92</v>
          </cell>
          <cell r="E9">
            <v>885.6</v>
          </cell>
          <cell r="F9" t="str">
            <v>01.06.2023</v>
          </cell>
          <cell r="G9" t="str">
            <v>S</v>
          </cell>
          <cell r="H9" t="str">
            <v>815M17</v>
          </cell>
          <cell r="I9">
            <v>80</v>
          </cell>
        </row>
        <row r="10">
          <cell r="B10">
            <v>4138</v>
          </cell>
          <cell r="C10">
            <v>1530</v>
          </cell>
          <cell r="D10">
            <v>6.66</v>
          </cell>
          <cell r="E10">
            <v>10189.800000000001</v>
          </cell>
          <cell r="F10" t="str">
            <v>01.06.2023</v>
          </cell>
          <cell r="G10" t="str">
            <v>S</v>
          </cell>
          <cell r="H10" t="str">
            <v>815M17</v>
          </cell>
          <cell r="I10">
            <v>80</v>
          </cell>
        </row>
        <row r="11">
          <cell r="B11">
            <v>4139</v>
          </cell>
          <cell r="C11">
            <v>210</v>
          </cell>
          <cell r="D11">
            <v>6.8</v>
          </cell>
          <cell r="E11">
            <v>1428</v>
          </cell>
          <cell r="F11" t="str">
            <v>01.06.2023</v>
          </cell>
          <cell r="G11" t="str">
            <v>S</v>
          </cell>
          <cell r="H11" t="str">
            <v>815M17</v>
          </cell>
          <cell r="I11">
            <v>80</v>
          </cell>
        </row>
        <row r="12">
          <cell r="B12">
            <v>5064</v>
          </cell>
          <cell r="C12">
            <v>392</v>
          </cell>
          <cell r="D12">
            <v>4.28</v>
          </cell>
          <cell r="E12">
            <v>1677.76</v>
          </cell>
          <cell r="F12" t="str">
            <v>01.06.2023</v>
          </cell>
          <cell r="G12" t="str">
            <v>S</v>
          </cell>
          <cell r="H12" t="str">
            <v>20MNCR5</v>
          </cell>
          <cell r="I12">
            <v>70</v>
          </cell>
        </row>
        <row r="13">
          <cell r="B13">
            <v>5140</v>
          </cell>
          <cell r="C13">
            <v>2604</v>
          </cell>
          <cell r="D13">
            <v>3.08</v>
          </cell>
          <cell r="E13">
            <v>8020.3200000000006</v>
          </cell>
          <cell r="F13" t="str">
            <v>01.06.2023</v>
          </cell>
          <cell r="G13" t="str">
            <v>S</v>
          </cell>
          <cell r="H13" t="str">
            <v>20MNCR5</v>
          </cell>
          <cell r="I13">
            <v>60</v>
          </cell>
        </row>
        <row r="14">
          <cell r="B14">
            <v>128</v>
          </cell>
          <cell r="C14">
            <v>785</v>
          </cell>
          <cell r="D14">
            <v>9.4600000000000009</v>
          </cell>
          <cell r="E14">
            <v>7426.1</v>
          </cell>
          <cell r="F14" t="str">
            <v>01.06.2023</v>
          </cell>
          <cell r="G14" t="str">
            <v>S</v>
          </cell>
          <cell r="H14" t="str">
            <v>20MNCR5</v>
          </cell>
          <cell r="I14">
            <v>70</v>
          </cell>
        </row>
        <row r="15">
          <cell r="B15">
            <v>5520</v>
          </cell>
          <cell r="C15">
            <v>1045</v>
          </cell>
          <cell r="D15">
            <v>4.16</v>
          </cell>
          <cell r="E15">
            <v>4347.2</v>
          </cell>
          <cell r="F15" t="str">
            <v>01.06.2023</v>
          </cell>
          <cell r="G15" t="str">
            <v>S</v>
          </cell>
          <cell r="H15" t="str">
            <v>20MNCR5</v>
          </cell>
          <cell r="I15">
            <v>45</v>
          </cell>
        </row>
        <row r="16">
          <cell r="B16">
            <v>1835</v>
          </cell>
          <cell r="C16">
            <v>1026</v>
          </cell>
          <cell r="D16">
            <v>7.32</v>
          </cell>
          <cell r="E16">
            <v>7510.3200000000006</v>
          </cell>
          <cell r="F16" t="str">
            <v>02.06.2023</v>
          </cell>
          <cell r="G16" t="str">
            <v>S</v>
          </cell>
          <cell r="H16" t="str">
            <v>20MNCR5</v>
          </cell>
          <cell r="I16">
            <v>80</v>
          </cell>
        </row>
        <row r="17">
          <cell r="B17">
            <v>4199</v>
          </cell>
          <cell r="C17">
            <v>2006</v>
          </cell>
          <cell r="D17">
            <v>2</v>
          </cell>
          <cell r="E17">
            <v>4012</v>
          </cell>
          <cell r="F17" t="str">
            <v>02.06.2023</v>
          </cell>
          <cell r="G17" t="str">
            <v>S</v>
          </cell>
          <cell r="H17" t="str">
            <v>20MNCR5</v>
          </cell>
          <cell r="I17">
            <v>60</v>
          </cell>
        </row>
        <row r="18">
          <cell r="B18">
            <v>2526</v>
          </cell>
          <cell r="C18">
            <v>426</v>
          </cell>
          <cell r="D18">
            <v>13</v>
          </cell>
          <cell r="E18">
            <v>5538</v>
          </cell>
          <cell r="F18" t="str">
            <v>02.06.2023</v>
          </cell>
          <cell r="G18" t="str">
            <v>S</v>
          </cell>
          <cell r="H18" t="str">
            <v>815M17</v>
          </cell>
          <cell r="I18">
            <v>80</v>
          </cell>
        </row>
        <row r="19">
          <cell r="B19">
            <v>1904</v>
          </cell>
          <cell r="C19">
            <v>211</v>
          </cell>
          <cell r="D19">
            <v>2.76</v>
          </cell>
          <cell r="E19">
            <v>582.3599999999999</v>
          </cell>
          <cell r="F19" t="str">
            <v>02.06.2023</v>
          </cell>
          <cell r="G19" t="str">
            <v>S</v>
          </cell>
          <cell r="H19" t="str">
            <v>20MNCR5</v>
          </cell>
          <cell r="I19">
            <v>63</v>
          </cell>
        </row>
        <row r="20">
          <cell r="B20">
            <v>4244</v>
          </cell>
          <cell r="C20">
            <v>0</v>
          </cell>
          <cell r="D20">
            <v>4.2300000000000004</v>
          </cell>
          <cell r="E20">
            <v>0</v>
          </cell>
          <cell r="F20" t="str">
            <v>03.06.2023</v>
          </cell>
          <cell r="G20" t="str">
            <v>S</v>
          </cell>
          <cell r="H20" t="str">
            <v>20MNCR5</v>
          </cell>
          <cell r="I20">
            <v>70</v>
          </cell>
        </row>
        <row r="21">
          <cell r="B21">
            <v>4199</v>
          </cell>
          <cell r="C21">
            <v>1514</v>
          </cell>
          <cell r="D21">
            <v>2</v>
          </cell>
          <cell r="E21">
            <v>3028</v>
          </cell>
          <cell r="F21" t="str">
            <v>03.06.2023</v>
          </cell>
          <cell r="G21" t="str">
            <v>S</v>
          </cell>
          <cell r="H21" t="str">
            <v>20MNCR5</v>
          </cell>
          <cell r="I21">
            <v>60</v>
          </cell>
        </row>
        <row r="22">
          <cell r="B22">
            <v>4199</v>
          </cell>
          <cell r="C22">
            <v>740</v>
          </cell>
          <cell r="D22">
            <v>2</v>
          </cell>
          <cell r="E22">
            <v>1480</v>
          </cell>
          <cell r="F22" t="str">
            <v>03.06.2023</v>
          </cell>
          <cell r="G22" t="str">
            <v>S</v>
          </cell>
          <cell r="H22" t="str">
            <v>20MNCR5</v>
          </cell>
          <cell r="I22">
            <v>60</v>
          </cell>
        </row>
        <row r="23">
          <cell r="B23">
            <v>4209</v>
          </cell>
          <cell r="C23">
            <v>2300</v>
          </cell>
          <cell r="D23">
            <v>1.77</v>
          </cell>
          <cell r="E23">
            <v>4071</v>
          </cell>
          <cell r="F23" t="str">
            <v>02.06.2023</v>
          </cell>
          <cell r="G23" t="str">
            <v>S</v>
          </cell>
          <cell r="H23" t="str">
            <v>EN8D</v>
          </cell>
          <cell r="I23" t="str">
            <v>65RCS</v>
          </cell>
        </row>
        <row r="24">
          <cell r="B24">
            <v>6074</v>
          </cell>
          <cell r="C24">
            <v>950</v>
          </cell>
          <cell r="D24">
            <v>6.55</v>
          </cell>
          <cell r="E24">
            <v>6222.5</v>
          </cell>
          <cell r="F24" t="str">
            <v>02.06.2023</v>
          </cell>
          <cell r="G24" t="str">
            <v>S</v>
          </cell>
          <cell r="H24" t="str">
            <v>20MNCR5</v>
          </cell>
          <cell r="I24">
            <v>80</v>
          </cell>
        </row>
        <row r="25">
          <cell r="B25">
            <v>2224</v>
          </cell>
          <cell r="C25">
            <v>448</v>
          </cell>
          <cell r="D25">
            <v>4.96</v>
          </cell>
          <cell r="E25">
            <v>2222.08</v>
          </cell>
          <cell r="F25" t="str">
            <v>01.06.2023</v>
          </cell>
          <cell r="G25" t="str">
            <v>S</v>
          </cell>
          <cell r="H25" t="str">
            <v>20MNCR5</v>
          </cell>
          <cell r="I25">
            <v>70</v>
          </cell>
        </row>
        <row r="26">
          <cell r="B26">
            <v>1783</v>
          </cell>
          <cell r="C26">
            <v>2595</v>
          </cell>
          <cell r="D26">
            <v>1.95</v>
          </cell>
          <cell r="E26">
            <v>5060.25</v>
          </cell>
          <cell r="F26" t="str">
            <v>03.06.2023</v>
          </cell>
          <cell r="G26" t="str">
            <v>S</v>
          </cell>
          <cell r="H26" t="str">
            <v>20MNCR5</v>
          </cell>
          <cell r="I26">
            <v>60</v>
          </cell>
        </row>
        <row r="27">
          <cell r="B27">
            <v>4134</v>
          </cell>
          <cell r="C27">
            <v>1376</v>
          </cell>
          <cell r="D27">
            <v>8.8000000000000007</v>
          </cell>
          <cell r="E27">
            <v>12108.800000000001</v>
          </cell>
          <cell r="F27" t="str">
            <v>03.06.2023</v>
          </cell>
          <cell r="G27" t="str">
            <v>S</v>
          </cell>
          <cell r="H27" t="str">
            <v>815M17</v>
          </cell>
          <cell r="I27">
            <v>80</v>
          </cell>
        </row>
        <row r="28">
          <cell r="B28">
            <v>2526</v>
          </cell>
          <cell r="C28">
            <v>2035</v>
          </cell>
          <cell r="D28">
            <v>13</v>
          </cell>
          <cell r="E28">
            <v>26455</v>
          </cell>
          <cell r="F28" t="str">
            <v>03.06.2023</v>
          </cell>
          <cell r="G28" t="str">
            <v>S</v>
          </cell>
          <cell r="H28" t="str">
            <v>815M17</v>
          </cell>
          <cell r="I28" t="str">
            <v>75RCS</v>
          </cell>
        </row>
        <row r="29">
          <cell r="B29">
            <v>2224</v>
          </cell>
          <cell r="C29">
            <v>300</v>
          </cell>
          <cell r="D29">
            <v>4.96</v>
          </cell>
          <cell r="E29">
            <v>1488</v>
          </cell>
          <cell r="F29" t="str">
            <v>03.06.2023</v>
          </cell>
          <cell r="G29" t="str">
            <v>S</v>
          </cell>
          <cell r="H29" t="str">
            <v>20MNCR5</v>
          </cell>
          <cell r="I29">
            <v>70</v>
          </cell>
        </row>
        <row r="30">
          <cell r="B30">
            <v>4209</v>
          </cell>
          <cell r="C30">
            <v>3335</v>
          </cell>
          <cell r="D30">
            <v>1.77</v>
          </cell>
          <cell r="E30">
            <v>5902.95</v>
          </cell>
          <cell r="F30" t="str">
            <v>03.06.2023</v>
          </cell>
          <cell r="G30" t="str">
            <v>S</v>
          </cell>
          <cell r="H30" t="str">
            <v>EN8D</v>
          </cell>
          <cell r="I30" t="str">
            <v>65RCS</v>
          </cell>
        </row>
        <row r="31">
          <cell r="B31">
            <v>4199</v>
          </cell>
          <cell r="C31">
            <v>2025</v>
          </cell>
          <cell r="D31">
            <v>2</v>
          </cell>
          <cell r="E31">
            <v>4050</v>
          </cell>
          <cell r="F31" t="str">
            <v>04.06.2023</v>
          </cell>
          <cell r="G31" t="str">
            <v>S</v>
          </cell>
          <cell r="H31" t="str">
            <v>20MNCR5</v>
          </cell>
          <cell r="I31">
            <v>60</v>
          </cell>
        </row>
        <row r="32">
          <cell r="B32">
            <v>4139</v>
          </cell>
          <cell r="C32">
            <v>994</v>
          </cell>
          <cell r="D32">
            <v>6.8</v>
          </cell>
          <cell r="E32">
            <v>6759.2</v>
          </cell>
          <cell r="F32" t="str">
            <v>02.06.2023</v>
          </cell>
          <cell r="G32" t="str">
            <v>S</v>
          </cell>
          <cell r="H32" t="str">
            <v>815M17</v>
          </cell>
          <cell r="I32">
            <v>80</v>
          </cell>
        </row>
        <row r="33">
          <cell r="B33">
            <v>10037</v>
          </cell>
          <cell r="C33">
            <v>1018</v>
          </cell>
          <cell r="D33">
            <v>8.26</v>
          </cell>
          <cell r="E33">
            <v>8408.68</v>
          </cell>
          <cell r="F33" t="str">
            <v>03.06.2023</v>
          </cell>
          <cell r="G33" t="str">
            <v>S</v>
          </cell>
          <cell r="H33" t="str">
            <v>25MOCR4</v>
          </cell>
          <cell r="I33">
            <v>90</v>
          </cell>
        </row>
        <row r="34">
          <cell r="B34">
            <v>10032</v>
          </cell>
          <cell r="C34">
            <v>571</v>
          </cell>
          <cell r="D34">
            <v>10.050000000000001</v>
          </cell>
          <cell r="E34">
            <v>5738.55</v>
          </cell>
          <cell r="F34" t="str">
            <v>04.06.2023</v>
          </cell>
          <cell r="G34" t="str">
            <v>S</v>
          </cell>
          <cell r="H34" t="str">
            <v>25MOCR4</v>
          </cell>
          <cell r="I34">
            <v>90</v>
          </cell>
        </row>
        <row r="35">
          <cell r="B35">
            <v>10038</v>
          </cell>
          <cell r="C35">
            <v>1025</v>
          </cell>
          <cell r="D35">
            <v>6.12</v>
          </cell>
          <cell r="E35">
            <v>6273</v>
          </cell>
          <cell r="F35" t="str">
            <v>03.06.2023</v>
          </cell>
          <cell r="G35" t="str">
            <v>S</v>
          </cell>
          <cell r="H35" t="str">
            <v>25MOCR4</v>
          </cell>
          <cell r="I35">
            <v>90</v>
          </cell>
        </row>
        <row r="36">
          <cell r="B36">
            <v>2215</v>
          </cell>
          <cell r="C36">
            <v>1451</v>
          </cell>
          <cell r="D36">
            <v>4.08</v>
          </cell>
          <cell r="E36">
            <v>5920.08</v>
          </cell>
          <cell r="F36" t="str">
            <v>03.06.2023</v>
          </cell>
          <cell r="G36" t="str">
            <v>S</v>
          </cell>
          <cell r="H36" t="str">
            <v>20MNCR5</v>
          </cell>
          <cell r="I36">
            <v>70</v>
          </cell>
        </row>
        <row r="37">
          <cell r="B37">
            <v>625</v>
          </cell>
          <cell r="C37">
            <v>1564</v>
          </cell>
          <cell r="D37">
            <v>2.4500000000000002</v>
          </cell>
          <cell r="E37">
            <v>3831.8</v>
          </cell>
          <cell r="F37" t="str">
            <v>03.06.2023</v>
          </cell>
          <cell r="G37" t="str">
            <v>S</v>
          </cell>
          <cell r="H37" t="str">
            <v>EN8D</v>
          </cell>
          <cell r="I37" t="str">
            <v>65RCS</v>
          </cell>
        </row>
        <row r="38">
          <cell r="B38">
            <v>4202</v>
          </cell>
          <cell r="C38">
            <v>3257</v>
          </cell>
          <cell r="D38">
            <v>3.03</v>
          </cell>
          <cell r="E38">
            <v>9868.7099999999991</v>
          </cell>
          <cell r="F38" t="str">
            <v>03.06.2023</v>
          </cell>
          <cell r="G38" t="str">
            <v>S</v>
          </cell>
          <cell r="H38" t="str">
            <v>20MNCR5</v>
          </cell>
          <cell r="I38">
            <v>70</v>
          </cell>
        </row>
        <row r="39">
          <cell r="B39">
            <v>4238</v>
          </cell>
          <cell r="C39">
            <v>336</v>
          </cell>
          <cell r="D39">
            <v>4.83</v>
          </cell>
          <cell r="E39">
            <v>1622.88</v>
          </cell>
          <cell r="F39" t="str">
            <v>04.06.2023</v>
          </cell>
          <cell r="G39" t="str">
            <v>S</v>
          </cell>
          <cell r="H39" t="str">
            <v>20MNCR5</v>
          </cell>
          <cell r="I39">
            <v>60</v>
          </cell>
        </row>
        <row r="40">
          <cell r="B40">
            <v>4003</v>
          </cell>
          <cell r="C40">
            <v>545</v>
          </cell>
          <cell r="D40">
            <v>11.8</v>
          </cell>
          <cell r="E40">
            <v>6431</v>
          </cell>
          <cell r="F40" t="str">
            <v>04.06.2023</v>
          </cell>
          <cell r="G40" t="str">
            <v>S</v>
          </cell>
          <cell r="H40" t="str">
            <v>20MNCR5</v>
          </cell>
          <cell r="I40" t="str">
            <v>90RCS</v>
          </cell>
        </row>
        <row r="41">
          <cell r="B41">
            <v>1724</v>
          </cell>
          <cell r="C41">
            <v>802</v>
          </cell>
          <cell r="D41">
            <v>2.35</v>
          </cell>
          <cell r="E41">
            <v>1884.7</v>
          </cell>
          <cell r="F41" t="str">
            <v>05.06.2023</v>
          </cell>
          <cell r="G41" t="str">
            <v>S</v>
          </cell>
          <cell r="H41" t="str">
            <v>EN8D</v>
          </cell>
          <cell r="I41" t="str">
            <v>65RCS</v>
          </cell>
        </row>
        <row r="42">
          <cell r="B42">
            <v>2220</v>
          </cell>
          <cell r="C42">
            <v>769</v>
          </cell>
          <cell r="D42">
            <v>3.18</v>
          </cell>
          <cell r="E42">
            <v>2445.42</v>
          </cell>
          <cell r="F42" t="str">
            <v>05.06.2023</v>
          </cell>
          <cell r="G42" t="str">
            <v>S</v>
          </cell>
          <cell r="H42" t="str">
            <v>20MNCR5</v>
          </cell>
          <cell r="I42">
            <v>63</v>
          </cell>
        </row>
        <row r="43">
          <cell r="B43">
            <v>2521</v>
          </cell>
          <cell r="C43">
            <v>1150</v>
          </cell>
          <cell r="D43">
            <v>5.68</v>
          </cell>
          <cell r="E43">
            <v>6532</v>
          </cell>
          <cell r="F43" t="str">
            <v>05.06.2023</v>
          </cell>
          <cell r="G43" t="str">
            <v>S</v>
          </cell>
          <cell r="H43" t="str">
            <v>815M17</v>
          </cell>
          <cell r="I43">
            <v>80</v>
          </cell>
        </row>
        <row r="44">
          <cell r="B44">
            <v>1449</v>
          </cell>
          <cell r="C44">
            <v>1050</v>
          </cell>
          <cell r="D44">
            <v>2.9</v>
          </cell>
          <cell r="E44">
            <v>3045</v>
          </cell>
          <cell r="F44" t="str">
            <v>05.06.2023</v>
          </cell>
          <cell r="G44" t="str">
            <v>S</v>
          </cell>
          <cell r="H44" t="str">
            <v>20MNCR5</v>
          </cell>
          <cell r="I44">
            <v>60</v>
          </cell>
        </row>
        <row r="45">
          <cell r="B45">
            <v>4013</v>
          </cell>
          <cell r="C45">
            <v>1070</v>
          </cell>
          <cell r="D45">
            <v>5.29</v>
          </cell>
          <cell r="E45">
            <v>5660.3</v>
          </cell>
          <cell r="F45" t="str">
            <v>05.06.2023</v>
          </cell>
          <cell r="G45" t="str">
            <v>S</v>
          </cell>
          <cell r="H45" t="str">
            <v>815M17</v>
          </cell>
          <cell r="I45">
            <v>80</v>
          </cell>
        </row>
        <row r="46">
          <cell r="B46">
            <v>1831</v>
          </cell>
          <cell r="C46">
            <v>1510</v>
          </cell>
          <cell r="D46">
            <v>3.33</v>
          </cell>
          <cell r="E46">
            <v>5028.3</v>
          </cell>
          <cell r="F46" t="str">
            <v>05.06.2023</v>
          </cell>
          <cell r="G46" t="str">
            <v>S</v>
          </cell>
          <cell r="H46" t="str">
            <v>20MNCR5</v>
          </cell>
          <cell r="I46">
            <v>60</v>
          </cell>
        </row>
        <row r="47">
          <cell r="B47">
            <v>4200</v>
          </cell>
          <cell r="C47">
            <v>1024</v>
          </cell>
          <cell r="D47">
            <v>1.37</v>
          </cell>
          <cell r="E47">
            <v>1402.88</v>
          </cell>
          <cell r="F47" t="str">
            <v>01.06.2023</v>
          </cell>
          <cell r="G47" t="str">
            <v>S</v>
          </cell>
          <cell r="H47" t="str">
            <v>16MNCR5</v>
          </cell>
          <cell r="I47">
            <v>50</v>
          </cell>
        </row>
        <row r="48">
          <cell r="B48">
            <v>4201</v>
          </cell>
          <cell r="C48">
            <v>2020</v>
          </cell>
          <cell r="D48">
            <v>1.8</v>
          </cell>
          <cell r="E48">
            <v>3636</v>
          </cell>
          <cell r="F48" t="str">
            <v>05.06.2023</v>
          </cell>
          <cell r="G48" t="str">
            <v>S</v>
          </cell>
          <cell r="H48" t="str">
            <v>16MNCR5</v>
          </cell>
          <cell r="I48">
            <v>50</v>
          </cell>
        </row>
        <row r="49">
          <cell r="B49">
            <v>4237</v>
          </cell>
          <cell r="C49">
            <v>1620</v>
          </cell>
          <cell r="D49">
            <v>1.36</v>
          </cell>
          <cell r="E49">
            <v>2203.2000000000003</v>
          </cell>
          <cell r="F49" t="str">
            <v>05.06.2023</v>
          </cell>
          <cell r="G49" t="str">
            <v>S</v>
          </cell>
          <cell r="H49" t="str">
            <v>16MNCR5</v>
          </cell>
          <cell r="I49">
            <v>50</v>
          </cell>
        </row>
        <row r="50">
          <cell r="B50">
            <v>4242</v>
          </cell>
          <cell r="C50">
            <v>1505</v>
          </cell>
          <cell r="D50">
            <v>1.49</v>
          </cell>
          <cell r="E50">
            <v>2242.4499999999998</v>
          </cell>
          <cell r="F50" t="str">
            <v>04.06.2023</v>
          </cell>
          <cell r="G50" t="str">
            <v>S</v>
          </cell>
          <cell r="H50" t="str">
            <v>815M17</v>
          </cell>
          <cell r="I50">
            <v>56</v>
          </cell>
        </row>
        <row r="51">
          <cell r="B51">
            <v>5513</v>
          </cell>
          <cell r="C51">
            <v>2921</v>
          </cell>
          <cell r="D51">
            <v>0.72</v>
          </cell>
          <cell r="E51">
            <v>2103.12</v>
          </cell>
          <cell r="F51" t="str">
            <v>03.06.2023</v>
          </cell>
          <cell r="G51" t="str">
            <v>S</v>
          </cell>
          <cell r="H51" t="str">
            <v>20MNCR5</v>
          </cell>
          <cell r="I51">
            <v>45</v>
          </cell>
        </row>
        <row r="52">
          <cell r="B52">
            <v>10031</v>
          </cell>
          <cell r="C52">
            <v>1245</v>
          </cell>
          <cell r="D52">
            <v>2.64</v>
          </cell>
          <cell r="E52">
            <v>3286.8</v>
          </cell>
          <cell r="F52" t="str">
            <v>03.06.2023</v>
          </cell>
          <cell r="G52" t="str">
            <v>S</v>
          </cell>
          <cell r="H52" t="str">
            <v>25MOCR4</v>
          </cell>
          <cell r="I52">
            <v>60</v>
          </cell>
        </row>
        <row r="53">
          <cell r="B53">
            <v>10042</v>
          </cell>
          <cell r="C53">
            <v>410</v>
          </cell>
          <cell r="D53">
            <v>2.2999999999999998</v>
          </cell>
          <cell r="E53">
            <v>942.99999999999989</v>
          </cell>
          <cell r="F53" t="str">
            <v>03.06.2023</v>
          </cell>
          <cell r="G53" t="str">
            <v>S</v>
          </cell>
          <cell r="H53" t="str">
            <v>25MOCR4</v>
          </cell>
          <cell r="I53">
            <v>60</v>
          </cell>
        </row>
        <row r="54">
          <cell r="B54">
            <v>10073</v>
          </cell>
          <cell r="C54">
            <v>566</v>
          </cell>
          <cell r="D54">
            <v>0.94</v>
          </cell>
          <cell r="E54">
            <v>532.04</v>
          </cell>
          <cell r="F54" t="str">
            <v>03.06.2023</v>
          </cell>
          <cell r="G54" t="str">
            <v>S</v>
          </cell>
          <cell r="H54" t="str">
            <v>SCR415</v>
          </cell>
          <cell r="I54">
            <v>50</v>
          </cell>
        </row>
        <row r="55">
          <cell r="B55">
            <v>2118</v>
          </cell>
          <cell r="C55">
            <v>2600</v>
          </cell>
          <cell r="D55">
            <v>1.24</v>
          </cell>
          <cell r="E55">
            <v>3224</v>
          </cell>
          <cell r="F55" t="str">
            <v>02.06.2023</v>
          </cell>
          <cell r="G55" t="str">
            <v>S</v>
          </cell>
          <cell r="H55" t="str">
            <v>16MNCR5</v>
          </cell>
          <cell r="I55">
            <v>50</v>
          </cell>
        </row>
        <row r="56">
          <cell r="B56">
            <v>1780</v>
          </cell>
          <cell r="C56">
            <v>2600</v>
          </cell>
          <cell r="D56">
            <v>0.93</v>
          </cell>
          <cell r="E56">
            <v>2418</v>
          </cell>
          <cell r="F56" t="str">
            <v>02.06.2023</v>
          </cell>
          <cell r="G56" t="str">
            <v>S</v>
          </cell>
          <cell r="H56" t="str">
            <v>16MNCR5</v>
          </cell>
          <cell r="I56">
            <v>50</v>
          </cell>
        </row>
        <row r="57">
          <cell r="B57">
            <v>2116</v>
          </cell>
          <cell r="C57">
            <v>2100</v>
          </cell>
          <cell r="D57">
            <v>1</v>
          </cell>
          <cell r="E57">
            <v>2100</v>
          </cell>
          <cell r="F57" t="str">
            <v>02.06.2023</v>
          </cell>
          <cell r="G57" t="str">
            <v>S</v>
          </cell>
          <cell r="H57" t="str">
            <v>16MNCR5</v>
          </cell>
          <cell r="I57">
            <v>50</v>
          </cell>
        </row>
        <row r="58">
          <cell r="B58">
            <v>4104</v>
          </cell>
          <cell r="C58">
            <v>500</v>
          </cell>
          <cell r="D58">
            <v>1.94</v>
          </cell>
          <cell r="E58">
            <v>970</v>
          </cell>
          <cell r="F58" t="str">
            <v>02.06.2023</v>
          </cell>
          <cell r="G58" t="str">
            <v>S</v>
          </cell>
          <cell r="H58" t="str">
            <v>16MNCR5</v>
          </cell>
          <cell r="I58">
            <v>60</v>
          </cell>
        </row>
        <row r="59">
          <cell r="B59">
            <v>4252</v>
          </cell>
          <cell r="C59">
            <v>1100</v>
          </cell>
          <cell r="D59">
            <v>1.17</v>
          </cell>
          <cell r="E59">
            <v>1287</v>
          </cell>
          <cell r="F59" t="str">
            <v>01.06.2023</v>
          </cell>
          <cell r="G59" t="str">
            <v>S</v>
          </cell>
          <cell r="H59" t="str">
            <v>815M17</v>
          </cell>
          <cell r="I59">
            <v>45</v>
          </cell>
        </row>
        <row r="60">
          <cell r="B60">
            <v>2198</v>
          </cell>
          <cell r="C60">
            <v>1850</v>
          </cell>
          <cell r="D60">
            <v>0.75</v>
          </cell>
          <cell r="E60">
            <v>1387.5</v>
          </cell>
          <cell r="F60" t="str">
            <v>02.06.2023</v>
          </cell>
          <cell r="G60" t="str">
            <v>S</v>
          </cell>
          <cell r="H60" t="str">
            <v>815M17</v>
          </cell>
          <cell r="I60">
            <v>45</v>
          </cell>
        </row>
        <row r="61">
          <cell r="B61">
            <v>10085</v>
          </cell>
          <cell r="C61">
            <v>2154</v>
          </cell>
          <cell r="D61">
            <v>1.1100000000000001</v>
          </cell>
          <cell r="E61">
            <v>2390.94</v>
          </cell>
          <cell r="F61" t="str">
            <v>01.06.2023</v>
          </cell>
          <cell r="G61" t="str">
            <v>S</v>
          </cell>
          <cell r="H61" t="str">
            <v>SCR415</v>
          </cell>
          <cell r="I61">
            <v>45</v>
          </cell>
        </row>
        <row r="62">
          <cell r="B62">
            <v>1910</v>
          </cell>
          <cell r="C62">
            <v>1533</v>
          </cell>
          <cell r="D62">
            <v>1.97</v>
          </cell>
          <cell r="E62">
            <v>3020.0099999999998</v>
          </cell>
          <cell r="F62" t="str">
            <v>02.06.2023</v>
          </cell>
          <cell r="G62" t="str">
            <v>S</v>
          </cell>
          <cell r="H62" t="str">
            <v>20MNCR5</v>
          </cell>
          <cell r="I62">
            <v>50</v>
          </cell>
        </row>
        <row r="63">
          <cell r="B63">
            <v>5535</v>
          </cell>
          <cell r="C63">
            <v>3110</v>
          </cell>
          <cell r="D63">
            <v>1.04</v>
          </cell>
          <cell r="E63">
            <v>3234.4</v>
          </cell>
          <cell r="F63" t="str">
            <v>04.06.2023</v>
          </cell>
          <cell r="G63" t="str">
            <v>S</v>
          </cell>
          <cell r="H63" t="str">
            <v>16MNCR5</v>
          </cell>
          <cell r="I63">
            <v>50</v>
          </cell>
        </row>
        <row r="64">
          <cell r="B64">
            <v>6534</v>
          </cell>
          <cell r="C64">
            <v>523</v>
          </cell>
          <cell r="D64">
            <v>1.84</v>
          </cell>
          <cell r="E64">
            <v>962.32</v>
          </cell>
          <cell r="F64" t="str">
            <v>05.06.2023</v>
          </cell>
          <cell r="G64" t="str">
            <v>S</v>
          </cell>
          <cell r="H64" t="str">
            <v>20MNCR5</v>
          </cell>
          <cell r="I64">
            <v>50</v>
          </cell>
        </row>
        <row r="65">
          <cell r="B65">
            <v>5518</v>
          </cell>
          <cell r="C65">
            <v>2928</v>
          </cell>
          <cell r="D65">
            <v>2.85</v>
          </cell>
          <cell r="E65">
            <v>8344.8000000000011</v>
          </cell>
          <cell r="F65" t="str">
            <v>06.06.2023</v>
          </cell>
          <cell r="G65" t="str">
            <v>S</v>
          </cell>
          <cell r="H65" t="str">
            <v>16MNCR5</v>
          </cell>
          <cell r="I65">
            <v>63</v>
          </cell>
        </row>
        <row r="66">
          <cell r="B66">
            <v>5048</v>
          </cell>
          <cell r="C66">
            <v>2540</v>
          </cell>
          <cell r="D66">
            <v>2.04</v>
          </cell>
          <cell r="E66">
            <v>5181.6000000000004</v>
          </cell>
          <cell r="F66" t="str">
            <v>05.06.2023</v>
          </cell>
          <cell r="G66" t="str">
            <v>S</v>
          </cell>
          <cell r="H66" t="str">
            <v>20MNCR5</v>
          </cell>
          <cell r="I66">
            <v>58</v>
          </cell>
        </row>
        <row r="67">
          <cell r="B67">
            <v>727</v>
          </cell>
          <cell r="C67">
            <v>1050</v>
          </cell>
          <cell r="D67">
            <v>1.98</v>
          </cell>
          <cell r="E67">
            <v>2079</v>
          </cell>
          <cell r="F67" t="str">
            <v>05.06.2023</v>
          </cell>
          <cell r="G67" t="str">
            <v>S</v>
          </cell>
          <cell r="H67" t="str">
            <v>16MNCR5</v>
          </cell>
          <cell r="I67">
            <v>58</v>
          </cell>
        </row>
        <row r="68">
          <cell r="B68">
            <v>4240</v>
          </cell>
          <cell r="C68">
            <v>1830</v>
          </cell>
          <cell r="D68">
            <v>0.91</v>
          </cell>
          <cell r="E68">
            <v>1665.3</v>
          </cell>
          <cell r="F68" t="str">
            <v>05.06.2023</v>
          </cell>
          <cell r="G68" t="str">
            <v>S</v>
          </cell>
          <cell r="H68" t="str">
            <v>20MNCR5</v>
          </cell>
          <cell r="I68">
            <v>50</v>
          </cell>
        </row>
        <row r="69">
          <cell r="B69">
            <v>4246</v>
          </cell>
          <cell r="C69">
            <v>1840</v>
          </cell>
          <cell r="D69">
            <v>0.8</v>
          </cell>
          <cell r="E69">
            <v>1472</v>
          </cell>
          <cell r="F69" t="str">
            <v>05.06.2023</v>
          </cell>
          <cell r="G69" t="str">
            <v>S</v>
          </cell>
          <cell r="H69" t="str">
            <v>16MNCR5</v>
          </cell>
          <cell r="I69">
            <v>50</v>
          </cell>
        </row>
        <row r="70">
          <cell r="B70">
            <v>2151</v>
          </cell>
          <cell r="C70">
            <v>1626</v>
          </cell>
          <cell r="D70">
            <v>1.51</v>
          </cell>
          <cell r="E70">
            <v>2455.2600000000002</v>
          </cell>
          <cell r="F70" t="str">
            <v>06.06.2023</v>
          </cell>
          <cell r="G70" t="str">
            <v>S</v>
          </cell>
          <cell r="H70" t="str">
            <v>16MNCR5</v>
          </cell>
          <cell r="I70">
            <v>50</v>
          </cell>
        </row>
        <row r="71">
          <cell r="B71">
            <v>2154</v>
          </cell>
          <cell r="C71">
            <v>1620</v>
          </cell>
          <cell r="D71">
            <v>0.95</v>
          </cell>
          <cell r="E71">
            <v>1539</v>
          </cell>
          <cell r="F71" t="str">
            <v>06.06.2023</v>
          </cell>
          <cell r="G71" t="str">
            <v>S</v>
          </cell>
          <cell r="H71" t="str">
            <v>16MNCR5</v>
          </cell>
          <cell r="I71">
            <v>50</v>
          </cell>
        </row>
        <row r="72">
          <cell r="B72">
            <v>10071</v>
          </cell>
          <cell r="C72">
            <v>1450</v>
          </cell>
          <cell r="D72">
            <v>1.4</v>
          </cell>
          <cell r="E72">
            <v>2029.9999999999998</v>
          </cell>
          <cell r="F72" t="str">
            <v>06.06.2023</v>
          </cell>
          <cell r="G72" t="str">
            <v>S</v>
          </cell>
          <cell r="H72" t="str">
            <v>20MNCR5</v>
          </cell>
          <cell r="I72">
            <v>63</v>
          </cell>
        </row>
        <row r="73">
          <cell r="B73">
            <v>4244</v>
          </cell>
          <cell r="C73">
            <v>1736</v>
          </cell>
          <cell r="D73">
            <v>4.2300000000000004</v>
          </cell>
          <cell r="E73">
            <v>7343.2800000000007</v>
          </cell>
          <cell r="F73" t="str">
            <v>06.06.2023</v>
          </cell>
          <cell r="G73" t="str">
            <v>S</v>
          </cell>
          <cell r="H73" t="str">
            <v>20MNCR5</v>
          </cell>
          <cell r="I73">
            <v>70</v>
          </cell>
        </row>
        <row r="74">
          <cell r="B74">
            <v>1417</v>
          </cell>
          <cell r="C74">
            <v>1517</v>
          </cell>
          <cell r="D74">
            <v>6.54</v>
          </cell>
          <cell r="E74">
            <v>9921.18</v>
          </cell>
          <cell r="F74" t="str">
            <v>05.06.2023</v>
          </cell>
          <cell r="G74" t="str">
            <v>S</v>
          </cell>
          <cell r="H74" t="str">
            <v>20MNCR5</v>
          </cell>
          <cell r="I74">
            <v>80</v>
          </cell>
        </row>
        <row r="75">
          <cell r="B75">
            <v>3148</v>
          </cell>
          <cell r="C75">
            <v>1014</v>
          </cell>
          <cell r="D75">
            <v>6.15</v>
          </cell>
          <cell r="E75">
            <v>6236.1</v>
          </cell>
          <cell r="F75" t="str">
            <v>03.06.2023</v>
          </cell>
          <cell r="G75" t="str">
            <v>S</v>
          </cell>
          <cell r="H75" t="str">
            <v>SCM420</v>
          </cell>
          <cell r="I75">
            <v>80</v>
          </cell>
        </row>
        <row r="76">
          <cell r="B76">
            <v>2203</v>
          </cell>
          <cell r="C76">
            <v>3035</v>
          </cell>
          <cell r="D76">
            <v>2.66</v>
          </cell>
          <cell r="E76">
            <v>8073.1</v>
          </cell>
          <cell r="F76" t="str">
            <v>05.06.2023</v>
          </cell>
          <cell r="G76" t="str">
            <v>S</v>
          </cell>
          <cell r="H76" t="str">
            <v>815M17</v>
          </cell>
          <cell r="I76">
            <v>56</v>
          </cell>
        </row>
        <row r="77">
          <cell r="B77">
            <v>2194</v>
          </cell>
          <cell r="C77">
            <v>945</v>
          </cell>
          <cell r="D77">
            <v>1.83</v>
          </cell>
          <cell r="E77">
            <v>1729.3500000000001</v>
          </cell>
          <cell r="F77" t="str">
            <v>05.06.2023</v>
          </cell>
          <cell r="G77" t="str">
            <v>S</v>
          </cell>
          <cell r="H77" t="str">
            <v>EN8D</v>
          </cell>
          <cell r="I77" t="str">
            <v>65RCS</v>
          </cell>
        </row>
        <row r="78">
          <cell r="B78">
            <v>1469</v>
          </cell>
          <cell r="C78">
            <v>922</v>
          </cell>
          <cell r="D78">
            <v>3.51</v>
          </cell>
          <cell r="E78">
            <v>3236.22</v>
          </cell>
          <cell r="F78" t="str">
            <v>03.06.2023</v>
          </cell>
          <cell r="G78" t="str">
            <v>S</v>
          </cell>
          <cell r="H78" t="str">
            <v>SAE8620</v>
          </cell>
          <cell r="I78">
            <v>32</v>
          </cell>
        </row>
        <row r="79">
          <cell r="B79">
            <v>4247</v>
          </cell>
          <cell r="C79">
            <v>1684</v>
          </cell>
          <cell r="D79">
            <v>3.83</v>
          </cell>
          <cell r="E79">
            <v>6449.72</v>
          </cell>
          <cell r="F79" t="str">
            <v>04.06.2023</v>
          </cell>
          <cell r="G79" t="str">
            <v>S</v>
          </cell>
          <cell r="H79" t="str">
            <v>20MNCR5</v>
          </cell>
          <cell r="I79">
            <v>40</v>
          </cell>
        </row>
        <row r="80">
          <cell r="B80">
            <v>5060</v>
          </cell>
          <cell r="C80">
            <v>2537</v>
          </cell>
          <cell r="D80">
            <v>5.6</v>
          </cell>
          <cell r="E80">
            <v>14207.199999999999</v>
          </cell>
          <cell r="F80" t="str">
            <v>05.06.2023</v>
          </cell>
          <cell r="G80" t="str">
            <v>S</v>
          </cell>
          <cell r="H80" t="str">
            <v>20MNCR5</v>
          </cell>
          <cell r="I80">
            <v>80</v>
          </cell>
        </row>
        <row r="81">
          <cell r="B81">
            <v>2195</v>
          </cell>
          <cell r="C81">
            <v>1166</v>
          </cell>
          <cell r="D81">
            <v>2.63</v>
          </cell>
          <cell r="E81">
            <v>3066.58</v>
          </cell>
          <cell r="F81" t="str">
            <v>06.06.2023</v>
          </cell>
          <cell r="G81" t="str">
            <v>S</v>
          </cell>
          <cell r="H81" t="str">
            <v>815M17</v>
          </cell>
          <cell r="I81">
            <v>56</v>
          </cell>
        </row>
        <row r="82">
          <cell r="B82">
            <v>4238</v>
          </cell>
          <cell r="C82">
            <v>935</v>
          </cell>
          <cell r="D82">
            <v>4.83</v>
          </cell>
          <cell r="E82">
            <v>4516.05</v>
          </cell>
          <cell r="F82" t="str">
            <v>07.06.2023</v>
          </cell>
          <cell r="G82" t="str">
            <v>S</v>
          </cell>
          <cell r="H82" t="str">
            <v>20MNCR5</v>
          </cell>
          <cell r="I82">
            <v>60</v>
          </cell>
        </row>
        <row r="83">
          <cell r="B83">
            <v>4138</v>
          </cell>
          <cell r="C83">
            <v>690</v>
          </cell>
          <cell r="D83">
            <v>6.66</v>
          </cell>
          <cell r="E83">
            <v>4595.4000000000005</v>
          </cell>
          <cell r="F83" t="str">
            <v>07.06.2023</v>
          </cell>
          <cell r="G83" t="str">
            <v>S</v>
          </cell>
          <cell r="H83" t="str">
            <v>815M17</v>
          </cell>
          <cell r="I83">
            <v>80</v>
          </cell>
        </row>
        <row r="84">
          <cell r="B84">
            <v>5073</v>
          </cell>
          <cell r="C84">
            <v>1560</v>
          </cell>
          <cell r="D84">
            <v>1.26</v>
          </cell>
          <cell r="E84">
            <v>1965.6</v>
          </cell>
          <cell r="F84" t="str">
            <v>07.06.2023</v>
          </cell>
          <cell r="G84" t="str">
            <v>S</v>
          </cell>
          <cell r="H84" t="str">
            <v>20MNCR5</v>
          </cell>
          <cell r="I84">
            <v>50</v>
          </cell>
        </row>
        <row r="85">
          <cell r="B85">
            <v>2150</v>
          </cell>
          <cell r="C85">
            <v>1946</v>
          </cell>
          <cell r="D85">
            <v>3.89</v>
          </cell>
          <cell r="E85">
            <v>7569.9400000000005</v>
          </cell>
          <cell r="F85" t="str">
            <v>07.06.2023</v>
          </cell>
          <cell r="G85" t="str">
            <v>S</v>
          </cell>
          <cell r="H85" t="str">
            <v>20MNCR5</v>
          </cell>
          <cell r="I85">
            <v>70</v>
          </cell>
        </row>
        <row r="86">
          <cell r="B86">
            <v>5085</v>
          </cell>
          <cell r="C86">
            <v>1036</v>
          </cell>
          <cell r="D86">
            <v>2.29</v>
          </cell>
          <cell r="E86">
            <v>2372.44</v>
          </cell>
          <cell r="F86" t="str">
            <v>06.06.2023</v>
          </cell>
          <cell r="G86" t="str">
            <v>S</v>
          </cell>
          <cell r="H86" t="str">
            <v>20MNCR5</v>
          </cell>
          <cell r="I86">
            <v>63</v>
          </cell>
        </row>
        <row r="87">
          <cell r="B87">
            <v>5069</v>
          </cell>
          <cell r="C87">
            <v>3155</v>
          </cell>
          <cell r="D87">
            <v>1.33</v>
          </cell>
          <cell r="E87">
            <v>4196.1500000000005</v>
          </cell>
          <cell r="F87" t="str">
            <v>07.06.2023</v>
          </cell>
          <cell r="G87" t="str">
            <v>S</v>
          </cell>
          <cell r="H87" t="str">
            <v>20MNCR5</v>
          </cell>
          <cell r="I87">
            <v>48</v>
          </cell>
        </row>
        <row r="88">
          <cell r="B88">
            <v>6518</v>
          </cell>
          <cell r="C88">
            <v>500</v>
          </cell>
          <cell r="D88">
            <v>1.91</v>
          </cell>
          <cell r="E88">
            <v>955</v>
          </cell>
          <cell r="F88" t="str">
            <v>07.06.2023</v>
          </cell>
          <cell r="G88" t="str">
            <v>S</v>
          </cell>
          <cell r="H88" t="str">
            <v>20MNCR5</v>
          </cell>
          <cell r="I88">
            <v>60</v>
          </cell>
        </row>
        <row r="89">
          <cell r="B89">
            <v>1846</v>
          </cell>
          <cell r="C89">
            <v>2033</v>
          </cell>
          <cell r="D89">
            <v>0.26</v>
          </cell>
          <cell r="E89">
            <v>528.58000000000004</v>
          </cell>
          <cell r="F89" t="str">
            <v>06.06.2023</v>
          </cell>
          <cell r="G89" t="str">
            <v>S</v>
          </cell>
          <cell r="H89" t="str">
            <v>20MNCR5</v>
          </cell>
          <cell r="I89">
            <v>36</v>
          </cell>
        </row>
        <row r="90">
          <cell r="B90">
            <v>6519</v>
          </cell>
          <cell r="C90">
            <v>533</v>
          </cell>
          <cell r="D90">
            <v>1.61</v>
          </cell>
          <cell r="E90">
            <v>858.13</v>
          </cell>
          <cell r="F90" t="str">
            <v>06.06.2023</v>
          </cell>
          <cell r="G90" t="str">
            <v>S</v>
          </cell>
          <cell r="H90" t="str">
            <v>20MNCR5</v>
          </cell>
          <cell r="I90">
            <v>50</v>
          </cell>
        </row>
        <row r="91">
          <cell r="B91">
            <v>1087</v>
          </cell>
          <cell r="C91">
            <v>3580</v>
          </cell>
          <cell r="D91">
            <v>0.56999999999999995</v>
          </cell>
          <cell r="E91">
            <v>2040.6</v>
          </cell>
          <cell r="F91" t="str">
            <v>03.06.2023</v>
          </cell>
          <cell r="G91" t="str">
            <v>S</v>
          </cell>
          <cell r="H91" t="str">
            <v>20MNCR5</v>
          </cell>
          <cell r="I91">
            <v>36</v>
          </cell>
        </row>
        <row r="92">
          <cell r="B92">
            <v>10078</v>
          </cell>
          <cell r="C92">
            <v>1073</v>
          </cell>
          <cell r="D92">
            <v>20.2</v>
          </cell>
          <cell r="E92">
            <v>21674.6</v>
          </cell>
          <cell r="F92" t="str">
            <v>07.06.2023</v>
          </cell>
          <cell r="G92" t="str">
            <v>S</v>
          </cell>
          <cell r="H92" t="str">
            <v>25MOCR4</v>
          </cell>
          <cell r="I92">
            <v>90</v>
          </cell>
        </row>
        <row r="93">
          <cell r="B93">
            <v>5098</v>
          </cell>
          <cell r="C93">
            <v>1109</v>
          </cell>
          <cell r="D93">
            <v>5.38</v>
          </cell>
          <cell r="E93">
            <v>5966.42</v>
          </cell>
          <cell r="F93" t="str">
            <v>08.06.2023</v>
          </cell>
          <cell r="G93" t="str">
            <v>S</v>
          </cell>
          <cell r="H93" t="str">
            <v>20MNCR5</v>
          </cell>
          <cell r="I93">
            <v>80</v>
          </cell>
        </row>
        <row r="94">
          <cell r="B94">
            <v>2325</v>
          </cell>
          <cell r="C94">
            <v>2050</v>
          </cell>
          <cell r="D94">
            <v>2.4900000000000002</v>
          </cell>
          <cell r="E94">
            <v>5104.5</v>
          </cell>
          <cell r="F94" t="str">
            <v>08.06.2023</v>
          </cell>
          <cell r="G94" t="str">
            <v>S</v>
          </cell>
          <cell r="H94" t="str">
            <v>SAE8620</v>
          </cell>
          <cell r="I94">
            <v>66</v>
          </cell>
        </row>
        <row r="95">
          <cell r="B95">
            <v>4003</v>
          </cell>
          <cell r="C95">
            <v>1181</v>
          </cell>
          <cell r="D95">
            <v>11.8</v>
          </cell>
          <cell r="E95">
            <v>13935.800000000001</v>
          </cell>
          <cell r="F95" t="str">
            <v>06.06.2023</v>
          </cell>
          <cell r="G95" t="str">
            <v>S</v>
          </cell>
          <cell r="H95" t="str">
            <v>20MNCR5</v>
          </cell>
          <cell r="I95" t="str">
            <v>95RCS</v>
          </cell>
        </row>
        <row r="96">
          <cell r="B96">
            <v>797</v>
          </cell>
          <cell r="C96">
            <v>1911</v>
          </cell>
          <cell r="D96">
            <v>1.91</v>
          </cell>
          <cell r="E96">
            <v>3650.0099999999998</v>
          </cell>
          <cell r="F96" t="str">
            <v>07.06.2023</v>
          </cell>
          <cell r="G96" t="str">
            <v>S</v>
          </cell>
          <cell r="H96" t="str">
            <v>EN8D</v>
          </cell>
          <cell r="I96" t="str">
            <v>65RCS</v>
          </cell>
        </row>
        <row r="97">
          <cell r="B97">
            <v>4150</v>
          </cell>
          <cell r="C97">
            <v>953</v>
          </cell>
          <cell r="D97">
            <v>6.42</v>
          </cell>
          <cell r="E97">
            <v>6118.26</v>
          </cell>
          <cell r="F97" t="str">
            <v>07.06.2023</v>
          </cell>
          <cell r="G97" t="str">
            <v>S</v>
          </cell>
          <cell r="H97" t="str">
            <v>20MNCR5</v>
          </cell>
          <cell r="I97">
            <v>80</v>
          </cell>
        </row>
        <row r="98">
          <cell r="B98">
            <v>2131</v>
          </cell>
          <cell r="C98">
            <v>1008</v>
          </cell>
          <cell r="D98">
            <v>1.65</v>
          </cell>
          <cell r="E98">
            <v>1663.1999999999998</v>
          </cell>
          <cell r="F98" t="str">
            <v>08.06.2023</v>
          </cell>
          <cell r="G98" t="str">
            <v>S</v>
          </cell>
          <cell r="H98" t="str">
            <v>EN36C</v>
          </cell>
          <cell r="I98">
            <v>56</v>
          </cell>
        </row>
        <row r="99">
          <cell r="B99">
            <v>2109</v>
          </cell>
          <cell r="C99">
            <v>1020</v>
          </cell>
          <cell r="D99">
            <v>1.2</v>
          </cell>
          <cell r="E99">
            <v>1224</v>
          </cell>
          <cell r="F99" t="str">
            <v>08.06.2023</v>
          </cell>
          <cell r="G99" t="str">
            <v>S</v>
          </cell>
          <cell r="H99" t="str">
            <v>EN36C</v>
          </cell>
          <cell r="I99">
            <v>56</v>
          </cell>
        </row>
        <row r="100">
          <cell r="B100">
            <v>2132</v>
          </cell>
          <cell r="C100">
            <v>1004</v>
          </cell>
          <cell r="D100">
            <v>1.45</v>
          </cell>
          <cell r="E100">
            <v>1455.8</v>
          </cell>
          <cell r="F100" t="str">
            <v>08.06.2023</v>
          </cell>
          <cell r="G100" t="str">
            <v>S</v>
          </cell>
          <cell r="H100" t="str">
            <v>EN36C</v>
          </cell>
          <cell r="I100">
            <v>56</v>
          </cell>
        </row>
        <row r="101">
          <cell r="B101">
            <v>4158</v>
          </cell>
          <cell r="C101">
            <v>1525</v>
          </cell>
          <cell r="D101">
            <v>1.9</v>
          </cell>
          <cell r="E101">
            <v>2897.5</v>
          </cell>
          <cell r="F101" t="str">
            <v>07.06.2023</v>
          </cell>
          <cell r="G101" t="str">
            <v>S</v>
          </cell>
          <cell r="H101" t="str">
            <v>16MNCR5</v>
          </cell>
          <cell r="I101">
            <v>50</v>
          </cell>
        </row>
        <row r="102">
          <cell r="B102">
            <v>4201</v>
          </cell>
          <cell r="C102">
            <v>950</v>
          </cell>
          <cell r="D102">
            <v>1.8</v>
          </cell>
          <cell r="E102">
            <v>1710</v>
          </cell>
          <cell r="F102" t="str">
            <v>07.06.2023</v>
          </cell>
          <cell r="G102" t="str">
            <v>S</v>
          </cell>
          <cell r="H102" t="str">
            <v>16MNCR5</v>
          </cell>
          <cell r="I102">
            <v>50</v>
          </cell>
        </row>
        <row r="103">
          <cell r="B103">
            <v>4070</v>
          </cell>
          <cell r="C103">
            <v>1040</v>
          </cell>
          <cell r="D103">
            <v>0.98</v>
          </cell>
          <cell r="E103">
            <v>1019.1999999999999</v>
          </cell>
          <cell r="F103" t="str">
            <v>07.06.2023</v>
          </cell>
          <cell r="G103" t="str">
            <v>S</v>
          </cell>
          <cell r="H103" t="str">
            <v>815M17</v>
          </cell>
          <cell r="I103">
            <v>45</v>
          </cell>
        </row>
        <row r="104">
          <cell r="B104">
            <v>2198</v>
          </cell>
          <cell r="C104">
            <v>3700</v>
          </cell>
          <cell r="D104">
            <v>0.75</v>
          </cell>
          <cell r="E104">
            <v>2775</v>
          </cell>
          <cell r="F104" t="str">
            <v>07.06.2023</v>
          </cell>
          <cell r="G104" t="str">
            <v>S</v>
          </cell>
          <cell r="H104" t="str">
            <v>815M17</v>
          </cell>
          <cell r="I104">
            <v>45</v>
          </cell>
        </row>
        <row r="105">
          <cell r="B105">
            <v>10050</v>
          </cell>
          <cell r="C105">
            <v>1255</v>
          </cell>
          <cell r="D105">
            <v>1.73</v>
          </cell>
          <cell r="E105">
            <v>2171.15</v>
          </cell>
          <cell r="F105" t="str">
            <v>07.06.2023</v>
          </cell>
          <cell r="G105" t="str">
            <v>S</v>
          </cell>
          <cell r="H105" t="str">
            <v>20MNCR5</v>
          </cell>
          <cell r="I105">
            <v>63</v>
          </cell>
        </row>
        <row r="106">
          <cell r="B106">
            <v>2101</v>
          </cell>
          <cell r="C106">
            <v>1062</v>
          </cell>
          <cell r="D106">
            <v>2.21</v>
          </cell>
          <cell r="E106">
            <v>2347.02</v>
          </cell>
          <cell r="F106" t="str">
            <v>07.06.2023</v>
          </cell>
          <cell r="G106" t="str">
            <v>S</v>
          </cell>
          <cell r="H106" t="str">
            <v>815M17</v>
          </cell>
          <cell r="I106">
            <v>56</v>
          </cell>
        </row>
        <row r="107">
          <cell r="B107">
            <v>1707</v>
          </cell>
          <cell r="C107">
            <v>1160</v>
          </cell>
          <cell r="D107">
            <v>2.6</v>
          </cell>
          <cell r="E107">
            <v>3016</v>
          </cell>
          <cell r="F107" t="str">
            <v>07.06.2023</v>
          </cell>
          <cell r="G107" t="str">
            <v>S</v>
          </cell>
          <cell r="H107" t="str">
            <v>815M17</v>
          </cell>
          <cell r="I107">
            <v>56</v>
          </cell>
        </row>
        <row r="108">
          <cell r="B108">
            <v>8001</v>
          </cell>
          <cell r="C108">
            <v>6107</v>
          </cell>
          <cell r="D108">
            <v>8.4</v>
          </cell>
          <cell r="E108">
            <v>51298.8</v>
          </cell>
          <cell r="F108" t="str">
            <v>01.06.2023</v>
          </cell>
          <cell r="G108" t="str">
            <v>S</v>
          </cell>
          <cell r="H108" t="str">
            <v>SAE8620</v>
          </cell>
          <cell r="I108">
            <v>90</v>
          </cell>
        </row>
        <row r="109">
          <cell r="B109">
            <v>4199</v>
          </cell>
          <cell r="C109">
            <v>853</v>
          </cell>
          <cell r="D109">
            <v>2</v>
          </cell>
          <cell r="E109">
            <v>1706</v>
          </cell>
          <cell r="F109" t="str">
            <v>07.06.2023</v>
          </cell>
          <cell r="G109" t="str">
            <v>S</v>
          </cell>
          <cell r="H109" t="str">
            <v>20MNCR5</v>
          </cell>
          <cell r="I109">
            <v>60</v>
          </cell>
        </row>
        <row r="110">
          <cell r="B110">
            <v>787</v>
          </cell>
          <cell r="C110">
            <v>1026</v>
          </cell>
          <cell r="D110">
            <v>3.61</v>
          </cell>
          <cell r="E110">
            <v>3703.8599999999997</v>
          </cell>
          <cell r="F110" t="str">
            <v>08.06.2023</v>
          </cell>
          <cell r="G110" t="str">
            <v>S</v>
          </cell>
          <cell r="H110" t="str">
            <v>20MNCR5</v>
          </cell>
          <cell r="I110">
            <v>70</v>
          </cell>
        </row>
        <row r="111">
          <cell r="B111">
            <v>5064</v>
          </cell>
          <cell r="C111">
            <v>4636</v>
          </cell>
          <cell r="D111">
            <v>4.28</v>
          </cell>
          <cell r="E111">
            <v>19842.080000000002</v>
          </cell>
          <cell r="F111" t="str">
            <v>08.06.2023</v>
          </cell>
          <cell r="G111" t="str">
            <v>S</v>
          </cell>
          <cell r="H111" t="str">
            <v>20MNCR5</v>
          </cell>
          <cell r="I111">
            <v>70</v>
          </cell>
        </row>
        <row r="112">
          <cell r="B112">
            <v>2319</v>
          </cell>
          <cell r="C112">
            <v>3499</v>
          </cell>
          <cell r="D112">
            <v>3.85</v>
          </cell>
          <cell r="E112">
            <v>13471.15</v>
          </cell>
          <cell r="F112" t="str">
            <v>08.06.2023</v>
          </cell>
          <cell r="G112" t="str">
            <v>S</v>
          </cell>
          <cell r="H112" t="str">
            <v>SAE8620</v>
          </cell>
          <cell r="I112">
            <v>66</v>
          </cell>
        </row>
        <row r="113">
          <cell r="B113">
            <v>8022</v>
          </cell>
          <cell r="C113">
            <v>236</v>
          </cell>
          <cell r="D113">
            <v>7.64</v>
          </cell>
          <cell r="E113">
            <v>1803.04</v>
          </cell>
          <cell r="F113" t="str">
            <v>09.06.2023</v>
          </cell>
          <cell r="G113" t="str">
            <v>S</v>
          </cell>
          <cell r="H113" t="str">
            <v>SAE8620</v>
          </cell>
          <cell r="I113">
            <v>90</v>
          </cell>
        </row>
        <row r="114">
          <cell r="B114">
            <v>2217</v>
          </cell>
          <cell r="C114">
            <v>710</v>
          </cell>
          <cell r="D114">
            <v>1.86</v>
          </cell>
          <cell r="E114">
            <v>1320.6000000000001</v>
          </cell>
          <cell r="F114" t="str">
            <v>08.06.2023</v>
          </cell>
          <cell r="G114" t="str">
            <v>S</v>
          </cell>
          <cell r="H114" t="str">
            <v>20MNCR5</v>
          </cell>
          <cell r="I114">
            <v>60</v>
          </cell>
        </row>
        <row r="115">
          <cell r="B115">
            <v>134</v>
          </cell>
          <cell r="C115">
            <v>2512</v>
          </cell>
          <cell r="D115">
            <v>0.93</v>
          </cell>
          <cell r="E115">
            <v>2336.1600000000003</v>
          </cell>
          <cell r="F115" t="str">
            <v>07.06.2023</v>
          </cell>
          <cell r="G115" t="str">
            <v>S</v>
          </cell>
          <cell r="H115" t="str">
            <v>20MNCR5</v>
          </cell>
          <cell r="I115">
            <v>48</v>
          </cell>
        </row>
        <row r="116">
          <cell r="B116">
            <v>1880</v>
          </cell>
          <cell r="C116">
            <v>1716</v>
          </cell>
          <cell r="D116">
            <v>0.85</v>
          </cell>
          <cell r="E116">
            <v>1458.6</v>
          </cell>
          <cell r="F116" t="str">
            <v>08.06.2023</v>
          </cell>
          <cell r="G116" t="str">
            <v>S</v>
          </cell>
          <cell r="H116" t="str">
            <v>16MNCR5</v>
          </cell>
          <cell r="I116">
            <v>48</v>
          </cell>
        </row>
        <row r="117">
          <cell r="B117">
            <v>2116</v>
          </cell>
          <cell r="C117">
            <v>3465</v>
          </cell>
          <cell r="D117">
            <v>1</v>
          </cell>
          <cell r="E117">
            <v>3465</v>
          </cell>
          <cell r="F117" t="str">
            <v>07.06.2023</v>
          </cell>
          <cell r="G117" t="str">
            <v>S</v>
          </cell>
          <cell r="H117" t="str">
            <v>16MNCR5</v>
          </cell>
          <cell r="I117">
            <v>50</v>
          </cell>
        </row>
        <row r="118">
          <cell r="B118">
            <v>4141</v>
          </cell>
          <cell r="C118">
            <v>1470</v>
          </cell>
          <cell r="D118">
            <v>1.57</v>
          </cell>
          <cell r="E118">
            <v>2307.9</v>
          </cell>
          <cell r="F118" t="str">
            <v>08.06.2023</v>
          </cell>
          <cell r="G118" t="str">
            <v>S</v>
          </cell>
          <cell r="H118" t="str">
            <v>16MNCR5</v>
          </cell>
          <cell r="I118">
            <v>60</v>
          </cell>
        </row>
        <row r="119">
          <cell r="B119">
            <v>1835</v>
          </cell>
          <cell r="C119">
            <v>682</v>
          </cell>
          <cell r="D119">
            <v>7.32</v>
          </cell>
          <cell r="E119">
            <v>4992.24</v>
          </cell>
          <cell r="F119" t="str">
            <v>02.06.2023</v>
          </cell>
          <cell r="G119" t="str">
            <v>S</v>
          </cell>
          <cell r="H119" t="str">
            <v>20MNCR5</v>
          </cell>
          <cell r="I119">
            <v>80</v>
          </cell>
        </row>
        <row r="120">
          <cell r="B120">
            <v>10068</v>
          </cell>
          <cell r="C120">
            <v>14660</v>
          </cell>
          <cell r="D120">
            <v>2</v>
          </cell>
          <cell r="E120">
            <v>29320</v>
          </cell>
          <cell r="F120" t="str">
            <v>02.06.2023</v>
          </cell>
          <cell r="G120" t="str">
            <v>S</v>
          </cell>
          <cell r="H120" t="str">
            <v>20MNCR5</v>
          </cell>
          <cell r="I120">
            <v>63</v>
          </cell>
        </row>
        <row r="121">
          <cell r="B121">
            <v>4134</v>
          </cell>
          <cell r="C121">
            <v>161</v>
          </cell>
          <cell r="D121">
            <v>8.8000000000000007</v>
          </cell>
          <cell r="E121">
            <v>1416.8000000000002</v>
          </cell>
          <cell r="F121" t="str">
            <v>08.06.2023</v>
          </cell>
          <cell r="G121" t="str">
            <v>S</v>
          </cell>
          <cell r="H121" t="str">
            <v>815M17</v>
          </cell>
          <cell r="I121">
            <v>80</v>
          </cell>
        </row>
        <row r="122">
          <cell r="B122">
            <v>4199</v>
          </cell>
          <cell r="C122">
            <v>3029</v>
          </cell>
          <cell r="D122">
            <v>2</v>
          </cell>
          <cell r="E122">
            <v>6058</v>
          </cell>
          <cell r="F122" t="str">
            <v>09.06.2023</v>
          </cell>
          <cell r="G122" t="str">
            <v>S</v>
          </cell>
          <cell r="H122" t="str">
            <v>20MNCR5</v>
          </cell>
          <cell r="I122">
            <v>60</v>
          </cell>
        </row>
        <row r="123">
          <cell r="B123">
            <v>2224</v>
          </cell>
          <cell r="C123">
            <v>1000</v>
          </cell>
          <cell r="D123">
            <v>4.96</v>
          </cell>
          <cell r="E123">
            <v>4960</v>
          </cell>
          <cell r="F123" t="str">
            <v>09.06.2023</v>
          </cell>
          <cell r="G123" t="str">
            <v>S</v>
          </cell>
          <cell r="H123" t="str">
            <v>20MNCR5</v>
          </cell>
          <cell r="I123">
            <v>70</v>
          </cell>
        </row>
        <row r="124">
          <cell r="B124">
            <v>5526</v>
          </cell>
          <cell r="C124">
            <v>750</v>
          </cell>
          <cell r="D124">
            <v>7.94</v>
          </cell>
          <cell r="E124">
            <v>5955</v>
          </cell>
          <cell r="F124" t="str">
            <v>09.06.2023</v>
          </cell>
          <cell r="G124" t="str">
            <v>S</v>
          </cell>
          <cell r="H124" t="str">
            <v>815M17</v>
          </cell>
          <cell r="I124" t="str">
            <v>63RCS</v>
          </cell>
        </row>
        <row r="125">
          <cell r="B125">
            <v>1046</v>
          </cell>
          <cell r="C125">
            <v>111</v>
          </cell>
          <cell r="D125">
            <v>9.42</v>
          </cell>
          <cell r="E125">
            <v>1045.6199999999999</v>
          </cell>
          <cell r="F125" t="str">
            <v>10.06.2023</v>
          </cell>
          <cell r="G125" t="str">
            <v>S</v>
          </cell>
          <cell r="H125" t="str">
            <v>20MNCR5</v>
          </cell>
          <cell r="I125">
            <v>70</v>
          </cell>
        </row>
        <row r="126">
          <cell r="B126">
            <v>5526</v>
          </cell>
          <cell r="C126">
            <v>240</v>
          </cell>
          <cell r="D126">
            <v>7.94</v>
          </cell>
          <cell r="E126">
            <v>1905.6000000000001</v>
          </cell>
          <cell r="F126" t="str">
            <v>10.06.2023</v>
          </cell>
          <cell r="G126" t="str">
            <v>S</v>
          </cell>
          <cell r="H126" t="str">
            <v>815M17</v>
          </cell>
          <cell r="I126" t="str">
            <v>75RCS</v>
          </cell>
        </row>
        <row r="127">
          <cell r="B127">
            <v>2195</v>
          </cell>
          <cell r="C127">
            <v>780</v>
          </cell>
          <cell r="D127">
            <v>2.63</v>
          </cell>
          <cell r="E127">
            <v>2051.4</v>
          </cell>
          <cell r="F127" t="str">
            <v>10.06.2023</v>
          </cell>
          <cell r="G127" t="str">
            <v>S</v>
          </cell>
          <cell r="H127" t="str">
            <v>815M17</v>
          </cell>
          <cell r="I127">
            <v>56</v>
          </cell>
        </row>
        <row r="128">
          <cell r="B128">
            <v>1046</v>
          </cell>
          <cell r="C128">
            <v>941</v>
          </cell>
          <cell r="D128">
            <v>9.42</v>
          </cell>
          <cell r="E128">
            <v>8864.2199999999993</v>
          </cell>
          <cell r="F128" t="str">
            <v>10.06.2023</v>
          </cell>
          <cell r="G128" t="str">
            <v>S</v>
          </cell>
          <cell r="H128" t="str">
            <v>20MNCR5</v>
          </cell>
          <cell r="I128">
            <v>70</v>
          </cell>
        </row>
        <row r="129">
          <cell r="B129">
            <v>5070</v>
          </cell>
          <cell r="C129">
            <v>170</v>
          </cell>
          <cell r="D129">
            <v>6.12</v>
          </cell>
          <cell r="E129">
            <v>1040.4000000000001</v>
          </cell>
          <cell r="F129" t="str">
            <v>10.06.2023</v>
          </cell>
          <cell r="G129" t="str">
            <v>S</v>
          </cell>
          <cell r="H129" t="str">
            <v>20MNCR5</v>
          </cell>
          <cell r="I129">
            <v>80</v>
          </cell>
        </row>
        <row r="130">
          <cell r="B130">
            <v>10040</v>
          </cell>
          <cell r="C130">
            <v>516</v>
          </cell>
          <cell r="D130">
            <v>3.83</v>
          </cell>
          <cell r="E130">
            <v>1976.28</v>
          </cell>
          <cell r="F130" t="str">
            <v>10.06.2023</v>
          </cell>
          <cell r="G130" t="str">
            <v>S</v>
          </cell>
          <cell r="H130" t="str">
            <v>25MOCR4</v>
          </cell>
          <cell r="I130">
            <v>90</v>
          </cell>
        </row>
        <row r="131">
          <cell r="B131">
            <v>1087</v>
          </cell>
          <cell r="C131">
            <v>2200</v>
          </cell>
          <cell r="D131">
            <v>0.56999999999999995</v>
          </cell>
          <cell r="E131">
            <v>1254</v>
          </cell>
          <cell r="F131" t="str">
            <v>03.06.2023</v>
          </cell>
          <cell r="G131" t="str">
            <v>S</v>
          </cell>
          <cell r="H131" t="str">
            <v>20MNCR5</v>
          </cell>
          <cell r="I131">
            <v>36</v>
          </cell>
        </row>
        <row r="132">
          <cell r="B132">
            <v>1880</v>
          </cell>
          <cell r="C132">
            <v>440</v>
          </cell>
          <cell r="D132">
            <v>0.85</v>
          </cell>
          <cell r="E132">
            <v>374</v>
          </cell>
          <cell r="F132" t="str">
            <v>10.06.2023</v>
          </cell>
          <cell r="G132" t="str">
            <v>S</v>
          </cell>
          <cell r="H132" t="str">
            <v>16MNCR5</v>
          </cell>
          <cell r="I132">
            <v>50</v>
          </cell>
        </row>
        <row r="133">
          <cell r="B133">
            <v>5005</v>
          </cell>
          <cell r="C133">
            <v>2215</v>
          </cell>
          <cell r="D133">
            <v>1.25</v>
          </cell>
          <cell r="E133">
            <v>2768.75</v>
          </cell>
          <cell r="F133" t="str">
            <v>10.06.2023</v>
          </cell>
          <cell r="G133" t="str">
            <v>S</v>
          </cell>
          <cell r="H133" t="str">
            <v>20MNCR5</v>
          </cell>
          <cell r="I133">
            <v>50</v>
          </cell>
        </row>
        <row r="134">
          <cell r="B134">
            <v>1090</v>
          </cell>
          <cell r="C134">
            <v>3084</v>
          </cell>
          <cell r="D134">
            <v>1.19</v>
          </cell>
          <cell r="E134">
            <v>3669.96</v>
          </cell>
          <cell r="F134" t="str">
            <v>08.06.2023</v>
          </cell>
          <cell r="G134" t="str">
            <v>S</v>
          </cell>
          <cell r="H134" t="str">
            <v>EN15A</v>
          </cell>
          <cell r="I134">
            <v>50</v>
          </cell>
        </row>
        <row r="135">
          <cell r="B135">
            <v>4135</v>
          </cell>
          <cell r="C135">
            <v>3514</v>
          </cell>
          <cell r="D135">
            <v>3</v>
          </cell>
          <cell r="E135">
            <v>10542</v>
          </cell>
          <cell r="F135" t="str">
            <v>09.06.2023</v>
          </cell>
          <cell r="G135" t="str">
            <v>S</v>
          </cell>
          <cell r="H135" t="str">
            <v>815M17</v>
          </cell>
          <cell r="I135">
            <v>70</v>
          </cell>
        </row>
        <row r="136">
          <cell r="B136">
            <v>4137</v>
          </cell>
          <cell r="C136">
            <v>2459</v>
          </cell>
          <cell r="D136">
            <v>3.46</v>
          </cell>
          <cell r="E136">
            <v>8508.14</v>
          </cell>
          <cell r="F136" t="str">
            <v>10.06.2023</v>
          </cell>
          <cell r="G136" t="str">
            <v>S</v>
          </cell>
          <cell r="H136" t="str">
            <v>815M17</v>
          </cell>
          <cell r="I136">
            <v>70</v>
          </cell>
        </row>
        <row r="137">
          <cell r="B137">
            <v>4046</v>
          </cell>
          <cell r="C137">
            <v>2106</v>
          </cell>
          <cell r="D137">
            <v>3.04</v>
          </cell>
          <cell r="E137">
            <v>6402.24</v>
          </cell>
          <cell r="F137" t="str">
            <v>10.06.2023</v>
          </cell>
          <cell r="G137" t="str">
            <v>S</v>
          </cell>
          <cell r="H137" t="str">
            <v>815M17</v>
          </cell>
          <cell r="I137">
            <v>70</v>
          </cell>
        </row>
        <row r="138">
          <cell r="B138">
            <v>5511</v>
          </cell>
          <cell r="C138">
            <v>1010</v>
          </cell>
          <cell r="D138">
            <v>1.62</v>
          </cell>
          <cell r="E138">
            <v>1636.2</v>
          </cell>
          <cell r="F138" t="str">
            <v>10.06.2023</v>
          </cell>
          <cell r="G138" t="str">
            <v>S</v>
          </cell>
          <cell r="H138" t="str">
            <v>815M17</v>
          </cell>
          <cell r="I138">
            <v>56</v>
          </cell>
        </row>
        <row r="139">
          <cell r="B139">
            <v>6520</v>
          </cell>
          <cell r="C139">
            <v>1010</v>
          </cell>
          <cell r="D139">
            <v>1.94</v>
          </cell>
          <cell r="E139">
            <v>1959.3999999999999</v>
          </cell>
          <cell r="F139" t="str">
            <v>10.06.2023</v>
          </cell>
          <cell r="G139" t="str">
            <v>S</v>
          </cell>
          <cell r="H139" t="str">
            <v>20MNCR5</v>
          </cell>
          <cell r="I139">
            <v>60</v>
          </cell>
        </row>
        <row r="140">
          <cell r="B140">
            <v>5146</v>
          </cell>
          <cell r="C140">
            <v>1609</v>
          </cell>
          <cell r="D140">
            <v>1.08</v>
          </cell>
          <cell r="E140">
            <v>1737.72</v>
          </cell>
          <cell r="F140" t="str">
            <v>10.06.2023</v>
          </cell>
          <cell r="G140" t="str">
            <v>S</v>
          </cell>
          <cell r="H140" t="str">
            <v>20MNCR5</v>
          </cell>
          <cell r="I140">
            <v>50</v>
          </cell>
        </row>
        <row r="141">
          <cell r="B141">
            <v>10045</v>
          </cell>
          <cell r="C141">
            <v>1299</v>
          </cell>
          <cell r="D141">
            <v>9.0500000000000007</v>
          </cell>
          <cell r="E141">
            <v>11755.95</v>
          </cell>
          <cell r="F141" t="str">
            <v>10.06.2023</v>
          </cell>
          <cell r="G141" t="str">
            <v>S</v>
          </cell>
          <cell r="H141" t="str">
            <v>25MOCR4</v>
          </cell>
          <cell r="I141">
            <v>90</v>
          </cell>
        </row>
        <row r="142">
          <cell r="B142">
            <v>3147</v>
          </cell>
          <cell r="C142">
            <v>844</v>
          </cell>
          <cell r="D142">
            <v>3.87</v>
          </cell>
          <cell r="E142">
            <v>3266.28</v>
          </cell>
          <cell r="F142" t="str">
            <v>11.06.2023</v>
          </cell>
          <cell r="G142" t="str">
            <v>S</v>
          </cell>
          <cell r="H142" t="str">
            <v>SCM420</v>
          </cell>
          <cell r="I142">
            <v>70</v>
          </cell>
        </row>
        <row r="143">
          <cell r="B143">
            <v>1457</v>
          </cell>
          <cell r="C143">
            <v>1285</v>
          </cell>
          <cell r="D143">
            <v>4.4000000000000004</v>
          </cell>
          <cell r="E143">
            <v>5654.0000000000009</v>
          </cell>
          <cell r="F143" t="str">
            <v>12.06.2023</v>
          </cell>
          <cell r="G143" t="str">
            <v>S</v>
          </cell>
          <cell r="H143" t="str">
            <v>20MNCR5</v>
          </cell>
          <cell r="I143">
            <v>70</v>
          </cell>
        </row>
        <row r="144">
          <cell r="B144">
            <v>1764</v>
          </cell>
          <cell r="C144">
            <v>1400</v>
          </cell>
          <cell r="D144">
            <v>1.85</v>
          </cell>
          <cell r="E144">
            <v>2590</v>
          </cell>
          <cell r="F144" t="str">
            <v>12.06.2023</v>
          </cell>
          <cell r="G144" t="str">
            <v>S</v>
          </cell>
          <cell r="H144" t="str">
            <v>20MNCR5</v>
          </cell>
          <cell r="I144">
            <v>60</v>
          </cell>
        </row>
        <row r="145">
          <cell r="B145">
            <v>4250</v>
          </cell>
          <cell r="C145">
            <v>1038</v>
          </cell>
          <cell r="D145">
            <v>2.04</v>
          </cell>
          <cell r="E145">
            <v>2117.52</v>
          </cell>
          <cell r="F145" t="str">
            <v>12.06.2023</v>
          </cell>
          <cell r="G145" t="str">
            <v>S</v>
          </cell>
          <cell r="H145" t="str">
            <v>20MNCR5</v>
          </cell>
          <cell r="I145">
            <v>60</v>
          </cell>
        </row>
        <row r="146">
          <cell r="B146">
            <v>1793</v>
          </cell>
          <cell r="C146">
            <v>1060</v>
          </cell>
          <cell r="D146">
            <v>0.59</v>
          </cell>
          <cell r="E146">
            <v>625.4</v>
          </cell>
          <cell r="F146" t="str">
            <v>12.06.2023</v>
          </cell>
          <cell r="G146" t="str">
            <v>S</v>
          </cell>
          <cell r="H146" t="str">
            <v>25CRMO4</v>
          </cell>
          <cell r="I146">
            <v>50</v>
          </cell>
        </row>
        <row r="147">
          <cell r="B147">
            <v>1792</v>
          </cell>
          <cell r="C147">
            <v>1000</v>
          </cell>
          <cell r="D147">
            <v>1.9</v>
          </cell>
          <cell r="E147">
            <v>1900</v>
          </cell>
          <cell r="F147" t="str">
            <v>12.06.2023</v>
          </cell>
          <cell r="G147" t="str">
            <v>S</v>
          </cell>
          <cell r="H147" t="str">
            <v>25CRMO4</v>
          </cell>
          <cell r="I147">
            <v>50</v>
          </cell>
        </row>
        <row r="148">
          <cell r="B148">
            <v>5023</v>
          </cell>
          <cell r="C148">
            <v>1536</v>
          </cell>
          <cell r="D148">
            <v>1.72</v>
          </cell>
          <cell r="E148">
            <v>2641.92</v>
          </cell>
          <cell r="F148" t="str">
            <v>10.06.2023</v>
          </cell>
          <cell r="G148" t="str">
            <v>S</v>
          </cell>
          <cell r="H148" t="str">
            <v>20MNCR5</v>
          </cell>
          <cell r="I148">
            <v>50</v>
          </cell>
        </row>
        <row r="149">
          <cell r="B149">
            <v>5134</v>
          </cell>
          <cell r="C149">
            <v>3260</v>
          </cell>
          <cell r="D149">
            <v>0.94</v>
          </cell>
          <cell r="E149">
            <v>3064.3999999999996</v>
          </cell>
          <cell r="F149" t="str">
            <v>10.06.2023</v>
          </cell>
          <cell r="G149" t="str">
            <v>S</v>
          </cell>
          <cell r="H149" t="str">
            <v>20MNCR5</v>
          </cell>
          <cell r="I149">
            <v>50</v>
          </cell>
        </row>
        <row r="150">
          <cell r="B150">
            <v>2104</v>
          </cell>
          <cell r="C150">
            <v>1007</v>
          </cell>
          <cell r="D150">
            <v>1.96</v>
          </cell>
          <cell r="E150">
            <v>1973.72</v>
          </cell>
          <cell r="F150" t="str">
            <v>09.06.2023</v>
          </cell>
          <cell r="G150" t="str">
            <v>S</v>
          </cell>
          <cell r="H150" t="str">
            <v>20MNCR5</v>
          </cell>
          <cell r="I150">
            <v>60</v>
          </cell>
        </row>
        <row r="151">
          <cell r="B151">
            <v>4251</v>
          </cell>
          <cell r="C151">
            <v>1260</v>
          </cell>
          <cell r="D151">
            <v>1.94</v>
          </cell>
          <cell r="E151">
            <v>2444.4</v>
          </cell>
          <cell r="F151" t="str">
            <v>12.06.2023</v>
          </cell>
          <cell r="G151" t="str">
            <v>S</v>
          </cell>
          <cell r="H151" t="str">
            <v>815M17</v>
          </cell>
          <cell r="I151">
            <v>56</v>
          </cell>
        </row>
        <row r="152">
          <cell r="B152">
            <v>5154</v>
          </cell>
          <cell r="C152">
            <v>1005</v>
          </cell>
          <cell r="D152">
            <v>2.08</v>
          </cell>
          <cell r="E152">
            <v>2090.4</v>
          </cell>
          <cell r="F152" t="str">
            <v>12.06.2023</v>
          </cell>
          <cell r="G152" t="str">
            <v>S</v>
          </cell>
          <cell r="H152" t="str">
            <v>20MNCR5</v>
          </cell>
          <cell r="I152">
            <v>60</v>
          </cell>
        </row>
        <row r="153">
          <cell r="B153">
            <v>2317</v>
          </cell>
          <cell r="C153">
            <v>2346</v>
          </cell>
          <cell r="D153">
            <v>2.75</v>
          </cell>
          <cell r="E153">
            <v>6451.5</v>
          </cell>
          <cell r="F153" t="str">
            <v>12.06.2023</v>
          </cell>
          <cell r="G153" t="str">
            <v>S</v>
          </cell>
          <cell r="H153" t="str">
            <v>SAE8620</v>
          </cell>
          <cell r="I153">
            <v>66</v>
          </cell>
        </row>
        <row r="154">
          <cell r="B154">
            <v>6150</v>
          </cell>
          <cell r="C154">
            <v>1037</v>
          </cell>
          <cell r="D154">
            <v>2.5</v>
          </cell>
          <cell r="E154">
            <v>2592.5</v>
          </cell>
          <cell r="F154" t="str">
            <v>13.06.2023</v>
          </cell>
          <cell r="G154" t="str">
            <v>S</v>
          </cell>
          <cell r="H154" t="str">
            <v>20MNCR5</v>
          </cell>
          <cell r="I154">
            <v>60</v>
          </cell>
        </row>
        <row r="155">
          <cell r="B155">
            <v>2135</v>
          </cell>
          <cell r="C155">
            <v>647</v>
          </cell>
          <cell r="D155">
            <v>5.0999999999999996</v>
          </cell>
          <cell r="E155">
            <v>3299.7</v>
          </cell>
          <cell r="F155" t="str">
            <v>14.06.2023</v>
          </cell>
          <cell r="G155" t="str">
            <v>S</v>
          </cell>
          <cell r="H155" t="str">
            <v>20MNCR5</v>
          </cell>
          <cell r="I155">
            <v>60</v>
          </cell>
        </row>
        <row r="156">
          <cell r="B156">
            <v>2107</v>
          </cell>
          <cell r="C156">
            <v>951</v>
          </cell>
          <cell r="D156">
            <v>3.13</v>
          </cell>
          <cell r="E156">
            <v>2976.63</v>
          </cell>
          <cell r="F156" t="str">
            <v>12.06.2023</v>
          </cell>
          <cell r="G156" t="str">
            <v>S</v>
          </cell>
          <cell r="H156" t="str">
            <v>815M17</v>
          </cell>
          <cell r="I156">
            <v>70</v>
          </cell>
        </row>
        <row r="157">
          <cell r="B157">
            <v>2221</v>
          </cell>
          <cell r="C157">
            <v>1115</v>
          </cell>
          <cell r="D157">
            <v>3.04</v>
          </cell>
          <cell r="E157">
            <v>3389.6</v>
          </cell>
          <cell r="F157" t="str">
            <v>14.06.2023</v>
          </cell>
          <cell r="G157" t="str">
            <v>S</v>
          </cell>
          <cell r="H157" t="str">
            <v>20MNCR5</v>
          </cell>
          <cell r="I157">
            <v>63</v>
          </cell>
        </row>
        <row r="158">
          <cell r="B158">
            <v>10046</v>
          </cell>
          <cell r="C158">
            <v>986</v>
          </cell>
          <cell r="D158">
            <v>15.12</v>
          </cell>
          <cell r="E158">
            <v>14908.32</v>
          </cell>
          <cell r="F158" t="str">
            <v>12.06.2023</v>
          </cell>
          <cell r="G158" t="str">
            <v>S</v>
          </cell>
          <cell r="H158" t="str">
            <v>25MOCR4</v>
          </cell>
          <cell r="I158">
            <v>90</v>
          </cell>
        </row>
        <row r="159">
          <cell r="B159">
            <v>5216</v>
          </cell>
          <cell r="C159">
            <v>543</v>
          </cell>
          <cell r="D159">
            <v>3.54</v>
          </cell>
          <cell r="E159">
            <v>1922.22</v>
          </cell>
          <cell r="F159" t="str">
            <v>14.06.2023</v>
          </cell>
          <cell r="G159" t="str">
            <v>S</v>
          </cell>
          <cell r="H159" t="str">
            <v>SAE8620</v>
          </cell>
          <cell r="I159">
            <v>68</v>
          </cell>
        </row>
        <row r="160">
          <cell r="B160">
            <v>6153</v>
          </cell>
          <cell r="C160">
            <v>1030</v>
          </cell>
          <cell r="D160">
            <v>2.97</v>
          </cell>
          <cell r="E160">
            <v>3059.1000000000004</v>
          </cell>
          <cell r="F160" t="str">
            <v>14.06.2023</v>
          </cell>
          <cell r="G160" t="str">
            <v>S</v>
          </cell>
          <cell r="H160" t="str">
            <v>20MNCR5</v>
          </cell>
          <cell r="I160">
            <v>60</v>
          </cell>
        </row>
        <row r="161">
          <cell r="B161">
            <v>10038</v>
          </cell>
          <cell r="C161">
            <v>140</v>
          </cell>
          <cell r="D161">
            <v>6.12</v>
          </cell>
          <cell r="E161">
            <v>856.80000000000007</v>
          </cell>
          <cell r="F161" t="str">
            <v>12.06.2023</v>
          </cell>
          <cell r="G161" t="str">
            <v>S</v>
          </cell>
          <cell r="H161" t="str">
            <v>25MOCR4</v>
          </cell>
          <cell r="I161">
            <v>90</v>
          </cell>
        </row>
        <row r="162">
          <cell r="B162">
            <v>6021</v>
          </cell>
          <cell r="C162">
            <v>1062</v>
          </cell>
          <cell r="D162">
            <v>1.48</v>
          </cell>
          <cell r="E162">
            <v>1571.76</v>
          </cell>
          <cell r="F162" t="str">
            <v>12.06.2023</v>
          </cell>
          <cell r="G162" t="str">
            <v>S</v>
          </cell>
          <cell r="H162" t="str">
            <v>16MNCR5</v>
          </cell>
          <cell r="I162">
            <v>50</v>
          </cell>
        </row>
        <row r="163">
          <cell r="B163">
            <v>5142</v>
          </cell>
          <cell r="C163">
            <v>4168</v>
          </cell>
          <cell r="D163">
            <v>3.29</v>
          </cell>
          <cell r="E163">
            <v>13712.72</v>
          </cell>
          <cell r="F163" t="str">
            <v>12.06.2023</v>
          </cell>
          <cell r="G163" t="str">
            <v>S</v>
          </cell>
          <cell r="H163" t="str">
            <v>20MNCR5</v>
          </cell>
          <cell r="I163">
            <v>60</v>
          </cell>
        </row>
        <row r="164">
          <cell r="B164">
            <v>4243</v>
          </cell>
          <cell r="C164">
            <v>708</v>
          </cell>
          <cell r="D164">
            <v>1.9</v>
          </cell>
          <cell r="E164">
            <v>1345.2</v>
          </cell>
          <cell r="F164" t="str">
            <v>14.06.2023</v>
          </cell>
          <cell r="G164" t="str">
            <v>S</v>
          </cell>
          <cell r="H164" t="str">
            <v>16MNCR5</v>
          </cell>
          <cell r="I164">
            <v>50</v>
          </cell>
        </row>
        <row r="165">
          <cell r="B165">
            <v>4241</v>
          </cell>
          <cell r="C165">
            <v>711</v>
          </cell>
          <cell r="D165">
            <v>1.46</v>
          </cell>
          <cell r="E165">
            <v>1038.06</v>
          </cell>
          <cell r="F165" t="str">
            <v>14.06.2023</v>
          </cell>
          <cell r="G165" t="str">
            <v>S</v>
          </cell>
          <cell r="H165" t="str">
            <v>16MNCR5</v>
          </cell>
          <cell r="I165">
            <v>50</v>
          </cell>
        </row>
        <row r="166">
          <cell r="B166">
            <v>4210</v>
          </cell>
          <cell r="C166">
            <v>1505</v>
          </cell>
          <cell r="D166">
            <v>1.96</v>
          </cell>
          <cell r="E166">
            <v>2949.7999999999997</v>
          </cell>
          <cell r="F166" t="str">
            <v>14.06.2023</v>
          </cell>
          <cell r="G166" t="str">
            <v>S</v>
          </cell>
          <cell r="H166" t="str">
            <v>16MNCR5</v>
          </cell>
          <cell r="I166">
            <v>50</v>
          </cell>
        </row>
        <row r="167">
          <cell r="B167">
            <v>5141</v>
          </cell>
          <cell r="C167">
            <v>1460</v>
          </cell>
          <cell r="D167">
            <v>1.42</v>
          </cell>
          <cell r="E167">
            <v>2073.1999999999998</v>
          </cell>
          <cell r="F167" t="str">
            <v>14.06.2023</v>
          </cell>
          <cell r="G167" t="str">
            <v>S</v>
          </cell>
          <cell r="H167" t="str">
            <v>20MNCR5</v>
          </cell>
          <cell r="I167">
            <v>50</v>
          </cell>
        </row>
        <row r="168">
          <cell r="B168">
            <v>5514</v>
          </cell>
          <cell r="C168">
            <v>1947</v>
          </cell>
          <cell r="D168">
            <v>1.07</v>
          </cell>
          <cell r="E168">
            <v>2083.29</v>
          </cell>
          <cell r="F168" t="str">
            <v>14.06.2023</v>
          </cell>
          <cell r="G168" t="str">
            <v>S</v>
          </cell>
          <cell r="H168" t="str">
            <v>20MNCR5</v>
          </cell>
          <cell r="I168">
            <v>50</v>
          </cell>
        </row>
        <row r="169">
          <cell r="B169">
            <v>4252</v>
          </cell>
          <cell r="C169">
            <v>7957</v>
          </cell>
          <cell r="D169">
            <v>1.17</v>
          </cell>
          <cell r="E169">
            <v>9309.6899999999987</v>
          </cell>
          <cell r="F169" t="str">
            <v>12.06.2023</v>
          </cell>
          <cell r="G169" t="str">
            <v>S</v>
          </cell>
          <cell r="H169" t="str">
            <v>815M17</v>
          </cell>
          <cell r="I169">
            <v>45</v>
          </cell>
        </row>
        <row r="170">
          <cell r="B170">
            <v>6092</v>
          </cell>
          <cell r="C170">
            <v>805</v>
          </cell>
          <cell r="D170">
            <v>0.87</v>
          </cell>
          <cell r="E170">
            <v>700.35</v>
          </cell>
          <cell r="F170" t="str">
            <v>14.06.2023</v>
          </cell>
          <cell r="G170" t="str">
            <v>S</v>
          </cell>
          <cell r="H170" t="str">
            <v>16MNCR5</v>
          </cell>
          <cell r="I170">
            <v>50</v>
          </cell>
        </row>
        <row r="171">
          <cell r="B171">
            <v>4146</v>
          </cell>
          <cell r="C171">
            <v>1712</v>
          </cell>
          <cell r="D171">
            <v>3.71</v>
          </cell>
          <cell r="E171">
            <v>6351.5199999999995</v>
          </cell>
          <cell r="F171" t="str">
            <v>12.06.2023</v>
          </cell>
          <cell r="G171" t="str">
            <v>S</v>
          </cell>
          <cell r="H171" t="str">
            <v>815M17</v>
          </cell>
          <cell r="I171">
            <v>70</v>
          </cell>
        </row>
        <row r="172">
          <cell r="B172">
            <v>2566</v>
          </cell>
          <cell r="C172">
            <v>486</v>
          </cell>
          <cell r="D172">
            <v>10.16</v>
          </cell>
          <cell r="E172">
            <v>4937.76</v>
          </cell>
          <cell r="F172" t="str">
            <v>14.06.2023</v>
          </cell>
          <cell r="G172" t="str">
            <v>S</v>
          </cell>
          <cell r="H172" t="str">
            <v>815M17</v>
          </cell>
          <cell r="I172">
            <v>90</v>
          </cell>
        </row>
        <row r="173">
          <cell r="B173">
            <v>5516</v>
          </cell>
          <cell r="C173">
            <v>512</v>
          </cell>
          <cell r="D173">
            <v>5.17</v>
          </cell>
          <cell r="E173">
            <v>2647.04</v>
          </cell>
          <cell r="F173" t="str">
            <v>14.06.2023</v>
          </cell>
          <cell r="G173" t="str">
            <v>S</v>
          </cell>
          <cell r="H173" t="str">
            <v>20MNCR5</v>
          </cell>
          <cell r="I173">
            <v>36</v>
          </cell>
        </row>
        <row r="174">
          <cell r="B174">
            <v>6154</v>
          </cell>
          <cell r="C174">
            <v>997</v>
          </cell>
          <cell r="D174">
            <v>2.2000000000000002</v>
          </cell>
          <cell r="E174">
            <v>2193.4</v>
          </cell>
          <cell r="F174" t="str">
            <v>14.06.2023</v>
          </cell>
          <cell r="G174" t="str">
            <v>S</v>
          </cell>
          <cell r="H174" t="str">
            <v>20MNCR5</v>
          </cell>
          <cell r="I174">
            <v>60</v>
          </cell>
        </row>
        <row r="175">
          <cell r="B175">
            <v>5537</v>
          </cell>
          <cell r="C175">
            <v>628</v>
          </cell>
          <cell r="D175">
            <v>8.36</v>
          </cell>
          <cell r="E175">
            <v>5250.08</v>
          </cell>
          <cell r="F175" t="str">
            <v>14.06.2023</v>
          </cell>
          <cell r="G175" t="str">
            <v>S</v>
          </cell>
          <cell r="H175" t="str">
            <v>SAE8620</v>
          </cell>
          <cell r="I175">
            <v>68</v>
          </cell>
        </row>
        <row r="176">
          <cell r="B176">
            <v>2577</v>
          </cell>
          <cell r="C176">
            <v>772</v>
          </cell>
          <cell r="D176">
            <v>9.31</v>
          </cell>
          <cell r="E176">
            <v>7187.3200000000006</v>
          </cell>
          <cell r="F176" t="str">
            <v>14.06.2023</v>
          </cell>
          <cell r="G176" t="str">
            <v>S</v>
          </cell>
          <cell r="H176" t="str">
            <v>815M17</v>
          </cell>
          <cell r="I176">
            <v>90</v>
          </cell>
        </row>
        <row r="177">
          <cell r="B177">
            <v>5070</v>
          </cell>
          <cell r="C177">
            <v>360</v>
          </cell>
          <cell r="D177">
            <v>6.12</v>
          </cell>
          <cell r="E177">
            <v>2203.1999999999998</v>
          </cell>
          <cell r="F177" t="str">
            <v>14.06.2023</v>
          </cell>
          <cell r="G177" t="str">
            <v>S</v>
          </cell>
          <cell r="H177" t="str">
            <v>20MNCR5</v>
          </cell>
          <cell r="I177">
            <v>80</v>
          </cell>
        </row>
        <row r="178">
          <cell r="B178">
            <v>3151</v>
          </cell>
          <cell r="C178">
            <v>520</v>
          </cell>
          <cell r="D178">
            <v>5.64</v>
          </cell>
          <cell r="E178">
            <v>2932.7999999999997</v>
          </cell>
          <cell r="F178" t="str">
            <v>15.06.2023</v>
          </cell>
          <cell r="G178" t="str">
            <v>S</v>
          </cell>
          <cell r="H178" t="str">
            <v>SCM420</v>
          </cell>
          <cell r="I178">
            <v>60</v>
          </cell>
        </row>
        <row r="179">
          <cell r="B179">
            <v>5217</v>
          </cell>
          <cell r="C179">
            <v>917</v>
          </cell>
          <cell r="D179">
            <v>2.5</v>
          </cell>
          <cell r="E179">
            <v>2292.5</v>
          </cell>
          <cell r="F179" t="str">
            <v>15.06.2023</v>
          </cell>
          <cell r="G179" t="str">
            <v>S</v>
          </cell>
          <cell r="H179" t="str">
            <v>SAE8620</v>
          </cell>
          <cell r="I179">
            <v>60</v>
          </cell>
        </row>
        <row r="180">
          <cell r="B180">
            <v>2560</v>
          </cell>
          <cell r="C180">
            <v>581</v>
          </cell>
          <cell r="D180">
            <v>5.58</v>
          </cell>
          <cell r="E180">
            <v>3241.98</v>
          </cell>
          <cell r="F180" t="str">
            <v>15.06.2023</v>
          </cell>
          <cell r="G180" t="str">
            <v>S</v>
          </cell>
          <cell r="H180" t="str">
            <v>815M17</v>
          </cell>
          <cell r="I180">
            <v>80</v>
          </cell>
        </row>
        <row r="181">
          <cell r="B181">
            <v>2576</v>
          </cell>
          <cell r="C181">
            <v>651</v>
          </cell>
          <cell r="D181">
            <v>11.8</v>
          </cell>
          <cell r="E181">
            <v>7681.8</v>
          </cell>
          <cell r="F181" t="str">
            <v>15.06.2023</v>
          </cell>
          <cell r="G181" t="str">
            <v>S</v>
          </cell>
          <cell r="H181" t="str">
            <v>815M17</v>
          </cell>
          <cell r="I181">
            <v>90</v>
          </cell>
        </row>
        <row r="182">
          <cell r="B182">
            <v>5517</v>
          </cell>
          <cell r="C182">
            <v>1327</v>
          </cell>
          <cell r="D182">
            <v>3.43</v>
          </cell>
          <cell r="E182">
            <v>4551.6100000000006</v>
          </cell>
          <cell r="F182" t="str">
            <v>15.06.2023</v>
          </cell>
          <cell r="G182" t="str">
            <v>S</v>
          </cell>
          <cell r="H182" t="str">
            <v>20MNCR5</v>
          </cell>
          <cell r="I182">
            <v>56</v>
          </cell>
        </row>
        <row r="183">
          <cell r="B183">
            <v>6099</v>
          </cell>
          <cell r="C183">
            <v>1524</v>
          </cell>
          <cell r="D183">
            <v>2.2999999999999998</v>
          </cell>
          <cell r="E183">
            <v>3505.2</v>
          </cell>
          <cell r="F183" t="str">
            <v>15.06.2023</v>
          </cell>
          <cell r="G183" t="str">
            <v>S</v>
          </cell>
          <cell r="H183" t="str">
            <v>20MNCR5</v>
          </cell>
          <cell r="I183">
            <v>60</v>
          </cell>
        </row>
        <row r="184">
          <cell r="B184">
            <v>5183</v>
          </cell>
          <cell r="C184">
            <v>1373</v>
          </cell>
          <cell r="D184">
            <v>0.67</v>
          </cell>
          <cell r="E184">
            <v>919.91000000000008</v>
          </cell>
          <cell r="F184" t="str">
            <v>16.06.2023</v>
          </cell>
          <cell r="G184" t="str">
            <v>S</v>
          </cell>
          <cell r="H184" t="str">
            <v>20MNCR5</v>
          </cell>
          <cell r="I184">
            <v>36</v>
          </cell>
        </row>
        <row r="185">
          <cell r="B185">
            <v>5143</v>
          </cell>
          <cell r="C185">
            <v>1685</v>
          </cell>
          <cell r="D185">
            <v>1.74</v>
          </cell>
          <cell r="E185">
            <v>2931.9</v>
          </cell>
          <cell r="F185" t="str">
            <v>14.06.2023</v>
          </cell>
          <cell r="G185" t="str">
            <v>S</v>
          </cell>
          <cell r="H185" t="str">
            <v>20MNCR5</v>
          </cell>
          <cell r="I185">
            <v>48</v>
          </cell>
        </row>
        <row r="186">
          <cell r="B186">
            <v>5193</v>
          </cell>
          <cell r="C186">
            <v>500</v>
          </cell>
          <cell r="D186">
            <v>1.24</v>
          </cell>
          <cell r="E186">
            <v>620</v>
          </cell>
          <cell r="F186" t="str">
            <v>15.06.2023</v>
          </cell>
          <cell r="G186" t="str">
            <v>S</v>
          </cell>
          <cell r="H186" t="str">
            <v>SAE8620</v>
          </cell>
          <cell r="I186">
            <v>50</v>
          </cell>
        </row>
        <row r="187">
          <cell r="B187">
            <v>5203</v>
          </cell>
          <cell r="C187">
            <v>505</v>
          </cell>
          <cell r="D187">
            <v>1.24</v>
          </cell>
          <cell r="E187">
            <v>626.20000000000005</v>
          </cell>
          <cell r="F187" t="str">
            <v>15.06.2023</v>
          </cell>
          <cell r="G187" t="str">
            <v>S</v>
          </cell>
          <cell r="H187" t="str">
            <v>SAE8620</v>
          </cell>
          <cell r="I187">
            <v>50</v>
          </cell>
        </row>
        <row r="188">
          <cell r="B188">
            <v>5202</v>
          </cell>
          <cell r="C188">
            <v>509</v>
          </cell>
          <cell r="D188">
            <v>1.06</v>
          </cell>
          <cell r="E188">
            <v>539.54000000000008</v>
          </cell>
          <cell r="F188" t="str">
            <v>15.06.2023</v>
          </cell>
          <cell r="G188" t="str">
            <v>S</v>
          </cell>
          <cell r="H188" t="str">
            <v>SAE8620</v>
          </cell>
          <cell r="I188">
            <v>50</v>
          </cell>
        </row>
        <row r="189">
          <cell r="B189">
            <v>5209</v>
          </cell>
          <cell r="C189">
            <v>500</v>
          </cell>
          <cell r="D189">
            <v>1.23</v>
          </cell>
          <cell r="E189">
            <v>615</v>
          </cell>
          <cell r="F189" t="str">
            <v>15.06.2023</v>
          </cell>
          <cell r="G189" t="str">
            <v>S</v>
          </cell>
          <cell r="H189" t="str">
            <v>SAE8620</v>
          </cell>
          <cell r="I189">
            <v>50</v>
          </cell>
        </row>
        <row r="190">
          <cell r="B190">
            <v>5206</v>
          </cell>
          <cell r="C190">
            <v>700</v>
          </cell>
          <cell r="D190">
            <v>1.36</v>
          </cell>
          <cell r="E190">
            <v>952.00000000000011</v>
          </cell>
          <cell r="F190" t="str">
            <v>15.06.2023</v>
          </cell>
          <cell r="G190" t="str">
            <v>S</v>
          </cell>
          <cell r="H190" t="str">
            <v>SAE8620</v>
          </cell>
          <cell r="I190">
            <v>50</v>
          </cell>
        </row>
        <row r="191">
          <cell r="B191">
            <v>3134</v>
          </cell>
          <cell r="C191">
            <v>1470</v>
          </cell>
          <cell r="D191">
            <v>2.4900000000000002</v>
          </cell>
          <cell r="E191">
            <v>3660.3</v>
          </cell>
          <cell r="F191" t="str">
            <v>14.06.2023</v>
          </cell>
          <cell r="G191" t="str">
            <v>S</v>
          </cell>
          <cell r="H191" t="str">
            <v>SCM420</v>
          </cell>
          <cell r="I191">
            <v>60</v>
          </cell>
        </row>
        <row r="192">
          <cell r="B192">
            <v>2303</v>
          </cell>
          <cell r="C192">
            <v>1007</v>
          </cell>
          <cell r="D192">
            <v>2.64</v>
          </cell>
          <cell r="E192">
            <v>2658.48</v>
          </cell>
          <cell r="F192" t="str">
            <v>14.06.2023</v>
          </cell>
          <cell r="G192" t="str">
            <v>S</v>
          </cell>
          <cell r="H192" t="str">
            <v>20MNCR5</v>
          </cell>
          <cell r="I192">
            <v>60</v>
          </cell>
        </row>
        <row r="193">
          <cell r="B193">
            <v>4136</v>
          </cell>
          <cell r="C193">
            <v>656</v>
          </cell>
          <cell r="D193">
            <v>4.92</v>
          </cell>
          <cell r="E193">
            <v>3227.52</v>
          </cell>
          <cell r="F193" t="str">
            <v>01.06.2023</v>
          </cell>
          <cell r="G193" t="str">
            <v>S</v>
          </cell>
          <cell r="H193" t="str">
            <v>815M17</v>
          </cell>
          <cell r="I193">
            <v>80</v>
          </cell>
        </row>
        <row r="194">
          <cell r="B194">
            <v>2224</v>
          </cell>
          <cell r="C194">
            <v>450</v>
          </cell>
          <cell r="D194">
            <v>4.96</v>
          </cell>
          <cell r="E194">
            <v>2232</v>
          </cell>
          <cell r="F194" t="str">
            <v>10.06.2023</v>
          </cell>
          <cell r="G194" t="str">
            <v>S</v>
          </cell>
          <cell r="H194" t="str">
            <v>20MNCR5</v>
          </cell>
          <cell r="I194">
            <v>70</v>
          </cell>
        </row>
        <row r="195">
          <cell r="B195">
            <v>8001</v>
          </cell>
          <cell r="C195">
            <v>7068</v>
          </cell>
          <cell r="D195">
            <v>8.4</v>
          </cell>
          <cell r="E195">
            <v>59371.200000000004</v>
          </cell>
          <cell r="F195" t="str">
            <v>10.06.2023</v>
          </cell>
          <cell r="G195" t="str">
            <v>S</v>
          </cell>
          <cell r="H195" t="str">
            <v>SAE8620</v>
          </cell>
          <cell r="I195">
            <v>90</v>
          </cell>
        </row>
        <row r="196">
          <cell r="B196">
            <v>2195</v>
          </cell>
          <cell r="C196">
            <v>371</v>
          </cell>
          <cell r="D196">
            <v>2.63</v>
          </cell>
          <cell r="E196">
            <v>975.7299999999999</v>
          </cell>
          <cell r="F196" t="str">
            <v>12.06.2023</v>
          </cell>
          <cell r="G196" t="str">
            <v>S</v>
          </cell>
          <cell r="H196" t="str">
            <v>815M17</v>
          </cell>
          <cell r="I196">
            <v>56</v>
          </cell>
        </row>
        <row r="197">
          <cell r="B197">
            <v>1470</v>
          </cell>
          <cell r="C197">
            <v>1017</v>
          </cell>
          <cell r="D197">
            <v>3.34</v>
          </cell>
          <cell r="E197">
            <v>3396.7799999999997</v>
          </cell>
          <cell r="F197" t="str">
            <v>15.06.2023</v>
          </cell>
          <cell r="G197" t="str">
            <v>S</v>
          </cell>
          <cell r="H197" t="str">
            <v>SAE8620</v>
          </cell>
          <cell r="I197">
            <v>45</v>
          </cell>
        </row>
        <row r="198">
          <cell r="B198">
            <v>4146</v>
          </cell>
          <cell r="C198">
            <v>3013</v>
          </cell>
          <cell r="D198">
            <v>3.71</v>
          </cell>
          <cell r="E198">
            <v>11178.23</v>
          </cell>
          <cell r="F198" t="str">
            <v>16.06.2023</v>
          </cell>
          <cell r="G198" t="str">
            <v>S</v>
          </cell>
          <cell r="H198" t="str">
            <v>815M17</v>
          </cell>
          <cell r="I198">
            <v>70</v>
          </cell>
        </row>
        <row r="199">
          <cell r="B199">
            <v>6101</v>
          </cell>
          <cell r="C199">
            <v>1008</v>
          </cell>
          <cell r="D199">
            <v>2.4900000000000002</v>
          </cell>
          <cell r="E199">
            <v>2509.92</v>
          </cell>
          <cell r="F199" t="str">
            <v>16.06.2023</v>
          </cell>
          <cell r="G199" t="str">
            <v>S</v>
          </cell>
          <cell r="H199" t="str">
            <v>20MNCR5</v>
          </cell>
          <cell r="I199">
            <v>60</v>
          </cell>
        </row>
        <row r="200">
          <cell r="B200">
            <v>5155</v>
          </cell>
          <cell r="C200">
            <v>5650</v>
          </cell>
          <cell r="D200">
            <v>1.48</v>
          </cell>
          <cell r="E200">
            <v>8362</v>
          </cell>
          <cell r="F200" t="str">
            <v>15.06.2023</v>
          </cell>
          <cell r="G200" t="str">
            <v>S</v>
          </cell>
          <cell r="H200" t="str">
            <v>SAE8620</v>
          </cell>
          <cell r="I200">
            <v>50</v>
          </cell>
        </row>
        <row r="201">
          <cell r="B201">
            <v>10042</v>
          </cell>
          <cell r="C201">
            <v>813</v>
          </cell>
          <cell r="D201">
            <v>2.2999999999999998</v>
          </cell>
          <cell r="E201">
            <v>1869.8999999999999</v>
          </cell>
          <cell r="F201" t="str">
            <v>16.06.2023</v>
          </cell>
          <cell r="G201" t="str">
            <v>S</v>
          </cell>
          <cell r="H201" t="str">
            <v>25MOCR4</v>
          </cell>
          <cell r="I201">
            <v>60</v>
          </cell>
        </row>
        <row r="202">
          <cell r="B202">
            <v>10031</v>
          </cell>
          <cell r="C202">
            <v>760</v>
          </cell>
          <cell r="D202">
            <v>2.64</v>
          </cell>
          <cell r="E202">
            <v>2006.4</v>
          </cell>
          <cell r="F202" t="str">
            <v>16.06.2023</v>
          </cell>
          <cell r="G202" t="str">
            <v>S</v>
          </cell>
          <cell r="H202" t="str">
            <v>25MOCR4</v>
          </cell>
          <cell r="I202">
            <v>60</v>
          </cell>
        </row>
        <row r="203">
          <cell r="B203">
            <v>4212</v>
          </cell>
          <cell r="C203">
            <v>1010</v>
          </cell>
          <cell r="D203">
            <v>1.26</v>
          </cell>
          <cell r="E203">
            <v>1272.5999999999999</v>
          </cell>
          <cell r="F203" t="str">
            <v>15.06.2023</v>
          </cell>
          <cell r="G203" t="str">
            <v>S</v>
          </cell>
          <cell r="H203" t="str">
            <v>SAE8620</v>
          </cell>
          <cell r="I203">
            <v>50</v>
          </cell>
        </row>
        <row r="204">
          <cell r="B204">
            <v>4214</v>
          </cell>
          <cell r="C204">
            <v>1005</v>
          </cell>
          <cell r="D204">
            <v>0.97</v>
          </cell>
          <cell r="E204">
            <v>974.85</v>
          </cell>
          <cell r="F204" t="str">
            <v>15.06.2023</v>
          </cell>
          <cell r="G204" t="str">
            <v>S</v>
          </cell>
          <cell r="H204" t="str">
            <v>SAE8620</v>
          </cell>
          <cell r="I204">
            <v>50</v>
          </cell>
        </row>
        <row r="205">
          <cell r="B205">
            <v>5225</v>
          </cell>
          <cell r="C205">
            <v>1139</v>
          </cell>
          <cell r="D205">
            <v>0.71</v>
          </cell>
          <cell r="E205">
            <v>808.68999999999994</v>
          </cell>
          <cell r="F205" t="str">
            <v>15.06.2023</v>
          </cell>
          <cell r="G205" t="str">
            <v>S</v>
          </cell>
          <cell r="H205" t="str">
            <v>SAE8620</v>
          </cell>
          <cell r="I205">
            <v>50</v>
          </cell>
        </row>
        <row r="206">
          <cell r="B206">
            <v>5184</v>
          </cell>
          <cell r="C206">
            <v>515</v>
          </cell>
          <cell r="D206">
            <v>0.91</v>
          </cell>
          <cell r="E206">
            <v>468.65000000000003</v>
          </cell>
          <cell r="F206" t="str">
            <v>15.06.2023</v>
          </cell>
          <cell r="G206" t="str">
            <v>S</v>
          </cell>
          <cell r="H206" t="str">
            <v>SAE8620</v>
          </cell>
          <cell r="I206">
            <v>50</v>
          </cell>
        </row>
        <row r="207">
          <cell r="B207">
            <v>5208</v>
          </cell>
          <cell r="C207">
            <v>517</v>
          </cell>
          <cell r="D207">
            <v>0.59</v>
          </cell>
          <cell r="E207">
            <v>305.02999999999997</v>
          </cell>
          <cell r="F207" t="str">
            <v>15.06.2023</v>
          </cell>
          <cell r="G207" t="str">
            <v>S</v>
          </cell>
          <cell r="H207" t="str">
            <v>SAE8620</v>
          </cell>
          <cell r="I207">
            <v>50</v>
          </cell>
        </row>
        <row r="208">
          <cell r="B208">
            <v>5537</v>
          </cell>
          <cell r="C208">
            <v>1076</v>
          </cell>
          <cell r="D208">
            <v>8.36</v>
          </cell>
          <cell r="E208">
            <v>8995.3599999999988</v>
          </cell>
          <cell r="F208" t="str">
            <v>16.06.2023</v>
          </cell>
          <cell r="G208" t="str">
            <v>S</v>
          </cell>
          <cell r="H208" t="str">
            <v>SAE8620</v>
          </cell>
          <cell r="I208">
            <v>68</v>
          </cell>
        </row>
        <row r="209">
          <cell r="B209">
            <v>2216</v>
          </cell>
          <cell r="C209">
            <v>718</v>
          </cell>
          <cell r="D209">
            <v>3.6</v>
          </cell>
          <cell r="E209">
            <v>2584.8000000000002</v>
          </cell>
          <cell r="F209" t="str">
            <v>17.06.2023</v>
          </cell>
          <cell r="G209" t="str">
            <v>S</v>
          </cell>
          <cell r="H209" t="str">
            <v>20MNCR5</v>
          </cell>
          <cell r="I209">
            <v>63</v>
          </cell>
        </row>
        <row r="210">
          <cell r="B210">
            <v>4137</v>
          </cell>
          <cell r="C210">
            <v>2114</v>
          </cell>
          <cell r="D210">
            <v>3.46</v>
          </cell>
          <cell r="E210">
            <v>7314.44</v>
          </cell>
          <cell r="F210" t="str">
            <v>16.06.2023</v>
          </cell>
          <cell r="G210" t="str">
            <v>S</v>
          </cell>
          <cell r="H210" t="str">
            <v>815M17</v>
          </cell>
          <cell r="I210">
            <v>70</v>
          </cell>
        </row>
        <row r="211">
          <cell r="B211">
            <v>5067</v>
          </cell>
          <cell r="C211">
            <v>928</v>
          </cell>
          <cell r="D211">
            <v>3.09</v>
          </cell>
          <cell r="E211">
            <v>2867.52</v>
          </cell>
          <cell r="F211" t="str">
            <v>15.06.2023</v>
          </cell>
          <cell r="G211" t="str">
            <v>S</v>
          </cell>
          <cell r="H211" t="str">
            <v>20MNCR5</v>
          </cell>
          <cell r="I211">
            <v>60</v>
          </cell>
        </row>
        <row r="212">
          <cell r="B212">
            <v>10068</v>
          </cell>
          <cell r="C212">
            <v>1456</v>
          </cell>
          <cell r="D212">
            <v>2</v>
          </cell>
          <cell r="E212">
            <v>2912</v>
          </cell>
          <cell r="F212" t="str">
            <v>11.06.2023</v>
          </cell>
          <cell r="G212" t="str">
            <v>S</v>
          </cell>
          <cell r="H212" t="str">
            <v>20MNCR5</v>
          </cell>
          <cell r="I212">
            <v>63</v>
          </cell>
        </row>
        <row r="213">
          <cell r="B213">
            <v>4002</v>
          </cell>
          <cell r="C213">
            <v>1441</v>
          </cell>
          <cell r="D213">
            <v>7.8</v>
          </cell>
          <cell r="E213">
            <v>11239.8</v>
          </cell>
          <cell r="F213" t="str">
            <v>12.06.2023</v>
          </cell>
          <cell r="G213" t="str">
            <v>S</v>
          </cell>
          <cell r="H213" t="str">
            <v>20MNCR5</v>
          </cell>
          <cell r="I213">
            <v>70</v>
          </cell>
        </row>
        <row r="214">
          <cell r="B214">
            <v>4145</v>
          </cell>
          <cell r="C214">
            <v>4014</v>
          </cell>
          <cell r="D214">
            <v>3.08</v>
          </cell>
          <cell r="E214">
            <v>12363.12</v>
          </cell>
          <cell r="F214" t="str">
            <v>14.06.2023</v>
          </cell>
          <cell r="G214" t="str">
            <v>S</v>
          </cell>
          <cell r="H214" t="str">
            <v>20MNCR5</v>
          </cell>
          <cell r="I214">
            <v>45</v>
          </cell>
        </row>
        <row r="215">
          <cell r="B215">
            <v>1904</v>
          </cell>
          <cell r="C215">
            <v>1586</v>
          </cell>
          <cell r="D215">
            <v>2.76</v>
          </cell>
          <cell r="E215">
            <v>4377.3599999999997</v>
          </cell>
          <cell r="F215" t="str">
            <v>16.06.2023</v>
          </cell>
          <cell r="G215" t="str">
            <v>S</v>
          </cell>
          <cell r="H215" t="str">
            <v>20MNCR5</v>
          </cell>
          <cell r="I215">
            <v>60</v>
          </cell>
        </row>
        <row r="216">
          <cell r="B216">
            <v>3159</v>
          </cell>
          <cell r="C216">
            <v>1032</v>
          </cell>
          <cell r="D216">
            <v>3.78</v>
          </cell>
          <cell r="E216">
            <v>3900.9599999999996</v>
          </cell>
          <cell r="F216" t="str">
            <v>17.06.2023</v>
          </cell>
          <cell r="G216" t="str">
            <v>S</v>
          </cell>
          <cell r="H216" t="str">
            <v>SCM420</v>
          </cell>
          <cell r="I216">
            <v>60</v>
          </cell>
        </row>
        <row r="217">
          <cell r="B217">
            <v>3148</v>
          </cell>
          <cell r="C217">
            <v>1055</v>
          </cell>
          <cell r="D217">
            <v>6.15</v>
          </cell>
          <cell r="E217">
            <v>6488.25</v>
          </cell>
          <cell r="F217" t="str">
            <v>17.06.2023</v>
          </cell>
          <cell r="G217" t="str">
            <v>S</v>
          </cell>
          <cell r="H217" t="str">
            <v>SCM420</v>
          </cell>
          <cell r="I217">
            <v>80</v>
          </cell>
        </row>
        <row r="218">
          <cell r="B218">
            <v>1714</v>
          </cell>
          <cell r="C218">
            <v>1165</v>
          </cell>
          <cell r="D218">
            <v>3.56</v>
          </cell>
          <cell r="E218">
            <v>4147.3999999999996</v>
          </cell>
          <cell r="F218" t="str">
            <v>17.06.2023</v>
          </cell>
          <cell r="G218" t="str">
            <v>S</v>
          </cell>
          <cell r="H218" t="str">
            <v>EN36C</v>
          </cell>
          <cell r="I218">
            <v>63</v>
          </cell>
        </row>
        <row r="219">
          <cell r="B219">
            <v>1879</v>
          </cell>
          <cell r="C219">
            <v>2000</v>
          </cell>
          <cell r="D219">
            <v>2.76</v>
          </cell>
          <cell r="E219">
            <v>5520</v>
          </cell>
          <cell r="F219" t="str">
            <v>17.06.2023</v>
          </cell>
          <cell r="G219" t="str">
            <v>S</v>
          </cell>
          <cell r="H219" t="str">
            <v>20MNCR5</v>
          </cell>
          <cell r="I219">
            <v>60</v>
          </cell>
        </row>
        <row r="220">
          <cell r="B220">
            <v>4145</v>
          </cell>
          <cell r="C220">
            <v>514</v>
          </cell>
          <cell r="D220">
            <v>3.08</v>
          </cell>
          <cell r="E220">
            <v>1583.1200000000001</v>
          </cell>
          <cell r="F220" t="str">
            <v>18.06.2023</v>
          </cell>
          <cell r="G220" t="str">
            <v>S</v>
          </cell>
          <cell r="H220" t="str">
            <v>20MNCR5</v>
          </cell>
          <cell r="I220">
            <v>45</v>
          </cell>
        </row>
        <row r="221">
          <cell r="B221">
            <v>1417</v>
          </cell>
          <cell r="C221">
            <v>208</v>
          </cell>
          <cell r="D221">
            <v>6.54</v>
          </cell>
          <cell r="E221">
            <v>1360.32</v>
          </cell>
          <cell r="F221" t="str">
            <v>18.06.2023</v>
          </cell>
          <cell r="G221" t="str">
            <v>S</v>
          </cell>
          <cell r="H221" t="str">
            <v>20MNCR5</v>
          </cell>
          <cell r="I221">
            <v>80</v>
          </cell>
        </row>
        <row r="222">
          <cell r="B222">
            <v>1426</v>
          </cell>
          <cell r="C222">
            <v>900</v>
          </cell>
          <cell r="D222">
            <v>6.54</v>
          </cell>
          <cell r="E222">
            <v>5886</v>
          </cell>
          <cell r="F222" t="str">
            <v>18.06.2023</v>
          </cell>
          <cell r="G222" t="str">
            <v>S</v>
          </cell>
          <cell r="H222" t="str">
            <v>20MNCR5</v>
          </cell>
          <cell r="I222">
            <v>80</v>
          </cell>
        </row>
        <row r="223">
          <cell r="B223">
            <v>10065</v>
          </cell>
          <cell r="C223">
            <v>1479</v>
          </cell>
          <cell r="D223">
            <v>5.14</v>
          </cell>
          <cell r="E223">
            <v>7602.0599999999995</v>
          </cell>
          <cell r="F223" t="str">
            <v>18.06.2023</v>
          </cell>
          <cell r="G223" t="str">
            <v>S</v>
          </cell>
          <cell r="H223" t="str">
            <v>20MNCR5</v>
          </cell>
          <cell r="I223">
            <v>90</v>
          </cell>
        </row>
        <row r="224">
          <cell r="B224">
            <v>4211</v>
          </cell>
          <cell r="C224">
            <v>1181</v>
          </cell>
          <cell r="D224">
            <v>3.05</v>
          </cell>
          <cell r="E224">
            <v>3602.0499999999997</v>
          </cell>
          <cell r="F224" t="str">
            <v>18.06.2023</v>
          </cell>
          <cell r="G224" t="str">
            <v>S</v>
          </cell>
          <cell r="H224" t="str">
            <v>SAE8620</v>
          </cell>
          <cell r="I224">
            <v>60</v>
          </cell>
        </row>
        <row r="225">
          <cell r="B225">
            <v>1087</v>
          </cell>
          <cell r="C225">
            <v>4016</v>
          </cell>
          <cell r="D225">
            <v>0.56999999999999995</v>
          </cell>
          <cell r="E225">
            <v>2289.12</v>
          </cell>
          <cell r="F225" t="str">
            <v>14.06.2023</v>
          </cell>
          <cell r="G225" t="str">
            <v>S</v>
          </cell>
          <cell r="H225" t="str">
            <v>20MNCR5</v>
          </cell>
          <cell r="I225">
            <v>36</v>
          </cell>
        </row>
        <row r="226">
          <cell r="B226">
            <v>2324</v>
          </cell>
          <cell r="C226">
            <v>2250</v>
          </cell>
          <cell r="D226">
            <v>0.76</v>
          </cell>
          <cell r="E226">
            <v>1710</v>
          </cell>
          <cell r="F226" t="str">
            <v>17.06.2023</v>
          </cell>
          <cell r="G226" t="str">
            <v>S</v>
          </cell>
          <cell r="H226" t="str">
            <v>SAE8620</v>
          </cell>
          <cell r="I226">
            <v>45</v>
          </cell>
        </row>
        <row r="227">
          <cell r="B227">
            <v>4104</v>
          </cell>
          <cell r="C227">
            <v>827</v>
          </cell>
          <cell r="D227">
            <v>1.94</v>
          </cell>
          <cell r="E227">
            <v>1604.3799999999999</v>
          </cell>
          <cell r="F227" t="str">
            <v>16.06.2023</v>
          </cell>
          <cell r="G227" t="str">
            <v>S</v>
          </cell>
          <cell r="H227" t="str">
            <v>16MNCR5</v>
          </cell>
          <cell r="I227">
            <v>60</v>
          </cell>
        </row>
        <row r="228">
          <cell r="B228">
            <v>4077</v>
          </cell>
          <cell r="C228">
            <v>560</v>
          </cell>
          <cell r="D228">
            <v>2</v>
          </cell>
          <cell r="E228">
            <v>1120</v>
          </cell>
          <cell r="F228" t="str">
            <v>17.06.2023</v>
          </cell>
          <cell r="G228" t="str">
            <v>S</v>
          </cell>
          <cell r="H228" t="str">
            <v>815M17</v>
          </cell>
          <cell r="I228">
            <v>56</v>
          </cell>
        </row>
        <row r="229">
          <cell r="B229">
            <v>2220</v>
          </cell>
          <cell r="C229">
            <v>622</v>
          </cell>
          <cell r="D229">
            <v>3.18</v>
          </cell>
          <cell r="E229">
            <v>1977.96</v>
          </cell>
          <cell r="F229" t="str">
            <v>17.06.2023</v>
          </cell>
          <cell r="G229" t="str">
            <v>S</v>
          </cell>
          <cell r="H229" t="str">
            <v>20MNCR5</v>
          </cell>
          <cell r="I229">
            <v>63</v>
          </cell>
        </row>
        <row r="230">
          <cell r="B230">
            <v>10068</v>
          </cell>
          <cell r="C230">
            <v>3774</v>
          </cell>
          <cell r="D230">
            <v>2</v>
          </cell>
          <cell r="E230">
            <v>7548</v>
          </cell>
          <cell r="F230" t="str">
            <v>18.06.2023</v>
          </cell>
          <cell r="G230" t="str">
            <v>S</v>
          </cell>
          <cell r="H230" t="str">
            <v>20MNCR5</v>
          </cell>
          <cell r="I230">
            <v>63</v>
          </cell>
        </row>
        <row r="231">
          <cell r="B231">
            <v>1879</v>
          </cell>
          <cell r="C231">
            <v>389</v>
          </cell>
          <cell r="D231">
            <v>2.76</v>
          </cell>
          <cell r="E231">
            <v>1073.6399999999999</v>
          </cell>
          <cell r="F231" t="str">
            <v>19.06.2023</v>
          </cell>
          <cell r="G231" t="str">
            <v>S</v>
          </cell>
          <cell r="H231" t="str">
            <v>20MNCR5</v>
          </cell>
          <cell r="I231">
            <v>60</v>
          </cell>
        </row>
        <row r="232">
          <cell r="B232">
            <v>2224</v>
          </cell>
          <cell r="C232">
            <v>1000</v>
          </cell>
          <cell r="D232">
            <v>4.96</v>
          </cell>
          <cell r="E232">
            <v>4960</v>
          </cell>
          <cell r="F232" t="str">
            <v>18.06.2023</v>
          </cell>
          <cell r="G232" t="str">
            <v>S</v>
          </cell>
          <cell r="H232" t="str">
            <v>20MNCR5</v>
          </cell>
          <cell r="I232">
            <v>70</v>
          </cell>
        </row>
        <row r="233">
          <cell r="B233">
            <v>5070</v>
          </cell>
          <cell r="C233">
            <v>1205</v>
          </cell>
          <cell r="D233">
            <v>6.12</v>
          </cell>
          <cell r="E233">
            <v>7374.6</v>
          </cell>
          <cell r="F233" t="str">
            <v>19.06.2023</v>
          </cell>
          <cell r="G233" t="str">
            <v>S</v>
          </cell>
          <cell r="H233" t="str">
            <v>20MNCR5</v>
          </cell>
          <cell r="I233">
            <v>80</v>
          </cell>
        </row>
        <row r="234">
          <cell r="B234">
            <v>4140</v>
          </cell>
          <cell r="C234">
            <v>2486</v>
          </cell>
          <cell r="D234">
            <v>4.5599999999999996</v>
          </cell>
          <cell r="E234">
            <v>11336.16</v>
          </cell>
          <cell r="F234" t="str">
            <v>12.06.2023</v>
          </cell>
          <cell r="G234" t="str">
            <v>S</v>
          </cell>
          <cell r="H234" t="str">
            <v>815M17</v>
          </cell>
          <cell r="I234">
            <v>70</v>
          </cell>
        </row>
        <row r="235">
          <cell r="B235">
            <v>2102</v>
          </cell>
          <cell r="C235">
            <v>3500</v>
          </cell>
          <cell r="D235">
            <v>0.64</v>
          </cell>
          <cell r="E235">
            <v>2240</v>
          </cell>
          <cell r="F235" t="str">
            <v>10.06.2023</v>
          </cell>
          <cell r="G235" t="str">
            <v>S</v>
          </cell>
          <cell r="H235" t="str">
            <v>815M17</v>
          </cell>
          <cell r="I235">
            <v>45</v>
          </cell>
        </row>
        <row r="236">
          <cell r="B236">
            <v>4200</v>
          </cell>
          <cell r="C236">
            <v>1834</v>
          </cell>
          <cell r="D236">
            <v>1.37</v>
          </cell>
          <cell r="E236">
            <v>2512.5800000000004</v>
          </cell>
          <cell r="F236" t="str">
            <v>19.06.2023</v>
          </cell>
          <cell r="G236" t="str">
            <v>S</v>
          </cell>
          <cell r="H236" t="str">
            <v>16MNCR5</v>
          </cell>
          <cell r="I236">
            <v>50</v>
          </cell>
        </row>
        <row r="237">
          <cell r="B237">
            <v>4158</v>
          </cell>
          <cell r="C237">
            <v>2566</v>
          </cell>
          <cell r="D237">
            <v>1.9</v>
          </cell>
          <cell r="E237">
            <v>4875.3999999999996</v>
          </cell>
          <cell r="F237" t="str">
            <v>19.06.2023</v>
          </cell>
          <cell r="G237" t="str">
            <v>S</v>
          </cell>
          <cell r="H237" t="str">
            <v>16MNCR5</v>
          </cell>
          <cell r="I237">
            <v>50</v>
          </cell>
        </row>
        <row r="238">
          <cell r="B238">
            <v>1871</v>
          </cell>
          <cell r="C238">
            <v>1432</v>
          </cell>
          <cell r="D238">
            <v>1.52</v>
          </cell>
          <cell r="E238">
            <v>2176.64</v>
          </cell>
          <cell r="F238" t="str">
            <v>17.06.2023</v>
          </cell>
          <cell r="G238" t="str">
            <v>S</v>
          </cell>
          <cell r="H238" t="str">
            <v>20MNCR5</v>
          </cell>
          <cell r="I238">
            <v>60</v>
          </cell>
        </row>
        <row r="239">
          <cell r="B239">
            <v>1442</v>
          </cell>
          <cell r="C239">
            <v>1208</v>
          </cell>
          <cell r="D239">
            <v>2.08</v>
          </cell>
          <cell r="E239">
            <v>2512.64</v>
          </cell>
          <cell r="F239" t="str">
            <v>17.06.2023</v>
          </cell>
          <cell r="G239" t="str">
            <v>S</v>
          </cell>
          <cell r="H239" t="str">
            <v>20MNCR5</v>
          </cell>
          <cell r="I239">
            <v>60</v>
          </cell>
        </row>
        <row r="240">
          <cell r="B240">
            <v>1438</v>
          </cell>
          <cell r="C240">
            <v>1014</v>
          </cell>
          <cell r="D240">
            <v>1.71</v>
          </cell>
          <cell r="E240">
            <v>1733.94</v>
          </cell>
          <cell r="F240" t="str">
            <v>17.06.2023</v>
          </cell>
          <cell r="G240" t="str">
            <v>S</v>
          </cell>
          <cell r="H240" t="str">
            <v>20MNCR5</v>
          </cell>
          <cell r="I240">
            <v>60</v>
          </cell>
        </row>
        <row r="241">
          <cell r="B241">
            <v>194</v>
          </cell>
          <cell r="C241">
            <v>2301</v>
          </cell>
          <cell r="D241">
            <v>1.71</v>
          </cell>
          <cell r="E241">
            <v>3934.71</v>
          </cell>
          <cell r="F241" t="str">
            <v>17.06.2023</v>
          </cell>
          <cell r="G241" t="str">
            <v>S</v>
          </cell>
          <cell r="H241" t="str">
            <v>16MNCR5</v>
          </cell>
          <cell r="I241">
            <v>60</v>
          </cell>
        </row>
        <row r="242">
          <cell r="B242">
            <v>5125</v>
          </cell>
          <cell r="C242">
            <v>1432</v>
          </cell>
          <cell r="D242">
            <v>2.0299999999999998</v>
          </cell>
          <cell r="E242">
            <v>2906.9599999999996</v>
          </cell>
          <cell r="F242" t="str">
            <v>19.06.2023</v>
          </cell>
          <cell r="G242" t="str">
            <v>S</v>
          </cell>
          <cell r="H242" t="str">
            <v>20MNCR5</v>
          </cell>
          <cell r="I242">
            <v>50</v>
          </cell>
        </row>
        <row r="243">
          <cell r="B243">
            <v>5187</v>
          </cell>
          <cell r="C243">
            <v>515</v>
          </cell>
          <cell r="D243">
            <v>1.56</v>
          </cell>
          <cell r="E243">
            <v>803.4</v>
          </cell>
          <cell r="F243" t="str">
            <v>19.06.2023</v>
          </cell>
          <cell r="G243" t="str">
            <v>S</v>
          </cell>
          <cell r="H243" t="str">
            <v>20MNCR5</v>
          </cell>
          <cell r="I243">
            <v>50</v>
          </cell>
        </row>
        <row r="244">
          <cell r="B244">
            <v>1781</v>
          </cell>
          <cell r="C244">
            <v>2746</v>
          </cell>
          <cell r="D244">
            <v>0.74</v>
          </cell>
          <cell r="E244">
            <v>2032.04</v>
          </cell>
          <cell r="F244" t="str">
            <v>17.06.2023</v>
          </cell>
          <cell r="G244" t="str">
            <v>S</v>
          </cell>
          <cell r="H244" t="str">
            <v>16MNCR5</v>
          </cell>
          <cell r="I244">
            <v>50</v>
          </cell>
        </row>
        <row r="245">
          <cell r="B245">
            <v>1836</v>
          </cell>
          <cell r="C245">
            <v>393</v>
          </cell>
          <cell r="D245">
            <v>2.95</v>
          </cell>
          <cell r="E245">
            <v>1159.3500000000001</v>
          </cell>
          <cell r="F245" t="str">
            <v>19.06.2023</v>
          </cell>
          <cell r="G245" t="str">
            <v>S</v>
          </cell>
          <cell r="H245" t="str">
            <v>20MNCR5</v>
          </cell>
          <cell r="I245">
            <v>60</v>
          </cell>
        </row>
        <row r="246">
          <cell r="B246">
            <v>137</v>
          </cell>
          <cell r="C246">
            <v>384</v>
          </cell>
          <cell r="D246">
            <v>0.33</v>
          </cell>
          <cell r="E246">
            <v>126.72</v>
          </cell>
          <cell r="F246" t="str">
            <v>19.06.2023</v>
          </cell>
          <cell r="G246" t="str">
            <v>S</v>
          </cell>
          <cell r="H246" t="str">
            <v>20MNCR5</v>
          </cell>
          <cell r="I246">
            <v>36</v>
          </cell>
        </row>
        <row r="247">
          <cell r="B247">
            <v>134</v>
          </cell>
          <cell r="C247">
            <v>429</v>
          </cell>
          <cell r="D247">
            <v>0.93</v>
          </cell>
          <cell r="E247">
            <v>398.97</v>
          </cell>
          <cell r="F247" t="str">
            <v>19.06.2023</v>
          </cell>
          <cell r="G247" t="str">
            <v>S</v>
          </cell>
          <cell r="H247" t="str">
            <v>20MNCR5</v>
          </cell>
          <cell r="I247">
            <v>50</v>
          </cell>
        </row>
        <row r="248">
          <cell r="B248">
            <v>4002</v>
          </cell>
          <cell r="C248">
            <v>1290</v>
          </cell>
          <cell r="D248">
            <v>7.8</v>
          </cell>
          <cell r="E248">
            <v>10062</v>
          </cell>
          <cell r="F248" t="str">
            <v>18.06.2023</v>
          </cell>
          <cell r="G248" t="str">
            <v>S</v>
          </cell>
          <cell r="H248" t="str">
            <v>20MNCR5</v>
          </cell>
          <cell r="I248">
            <v>70</v>
          </cell>
        </row>
        <row r="249">
          <cell r="B249">
            <v>10053</v>
          </cell>
          <cell r="C249">
            <v>845</v>
          </cell>
          <cell r="D249">
            <v>9.75</v>
          </cell>
          <cell r="E249">
            <v>8238.75</v>
          </cell>
          <cell r="F249" t="str">
            <v>19.06.2023</v>
          </cell>
          <cell r="G249" t="str">
            <v>S</v>
          </cell>
          <cell r="H249" t="str">
            <v>20MNCR5</v>
          </cell>
          <cell r="I249">
            <v>90</v>
          </cell>
        </row>
        <row r="250">
          <cell r="B250">
            <v>5159</v>
          </cell>
          <cell r="C250">
            <v>1132</v>
          </cell>
          <cell r="D250">
            <v>7.5</v>
          </cell>
          <cell r="E250">
            <v>8490</v>
          </cell>
          <cell r="F250" t="str">
            <v>19.06.2023</v>
          </cell>
          <cell r="G250" t="str">
            <v>S</v>
          </cell>
          <cell r="H250" t="str">
            <v>20MNCR5</v>
          </cell>
          <cell r="I250">
            <v>80</v>
          </cell>
        </row>
        <row r="251">
          <cell r="B251">
            <v>5152</v>
          </cell>
          <cell r="C251">
            <v>1010</v>
          </cell>
          <cell r="D251">
            <v>3.84</v>
          </cell>
          <cell r="E251">
            <v>3878.3999999999996</v>
          </cell>
          <cell r="F251" t="str">
            <v>20.06.2023</v>
          </cell>
          <cell r="G251" t="str">
            <v>S</v>
          </cell>
          <cell r="H251" t="str">
            <v>20MNCR5</v>
          </cell>
          <cell r="I251">
            <v>70</v>
          </cell>
        </row>
        <row r="252">
          <cell r="B252">
            <v>5070</v>
          </cell>
          <cell r="C252">
            <v>532</v>
          </cell>
          <cell r="D252">
            <v>6.12</v>
          </cell>
          <cell r="E252">
            <v>3255.84</v>
          </cell>
          <cell r="F252" t="str">
            <v>20.06.2023</v>
          </cell>
          <cell r="G252" t="str">
            <v>S</v>
          </cell>
          <cell r="H252" t="str">
            <v>20MNCR5</v>
          </cell>
          <cell r="I252">
            <v>80</v>
          </cell>
        </row>
        <row r="253">
          <cell r="B253">
            <v>4147</v>
          </cell>
          <cell r="C253">
            <v>286</v>
          </cell>
          <cell r="D253">
            <v>8.0299999999999994</v>
          </cell>
          <cell r="E253">
            <v>2296.58</v>
          </cell>
          <cell r="F253" t="str">
            <v>20.06.2023</v>
          </cell>
          <cell r="G253" t="str">
            <v>S</v>
          </cell>
          <cell r="H253" t="str">
            <v>20MNCR5</v>
          </cell>
          <cell r="I253">
            <v>80</v>
          </cell>
        </row>
        <row r="254">
          <cell r="B254">
            <v>4108</v>
          </cell>
          <cell r="C254">
            <v>1156</v>
          </cell>
          <cell r="D254">
            <v>4.0199999999999996</v>
          </cell>
          <cell r="E254">
            <v>4647.12</v>
          </cell>
          <cell r="F254" t="str">
            <v>20.06.2023</v>
          </cell>
          <cell r="G254" t="str">
            <v>S</v>
          </cell>
          <cell r="H254" t="str">
            <v>20MNCR5</v>
          </cell>
          <cell r="I254">
            <v>70</v>
          </cell>
        </row>
        <row r="255">
          <cell r="B255">
            <v>8001</v>
          </cell>
          <cell r="C255">
            <v>6491</v>
          </cell>
          <cell r="D255">
            <v>8.4</v>
          </cell>
          <cell r="E255">
            <v>54524.4</v>
          </cell>
          <cell r="F255" t="str">
            <v>16.06.2023</v>
          </cell>
          <cell r="G255" t="str">
            <v>C</v>
          </cell>
          <cell r="H255" t="str">
            <v>SAE8620</v>
          </cell>
          <cell r="I255">
            <v>90</v>
          </cell>
        </row>
        <row r="256">
          <cell r="B256">
            <v>10088</v>
          </cell>
          <cell r="C256">
            <v>1052</v>
          </cell>
          <cell r="D256">
            <v>2.35</v>
          </cell>
          <cell r="E256">
            <v>2472.2000000000003</v>
          </cell>
          <cell r="F256" t="str">
            <v>20.06.2023</v>
          </cell>
          <cell r="G256" t="str">
            <v>S</v>
          </cell>
          <cell r="H256" t="str">
            <v>20MNCR5</v>
          </cell>
          <cell r="I256">
            <v>50</v>
          </cell>
        </row>
        <row r="257">
          <cell r="B257">
            <v>5192</v>
          </cell>
          <cell r="C257">
            <v>1013</v>
          </cell>
          <cell r="D257">
            <v>0.37</v>
          </cell>
          <cell r="E257">
            <v>374.81</v>
          </cell>
          <cell r="F257" t="str">
            <v>16.06.2023</v>
          </cell>
          <cell r="G257" t="str">
            <v>S</v>
          </cell>
          <cell r="H257" t="str">
            <v>SAE8620</v>
          </cell>
          <cell r="I257">
            <v>32</v>
          </cell>
        </row>
        <row r="258">
          <cell r="B258">
            <v>6165</v>
          </cell>
          <cell r="C258">
            <v>2050</v>
          </cell>
          <cell r="D258">
            <v>2.48</v>
          </cell>
          <cell r="E258">
            <v>5084</v>
          </cell>
          <cell r="F258" t="str">
            <v>19.06.2023</v>
          </cell>
          <cell r="G258" t="str">
            <v>S</v>
          </cell>
          <cell r="H258" t="str">
            <v>20MNCR5</v>
          </cell>
          <cell r="I258">
            <v>60</v>
          </cell>
        </row>
        <row r="259">
          <cell r="B259">
            <v>1879</v>
          </cell>
          <cell r="C259">
            <v>1170</v>
          </cell>
          <cell r="D259">
            <v>2.76</v>
          </cell>
          <cell r="E259">
            <v>3229.2</v>
          </cell>
          <cell r="F259" t="str">
            <v>21.06.2023</v>
          </cell>
          <cell r="G259" t="str">
            <v>S</v>
          </cell>
          <cell r="H259" t="str">
            <v>20MNCR5</v>
          </cell>
          <cell r="I259">
            <v>60</v>
          </cell>
        </row>
        <row r="260">
          <cell r="B260">
            <v>5152</v>
          </cell>
          <cell r="C260">
            <v>1958</v>
          </cell>
          <cell r="D260">
            <v>3.84</v>
          </cell>
          <cell r="E260">
            <v>7518.7199999999993</v>
          </cell>
          <cell r="F260" t="str">
            <v>20.06.2023</v>
          </cell>
          <cell r="G260" t="str">
            <v>S</v>
          </cell>
          <cell r="H260" t="str">
            <v>20MNCR5</v>
          </cell>
          <cell r="I260">
            <v>70</v>
          </cell>
        </row>
        <row r="261">
          <cell r="B261">
            <v>4002</v>
          </cell>
          <cell r="C261">
            <v>1439</v>
          </cell>
          <cell r="D261">
            <v>7.8</v>
          </cell>
          <cell r="E261">
            <v>11224.199999999999</v>
          </cell>
          <cell r="F261" t="str">
            <v>20.06.2023</v>
          </cell>
          <cell r="G261" t="str">
            <v>S</v>
          </cell>
          <cell r="H261" t="str">
            <v>20MNCR5</v>
          </cell>
          <cell r="I261">
            <v>70</v>
          </cell>
        </row>
        <row r="262">
          <cell r="B262">
            <v>2224</v>
          </cell>
          <cell r="C262">
            <v>567</v>
          </cell>
          <cell r="D262">
            <v>4.96</v>
          </cell>
          <cell r="E262">
            <v>2812.32</v>
          </cell>
          <cell r="F262" t="str">
            <v>20.06.2023</v>
          </cell>
          <cell r="G262" t="str">
            <v>S</v>
          </cell>
          <cell r="H262" t="str">
            <v>20MNCR5</v>
          </cell>
          <cell r="I262">
            <v>70</v>
          </cell>
        </row>
        <row r="263">
          <cell r="B263">
            <v>796</v>
          </cell>
          <cell r="C263">
            <v>2826</v>
          </cell>
          <cell r="D263">
            <v>4.42</v>
          </cell>
          <cell r="E263">
            <v>12490.92</v>
          </cell>
          <cell r="F263" t="str">
            <v>17.06.2023</v>
          </cell>
          <cell r="G263" t="str">
            <v>S</v>
          </cell>
          <cell r="H263" t="str">
            <v>EN8D</v>
          </cell>
          <cell r="I263" t="str">
            <v>65RCS</v>
          </cell>
        </row>
        <row r="264">
          <cell r="B264">
            <v>5142</v>
          </cell>
          <cell r="C264">
            <v>1424</v>
          </cell>
          <cell r="D264">
            <v>3.29</v>
          </cell>
          <cell r="E264">
            <v>4684.96</v>
          </cell>
          <cell r="F264" t="str">
            <v>21.06.2023</v>
          </cell>
          <cell r="G264" t="str">
            <v>S</v>
          </cell>
          <cell r="H264" t="str">
            <v>20MNCR5</v>
          </cell>
          <cell r="I264">
            <v>60</v>
          </cell>
        </row>
        <row r="265">
          <cell r="B265">
            <v>193</v>
          </cell>
          <cell r="C265">
            <v>1005</v>
          </cell>
          <cell r="D265">
            <v>1.65</v>
          </cell>
          <cell r="E265">
            <v>1658.25</v>
          </cell>
          <cell r="F265" t="str">
            <v>21.06.2023</v>
          </cell>
          <cell r="G265" t="str">
            <v>S</v>
          </cell>
          <cell r="H265" t="str">
            <v>20MNCR5</v>
          </cell>
          <cell r="I265">
            <v>50</v>
          </cell>
        </row>
        <row r="266">
          <cell r="B266">
            <v>3145</v>
          </cell>
          <cell r="C266">
            <v>1550</v>
          </cell>
          <cell r="D266">
            <v>2</v>
          </cell>
          <cell r="E266">
            <v>3100</v>
          </cell>
          <cell r="F266" t="str">
            <v>21.06.2023</v>
          </cell>
          <cell r="G266" t="str">
            <v>S</v>
          </cell>
          <cell r="H266" t="str">
            <v>SCM420</v>
          </cell>
          <cell r="I266">
            <v>50</v>
          </cell>
        </row>
        <row r="267">
          <cell r="B267">
            <v>4071</v>
          </cell>
          <cell r="C267">
            <v>1016</v>
          </cell>
          <cell r="D267" t="e">
            <v>#N/A</v>
          </cell>
          <cell r="E267" t="e">
            <v>#N/A</v>
          </cell>
          <cell r="F267" t="str">
            <v>21.06.2023</v>
          </cell>
          <cell r="G267" t="str">
            <v>S</v>
          </cell>
          <cell r="H267" t="str">
            <v>16MNCR5</v>
          </cell>
          <cell r="I267">
            <v>36</v>
          </cell>
        </row>
        <row r="268">
          <cell r="B268">
            <v>5143</v>
          </cell>
          <cell r="C268">
            <v>1579</v>
          </cell>
          <cell r="D268">
            <v>1.74</v>
          </cell>
          <cell r="E268">
            <v>2747.46</v>
          </cell>
          <cell r="F268" t="str">
            <v>19.06.2023</v>
          </cell>
          <cell r="G268" t="str">
            <v>S</v>
          </cell>
          <cell r="H268" t="str">
            <v>20MNCR5</v>
          </cell>
          <cell r="I268">
            <v>60</v>
          </cell>
        </row>
        <row r="269">
          <cell r="B269">
            <v>5151</v>
          </cell>
          <cell r="C269">
            <v>1202</v>
          </cell>
          <cell r="D269">
            <v>2.61</v>
          </cell>
          <cell r="E269">
            <v>3137.22</v>
          </cell>
          <cell r="F269" t="str">
            <v>17.06.2023</v>
          </cell>
          <cell r="G269" t="str">
            <v>S</v>
          </cell>
          <cell r="H269" t="str">
            <v>SAE8620</v>
          </cell>
          <cell r="I269">
            <v>60</v>
          </cell>
        </row>
        <row r="270">
          <cell r="B270">
            <v>4213</v>
          </cell>
          <cell r="C270">
            <v>1602</v>
          </cell>
          <cell r="D270">
            <v>2.0299999999999998</v>
          </cell>
          <cell r="E270">
            <v>3252.0599999999995</v>
          </cell>
          <cell r="F270" t="str">
            <v>17.06.2023</v>
          </cell>
          <cell r="G270" t="str">
            <v>S</v>
          </cell>
          <cell r="H270" t="str">
            <v>SAE8620</v>
          </cell>
          <cell r="I270">
            <v>60</v>
          </cell>
        </row>
        <row r="271">
          <cell r="B271">
            <v>5520</v>
          </cell>
          <cell r="C271">
            <v>1506</v>
          </cell>
          <cell r="D271">
            <v>4.16</v>
          </cell>
          <cell r="E271">
            <v>6264.96</v>
          </cell>
          <cell r="F271" t="str">
            <v>17.06.2023</v>
          </cell>
          <cell r="G271" t="str">
            <v>S</v>
          </cell>
          <cell r="H271" t="str">
            <v>20MNCR5</v>
          </cell>
          <cell r="I271">
            <v>45</v>
          </cell>
        </row>
        <row r="272">
          <cell r="B272">
            <v>3137</v>
          </cell>
          <cell r="C272">
            <v>1994</v>
          </cell>
          <cell r="D272">
            <v>2.82</v>
          </cell>
          <cell r="E272">
            <v>5623.08</v>
          </cell>
          <cell r="F272" t="str">
            <v>21.06.2023</v>
          </cell>
          <cell r="G272" t="str">
            <v>S</v>
          </cell>
          <cell r="H272" t="str">
            <v>SCM420</v>
          </cell>
          <cell r="I272">
            <v>50</v>
          </cell>
        </row>
        <row r="273">
          <cell r="B273">
            <v>5135</v>
          </cell>
          <cell r="C273">
            <v>1456</v>
          </cell>
          <cell r="D273">
            <v>2.3199999999999998</v>
          </cell>
          <cell r="E273">
            <v>3377.9199999999996</v>
          </cell>
          <cell r="F273" t="str">
            <v>21.06.2023</v>
          </cell>
          <cell r="G273" t="str">
            <v>S</v>
          </cell>
          <cell r="H273" t="str">
            <v>20MNCR5</v>
          </cell>
          <cell r="I273">
            <v>36</v>
          </cell>
        </row>
        <row r="274">
          <cell r="B274">
            <v>2199</v>
          </cell>
          <cell r="C274">
            <v>1320</v>
          </cell>
          <cell r="D274">
            <v>3.9</v>
          </cell>
          <cell r="E274">
            <v>5148</v>
          </cell>
          <cell r="F274" t="str">
            <v>21.06.2023</v>
          </cell>
          <cell r="G274" t="str">
            <v>S</v>
          </cell>
          <cell r="H274" t="str">
            <v>815M17</v>
          </cell>
          <cell r="I274">
            <v>70</v>
          </cell>
        </row>
        <row r="275">
          <cell r="B275">
            <v>2144</v>
          </cell>
          <cell r="C275">
            <v>1556</v>
          </cell>
          <cell r="D275">
            <v>4.91</v>
          </cell>
          <cell r="E275">
            <v>7639.96</v>
          </cell>
          <cell r="F275" t="str">
            <v>21.06.2023</v>
          </cell>
          <cell r="G275" t="str">
            <v>S</v>
          </cell>
          <cell r="H275" t="str">
            <v>16MNCR5</v>
          </cell>
          <cell r="I275">
            <v>70</v>
          </cell>
        </row>
        <row r="276">
          <cell r="B276">
            <v>4134</v>
          </cell>
          <cell r="C276">
            <v>1273</v>
          </cell>
          <cell r="D276">
            <v>8.8000000000000007</v>
          </cell>
          <cell r="E276">
            <v>11202.400000000001</v>
          </cell>
          <cell r="F276" t="str">
            <v>22.06.2023</v>
          </cell>
          <cell r="G276" t="str">
            <v>S</v>
          </cell>
          <cell r="H276" t="str">
            <v>815M17</v>
          </cell>
          <cell r="I276">
            <v>80</v>
          </cell>
        </row>
        <row r="277">
          <cell r="B277">
            <v>5049</v>
          </cell>
          <cell r="C277">
            <v>2506</v>
          </cell>
          <cell r="D277">
            <v>2.2799999999999998</v>
          </cell>
          <cell r="E277">
            <v>5713.6799999999994</v>
          </cell>
          <cell r="F277" t="str">
            <v>22.06.2023</v>
          </cell>
          <cell r="G277" t="str">
            <v>S</v>
          </cell>
          <cell r="H277" t="str">
            <v>20MNCR5</v>
          </cell>
          <cell r="I277">
            <v>60</v>
          </cell>
        </row>
        <row r="278">
          <cell r="B278">
            <v>5147</v>
          </cell>
          <cell r="C278">
            <v>851</v>
          </cell>
          <cell r="D278">
            <v>1.61</v>
          </cell>
          <cell r="E278">
            <v>1370.1100000000001</v>
          </cell>
          <cell r="F278" t="str">
            <v>21.06.2023</v>
          </cell>
          <cell r="G278" t="str">
            <v>S</v>
          </cell>
          <cell r="H278" t="str">
            <v>20MNCR5</v>
          </cell>
          <cell r="I278">
            <v>50</v>
          </cell>
        </row>
        <row r="279">
          <cell r="B279">
            <v>3112</v>
          </cell>
          <cell r="C279">
            <v>670</v>
          </cell>
          <cell r="D279">
            <v>0.75</v>
          </cell>
          <cell r="E279">
            <v>502.5</v>
          </cell>
          <cell r="F279" t="str">
            <v>21.06.2023</v>
          </cell>
          <cell r="G279" t="str">
            <v>S</v>
          </cell>
          <cell r="H279" t="str">
            <v>SCM420</v>
          </cell>
          <cell r="I279">
            <v>50</v>
          </cell>
        </row>
        <row r="280">
          <cell r="B280">
            <v>2324</v>
          </cell>
          <cell r="C280">
            <v>1778</v>
          </cell>
          <cell r="D280">
            <v>0.76</v>
          </cell>
          <cell r="E280">
            <v>1351.28</v>
          </cell>
          <cell r="F280" t="str">
            <v>22.06.2023</v>
          </cell>
          <cell r="G280" t="str">
            <v>S</v>
          </cell>
          <cell r="H280" t="str">
            <v>SAE8620</v>
          </cell>
          <cell r="I280">
            <v>45</v>
          </cell>
        </row>
        <row r="281">
          <cell r="B281">
            <v>3111</v>
          </cell>
          <cell r="C281">
            <v>1041</v>
          </cell>
          <cell r="D281">
            <v>0.81</v>
          </cell>
          <cell r="E281">
            <v>843.21</v>
          </cell>
          <cell r="F281" t="str">
            <v>21.06.2023</v>
          </cell>
          <cell r="G281" t="str">
            <v>S</v>
          </cell>
          <cell r="H281" t="str">
            <v>SCM420</v>
          </cell>
          <cell r="I281">
            <v>50</v>
          </cell>
        </row>
        <row r="282">
          <cell r="B282">
            <v>3113</v>
          </cell>
          <cell r="C282">
            <v>1208</v>
          </cell>
          <cell r="D282">
            <v>0.72</v>
          </cell>
          <cell r="E282">
            <v>869.76</v>
          </cell>
          <cell r="F282" t="str">
            <v>21.06.2023</v>
          </cell>
          <cell r="G282" t="str">
            <v>S</v>
          </cell>
          <cell r="H282" t="str">
            <v>SCM420</v>
          </cell>
          <cell r="I282">
            <v>50</v>
          </cell>
        </row>
        <row r="283">
          <cell r="B283">
            <v>5149</v>
          </cell>
          <cell r="C283">
            <v>856</v>
          </cell>
          <cell r="D283">
            <v>1.42</v>
          </cell>
          <cell r="E283">
            <v>1215.52</v>
          </cell>
          <cell r="F283" t="str">
            <v>22.06.2023</v>
          </cell>
          <cell r="G283" t="str">
            <v>S</v>
          </cell>
          <cell r="H283" t="str">
            <v>SAE8620</v>
          </cell>
          <cell r="I283">
            <v>50</v>
          </cell>
        </row>
        <row r="284">
          <cell r="B284">
            <v>5068</v>
          </cell>
          <cell r="C284">
            <v>1580</v>
          </cell>
          <cell r="D284">
            <v>4.4000000000000004</v>
          </cell>
          <cell r="E284">
            <v>6952.0000000000009</v>
          </cell>
          <cell r="F284" t="str">
            <v>21.06.2023</v>
          </cell>
          <cell r="G284" t="str">
            <v>S</v>
          </cell>
          <cell r="H284" t="str">
            <v>20MNCR5</v>
          </cell>
          <cell r="I284">
            <v>70</v>
          </cell>
        </row>
        <row r="285">
          <cell r="B285">
            <v>2195</v>
          </cell>
          <cell r="C285">
            <v>3740</v>
          </cell>
          <cell r="D285">
            <v>2.63</v>
          </cell>
          <cell r="E285">
            <v>9836.1999999999989</v>
          </cell>
          <cell r="F285" t="str">
            <v>22.06.2023</v>
          </cell>
          <cell r="G285" t="str">
            <v>S</v>
          </cell>
          <cell r="H285" t="str">
            <v>815M17</v>
          </cell>
          <cell r="I285">
            <v>56</v>
          </cell>
        </row>
        <row r="286">
          <cell r="B286">
            <v>2516</v>
          </cell>
          <cell r="C286">
            <v>700</v>
          </cell>
          <cell r="D286">
            <v>6.28</v>
          </cell>
          <cell r="E286">
            <v>4396</v>
          </cell>
          <cell r="F286" t="str">
            <v>23.06.2023</v>
          </cell>
          <cell r="G286" t="str">
            <v>S</v>
          </cell>
          <cell r="H286" t="str">
            <v>20MNCR5</v>
          </cell>
          <cell r="I286">
            <v>80</v>
          </cell>
        </row>
        <row r="287">
          <cell r="B287">
            <v>5135</v>
          </cell>
          <cell r="C287">
            <v>300</v>
          </cell>
          <cell r="D287">
            <v>2.3199999999999998</v>
          </cell>
          <cell r="E287">
            <v>696</v>
          </cell>
          <cell r="F287" t="str">
            <v>23.06.2023</v>
          </cell>
          <cell r="G287" t="str">
            <v>S</v>
          </cell>
          <cell r="H287" t="str">
            <v>20MNCR5</v>
          </cell>
          <cell r="I287">
            <v>36</v>
          </cell>
        </row>
        <row r="288">
          <cell r="B288">
            <v>886</v>
          </cell>
          <cell r="C288">
            <v>1227</v>
          </cell>
          <cell r="D288">
            <v>4.57</v>
          </cell>
          <cell r="E288">
            <v>5607.39</v>
          </cell>
          <cell r="F288" t="str">
            <v>21.06.2023</v>
          </cell>
          <cell r="G288" t="str">
            <v>B</v>
          </cell>
          <cell r="H288" t="str">
            <v>EN8D</v>
          </cell>
          <cell r="I288" t="str">
            <v>65RCS</v>
          </cell>
        </row>
        <row r="289">
          <cell r="B289">
            <v>10068</v>
          </cell>
          <cell r="C289">
            <v>5369</v>
          </cell>
          <cell r="D289">
            <v>2</v>
          </cell>
          <cell r="E289">
            <v>10738</v>
          </cell>
          <cell r="F289" t="str">
            <v>21.06.2023</v>
          </cell>
          <cell r="G289" t="str">
            <v>C</v>
          </cell>
          <cell r="H289" t="str">
            <v>20MNCR5</v>
          </cell>
          <cell r="I289">
            <v>63</v>
          </cell>
        </row>
        <row r="290">
          <cell r="B290">
            <v>1898</v>
          </cell>
          <cell r="C290">
            <v>991</v>
          </cell>
          <cell r="D290">
            <v>5.79</v>
          </cell>
          <cell r="E290">
            <v>5737.89</v>
          </cell>
          <cell r="F290" t="str">
            <v>23.06.2023</v>
          </cell>
          <cell r="G290" t="str">
            <v>S</v>
          </cell>
          <cell r="H290" t="str">
            <v>20MNCR5</v>
          </cell>
          <cell r="I290">
            <v>80</v>
          </cell>
        </row>
        <row r="291">
          <cell r="B291">
            <v>1898</v>
          </cell>
          <cell r="C291">
            <v>1020</v>
          </cell>
          <cell r="D291">
            <v>5.79</v>
          </cell>
          <cell r="E291">
            <v>5905.8</v>
          </cell>
          <cell r="F291" t="str">
            <v>23.06.2023</v>
          </cell>
          <cell r="G291" t="str">
            <v>S</v>
          </cell>
          <cell r="H291" t="str">
            <v>20MNCR5</v>
          </cell>
          <cell r="I291">
            <v>80</v>
          </cell>
        </row>
        <row r="292">
          <cell r="B292">
            <v>2203</v>
          </cell>
          <cell r="C292">
            <v>2410</v>
          </cell>
          <cell r="D292">
            <v>2.66</v>
          </cell>
          <cell r="E292">
            <v>6410.6</v>
          </cell>
          <cell r="F292" t="str">
            <v>23.06.2023</v>
          </cell>
          <cell r="G292" t="str">
            <v>S</v>
          </cell>
          <cell r="H292" t="str">
            <v>815M17</v>
          </cell>
          <cell r="I292">
            <v>56</v>
          </cell>
        </row>
        <row r="293">
          <cell r="B293">
            <v>4253</v>
          </cell>
          <cell r="C293">
            <v>2702</v>
          </cell>
          <cell r="D293">
            <v>5.0999999999999996</v>
          </cell>
          <cell r="E293">
            <v>13780.199999999999</v>
          </cell>
          <cell r="F293" t="str">
            <v>23.06.2023</v>
          </cell>
          <cell r="G293" t="str">
            <v>S</v>
          </cell>
          <cell r="H293" t="str">
            <v>20MNCR5</v>
          </cell>
          <cell r="I293">
            <v>70</v>
          </cell>
        </row>
        <row r="294">
          <cell r="B294">
            <v>129</v>
          </cell>
          <cell r="C294">
            <v>828</v>
          </cell>
          <cell r="D294">
            <v>6.08</v>
          </cell>
          <cell r="E294">
            <v>5034.24</v>
          </cell>
          <cell r="F294" t="str">
            <v>23.06.2023</v>
          </cell>
          <cell r="G294" t="str">
            <v>S</v>
          </cell>
          <cell r="H294" t="str">
            <v>20MNCR5</v>
          </cell>
          <cell r="I294">
            <v>80</v>
          </cell>
        </row>
        <row r="295">
          <cell r="B295">
            <v>5135</v>
          </cell>
          <cell r="C295">
            <v>1132</v>
          </cell>
          <cell r="D295">
            <v>2.3199999999999998</v>
          </cell>
          <cell r="E295">
            <v>2626.24</v>
          </cell>
          <cell r="F295" t="str">
            <v>24.06.2023</v>
          </cell>
          <cell r="G295" t="str">
            <v>S</v>
          </cell>
          <cell r="H295" t="str">
            <v>20MNCR5</v>
          </cell>
          <cell r="I295">
            <v>36</v>
          </cell>
        </row>
        <row r="296">
          <cell r="B296">
            <v>1879</v>
          </cell>
          <cell r="C296">
            <v>1146</v>
          </cell>
          <cell r="D296">
            <v>2.76</v>
          </cell>
          <cell r="E296">
            <v>3162.9599999999996</v>
          </cell>
          <cell r="F296" t="str">
            <v>24.06.2023</v>
          </cell>
          <cell r="G296" t="str">
            <v>S</v>
          </cell>
          <cell r="H296" t="str">
            <v>20MNCR5</v>
          </cell>
          <cell r="I296">
            <v>60</v>
          </cell>
        </row>
        <row r="297">
          <cell r="B297">
            <v>4138</v>
          </cell>
          <cell r="C297">
            <v>345</v>
          </cell>
          <cell r="D297">
            <v>6.66</v>
          </cell>
          <cell r="E297">
            <v>2297.7000000000003</v>
          </cell>
          <cell r="F297" t="str">
            <v>24.06.2023</v>
          </cell>
          <cell r="G297" t="str">
            <v>S</v>
          </cell>
          <cell r="H297" t="str">
            <v>815M17</v>
          </cell>
          <cell r="I297">
            <v>80</v>
          </cell>
        </row>
        <row r="298">
          <cell r="B298">
            <v>4145</v>
          </cell>
          <cell r="C298">
            <v>5039</v>
          </cell>
          <cell r="D298">
            <v>3.08</v>
          </cell>
          <cell r="E298">
            <v>15520.12</v>
          </cell>
          <cell r="F298" t="str">
            <v>24.06.2023</v>
          </cell>
          <cell r="G298" t="str">
            <v>S</v>
          </cell>
          <cell r="H298" t="str">
            <v>20MNCR5</v>
          </cell>
          <cell r="I298">
            <v>45</v>
          </cell>
        </row>
        <row r="299">
          <cell r="B299">
            <v>4147</v>
          </cell>
          <cell r="C299">
            <v>1293</v>
          </cell>
          <cell r="D299">
            <v>8.0299999999999994</v>
          </cell>
          <cell r="E299">
            <v>10382.789999999999</v>
          </cell>
          <cell r="F299" t="str">
            <v>24.06.2023</v>
          </cell>
          <cell r="G299" t="str">
            <v>S</v>
          </cell>
          <cell r="H299" t="str">
            <v>20MNCR5</v>
          </cell>
          <cell r="I299">
            <v>80</v>
          </cell>
        </row>
        <row r="300">
          <cell r="B300">
            <v>4140</v>
          </cell>
          <cell r="C300">
            <v>724</v>
          </cell>
          <cell r="D300">
            <v>4.5599999999999996</v>
          </cell>
          <cell r="E300">
            <v>3301.4399999999996</v>
          </cell>
          <cell r="F300" t="str">
            <v>23.06.2023</v>
          </cell>
          <cell r="G300" t="str">
            <v>S</v>
          </cell>
          <cell r="H300" t="str">
            <v>815M17</v>
          </cell>
          <cell r="I300">
            <v>70</v>
          </cell>
        </row>
        <row r="301">
          <cell r="B301">
            <v>1417</v>
          </cell>
          <cell r="C301">
            <v>240</v>
          </cell>
          <cell r="D301">
            <v>6.54</v>
          </cell>
          <cell r="E301">
            <v>1569.6</v>
          </cell>
          <cell r="F301" t="str">
            <v>16.06.2023</v>
          </cell>
          <cell r="G301" t="str">
            <v>S</v>
          </cell>
          <cell r="H301" t="str">
            <v>20MNCR5</v>
          </cell>
          <cell r="I301">
            <v>80</v>
          </cell>
        </row>
        <row r="302">
          <cell r="B302">
            <v>5070</v>
          </cell>
          <cell r="C302">
            <v>136</v>
          </cell>
          <cell r="D302">
            <v>6.12</v>
          </cell>
          <cell r="E302">
            <v>832.32</v>
          </cell>
          <cell r="F302" t="str">
            <v>21.06.2023</v>
          </cell>
          <cell r="G302" t="str">
            <v>S</v>
          </cell>
          <cell r="H302" t="str">
            <v>20MNCR5</v>
          </cell>
          <cell r="I302">
            <v>80</v>
          </cell>
        </row>
        <row r="303">
          <cell r="B303">
            <v>10068</v>
          </cell>
          <cell r="C303">
            <v>6262</v>
          </cell>
          <cell r="D303">
            <v>2</v>
          </cell>
          <cell r="E303">
            <v>12524</v>
          </cell>
          <cell r="F303" t="str">
            <v>23.06.2023</v>
          </cell>
          <cell r="G303" t="str">
            <v>S</v>
          </cell>
          <cell r="H303" t="str">
            <v>20MNCR5</v>
          </cell>
          <cell r="I303">
            <v>63</v>
          </cell>
        </row>
        <row r="304">
          <cell r="B304">
            <v>5064</v>
          </cell>
          <cell r="C304">
            <v>301</v>
          </cell>
          <cell r="D304">
            <v>4.28</v>
          </cell>
          <cell r="E304">
            <v>1288.28</v>
          </cell>
          <cell r="F304" t="str">
            <v>22.06.2023</v>
          </cell>
          <cell r="G304" t="str">
            <v>S</v>
          </cell>
          <cell r="H304" t="str">
            <v>20MNCR5</v>
          </cell>
          <cell r="I304">
            <v>80</v>
          </cell>
        </row>
        <row r="305">
          <cell r="B305">
            <v>5027</v>
          </cell>
          <cell r="C305">
            <v>860</v>
          </cell>
          <cell r="D305">
            <v>5.54</v>
          </cell>
          <cell r="E305">
            <v>4764.3999999999996</v>
          </cell>
          <cell r="F305" t="str">
            <v>23.06.2023</v>
          </cell>
          <cell r="G305" t="str">
            <v>S</v>
          </cell>
          <cell r="H305" t="str">
            <v>20MNCR5</v>
          </cell>
          <cell r="I305">
            <v>80</v>
          </cell>
        </row>
        <row r="306">
          <cell r="B306">
            <v>5017</v>
          </cell>
          <cell r="C306">
            <v>2470</v>
          </cell>
          <cell r="D306">
            <v>4.83</v>
          </cell>
          <cell r="E306">
            <v>11930.1</v>
          </cell>
          <cell r="F306" t="str">
            <v>24.06.2023</v>
          </cell>
          <cell r="G306" t="str">
            <v>S</v>
          </cell>
          <cell r="H306" t="str">
            <v>20MNCR5</v>
          </cell>
          <cell r="I306">
            <v>70</v>
          </cell>
        </row>
        <row r="307">
          <cell r="B307">
            <v>4233</v>
          </cell>
          <cell r="C307">
            <v>1400</v>
          </cell>
          <cell r="D307">
            <v>7.71</v>
          </cell>
          <cell r="E307">
            <v>10794</v>
          </cell>
          <cell r="F307" t="str">
            <v>24.06.2023</v>
          </cell>
          <cell r="G307" t="str">
            <v>S</v>
          </cell>
          <cell r="H307" t="str">
            <v>20MNCR5</v>
          </cell>
          <cell r="I307">
            <v>80</v>
          </cell>
        </row>
        <row r="308">
          <cell r="B308">
            <v>4138</v>
          </cell>
          <cell r="C308">
            <v>2732</v>
          </cell>
          <cell r="D308">
            <v>6.66</v>
          </cell>
          <cell r="E308">
            <v>18195.12</v>
          </cell>
          <cell r="F308" t="str">
            <v>25.06.2023</v>
          </cell>
          <cell r="G308" t="str">
            <v>S</v>
          </cell>
          <cell r="H308" t="str">
            <v>815M17</v>
          </cell>
          <cell r="I308">
            <v>80</v>
          </cell>
        </row>
        <row r="309">
          <cell r="B309">
            <v>10034</v>
          </cell>
          <cell r="C309">
            <v>456</v>
          </cell>
          <cell r="D309">
            <v>7.86</v>
          </cell>
          <cell r="E309">
            <v>3584.1600000000003</v>
          </cell>
          <cell r="F309" t="str">
            <v>25.06.2023</v>
          </cell>
          <cell r="G309" t="str">
            <v>S</v>
          </cell>
          <cell r="H309" t="str">
            <v>25MOCR4</v>
          </cell>
          <cell r="I309">
            <v>90</v>
          </cell>
        </row>
        <row r="310">
          <cell r="B310">
            <v>5152</v>
          </cell>
          <cell r="C310">
            <v>718</v>
          </cell>
          <cell r="D310">
            <v>3.84</v>
          </cell>
          <cell r="E310">
            <v>2757.12</v>
          </cell>
          <cell r="F310" t="str">
            <v>25.06.2023</v>
          </cell>
          <cell r="G310" t="str">
            <v>S</v>
          </cell>
          <cell r="H310" t="str">
            <v>20MNCR5</v>
          </cell>
          <cell r="I310">
            <v>70</v>
          </cell>
        </row>
        <row r="311">
          <cell r="B311">
            <v>4145</v>
          </cell>
          <cell r="C311">
            <v>683</v>
          </cell>
          <cell r="D311">
            <v>3.08</v>
          </cell>
          <cell r="E311">
            <v>2103.64</v>
          </cell>
          <cell r="F311" t="str">
            <v>26.06.2023</v>
          </cell>
          <cell r="G311" t="str">
            <v>S</v>
          </cell>
          <cell r="H311" t="str">
            <v>20MNCR5</v>
          </cell>
          <cell r="I311">
            <v>45</v>
          </cell>
        </row>
        <row r="312">
          <cell r="B312">
            <v>5027</v>
          </cell>
          <cell r="C312">
            <v>650</v>
          </cell>
          <cell r="D312">
            <v>5.54</v>
          </cell>
          <cell r="E312">
            <v>3601</v>
          </cell>
          <cell r="F312" t="str">
            <v>26.06.2023</v>
          </cell>
          <cell r="G312" t="str">
            <v>S</v>
          </cell>
          <cell r="H312" t="str">
            <v>20MNCR5</v>
          </cell>
          <cell r="I312">
            <v>80</v>
          </cell>
        </row>
        <row r="313">
          <cell r="B313">
            <v>5165</v>
          </cell>
          <cell r="C313">
            <v>965</v>
          </cell>
          <cell r="D313">
            <v>4.21</v>
          </cell>
          <cell r="E313">
            <v>4062.65</v>
          </cell>
          <cell r="F313" t="str">
            <v>26.06.2023</v>
          </cell>
          <cell r="G313" t="str">
            <v>S</v>
          </cell>
          <cell r="H313" t="str">
            <v>20MNCR5</v>
          </cell>
          <cell r="I313">
            <v>70</v>
          </cell>
        </row>
        <row r="314">
          <cell r="B314">
            <v>6099</v>
          </cell>
          <cell r="C314">
            <v>942</v>
          </cell>
          <cell r="D314">
            <v>2.2999999999999998</v>
          </cell>
          <cell r="E314">
            <v>2166.6</v>
          </cell>
          <cell r="F314" t="str">
            <v>26.06.2023</v>
          </cell>
          <cell r="G314" t="str">
            <v>S</v>
          </cell>
          <cell r="H314" t="str">
            <v>20MNCR5</v>
          </cell>
          <cell r="I314">
            <v>60</v>
          </cell>
        </row>
        <row r="315">
          <cell r="B315">
            <v>2116</v>
          </cell>
          <cell r="C315">
            <v>3006</v>
          </cell>
          <cell r="D315">
            <v>1</v>
          </cell>
          <cell r="E315">
            <v>3006</v>
          </cell>
          <cell r="F315" t="str">
            <v>26.06.2023</v>
          </cell>
          <cell r="G315" t="str">
            <v>S</v>
          </cell>
          <cell r="H315" t="str">
            <v>16MNCR5</v>
          </cell>
          <cell r="I315">
            <v>48</v>
          </cell>
        </row>
        <row r="316">
          <cell r="B316">
            <v>2118</v>
          </cell>
          <cell r="C316">
            <v>1534</v>
          </cell>
          <cell r="D316">
            <v>1.24</v>
          </cell>
          <cell r="E316">
            <v>1902.16</v>
          </cell>
          <cell r="F316" t="str">
            <v>26.06.2023</v>
          </cell>
          <cell r="G316" t="str">
            <v>S</v>
          </cell>
          <cell r="H316" t="str">
            <v>16MNCR5</v>
          </cell>
          <cell r="I316">
            <v>48</v>
          </cell>
        </row>
        <row r="317">
          <cell r="B317">
            <v>2198</v>
          </cell>
          <cell r="C317">
            <v>9270</v>
          </cell>
          <cell r="D317">
            <v>0.75</v>
          </cell>
          <cell r="E317">
            <v>6952.5</v>
          </cell>
          <cell r="F317" t="str">
            <v>23.06.2023</v>
          </cell>
          <cell r="G317" t="str">
            <v>S</v>
          </cell>
          <cell r="H317" t="str">
            <v>815M17</v>
          </cell>
          <cell r="I317">
            <v>45</v>
          </cell>
        </row>
        <row r="318">
          <cell r="B318">
            <v>5142</v>
          </cell>
          <cell r="C318">
            <v>6723</v>
          </cell>
          <cell r="D318">
            <v>3.29</v>
          </cell>
          <cell r="E318">
            <v>22118.670000000002</v>
          </cell>
          <cell r="F318" t="str">
            <v>23.06.2023</v>
          </cell>
          <cell r="G318" t="str">
            <v>S</v>
          </cell>
          <cell r="H318" t="str">
            <v>20MNCR5</v>
          </cell>
          <cell r="I318">
            <v>60</v>
          </cell>
        </row>
        <row r="319">
          <cell r="B319">
            <v>1781</v>
          </cell>
          <cell r="C319">
            <v>4606</v>
          </cell>
          <cell r="D319">
            <v>0.74</v>
          </cell>
          <cell r="E319">
            <v>3408.44</v>
          </cell>
          <cell r="F319" t="str">
            <v>23.06.2023</v>
          </cell>
          <cell r="G319" t="str">
            <v>S</v>
          </cell>
          <cell r="H319" t="str">
            <v>16MNCR5</v>
          </cell>
          <cell r="I319">
            <v>50</v>
          </cell>
        </row>
        <row r="320">
          <cell r="B320">
            <v>4106</v>
          </cell>
          <cell r="C320">
            <v>1005</v>
          </cell>
          <cell r="D320">
            <v>1.34</v>
          </cell>
          <cell r="E320">
            <v>1346.7</v>
          </cell>
          <cell r="F320" t="str">
            <v>26.06.2023</v>
          </cell>
          <cell r="G320" t="str">
            <v>S</v>
          </cell>
          <cell r="H320" t="str">
            <v>16MNCR5</v>
          </cell>
          <cell r="I320">
            <v>50</v>
          </cell>
        </row>
        <row r="321">
          <cell r="B321">
            <v>4201</v>
          </cell>
          <cell r="C321">
            <v>316</v>
          </cell>
          <cell r="D321">
            <v>1.8</v>
          </cell>
          <cell r="E321">
            <v>568.80000000000007</v>
          </cell>
          <cell r="F321" t="str">
            <v>26.06.2023</v>
          </cell>
          <cell r="G321" t="str">
            <v>S</v>
          </cell>
          <cell r="H321" t="str">
            <v>16MNCR5</v>
          </cell>
          <cell r="I321">
            <v>48</v>
          </cell>
        </row>
        <row r="322">
          <cell r="B322">
            <v>1780</v>
          </cell>
          <cell r="C322">
            <v>1500</v>
          </cell>
          <cell r="D322">
            <v>0.93</v>
          </cell>
          <cell r="E322">
            <v>1395</v>
          </cell>
          <cell r="F322" t="str">
            <v>26.06.2023</v>
          </cell>
          <cell r="G322" t="str">
            <v>S</v>
          </cell>
          <cell r="H322" t="str">
            <v>16MNCR5</v>
          </cell>
          <cell r="I322">
            <v>48</v>
          </cell>
        </row>
        <row r="323">
          <cell r="B323">
            <v>2566</v>
          </cell>
          <cell r="C323">
            <v>30</v>
          </cell>
          <cell r="D323">
            <v>10.16</v>
          </cell>
          <cell r="E323">
            <v>304.8</v>
          </cell>
          <cell r="F323" t="str">
            <v>16.06.2023</v>
          </cell>
          <cell r="G323" t="str">
            <v>S</v>
          </cell>
          <cell r="H323" t="str">
            <v>815M17</v>
          </cell>
          <cell r="I323">
            <v>90</v>
          </cell>
        </row>
        <row r="324">
          <cell r="B324">
            <v>8001</v>
          </cell>
          <cell r="C324">
            <v>5672</v>
          </cell>
          <cell r="D324">
            <v>8.4</v>
          </cell>
          <cell r="E324">
            <v>47644.800000000003</v>
          </cell>
          <cell r="F324" t="str">
            <v>20.06.2023</v>
          </cell>
          <cell r="G324" t="str">
            <v>S</v>
          </cell>
          <cell r="H324" t="str">
            <v>SAE8620</v>
          </cell>
          <cell r="I324">
            <v>90</v>
          </cell>
        </row>
        <row r="325">
          <cell r="B325">
            <v>4003</v>
          </cell>
          <cell r="C325">
            <v>1138</v>
          </cell>
          <cell r="D325">
            <v>11.8</v>
          </cell>
          <cell r="E325">
            <v>13428.400000000001</v>
          </cell>
          <cell r="F325" t="str">
            <v>22.06.2023</v>
          </cell>
          <cell r="G325" t="str">
            <v>S</v>
          </cell>
          <cell r="H325" t="str">
            <v>20MNCR5</v>
          </cell>
          <cell r="I325" t="str">
            <v>95RCS</v>
          </cell>
        </row>
        <row r="326">
          <cell r="B326">
            <v>5071</v>
          </cell>
          <cell r="C326">
            <v>1868</v>
          </cell>
          <cell r="D326">
            <v>5.27</v>
          </cell>
          <cell r="E326">
            <v>9844.3599999999988</v>
          </cell>
          <cell r="F326" t="str">
            <v>23.06.2023</v>
          </cell>
          <cell r="G326" t="str">
            <v>S</v>
          </cell>
          <cell r="H326" t="str">
            <v>20MNCR5</v>
          </cell>
          <cell r="I326">
            <v>80</v>
          </cell>
        </row>
        <row r="327">
          <cell r="B327">
            <v>5071</v>
          </cell>
          <cell r="C327">
            <v>190</v>
          </cell>
          <cell r="D327">
            <v>5.27</v>
          </cell>
          <cell r="E327">
            <v>1001.3</v>
          </cell>
          <cell r="F327" t="str">
            <v>23.06.2023</v>
          </cell>
          <cell r="G327" t="str">
            <v>S</v>
          </cell>
          <cell r="H327" t="str">
            <v>20MNCR5</v>
          </cell>
          <cell r="I327">
            <v>80</v>
          </cell>
        </row>
        <row r="328">
          <cell r="B328">
            <v>1898</v>
          </cell>
          <cell r="C328">
            <v>986</v>
          </cell>
          <cell r="D328">
            <v>5.79</v>
          </cell>
          <cell r="E328">
            <v>5708.94</v>
          </cell>
          <cell r="F328" t="str">
            <v>24.06.2023</v>
          </cell>
          <cell r="G328" t="str">
            <v>S</v>
          </cell>
          <cell r="H328" t="str">
            <v>20MNCR5</v>
          </cell>
          <cell r="I328">
            <v>80</v>
          </cell>
        </row>
        <row r="329">
          <cell r="B329">
            <v>5521</v>
          </cell>
          <cell r="C329">
            <v>3151</v>
          </cell>
          <cell r="D329">
            <v>4.8600000000000003</v>
          </cell>
          <cell r="E329">
            <v>15313.86</v>
          </cell>
          <cell r="F329" t="str">
            <v>24.06.2023</v>
          </cell>
          <cell r="G329" t="str">
            <v>S</v>
          </cell>
          <cell r="H329" t="str">
            <v>20MNCR5</v>
          </cell>
          <cell r="I329">
            <v>70</v>
          </cell>
        </row>
        <row r="330">
          <cell r="B330">
            <v>5136</v>
          </cell>
          <cell r="C330">
            <v>797</v>
          </cell>
          <cell r="D330">
            <v>2.3199999999999998</v>
          </cell>
          <cell r="E330">
            <v>1849.04</v>
          </cell>
          <cell r="F330" t="str">
            <v>25.06.2023</v>
          </cell>
          <cell r="G330" t="str">
            <v>S</v>
          </cell>
          <cell r="H330" t="str">
            <v>20MNCR5</v>
          </cell>
          <cell r="I330">
            <v>36</v>
          </cell>
        </row>
        <row r="331">
          <cell r="B331">
            <v>4013</v>
          </cell>
          <cell r="C331">
            <v>808</v>
          </cell>
          <cell r="D331">
            <v>5.29</v>
          </cell>
          <cell r="E331">
            <v>4274.32</v>
          </cell>
          <cell r="F331" t="str">
            <v>26.06.2023</v>
          </cell>
          <cell r="G331" t="str">
            <v>S</v>
          </cell>
          <cell r="H331" t="str">
            <v>815M17</v>
          </cell>
          <cell r="I331">
            <v>80</v>
          </cell>
        </row>
        <row r="332">
          <cell r="B332">
            <v>5066</v>
          </cell>
          <cell r="C332">
            <v>1020</v>
          </cell>
          <cell r="D332">
            <v>3.36</v>
          </cell>
          <cell r="E332">
            <v>3427.2</v>
          </cell>
          <cell r="F332" t="str">
            <v>26.06.2023</v>
          </cell>
          <cell r="G332" t="str">
            <v>S</v>
          </cell>
          <cell r="H332" t="str">
            <v>20MNCR5</v>
          </cell>
          <cell r="I332">
            <v>63</v>
          </cell>
        </row>
        <row r="333">
          <cell r="B333">
            <v>772</v>
          </cell>
          <cell r="C333">
            <v>972</v>
          </cell>
          <cell r="D333">
            <v>4.12</v>
          </cell>
          <cell r="E333">
            <v>4004.6400000000003</v>
          </cell>
          <cell r="F333" t="str">
            <v>26.06.2023</v>
          </cell>
          <cell r="G333" t="str">
            <v>S</v>
          </cell>
          <cell r="H333" t="str">
            <v>20MNCR5</v>
          </cell>
          <cell r="I333">
            <v>70</v>
          </cell>
        </row>
        <row r="334">
          <cell r="B334">
            <v>5027</v>
          </cell>
          <cell r="C334">
            <v>460</v>
          </cell>
          <cell r="D334">
            <v>5.54</v>
          </cell>
          <cell r="E334">
            <v>2548.4</v>
          </cell>
          <cell r="F334" t="str">
            <v>27.06.2023</v>
          </cell>
          <cell r="G334" t="str">
            <v>S</v>
          </cell>
          <cell r="H334" t="str">
            <v>20MNCR5</v>
          </cell>
          <cell r="I334">
            <v>80</v>
          </cell>
        </row>
        <row r="335">
          <cell r="B335">
            <v>5136</v>
          </cell>
          <cell r="C335">
            <v>1004</v>
          </cell>
          <cell r="D335">
            <v>2.3199999999999998</v>
          </cell>
          <cell r="E335">
            <v>2329.2799999999997</v>
          </cell>
          <cell r="F335" t="str">
            <v>27.06.2023</v>
          </cell>
          <cell r="G335" t="str">
            <v>S</v>
          </cell>
          <cell r="H335" t="str">
            <v>20MNCR5</v>
          </cell>
          <cell r="I335">
            <v>36</v>
          </cell>
        </row>
        <row r="336">
          <cell r="B336">
            <v>1898</v>
          </cell>
          <cell r="C336">
            <v>1027</v>
          </cell>
          <cell r="D336">
            <v>5.79</v>
          </cell>
          <cell r="E336">
            <v>5946.33</v>
          </cell>
          <cell r="F336" t="str">
            <v>27.06.2023</v>
          </cell>
          <cell r="G336" t="str">
            <v>S</v>
          </cell>
          <cell r="H336" t="str">
            <v>20MNCR5</v>
          </cell>
          <cell r="I336">
            <v>80</v>
          </cell>
        </row>
        <row r="337">
          <cell r="B337">
            <v>2152</v>
          </cell>
          <cell r="C337">
            <v>587</v>
          </cell>
          <cell r="D337">
            <v>2.58</v>
          </cell>
          <cell r="E337">
            <v>1514.46</v>
          </cell>
          <cell r="F337" t="str">
            <v>27.06.2023</v>
          </cell>
          <cell r="G337" t="str">
            <v>S</v>
          </cell>
          <cell r="H337" t="str">
            <v>20MNCR5</v>
          </cell>
          <cell r="I337">
            <v>60</v>
          </cell>
        </row>
        <row r="338">
          <cell r="B338">
            <v>4138</v>
          </cell>
          <cell r="C338">
            <v>1022</v>
          </cell>
          <cell r="D338">
            <v>6.66</v>
          </cell>
          <cell r="E338">
            <v>6806.52</v>
          </cell>
          <cell r="F338" t="str">
            <v>27.06.2023</v>
          </cell>
          <cell r="G338" t="str">
            <v>S</v>
          </cell>
          <cell r="H338" t="str">
            <v>815M17</v>
          </cell>
          <cell r="I338">
            <v>80</v>
          </cell>
        </row>
        <row r="339">
          <cell r="B339">
            <v>1904</v>
          </cell>
          <cell r="C339">
            <v>765</v>
          </cell>
          <cell r="D339">
            <v>2.76</v>
          </cell>
          <cell r="E339">
            <v>2111.3999999999996</v>
          </cell>
          <cell r="F339" t="str">
            <v>27.06.2023</v>
          </cell>
          <cell r="G339" t="str">
            <v>S</v>
          </cell>
          <cell r="H339" t="str">
            <v>20MNCR5</v>
          </cell>
          <cell r="I339">
            <v>63</v>
          </cell>
        </row>
        <row r="340">
          <cell r="B340">
            <v>10039</v>
          </cell>
          <cell r="C340">
            <v>1056</v>
          </cell>
          <cell r="D340">
            <v>10.85</v>
          </cell>
          <cell r="E340">
            <v>11457.6</v>
          </cell>
          <cell r="F340" t="str">
            <v>26.06.2023</v>
          </cell>
          <cell r="G340" t="str">
            <v>S</v>
          </cell>
          <cell r="H340" t="str">
            <v>25MOCR4</v>
          </cell>
          <cell r="I340">
            <v>90</v>
          </cell>
        </row>
        <row r="341">
          <cell r="B341">
            <v>10036</v>
          </cell>
          <cell r="C341">
            <v>1049</v>
          </cell>
          <cell r="D341">
            <v>8.61</v>
          </cell>
          <cell r="E341">
            <v>9031.89</v>
          </cell>
          <cell r="F341" t="str">
            <v>26.06.2023</v>
          </cell>
          <cell r="G341" t="str">
            <v>S</v>
          </cell>
          <cell r="H341" t="str">
            <v>25MOCR4</v>
          </cell>
          <cell r="I341">
            <v>90</v>
          </cell>
        </row>
        <row r="342">
          <cell r="B342">
            <v>886</v>
          </cell>
          <cell r="C342">
            <v>4034</v>
          </cell>
          <cell r="D342">
            <v>4.57</v>
          </cell>
          <cell r="E342">
            <v>18435.38</v>
          </cell>
          <cell r="F342" t="str">
            <v>25.06.2023</v>
          </cell>
          <cell r="G342" t="str">
            <v>S</v>
          </cell>
          <cell r="H342" t="str">
            <v>EN8D</v>
          </cell>
          <cell r="I342" t="str">
            <v>65RCS</v>
          </cell>
        </row>
        <row r="343">
          <cell r="B343">
            <v>886</v>
          </cell>
          <cell r="C343">
            <v>313</v>
          </cell>
          <cell r="D343">
            <v>4.57</v>
          </cell>
          <cell r="E343">
            <v>1430.41</v>
          </cell>
          <cell r="F343" t="str">
            <v>27.06.2023</v>
          </cell>
          <cell r="G343" t="str">
            <v>S</v>
          </cell>
          <cell r="H343" t="str">
            <v>EN8D</v>
          </cell>
          <cell r="I343" t="str">
            <v>65RCS</v>
          </cell>
        </row>
        <row r="344">
          <cell r="B344">
            <v>771</v>
          </cell>
          <cell r="C344">
            <v>1198</v>
          </cell>
          <cell r="D344">
            <v>5</v>
          </cell>
          <cell r="E344">
            <v>5990</v>
          </cell>
          <cell r="F344" t="str">
            <v>27.06.2023</v>
          </cell>
          <cell r="G344" t="str">
            <v>S</v>
          </cell>
          <cell r="H344" t="str">
            <v>20MNCR5</v>
          </cell>
          <cell r="I344">
            <v>80</v>
          </cell>
        </row>
        <row r="345">
          <cell r="B345">
            <v>2215</v>
          </cell>
          <cell r="C345">
            <v>1250</v>
          </cell>
          <cell r="D345">
            <v>4.08</v>
          </cell>
          <cell r="E345">
            <v>5100</v>
          </cell>
          <cell r="F345" t="str">
            <v>28.06.2023</v>
          </cell>
          <cell r="G345" t="str">
            <v>S</v>
          </cell>
          <cell r="H345" t="str">
            <v>20MNCR5</v>
          </cell>
          <cell r="I345">
            <v>70</v>
          </cell>
        </row>
        <row r="346">
          <cell r="B346">
            <v>5094</v>
          </cell>
          <cell r="C346">
            <v>1076</v>
          </cell>
          <cell r="D346">
            <v>3.87</v>
          </cell>
          <cell r="E346">
            <v>4164.12</v>
          </cell>
          <cell r="F346" t="str">
            <v>28.06.2023</v>
          </cell>
          <cell r="G346" t="str">
            <v>S</v>
          </cell>
          <cell r="H346" t="str">
            <v>20MNCR5</v>
          </cell>
          <cell r="I346">
            <v>70</v>
          </cell>
        </row>
        <row r="347">
          <cell r="B347">
            <v>1705</v>
          </cell>
          <cell r="C347">
            <v>1020</v>
          </cell>
          <cell r="D347">
            <v>2.66</v>
          </cell>
          <cell r="E347">
            <v>2713.2000000000003</v>
          </cell>
          <cell r="F347" t="str">
            <v>28.06.2023</v>
          </cell>
          <cell r="G347" t="str">
            <v>S</v>
          </cell>
          <cell r="H347" t="str">
            <v>20MNCR5</v>
          </cell>
          <cell r="I347">
            <v>60</v>
          </cell>
        </row>
        <row r="348">
          <cell r="B348">
            <v>10053</v>
          </cell>
          <cell r="C348">
            <v>2781</v>
          </cell>
          <cell r="D348">
            <v>9.75</v>
          </cell>
          <cell r="E348">
            <v>27114.75</v>
          </cell>
          <cell r="F348" t="str">
            <v>27.06.2023</v>
          </cell>
          <cell r="G348" t="str">
            <v>S</v>
          </cell>
          <cell r="H348" t="str">
            <v>20MNCR5</v>
          </cell>
          <cell r="I348">
            <v>90</v>
          </cell>
        </row>
        <row r="349">
          <cell r="B349">
            <v>4199</v>
          </cell>
          <cell r="C349">
            <v>4103</v>
          </cell>
          <cell r="D349">
            <v>2</v>
          </cell>
          <cell r="E349">
            <v>8206</v>
          </cell>
          <cell r="F349" t="str">
            <v>28.06.2023</v>
          </cell>
          <cell r="G349" t="str">
            <v>S</v>
          </cell>
          <cell r="H349" t="str">
            <v>20MNCR5</v>
          </cell>
          <cell r="I349">
            <v>60</v>
          </cell>
        </row>
        <row r="350">
          <cell r="B350">
            <v>633</v>
          </cell>
          <cell r="C350">
            <v>1588</v>
          </cell>
          <cell r="D350">
            <v>1.65</v>
          </cell>
          <cell r="E350">
            <v>2620.1999999999998</v>
          </cell>
          <cell r="F350" t="str">
            <v>28.06.2023</v>
          </cell>
          <cell r="G350" t="str">
            <v>S</v>
          </cell>
          <cell r="H350" t="str">
            <v>EN8D</v>
          </cell>
          <cell r="I350" t="str">
            <v>65RCS</v>
          </cell>
        </row>
        <row r="351">
          <cell r="B351">
            <v>5068</v>
          </cell>
          <cell r="C351">
            <v>1952</v>
          </cell>
          <cell r="D351">
            <v>4.4000000000000004</v>
          </cell>
          <cell r="E351">
            <v>8588.8000000000011</v>
          </cell>
          <cell r="F351" t="str">
            <v>28.06.2023</v>
          </cell>
          <cell r="G351" t="str">
            <v>S</v>
          </cell>
          <cell r="H351" t="str">
            <v>20MNCR5</v>
          </cell>
          <cell r="I351">
            <v>70</v>
          </cell>
        </row>
        <row r="352">
          <cell r="B352">
            <v>9353</v>
          </cell>
          <cell r="C352">
            <v>119</v>
          </cell>
          <cell r="D352" t="e">
            <v>#N/A</v>
          </cell>
          <cell r="E352" t="e">
            <v>#N/A</v>
          </cell>
          <cell r="F352" t="str">
            <v>29.06.2023</v>
          </cell>
          <cell r="G352" t="str">
            <v>S</v>
          </cell>
          <cell r="H352" t="str">
            <v>20MNCR5</v>
          </cell>
          <cell r="I352">
            <v>36</v>
          </cell>
        </row>
        <row r="353">
          <cell r="B353">
            <v>776</v>
          </cell>
          <cell r="C353">
            <v>1031</v>
          </cell>
          <cell r="D353">
            <v>3.95</v>
          </cell>
          <cell r="E353">
            <v>4072.4500000000003</v>
          </cell>
          <cell r="F353" t="str">
            <v>29.06.2023</v>
          </cell>
          <cell r="G353" t="str">
            <v>S</v>
          </cell>
          <cell r="H353" t="str">
            <v>20MNCR5</v>
          </cell>
          <cell r="I353">
            <v>70</v>
          </cell>
        </row>
        <row r="354">
          <cell r="B354">
            <v>4102</v>
          </cell>
          <cell r="C354">
            <v>800</v>
          </cell>
          <cell r="D354">
            <v>4.05</v>
          </cell>
          <cell r="E354">
            <v>3240</v>
          </cell>
          <cell r="F354" t="str">
            <v>29.06.2023</v>
          </cell>
          <cell r="G354" t="str">
            <v>S</v>
          </cell>
          <cell r="H354" t="str">
            <v>20MNCR5</v>
          </cell>
          <cell r="I354">
            <v>70</v>
          </cell>
        </row>
        <row r="355">
          <cell r="B355">
            <v>1084</v>
          </cell>
          <cell r="C355">
            <v>1049</v>
          </cell>
          <cell r="D355">
            <v>4.1100000000000003</v>
          </cell>
          <cell r="E355">
            <v>4311.3900000000003</v>
          </cell>
          <cell r="F355" t="str">
            <v>29.06.2023</v>
          </cell>
          <cell r="G355" t="str">
            <v>S</v>
          </cell>
          <cell r="H355" t="str">
            <v>20MNCR5</v>
          </cell>
          <cell r="I355">
            <v>70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pane ySplit="2" topLeftCell="A41" activePane="bottomLeft" state="frozen"/>
      <selection pane="bottomLeft" activeCell="F51" sqref="F51"/>
    </sheetView>
  </sheetViews>
  <sheetFormatPr defaultRowHeight="15" x14ac:dyDescent="0.25"/>
  <cols>
    <col min="1" max="1" width="15.7109375" style="19" bestFit="1" customWidth="1"/>
    <col min="2" max="2" width="17.28515625" style="19" customWidth="1"/>
    <col min="3" max="3" width="14.85546875" style="19" customWidth="1"/>
    <col min="4" max="4" width="20.5703125" style="19" customWidth="1"/>
    <col min="8" max="8" width="12" bestFit="1" customWidth="1"/>
  </cols>
  <sheetData>
    <row r="1" spans="1:4" ht="32.25" thickBot="1" x14ac:dyDescent="0.3">
      <c r="A1" s="34" t="s">
        <v>99</v>
      </c>
      <c r="B1" s="35"/>
      <c r="C1" s="35"/>
      <c r="D1" s="35"/>
    </row>
    <row r="2" spans="1:4" x14ac:dyDescent="0.25">
      <c r="A2" s="20" t="s">
        <v>22</v>
      </c>
      <c r="B2" s="20" t="s">
        <v>23</v>
      </c>
      <c r="C2" s="20" t="s">
        <v>24</v>
      </c>
      <c r="D2" s="20" t="s">
        <v>25</v>
      </c>
    </row>
    <row r="3" spans="1:4" x14ac:dyDescent="0.25">
      <c r="A3" s="20" t="s">
        <v>26</v>
      </c>
      <c r="B3" s="20" t="s">
        <v>27</v>
      </c>
      <c r="C3" s="20" t="s">
        <v>28</v>
      </c>
      <c r="D3" s="20">
        <v>40195</v>
      </c>
    </row>
    <row r="4" spans="1:4" x14ac:dyDescent="0.25">
      <c r="A4" s="20" t="s">
        <v>30</v>
      </c>
      <c r="B4" s="20" t="s">
        <v>9</v>
      </c>
      <c r="C4" s="20" t="s">
        <v>29</v>
      </c>
      <c r="D4" s="20">
        <v>23574</v>
      </c>
    </row>
    <row r="5" spans="1:4" x14ac:dyDescent="0.25">
      <c r="A5" s="20" t="s">
        <v>32</v>
      </c>
      <c r="B5" s="20" t="s">
        <v>10</v>
      </c>
      <c r="C5" s="20" t="s">
        <v>11</v>
      </c>
      <c r="D5" s="20">
        <v>9530</v>
      </c>
    </row>
    <row r="6" spans="1:4" x14ac:dyDescent="0.25">
      <c r="A6" s="20" t="s">
        <v>33</v>
      </c>
      <c r="B6" s="20" t="s">
        <v>10</v>
      </c>
      <c r="C6" s="20" t="s">
        <v>31</v>
      </c>
      <c r="D6" s="20">
        <v>29900</v>
      </c>
    </row>
    <row r="7" spans="1:4" x14ac:dyDescent="0.25">
      <c r="A7" s="20" t="s">
        <v>36</v>
      </c>
      <c r="B7" s="20" t="s">
        <v>8</v>
      </c>
      <c r="C7" s="20" t="s">
        <v>37</v>
      </c>
      <c r="D7" s="20">
        <v>14710</v>
      </c>
    </row>
    <row r="8" spans="1:4" x14ac:dyDescent="0.25">
      <c r="A8" s="20" t="s">
        <v>39</v>
      </c>
      <c r="B8" s="20" t="s">
        <v>8</v>
      </c>
      <c r="C8" s="20" t="s">
        <v>11</v>
      </c>
      <c r="D8" s="20">
        <v>45664</v>
      </c>
    </row>
    <row r="9" spans="1:4" x14ac:dyDescent="0.25">
      <c r="A9" s="20" t="s">
        <v>40</v>
      </c>
      <c r="B9" s="20" t="s">
        <v>12</v>
      </c>
      <c r="C9" s="20" t="s">
        <v>29</v>
      </c>
      <c r="D9" s="20">
        <v>2450</v>
      </c>
    </row>
    <row r="10" spans="1:4" x14ac:dyDescent="0.25">
      <c r="A10" s="20" t="s">
        <v>100</v>
      </c>
      <c r="B10" s="20" t="s">
        <v>10</v>
      </c>
      <c r="C10" s="20" t="s">
        <v>37</v>
      </c>
      <c r="D10" s="20">
        <v>1193</v>
      </c>
    </row>
    <row r="11" spans="1:4" x14ac:dyDescent="0.25">
      <c r="A11" s="20" t="s">
        <v>41</v>
      </c>
      <c r="B11" s="20" t="s">
        <v>7</v>
      </c>
      <c r="C11" s="20" t="s">
        <v>35</v>
      </c>
      <c r="D11" s="20">
        <v>17880</v>
      </c>
    </row>
    <row r="12" spans="1:4" x14ac:dyDescent="0.25">
      <c r="A12" s="20" t="s">
        <v>42</v>
      </c>
      <c r="B12" s="20" t="s">
        <v>8</v>
      </c>
      <c r="C12" s="20" t="s">
        <v>38</v>
      </c>
      <c r="D12" s="20">
        <v>58680</v>
      </c>
    </row>
    <row r="13" spans="1:4" x14ac:dyDescent="0.25">
      <c r="A13" s="20" t="s">
        <v>43</v>
      </c>
      <c r="B13" s="20" t="s">
        <v>12</v>
      </c>
      <c r="C13" s="20" t="s">
        <v>29</v>
      </c>
      <c r="D13" s="20">
        <v>6360</v>
      </c>
    </row>
    <row r="14" spans="1:4" x14ac:dyDescent="0.25">
      <c r="A14" s="20" t="s">
        <v>46</v>
      </c>
      <c r="B14" s="20" t="s">
        <v>10</v>
      </c>
      <c r="C14" s="20" t="s">
        <v>45</v>
      </c>
      <c r="D14" s="20">
        <v>4105</v>
      </c>
    </row>
    <row r="15" spans="1:4" x14ac:dyDescent="0.25">
      <c r="A15" s="20" t="s">
        <v>49</v>
      </c>
      <c r="B15" s="20" t="s">
        <v>10</v>
      </c>
      <c r="C15" s="20" t="s">
        <v>13</v>
      </c>
      <c r="D15" s="20">
        <v>40930</v>
      </c>
    </row>
    <row r="16" spans="1:4" x14ac:dyDescent="0.25">
      <c r="A16" s="20" t="s">
        <v>50</v>
      </c>
      <c r="B16" s="20" t="s">
        <v>10</v>
      </c>
      <c r="C16" s="20" t="s">
        <v>13</v>
      </c>
      <c r="D16" s="20">
        <v>43290</v>
      </c>
    </row>
    <row r="17" spans="1:4" x14ac:dyDescent="0.25">
      <c r="A17" s="20" t="s">
        <v>55</v>
      </c>
      <c r="B17" s="20" t="s">
        <v>12</v>
      </c>
      <c r="C17" s="20" t="s">
        <v>29</v>
      </c>
      <c r="D17" s="20">
        <v>8475</v>
      </c>
    </row>
    <row r="18" spans="1:4" x14ac:dyDescent="0.25">
      <c r="A18" s="20" t="s">
        <v>56</v>
      </c>
      <c r="B18" s="20" t="s">
        <v>51</v>
      </c>
      <c r="C18" s="20" t="s">
        <v>45</v>
      </c>
      <c r="D18" s="20">
        <v>12350</v>
      </c>
    </row>
    <row r="19" spans="1:4" x14ac:dyDescent="0.25">
      <c r="A19" s="20" t="s">
        <v>57</v>
      </c>
      <c r="B19" s="20" t="s">
        <v>8</v>
      </c>
      <c r="C19" s="20" t="s">
        <v>37</v>
      </c>
      <c r="D19" s="20">
        <v>4000</v>
      </c>
    </row>
    <row r="20" spans="1:4" x14ac:dyDescent="0.25">
      <c r="A20" s="20" t="s">
        <v>58</v>
      </c>
      <c r="B20" s="20" t="s">
        <v>8</v>
      </c>
      <c r="C20" s="20" t="s">
        <v>54</v>
      </c>
      <c r="D20" s="20">
        <v>10490</v>
      </c>
    </row>
    <row r="21" spans="1:4" x14ac:dyDescent="0.25">
      <c r="A21" s="20" t="s">
        <v>59</v>
      </c>
      <c r="B21" s="20" t="s">
        <v>8</v>
      </c>
      <c r="C21" s="20" t="s">
        <v>35</v>
      </c>
      <c r="D21" s="20">
        <v>26460</v>
      </c>
    </row>
    <row r="22" spans="1:4" x14ac:dyDescent="0.25">
      <c r="A22" s="20" t="s">
        <v>60</v>
      </c>
      <c r="B22" s="20" t="s">
        <v>8</v>
      </c>
      <c r="C22" s="20" t="s">
        <v>54</v>
      </c>
      <c r="D22" s="20">
        <v>18299</v>
      </c>
    </row>
    <row r="23" spans="1:4" x14ac:dyDescent="0.25">
      <c r="A23" s="20" t="s">
        <v>61</v>
      </c>
      <c r="B23" s="20" t="s">
        <v>8</v>
      </c>
      <c r="C23" s="20" t="s">
        <v>45</v>
      </c>
      <c r="D23" s="20">
        <v>56930</v>
      </c>
    </row>
    <row r="24" spans="1:4" x14ac:dyDescent="0.25">
      <c r="A24" s="20" t="s">
        <v>62</v>
      </c>
      <c r="B24" s="20" t="s">
        <v>7</v>
      </c>
      <c r="C24" s="20" t="s">
        <v>37</v>
      </c>
      <c r="D24" s="20">
        <v>18120</v>
      </c>
    </row>
    <row r="25" spans="1:4" x14ac:dyDescent="0.25">
      <c r="A25" s="20" t="s">
        <v>63</v>
      </c>
      <c r="B25" s="20" t="s">
        <v>8</v>
      </c>
      <c r="C25" s="20" t="s">
        <v>38</v>
      </c>
      <c r="D25" s="20">
        <v>15963</v>
      </c>
    </row>
    <row r="26" spans="1:4" x14ac:dyDescent="0.25">
      <c r="A26" s="20" t="s">
        <v>64</v>
      </c>
      <c r="B26" s="20" t="s">
        <v>8</v>
      </c>
      <c r="C26" s="20" t="s">
        <v>45</v>
      </c>
      <c r="D26" s="20">
        <v>40705</v>
      </c>
    </row>
    <row r="27" spans="1:4" x14ac:dyDescent="0.25">
      <c r="A27" s="20" t="s">
        <v>65</v>
      </c>
      <c r="B27" s="20" t="s">
        <v>8</v>
      </c>
      <c r="C27" s="20" t="s">
        <v>54</v>
      </c>
      <c r="D27" s="20">
        <v>12841</v>
      </c>
    </row>
    <row r="28" spans="1:4" x14ac:dyDescent="0.25">
      <c r="A28" s="20" t="s">
        <v>53</v>
      </c>
      <c r="B28" s="20" t="s">
        <v>8</v>
      </c>
      <c r="C28" s="20" t="s">
        <v>45</v>
      </c>
      <c r="D28" s="20">
        <v>14940</v>
      </c>
    </row>
    <row r="29" spans="1:4" x14ac:dyDescent="0.25">
      <c r="A29" s="20" t="s">
        <v>66</v>
      </c>
      <c r="B29" s="20" t="s">
        <v>10</v>
      </c>
      <c r="C29" s="20" t="s">
        <v>45</v>
      </c>
      <c r="D29" s="20">
        <v>11699</v>
      </c>
    </row>
    <row r="30" spans="1:4" x14ac:dyDescent="0.25">
      <c r="A30" s="20" t="s">
        <v>67</v>
      </c>
      <c r="B30" s="20" t="s">
        <v>8</v>
      </c>
      <c r="C30" s="20" t="s">
        <v>13</v>
      </c>
      <c r="D30" s="20">
        <v>28380</v>
      </c>
    </row>
    <row r="31" spans="1:4" x14ac:dyDescent="0.25">
      <c r="A31" s="20" t="s">
        <v>68</v>
      </c>
      <c r="B31" s="20" t="s">
        <v>8</v>
      </c>
      <c r="C31" s="20" t="s">
        <v>45</v>
      </c>
      <c r="D31" s="20">
        <v>62510</v>
      </c>
    </row>
    <row r="32" spans="1:4" x14ac:dyDescent="0.25">
      <c r="A32" s="20" t="s">
        <v>69</v>
      </c>
      <c r="B32" s="20" t="s">
        <v>8</v>
      </c>
      <c r="C32" s="20" t="s">
        <v>70</v>
      </c>
      <c r="D32" s="20">
        <v>28610</v>
      </c>
    </row>
    <row r="33" spans="1:4" x14ac:dyDescent="0.25">
      <c r="A33" s="20" t="s">
        <v>71</v>
      </c>
      <c r="B33" s="20" t="s">
        <v>8</v>
      </c>
      <c r="C33" s="20" t="s">
        <v>38</v>
      </c>
      <c r="D33" s="20">
        <v>6860</v>
      </c>
    </row>
    <row r="34" spans="1:4" x14ac:dyDescent="0.25">
      <c r="A34" s="20" t="s">
        <v>72</v>
      </c>
      <c r="B34" s="20" t="s">
        <v>10</v>
      </c>
      <c r="C34" s="20" t="s">
        <v>45</v>
      </c>
      <c r="D34" s="20">
        <v>28080</v>
      </c>
    </row>
    <row r="35" spans="1:4" x14ac:dyDescent="0.25">
      <c r="A35" s="20" t="s">
        <v>73</v>
      </c>
      <c r="B35" s="20" t="s">
        <v>8</v>
      </c>
      <c r="C35" s="20" t="s">
        <v>38</v>
      </c>
      <c r="D35" s="20">
        <v>27420</v>
      </c>
    </row>
    <row r="36" spans="1:4" x14ac:dyDescent="0.25">
      <c r="A36" s="20" t="s">
        <v>74</v>
      </c>
      <c r="B36" s="20" t="s">
        <v>8</v>
      </c>
      <c r="C36" s="20" t="s">
        <v>38</v>
      </c>
      <c r="D36" s="20">
        <v>20730</v>
      </c>
    </row>
    <row r="37" spans="1:4" x14ac:dyDescent="0.25">
      <c r="A37" s="20" t="s">
        <v>75</v>
      </c>
      <c r="B37" s="20" t="s">
        <v>8</v>
      </c>
      <c r="C37" s="20" t="s">
        <v>45</v>
      </c>
      <c r="D37" s="20">
        <v>25673</v>
      </c>
    </row>
    <row r="38" spans="1:4" x14ac:dyDescent="0.25">
      <c r="A38" s="20" t="s">
        <v>77</v>
      </c>
      <c r="B38" s="20" t="s">
        <v>8</v>
      </c>
      <c r="C38" s="20" t="s">
        <v>45</v>
      </c>
      <c r="D38" s="20">
        <v>48508</v>
      </c>
    </row>
    <row r="39" spans="1:4" x14ac:dyDescent="0.25">
      <c r="A39" s="20" t="s">
        <v>78</v>
      </c>
      <c r="B39" s="20" t="s">
        <v>8</v>
      </c>
      <c r="C39" s="20" t="s">
        <v>45</v>
      </c>
      <c r="D39" s="20">
        <v>56432</v>
      </c>
    </row>
    <row r="40" spans="1:4" x14ac:dyDescent="0.25">
      <c r="A40" s="20" t="s">
        <v>79</v>
      </c>
      <c r="B40" s="20" t="s">
        <v>8</v>
      </c>
      <c r="C40" s="20" t="s">
        <v>45</v>
      </c>
      <c r="D40" s="20">
        <v>58100</v>
      </c>
    </row>
    <row r="41" spans="1:4" x14ac:dyDescent="0.25">
      <c r="A41" s="20" t="s">
        <v>80</v>
      </c>
      <c r="B41" s="20" t="s">
        <v>10</v>
      </c>
      <c r="C41" s="20" t="s">
        <v>45</v>
      </c>
      <c r="D41" s="20">
        <v>61656</v>
      </c>
    </row>
    <row r="42" spans="1:4" x14ac:dyDescent="0.25">
      <c r="A42" s="20" t="s">
        <v>81</v>
      </c>
      <c r="B42" s="20" t="s">
        <v>8</v>
      </c>
      <c r="C42" s="20" t="s">
        <v>37</v>
      </c>
      <c r="D42" s="20">
        <v>54095</v>
      </c>
    </row>
    <row r="43" spans="1:4" x14ac:dyDescent="0.25">
      <c r="A43" s="20" t="s">
        <v>82</v>
      </c>
      <c r="B43" s="20" t="s">
        <v>8</v>
      </c>
      <c r="C43" s="20" t="s">
        <v>37</v>
      </c>
      <c r="D43" s="20">
        <v>17159</v>
      </c>
    </row>
    <row r="44" spans="1:4" x14ac:dyDescent="0.25">
      <c r="A44" s="20" t="s">
        <v>83</v>
      </c>
      <c r="B44" s="20" t="s">
        <v>10</v>
      </c>
      <c r="C44" s="20" t="s">
        <v>45</v>
      </c>
      <c r="D44" s="20">
        <v>67990</v>
      </c>
    </row>
    <row r="45" spans="1:4" x14ac:dyDescent="0.25">
      <c r="A45" s="20" t="s">
        <v>84</v>
      </c>
      <c r="B45" s="20" t="s">
        <v>8</v>
      </c>
      <c r="C45" s="20" t="s">
        <v>44</v>
      </c>
      <c r="D45" s="20">
        <v>37935</v>
      </c>
    </row>
    <row r="46" spans="1:4" x14ac:dyDescent="0.25">
      <c r="A46" s="20" t="s">
        <v>85</v>
      </c>
      <c r="B46" s="20" t="s">
        <v>10</v>
      </c>
      <c r="C46" s="20" t="s">
        <v>45</v>
      </c>
      <c r="D46" s="20">
        <v>50140</v>
      </c>
    </row>
    <row r="47" spans="1:4" x14ac:dyDescent="0.25">
      <c r="A47" s="20" t="s">
        <v>86</v>
      </c>
      <c r="B47" s="20" t="s">
        <v>10</v>
      </c>
      <c r="C47" s="20" t="s">
        <v>45</v>
      </c>
      <c r="D47" s="20">
        <v>23450</v>
      </c>
    </row>
    <row r="48" spans="1:4" x14ac:dyDescent="0.25">
      <c r="A48" s="20" t="s">
        <v>87</v>
      </c>
      <c r="B48" s="20" t="s">
        <v>7</v>
      </c>
      <c r="C48" s="20" t="s">
        <v>34</v>
      </c>
      <c r="D48" s="20">
        <v>7070</v>
      </c>
    </row>
    <row r="49" spans="1:4" x14ac:dyDescent="0.25">
      <c r="A49" s="20" t="s">
        <v>88</v>
      </c>
      <c r="B49" s="20" t="s">
        <v>10</v>
      </c>
      <c r="C49" s="20" t="s">
        <v>45</v>
      </c>
      <c r="D49" s="20">
        <v>27070</v>
      </c>
    </row>
    <row r="50" spans="1:4" x14ac:dyDescent="0.25">
      <c r="A50" s="20" t="s">
        <v>89</v>
      </c>
      <c r="B50" s="20" t="s">
        <v>12</v>
      </c>
      <c r="C50" s="20" t="s">
        <v>29</v>
      </c>
      <c r="D50" s="20">
        <v>60465</v>
      </c>
    </row>
    <row r="51" spans="1:4" x14ac:dyDescent="0.25">
      <c r="A51" s="20" t="s">
        <v>90</v>
      </c>
      <c r="B51" s="20" t="s">
        <v>10</v>
      </c>
      <c r="C51" s="20" t="s">
        <v>52</v>
      </c>
      <c r="D51" s="20">
        <v>19115</v>
      </c>
    </row>
    <row r="52" spans="1:4" x14ac:dyDescent="0.25">
      <c r="A52" s="20" t="s">
        <v>91</v>
      </c>
      <c r="B52" s="20" t="s">
        <v>8</v>
      </c>
      <c r="C52" s="20" t="s">
        <v>48</v>
      </c>
      <c r="D52" s="20">
        <v>5700</v>
      </c>
    </row>
    <row r="53" spans="1:4" x14ac:dyDescent="0.25">
      <c r="A53" s="20" t="s">
        <v>92</v>
      </c>
      <c r="B53" s="20" t="s">
        <v>12</v>
      </c>
      <c r="C53" s="20" t="s">
        <v>29</v>
      </c>
      <c r="D53" s="20">
        <v>50910</v>
      </c>
    </row>
    <row r="54" spans="1:4" x14ac:dyDescent="0.25">
      <c r="A54" s="20" t="s">
        <v>93</v>
      </c>
      <c r="B54" s="20" t="s">
        <v>8</v>
      </c>
      <c r="C54" s="20" t="s">
        <v>37</v>
      </c>
      <c r="D54" s="20">
        <v>56930</v>
      </c>
    </row>
    <row r="55" spans="1:4" x14ac:dyDescent="0.25">
      <c r="A55" s="20" t="s">
        <v>94</v>
      </c>
      <c r="B55" s="20" t="s">
        <v>8</v>
      </c>
      <c r="C55" s="20" t="s">
        <v>37</v>
      </c>
      <c r="D55" s="20">
        <v>61962</v>
      </c>
    </row>
    <row r="56" spans="1:4" x14ac:dyDescent="0.25">
      <c r="A56" s="20" t="s">
        <v>95</v>
      </c>
      <c r="B56" s="20" t="s">
        <v>8</v>
      </c>
      <c r="C56" s="20" t="s">
        <v>38</v>
      </c>
      <c r="D56" s="20">
        <v>62829</v>
      </c>
    </row>
    <row r="57" spans="1:4" x14ac:dyDescent="0.25">
      <c r="A57" s="20" t="s">
        <v>96</v>
      </c>
      <c r="B57" s="20" t="s">
        <v>8</v>
      </c>
      <c r="C57" s="20" t="s">
        <v>38</v>
      </c>
      <c r="D57" s="20">
        <v>63840</v>
      </c>
    </row>
    <row r="58" spans="1:4" x14ac:dyDescent="0.25">
      <c r="A58" s="20" t="s">
        <v>97</v>
      </c>
      <c r="B58" s="20" t="s">
        <v>10</v>
      </c>
      <c r="C58" s="20" t="s">
        <v>37</v>
      </c>
      <c r="D58" s="20">
        <v>67186</v>
      </c>
    </row>
    <row r="59" spans="1:4" x14ac:dyDescent="0.25">
      <c r="A59" s="20" t="s">
        <v>98</v>
      </c>
      <c r="B59" s="20" t="s">
        <v>8</v>
      </c>
      <c r="C59" s="20" t="s">
        <v>38</v>
      </c>
      <c r="D59" s="20">
        <v>42561</v>
      </c>
    </row>
    <row r="60" spans="1:4" x14ac:dyDescent="0.25">
      <c r="A60" s="20" t="s">
        <v>101</v>
      </c>
      <c r="B60" s="20" t="s">
        <v>8</v>
      </c>
      <c r="C60" s="20" t="s">
        <v>47</v>
      </c>
      <c r="D60" s="20">
        <v>5140</v>
      </c>
    </row>
    <row r="61" spans="1:4" x14ac:dyDescent="0.25">
      <c r="A61" s="20" t="s">
        <v>102</v>
      </c>
      <c r="B61" s="20" t="s">
        <v>8</v>
      </c>
      <c r="C61" s="20" t="s">
        <v>47</v>
      </c>
      <c r="D61" s="20">
        <v>9000</v>
      </c>
    </row>
    <row r="62" spans="1:4" x14ac:dyDescent="0.25">
      <c r="A62" s="20" t="s">
        <v>103</v>
      </c>
      <c r="B62" s="20" t="s">
        <v>8</v>
      </c>
      <c r="C62" s="20" t="s">
        <v>47</v>
      </c>
      <c r="D62" s="20">
        <v>6010</v>
      </c>
    </row>
    <row r="63" spans="1:4" x14ac:dyDescent="0.25">
      <c r="A63" s="20" t="s">
        <v>104</v>
      </c>
      <c r="B63" s="20" t="s">
        <v>12</v>
      </c>
      <c r="C63" s="20" t="s">
        <v>48</v>
      </c>
      <c r="D63" s="20">
        <v>8535</v>
      </c>
    </row>
    <row r="64" spans="1:4" x14ac:dyDescent="0.25">
      <c r="A64" s="20" t="s">
        <v>105</v>
      </c>
      <c r="B64" s="20" t="s">
        <v>8</v>
      </c>
      <c r="C64" s="20" t="s">
        <v>20</v>
      </c>
      <c r="D64" s="20">
        <v>38030</v>
      </c>
    </row>
    <row r="65" spans="1:4" x14ac:dyDescent="0.25">
      <c r="A65" s="20" t="s">
        <v>106</v>
      </c>
      <c r="B65" s="20" t="s">
        <v>8</v>
      </c>
      <c r="C65" s="20" t="s">
        <v>44</v>
      </c>
      <c r="D65" s="20">
        <v>26790</v>
      </c>
    </row>
    <row r="66" spans="1:4" x14ac:dyDescent="0.25">
      <c r="A66" s="20" t="s">
        <v>107</v>
      </c>
      <c r="B66" s="20" t="s">
        <v>10</v>
      </c>
      <c r="C66" s="20" t="s">
        <v>45</v>
      </c>
      <c r="D66" s="20">
        <v>67160</v>
      </c>
    </row>
    <row r="67" spans="1:4" x14ac:dyDescent="0.25">
      <c r="A67" s="20" t="s">
        <v>108</v>
      </c>
      <c r="B67" s="20" t="s">
        <v>8</v>
      </c>
      <c r="C67" s="20" t="s">
        <v>48</v>
      </c>
      <c r="D67" s="20">
        <v>28950</v>
      </c>
    </row>
    <row r="68" spans="1:4" x14ac:dyDescent="0.25">
      <c r="A68" s="20" t="s">
        <v>109</v>
      </c>
      <c r="B68" s="20" t="s">
        <v>8</v>
      </c>
      <c r="C68" s="20" t="s">
        <v>48</v>
      </c>
      <c r="D68" s="20">
        <v>8580</v>
      </c>
    </row>
    <row r="69" spans="1:4" x14ac:dyDescent="0.25">
      <c r="A69" s="20" t="s">
        <v>110</v>
      </c>
      <c r="B69" s="20" t="s">
        <v>8</v>
      </c>
      <c r="C69" s="20" t="s">
        <v>48</v>
      </c>
      <c r="D69" s="20">
        <v>36480</v>
      </c>
    </row>
    <row r="70" spans="1:4" x14ac:dyDescent="0.25">
      <c r="A70" s="20" t="s">
        <v>111</v>
      </c>
      <c r="B70" s="20" t="s">
        <v>8</v>
      </c>
      <c r="C70" s="20" t="s">
        <v>44</v>
      </c>
      <c r="D70" s="20">
        <v>26260</v>
      </c>
    </row>
    <row r="71" spans="1:4" x14ac:dyDescent="0.25">
      <c r="A71" s="20" t="s">
        <v>112</v>
      </c>
      <c r="B71" s="20" t="s">
        <v>8</v>
      </c>
      <c r="C71" s="20" t="s">
        <v>29</v>
      </c>
      <c r="D71" s="20">
        <v>49797</v>
      </c>
    </row>
    <row r="72" spans="1:4" x14ac:dyDescent="0.25">
      <c r="A72" s="20" t="s">
        <v>113</v>
      </c>
      <c r="B72" s="20" t="s">
        <v>8</v>
      </c>
      <c r="C72" s="20" t="s">
        <v>125</v>
      </c>
      <c r="D72" s="20">
        <v>63840</v>
      </c>
    </row>
    <row r="73" spans="1:4" x14ac:dyDescent="0.25">
      <c r="A73" s="20" t="s">
        <v>114</v>
      </c>
      <c r="B73" s="20" t="s">
        <v>8</v>
      </c>
      <c r="C73" s="20" t="s">
        <v>48</v>
      </c>
      <c r="D73" s="20">
        <v>11050</v>
      </c>
    </row>
    <row r="74" spans="1:4" x14ac:dyDescent="0.25">
      <c r="A74" s="20" t="s">
        <v>115</v>
      </c>
      <c r="B74" s="20" t="s">
        <v>12</v>
      </c>
      <c r="C74" s="20" t="s">
        <v>47</v>
      </c>
      <c r="D74" s="20">
        <v>6550</v>
      </c>
    </row>
    <row r="75" spans="1:4" x14ac:dyDescent="0.25">
      <c r="A75" s="20" t="s">
        <v>116</v>
      </c>
      <c r="B75" s="20" t="s">
        <v>12</v>
      </c>
      <c r="C75" s="20" t="s">
        <v>29</v>
      </c>
      <c r="D75" s="20">
        <v>55344</v>
      </c>
    </row>
    <row r="76" spans="1:4" x14ac:dyDescent="0.25">
      <c r="A76" s="20" t="s">
        <v>117</v>
      </c>
      <c r="B76" s="20" t="s">
        <v>12</v>
      </c>
      <c r="C76" s="20" t="s">
        <v>47</v>
      </c>
      <c r="D76" s="20">
        <v>14600</v>
      </c>
    </row>
    <row r="77" spans="1:4" x14ac:dyDescent="0.25">
      <c r="A77" s="20" t="s">
        <v>118</v>
      </c>
      <c r="B77" s="20" t="s">
        <v>12</v>
      </c>
      <c r="C77" s="20" t="s">
        <v>29</v>
      </c>
      <c r="D77" s="20">
        <v>59116</v>
      </c>
    </row>
    <row r="78" spans="1:4" x14ac:dyDescent="0.25">
      <c r="A78" s="20" t="s">
        <v>119</v>
      </c>
      <c r="B78" s="20" t="s">
        <v>8</v>
      </c>
      <c r="C78" s="20" t="s">
        <v>125</v>
      </c>
      <c r="D78" s="20">
        <v>2240</v>
      </c>
    </row>
    <row r="79" spans="1:4" x14ac:dyDescent="0.25">
      <c r="A79" s="20" t="s">
        <v>120</v>
      </c>
      <c r="B79" s="20" t="s">
        <v>8</v>
      </c>
      <c r="C79" s="20" t="s">
        <v>37</v>
      </c>
      <c r="D79" s="20">
        <v>64950</v>
      </c>
    </row>
    <row r="80" spans="1:4" x14ac:dyDescent="0.25">
      <c r="A80" s="20" t="s">
        <v>121</v>
      </c>
      <c r="B80" s="20" t="s">
        <v>8</v>
      </c>
      <c r="C80" s="20" t="s">
        <v>37</v>
      </c>
      <c r="D80" s="20">
        <v>48560</v>
      </c>
    </row>
    <row r="81" spans="1:4" x14ac:dyDescent="0.25">
      <c r="A81" s="20" t="s">
        <v>122</v>
      </c>
      <c r="B81" s="20" t="s">
        <v>10</v>
      </c>
      <c r="C81" s="20" t="s">
        <v>37</v>
      </c>
      <c r="D81" s="20">
        <v>61390</v>
      </c>
    </row>
    <row r="82" spans="1:4" x14ac:dyDescent="0.25">
      <c r="A82" s="20" t="s">
        <v>123</v>
      </c>
      <c r="B82" s="20" t="s">
        <v>10</v>
      </c>
      <c r="C82" s="20" t="s">
        <v>37</v>
      </c>
      <c r="D82" s="20">
        <v>16270</v>
      </c>
    </row>
    <row r="83" spans="1:4" x14ac:dyDescent="0.25">
      <c r="A83" s="20" t="s">
        <v>124</v>
      </c>
      <c r="B83" s="20" t="s">
        <v>10</v>
      </c>
      <c r="C83" s="20" t="s">
        <v>45</v>
      </c>
      <c r="D83" s="20">
        <v>28290</v>
      </c>
    </row>
    <row r="84" spans="1:4" x14ac:dyDescent="0.25">
      <c r="A84" s="20"/>
      <c r="B84" s="20"/>
      <c r="C84" s="20"/>
      <c r="D84" s="20"/>
    </row>
    <row r="85" spans="1:4" ht="21" x14ac:dyDescent="0.25">
      <c r="B85" s="24" t="s">
        <v>16</v>
      </c>
      <c r="C85" s="24"/>
      <c r="D85" s="24">
        <f>SUM(D3:D84)</f>
        <v>2562031</v>
      </c>
    </row>
  </sheetData>
  <autoFilter ref="A2:D83"/>
  <mergeCells count="1">
    <mergeCell ref="A1:D1"/>
  </mergeCells>
  <pageMargins left="0.70866141732283472" right="0.70866141732283472" top="0.35" bottom="0.37" header="0.31496062992125984" footer="0.31496062992125984"/>
  <pageSetup paperSize="9" scale="12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="145" zoomScaleNormal="145" workbookViewId="0">
      <pane ySplit="2" topLeftCell="A3" activePane="bottomLeft" state="frozen"/>
      <selection activeCell="F63" sqref="F63"/>
      <selection pane="bottomLeft" activeCell="D11" sqref="D11"/>
    </sheetView>
  </sheetViews>
  <sheetFormatPr defaultRowHeight="15" x14ac:dyDescent="0.25"/>
  <cols>
    <col min="1" max="1" width="9.5703125" customWidth="1"/>
    <col min="2" max="2" width="22.5703125" customWidth="1"/>
    <col min="3" max="3" width="11" bestFit="1" customWidth="1"/>
    <col min="4" max="4" width="12.5703125" bestFit="1" customWidth="1"/>
    <col min="5" max="5" width="19.28515625" bestFit="1" customWidth="1"/>
    <col min="6" max="6" width="8" hidden="1" customWidth="1"/>
    <col min="7" max="7" width="12.5703125" bestFit="1" customWidth="1"/>
  </cols>
  <sheetData>
    <row r="1" spans="1:7" ht="32.25" thickBot="1" x14ac:dyDescent="0.3">
      <c r="A1" s="36" t="s">
        <v>126</v>
      </c>
      <c r="B1" s="37"/>
      <c r="C1" s="37"/>
      <c r="D1" s="37"/>
      <c r="E1" s="37"/>
      <c r="F1" s="38"/>
      <c r="G1" s="39"/>
    </row>
    <row r="2" spans="1:7" ht="18.7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8.75" x14ac:dyDescent="0.25">
      <c r="A3" s="3">
        <v>1</v>
      </c>
      <c r="B3" s="9" t="s">
        <v>136</v>
      </c>
      <c r="C3" s="21">
        <v>36</v>
      </c>
      <c r="D3" s="7" t="s">
        <v>8</v>
      </c>
      <c r="E3" s="6">
        <v>790.64132399999983</v>
      </c>
      <c r="F3" s="6"/>
      <c r="G3" s="5" t="s">
        <v>14</v>
      </c>
    </row>
    <row r="4" spans="1:7" ht="18.75" x14ac:dyDescent="0.25">
      <c r="A4" s="3">
        <f>A3+1</f>
        <v>2</v>
      </c>
      <c r="B4" s="8" t="s">
        <v>84</v>
      </c>
      <c r="C4" s="21">
        <v>50</v>
      </c>
      <c r="D4" s="7" t="s">
        <v>8</v>
      </c>
      <c r="E4" s="6">
        <v>677.84749999999997</v>
      </c>
      <c r="F4" s="6"/>
      <c r="G4" s="5" t="s">
        <v>14</v>
      </c>
    </row>
    <row r="5" spans="1:7" ht="18.75" x14ac:dyDescent="0.25">
      <c r="A5" s="3">
        <f t="shared" ref="A5:A70" si="0">A4+1</f>
        <v>3</v>
      </c>
      <c r="B5" s="4" t="s">
        <v>104</v>
      </c>
      <c r="C5" s="21">
        <v>60</v>
      </c>
      <c r="D5" s="4" t="s">
        <v>12</v>
      </c>
      <c r="E5" s="6">
        <v>732.07529999999974</v>
      </c>
      <c r="F5" s="4"/>
      <c r="G5" s="5" t="s">
        <v>14</v>
      </c>
    </row>
    <row r="6" spans="1:7" ht="18.75" x14ac:dyDescent="0.25">
      <c r="A6" s="3">
        <f t="shared" si="0"/>
        <v>4</v>
      </c>
      <c r="B6" s="12" t="s">
        <v>137</v>
      </c>
      <c r="C6" s="21">
        <v>60</v>
      </c>
      <c r="D6" s="4" t="s">
        <v>8</v>
      </c>
      <c r="E6" s="6">
        <f>12811-2000</f>
        <v>10811</v>
      </c>
      <c r="F6" s="4"/>
      <c r="G6" s="5" t="s">
        <v>14</v>
      </c>
    </row>
    <row r="7" spans="1:7" ht="18.75" x14ac:dyDescent="0.25">
      <c r="A7" s="3">
        <f t="shared" si="0"/>
        <v>5</v>
      </c>
      <c r="B7" s="4">
        <v>42581</v>
      </c>
      <c r="C7" s="21">
        <v>90</v>
      </c>
      <c r="D7" s="4" t="s">
        <v>9</v>
      </c>
      <c r="E7" s="6">
        <v>12079.242449999996</v>
      </c>
      <c r="F7" s="4"/>
      <c r="G7" s="5" t="s">
        <v>14</v>
      </c>
    </row>
    <row r="8" spans="1:7" ht="18.75" x14ac:dyDescent="0.25">
      <c r="A8" s="3">
        <f t="shared" si="0"/>
        <v>6</v>
      </c>
      <c r="B8" s="4" t="s">
        <v>138</v>
      </c>
      <c r="C8" s="21">
        <v>70</v>
      </c>
      <c r="D8" s="4" t="s">
        <v>8</v>
      </c>
      <c r="E8" s="6">
        <v>14116.174187499995</v>
      </c>
      <c r="F8" s="4"/>
      <c r="G8" s="5" t="s">
        <v>14</v>
      </c>
    </row>
    <row r="9" spans="1:7" ht="18.75" x14ac:dyDescent="0.25">
      <c r="A9" s="3">
        <f t="shared" si="0"/>
        <v>7</v>
      </c>
      <c r="B9" s="4" t="s">
        <v>139</v>
      </c>
      <c r="C9" s="21">
        <v>70</v>
      </c>
      <c r="D9" s="4" t="s">
        <v>10</v>
      </c>
      <c r="E9" s="6">
        <f>29864-16670</f>
        <v>13194</v>
      </c>
      <c r="F9" s="4"/>
      <c r="G9" s="5" t="s">
        <v>14</v>
      </c>
    </row>
    <row r="10" spans="1:7" ht="18.75" x14ac:dyDescent="0.25">
      <c r="A10" s="3">
        <f t="shared" si="0"/>
        <v>8</v>
      </c>
      <c r="B10" s="4" t="s">
        <v>189</v>
      </c>
      <c r="C10" s="21" t="s">
        <v>156</v>
      </c>
      <c r="D10" s="4" t="s">
        <v>8</v>
      </c>
      <c r="E10" s="6">
        <v>7539.9092999999984</v>
      </c>
      <c r="F10" s="4"/>
      <c r="G10" s="5" t="s">
        <v>14</v>
      </c>
    </row>
    <row r="11" spans="1:7" ht="18.75" x14ac:dyDescent="0.25">
      <c r="A11" s="3">
        <f t="shared" si="0"/>
        <v>9</v>
      </c>
      <c r="B11" s="4">
        <v>2621</v>
      </c>
      <c r="C11" s="21">
        <v>80</v>
      </c>
      <c r="D11" s="4" t="s">
        <v>157</v>
      </c>
      <c r="E11" s="6">
        <f>6073.5136+18221</f>
        <v>24294.513599999998</v>
      </c>
      <c r="F11" s="4"/>
      <c r="G11" s="5" t="s">
        <v>14</v>
      </c>
    </row>
    <row r="12" spans="1:7" ht="18.75" x14ac:dyDescent="0.25">
      <c r="A12" s="3">
        <f t="shared" si="0"/>
        <v>10</v>
      </c>
      <c r="B12" s="4" t="s">
        <v>140</v>
      </c>
      <c r="C12" s="21">
        <v>90</v>
      </c>
      <c r="D12" s="4" t="s">
        <v>8</v>
      </c>
      <c r="E12" s="6">
        <v>21962.258999999995</v>
      </c>
      <c r="F12" s="4"/>
      <c r="G12" s="5" t="s">
        <v>14</v>
      </c>
    </row>
    <row r="13" spans="1:7" ht="18.75" x14ac:dyDescent="0.25">
      <c r="A13" s="3">
        <f t="shared" si="0"/>
        <v>11</v>
      </c>
      <c r="B13" s="6">
        <v>2373</v>
      </c>
      <c r="C13" s="21">
        <v>63</v>
      </c>
      <c r="D13" s="6" t="s">
        <v>158</v>
      </c>
      <c r="E13" s="6">
        <v>5380.7534549999991</v>
      </c>
      <c r="F13" s="6"/>
      <c r="G13" s="5" t="s">
        <v>14</v>
      </c>
    </row>
    <row r="14" spans="1:7" ht="18.75" x14ac:dyDescent="0.25">
      <c r="A14" s="3">
        <f t="shared" si="0"/>
        <v>12</v>
      </c>
      <c r="B14" s="6" t="s">
        <v>74</v>
      </c>
      <c r="C14" s="21">
        <v>63</v>
      </c>
      <c r="D14" s="6" t="s">
        <v>8</v>
      </c>
      <c r="E14" s="6">
        <v>3901.0462548749992</v>
      </c>
      <c r="F14" s="6"/>
      <c r="G14" s="5" t="s">
        <v>14</v>
      </c>
    </row>
    <row r="15" spans="1:7" ht="18.75" x14ac:dyDescent="0.25">
      <c r="A15" s="3">
        <f t="shared" si="0"/>
        <v>13</v>
      </c>
      <c r="B15" s="7" t="s">
        <v>141</v>
      </c>
      <c r="C15" s="21" t="s">
        <v>130</v>
      </c>
      <c r="D15" s="7" t="s">
        <v>129</v>
      </c>
      <c r="E15" s="6">
        <v>6202.0887499999999</v>
      </c>
      <c r="F15" s="4"/>
      <c r="G15" s="5" t="s">
        <v>14</v>
      </c>
    </row>
    <row r="16" spans="1:7" ht="18.75" x14ac:dyDescent="0.25">
      <c r="A16" s="3">
        <f t="shared" si="0"/>
        <v>14</v>
      </c>
      <c r="B16" s="7">
        <v>38440</v>
      </c>
      <c r="C16" s="21">
        <v>60</v>
      </c>
      <c r="D16" s="7" t="s">
        <v>159</v>
      </c>
      <c r="E16" s="6">
        <v>1708.1756999999993</v>
      </c>
      <c r="F16" s="4"/>
      <c r="G16" s="5" t="s">
        <v>14</v>
      </c>
    </row>
    <row r="17" spans="1:7" ht="18.75" x14ac:dyDescent="0.25">
      <c r="A17" s="3">
        <f t="shared" si="0"/>
        <v>15</v>
      </c>
      <c r="B17" s="7" t="s">
        <v>59</v>
      </c>
      <c r="C17" s="21">
        <v>36</v>
      </c>
      <c r="D17" s="7" t="s">
        <v>8</v>
      </c>
      <c r="E17" s="6">
        <v>3294.3388499999992</v>
      </c>
      <c r="F17" s="4"/>
      <c r="G17" s="5" t="s">
        <v>14</v>
      </c>
    </row>
    <row r="18" spans="1:7" ht="18.75" x14ac:dyDescent="0.25">
      <c r="A18" s="3">
        <f t="shared" si="0"/>
        <v>16</v>
      </c>
      <c r="B18" s="8" t="s">
        <v>77</v>
      </c>
      <c r="C18" s="21">
        <v>80</v>
      </c>
      <c r="D18" s="7" t="s">
        <v>8</v>
      </c>
      <c r="E18" s="6">
        <v>867.6447999999998</v>
      </c>
      <c r="F18" s="4"/>
      <c r="G18" s="5" t="s">
        <v>14</v>
      </c>
    </row>
    <row r="19" spans="1:7" ht="18.75" x14ac:dyDescent="0.25">
      <c r="A19" s="3">
        <f t="shared" si="0"/>
        <v>17</v>
      </c>
      <c r="B19" s="8" t="s">
        <v>142</v>
      </c>
      <c r="C19" s="21">
        <v>60</v>
      </c>
      <c r="D19" s="7" t="s">
        <v>8</v>
      </c>
      <c r="E19" s="6">
        <v>13177.355399999997</v>
      </c>
      <c r="F19" s="4"/>
      <c r="G19" s="5" t="s">
        <v>14</v>
      </c>
    </row>
    <row r="20" spans="1:7" ht="18.75" x14ac:dyDescent="0.25">
      <c r="A20" s="3">
        <f t="shared" si="0"/>
        <v>18</v>
      </c>
      <c r="B20" s="4" t="s">
        <v>143</v>
      </c>
      <c r="C20" s="21">
        <v>56</v>
      </c>
      <c r="D20" s="7" t="s">
        <v>8</v>
      </c>
      <c r="E20" s="6">
        <v>5208.0379119999989</v>
      </c>
      <c r="F20" s="4"/>
      <c r="G20" s="5" t="s">
        <v>14</v>
      </c>
    </row>
    <row r="21" spans="1:7" ht="18.75" x14ac:dyDescent="0.25">
      <c r="A21" s="3">
        <f t="shared" si="0"/>
        <v>19</v>
      </c>
      <c r="B21" s="9" t="s">
        <v>144</v>
      </c>
      <c r="C21" s="21">
        <v>32</v>
      </c>
      <c r="D21" s="4" t="s">
        <v>12</v>
      </c>
      <c r="E21" s="6">
        <v>6906.4526079999996</v>
      </c>
      <c r="F21" s="4"/>
      <c r="G21" s="5" t="s">
        <v>14</v>
      </c>
    </row>
    <row r="22" spans="1:7" ht="18.75" x14ac:dyDescent="0.25">
      <c r="A22" s="3">
        <f t="shared" si="0"/>
        <v>20</v>
      </c>
      <c r="B22" s="4" t="s">
        <v>145</v>
      </c>
      <c r="C22" s="21">
        <v>85</v>
      </c>
      <c r="D22" s="4" t="s">
        <v>160</v>
      </c>
      <c r="E22" s="6">
        <v>21548.772024999995</v>
      </c>
      <c r="F22" s="4"/>
      <c r="G22" s="5" t="s">
        <v>14</v>
      </c>
    </row>
    <row r="23" spans="1:7" ht="18.75" x14ac:dyDescent="0.25">
      <c r="A23" s="3">
        <f t="shared" si="0"/>
        <v>21</v>
      </c>
      <c r="B23" s="7" t="s">
        <v>67</v>
      </c>
      <c r="C23" s="21" t="s">
        <v>13</v>
      </c>
      <c r="D23" s="7" t="s">
        <v>8</v>
      </c>
      <c r="E23" s="6">
        <v>3506.8893750000002</v>
      </c>
      <c r="F23" s="4"/>
      <c r="G23" s="5" t="s">
        <v>14</v>
      </c>
    </row>
    <row r="24" spans="1:7" ht="18.75" x14ac:dyDescent="0.25">
      <c r="A24" s="3">
        <f t="shared" si="0"/>
        <v>22</v>
      </c>
      <c r="B24" s="9" t="s">
        <v>86</v>
      </c>
      <c r="C24" s="21">
        <v>80</v>
      </c>
      <c r="D24" s="7" t="s">
        <v>10</v>
      </c>
      <c r="E24" s="6">
        <v>33404.324799999995</v>
      </c>
      <c r="F24" s="4"/>
      <c r="G24" s="5" t="s">
        <v>14</v>
      </c>
    </row>
    <row r="25" spans="1:7" ht="18.75" x14ac:dyDescent="0.25">
      <c r="A25" s="3">
        <f t="shared" si="0"/>
        <v>23</v>
      </c>
      <c r="B25" s="7" t="s">
        <v>146</v>
      </c>
      <c r="C25" s="21">
        <v>60</v>
      </c>
      <c r="D25" s="7" t="s">
        <v>134</v>
      </c>
      <c r="E25" s="6">
        <v>14641.505999999998</v>
      </c>
      <c r="F25" s="4"/>
      <c r="G25" s="5" t="s">
        <v>14</v>
      </c>
    </row>
    <row r="26" spans="1:7" ht="18.75" x14ac:dyDescent="0.25">
      <c r="A26" s="3">
        <f t="shared" si="0"/>
        <v>24</v>
      </c>
      <c r="B26" s="8" t="s">
        <v>147</v>
      </c>
      <c r="C26" s="21">
        <v>40</v>
      </c>
      <c r="D26" s="7" t="s">
        <v>8</v>
      </c>
      <c r="E26" s="6">
        <v>10303.281999999997</v>
      </c>
      <c r="F26" s="4"/>
      <c r="G26" s="5" t="s">
        <v>14</v>
      </c>
    </row>
    <row r="27" spans="1:7" ht="18.75" x14ac:dyDescent="0.25">
      <c r="A27" s="3">
        <f t="shared" si="0"/>
        <v>25</v>
      </c>
      <c r="B27" s="6" t="s">
        <v>148</v>
      </c>
      <c r="C27" s="21" t="s">
        <v>130</v>
      </c>
      <c r="D27" s="6" t="s">
        <v>129</v>
      </c>
      <c r="E27" s="6">
        <v>39401.504999999997</v>
      </c>
      <c r="F27" s="4"/>
      <c r="G27" s="5" t="s">
        <v>14</v>
      </c>
    </row>
    <row r="28" spans="1:7" ht="18.75" x14ac:dyDescent="0.25">
      <c r="A28" s="3">
        <f t="shared" si="0"/>
        <v>26</v>
      </c>
      <c r="B28" s="7">
        <v>214319</v>
      </c>
      <c r="C28" s="21" t="s">
        <v>130</v>
      </c>
      <c r="D28" s="6" t="s">
        <v>129</v>
      </c>
      <c r="E28" s="6">
        <v>2188.9724999999999</v>
      </c>
      <c r="F28" s="4"/>
      <c r="G28" s="5" t="s">
        <v>14</v>
      </c>
    </row>
    <row r="29" spans="1:7" ht="18.75" x14ac:dyDescent="0.25">
      <c r="A29" s="3">
        <f t="shared" si="0"/>
        <v>27</v>
      </c>
      <c r="B29" s="10" t="s">
        <v>149</v>
      </c>
      <c r="C29" s="21">
        <v>45</v>
      </c>
      <c r="D29" s="6" t="s">
        <v>8</v>
      </c>
      <c r="E29" s="6">
        <v>3088.4426718749992</v>
      </c>
      <c r="F29" s="4"/>
      <c r="G29" s="5" t="s">
        <v>14</v>
      </c>
    </row>
    <row r="30" spans="1:7" ht="18.75" x14ac:dyDescent="0.25">
      <c r="A30" s="3">
        <f t="shared" si="0"/>
        <v>28</v>
      </c>
      <c r="B30" s="9" t="s">
        <v>66</v>
      </c>
      <c r="C30" s="21">
        <v>80</v>
      </c>
      <c r="D30" s="6" t="s">
        <v>10</v>
      </c>
      <c r="E30" s="6">
        <v>7374.9807999999994</v>
      </c>
      <c r="F30" s="4"/>
      <c r="G30" s="5" t="s">
        <v>14</v>
      </c>
    </row>
    <row r="31" spans="1:7" ht="18.75" x14ac:dyDescent="0.25">
      <c r="A31" s="3">
        <f t="shared" si="0"/>
        <v>29</v>
      </c>
      <c r="B31" s="7">
        <v>3404</v>
      </c>
      <c r="C31" s="21">
        <v>66</v>
      </c>
      <c r="D31" s="6" t="s">
        <v>12</v>
      </c>
      <c r="E31" s="6">
        <f>7824-5472</f>
        <v>2352</v>
      </c>
      <c r="F31" s="4"/>
      <c r="G31" s="5" t="s">
        <v>14</v>
      </c>
    </row>
    <row r="32" spans="1:7" ht="18.75" x14ac:dyDescent="0.25">
      <c r="A32" s="3">
        <f t="shared" si="0"/>
        <v>30</v>
      </c>
      <c r="B32" s="7" t="s">
        <v>64</v>
      </c>
      <c r="C32" s="21">
        <v>80</v>
      </c>
      <c r="D32" s="7" t="s">
        <v>8</v>
      </c>
      <c r="E32" s="6">
        <v>2602.9343999999996</v>
      </c>
      <c r="F32" s="4"/>
      <c r="G32" s="5" t="s">
        <v>14</v>
      </c>
    </row>
    <row r="33" spans="1:7" ht="18.75" x14ac:dyDescent="0.25">
      <c r="A33" s="3">
        <f t="shared" si="0"/>
        <v>31</v>
      </c>
      <c r="B33" s="7" t="s">
        <v>39</v>
      </c>
      <c r="C33" s="21">
        <v>75</v>
      </c>
      <c r="D33" s="7" t="s">
        <v>8</v>
      </c>
      <c r="E33" s="6">
        <v>4003.5367968749988</v>
      </c>
      <c r="F33" s="4"/>
      <c r="G33" s="5" t="s">
        <v>14</v>
      </c>
    </row>
    <row r="34" spans="1:7" ht="18.75" x14ac:dyDescent="0.25">
      <c r="A34" s="3">
        <f t="shared" si="0"/>
        <v>32</v>
      </c>
      <c r="B34" s="7" t="s">
        <v>150</v>
      </c>
      <c r="C34" s="21">
        <v>45</v>
      </c>
      <c r="D34" s="7" t="s">
        <v>8</v>
      </c>
      <c r="E34" s="6">
        <v>12010.610390624997</v>
      </c>
      <c r="F34" s="4"/>
      <c r="G34" s="5" t="s">
        <v>14</v>
      </c>
    </row>
    <row r="35" spans="1:7" ht="18.75" x14ac:dyDescent="0.25">
      <c r="A35" s="3">
        <f t="shared" si="0"/>
        <v>33</v>
      </c>
      <c r="B35" s="9" t="s">
        <v>151</v>
      </c>
      <c r="C35" s="21">
        <v>50</v>
      </c>
      <c r="D35" s="7" t="s">
        <v>12</v>
      </c>
      <c r="E35" s="6">
        <v>508.385625</v>
      </c>
      <c r="F35" s="4"/>
      <c r="G35" s="5" t="s">
        <v>14</v>
      </c>
    </row>
    <row r="36" spans="1:7" ht="18.75" x14ac:dyDescent="0.25">
      <c r="A36" s="3">
        <f t="shared" si="0"/>
        <v>34</v>
      </c>
      <c r="B36" s="7" t="s">
        <v>152</v>
      </c>
      <c r="C36" s="21">
        <v>50</v>
      </c>
      <c r="D36" s="7" t="s">
        <v>8</v>
      </c>
      <c r="E36" s="6">
        <v>1694.6187500000001</v>
      </c>
      <c r="F36" s="4"/>
      <c r="G36" s="5" t="s">
        <v>14</v>
      </c>
    </row>
    <row r="37" spans="1:7" ht="18.75" x14ac:dyDescent="0.25">
      <c r="A37" s="3">
        <f t="shared" si="0"/>
        <v>35</v>
      </c>
      <c r="B37" s="8" t="s">
        <v>188</v>
      </c>
      <c r="C37" s="21">
        <v>80</v>
      </c>
      <c r="D37" s="7" t="s">
        <v>134</v>
      </c>
      <c r="E37" s="6">
        <v>5856.6023999999989</v>
      </c>
      <c r="F37" s="4"/>
      <c r="G37" s="5" t="s">
        <v>14</v>
      </c>
    </row>
    <row r="38" spans="1:7" ht="18.75" x14ac:dyDescent="0.25">
      <c r="A38" s="3">
        <f t="shared" si="0"/>
        <v>36</v>
      </c>
      <c r="B38" s="8" t="s">
        <v>153</v>
      </c>
      <c r="C38" s="21">
        <v>34</v>
      </c>
      <c r="D38" s="7" t="s">
        <v>7</v>
      </c>
      <c r="E38" s="6">
        <v>1253.7467359999996</v>
      </c>
      <c r="F38" s="4"/>
      <c r="G38" s="5" t="s">
        <v>14</v>
      </c>
    </row>
    <row r="39" spans="1:7" ht="18.75" x14ac:dyDescent="0.25">
      <c r="A39" s="3">
        <f t="shared" si="0"/>
        <v>37</v>
      </c>
      <c r="B39" s="8" t="s">
        <v>119</v>
      </c>
      <c r="C39" s="21">
        <v>75</v>
      </c>
      <c r="D39" s="7" t="s">
        <v>8</v>
      </c>
      <c r="E39" s="6">
        <v>3812.8921874999987</v>
      </c>
      <c r="F39" s="4"/>
      <c r="G39" s="5" t="s">
        <v>14</v>
      </c>
    </row>
    <row r="40" spans="1:7" ht="18.75" x14ac:dyDescent="0.25">
      <c r="A40" s="3">
        <f t="shared" si="0"/>
        <v>38</v>
      </c>
      <c r="B40" s="8" t="s">
        <v>154</v>
      </c>
      <c r="C40" s="21" t="s">
        <v>11</v>
      </c>
      <c r="D40" s="7" t="s">
        <v>160</v>
      </c>
      <c r="E40" s="6">
        <v>6071.4843749999991</v>
      </c>
      <c r="F40" s="4"/>
      <c r="G40" s="5" t="s">
        <v>14</v>
      </c>
    </row>
    <row r="41" spans="1:7" ht="18.75" x14ac:dyDescent="0.25">
      <c r="A41" s="3">
        <f t="shared" si="0"/>
        <v>39</v>
      </c>
      <c r="B41" s="8" t="s">
        <v>155</v>
      </c>
      <c r="C41" s="21">
        <v>60</v>
      </c>
      <c r="D41" s="7" t="s">
        <v>159</v>
      </c>
      <c r="E41" s="6">
        <v>9272.9537999999975</v>
      </c>
      <c r="F41" s="4"/>
      <c r="G41" s="5" t="s">
        <v>14</v>
      </c>
    </row>
    <row r="42" spans="1:7" ht="18.75" x14ac:dyDescent="0.25">
      <c r="A42" s="3">
        <f t="shared" si="0"/>
        <v>40</v>
      </c>
      <c r="B42" s="8" t="s">
        <v>161</v>
      </c>
      <c r="C42" s="21">
        <v>70</v>
      </c>
      <c r="D42" s="7" t="s">
        <v>8</v>
      </c>
      <c r="E42" s="6">
        <v>13285.810999999996</v>
      </c>
      <c r="F42" s="4"/>
      <c r="G42" s="5" t="s">
        <v>14</v>
      </c>
    </row>
    <row r="43" spans="1:7" ht="18.75" x14ac:dyDescent="0.25">
      <c r="A43" s="3">
        <f t="shared" si="0"/>
        <v>41</v>
      </c>
      <c r="B43" s="8" t="s">
        <v>63</v>
      </c>
      <c r="C43" s="21">
        <v>63</v>
      </c>
      <c r="D43" s="7" t="s">
        <v>8</v>
      </c>
      <c r="E43" s="6">
        <v>5380.7534549999991</v>
      </c>
      <c r="F43" s="4"/>
      <c r="G43" s="5" t="s">
        <v>14</v>
      </c>
    </row>
    <row r="44" spans="1:7" ht="18.75" x14ac:dyDescent="0.25">
      <c r="A44" s="3">
        <f t="shared" si="0"/>
        <v>42</v>
      </c>
      <c r="B44" s="6" t="s">
        <v>162</v>
      </c>
      <c r="C44" s="21">
        <v>63</v>
      </c>
      <c r="D44" s="6" t="s">
        <v>8</v>
      </c>
      <c r="E44" s="6">
        <v>35190</v>
      </c>
      <c r="F44" s="4"/>
      <c r="G44" s="5" t="s">
        <v>14</v>
      </c>
    </row>
    <row r="45" spans="1:7" ht="18.75" x14ac:dyDescent="0.25">
      <c r="A45" s="3">
        <f t="shared" si="0"/>
        <v>43</v>
      </c>
      <c r="B45" s="6" t="s">
        <v>163</v>
      </c>
      <c r="C45" s="21">
        <v>63</v>
      </c>
      <c r="D45" s="6" t="s">
        <v>8</v>
      </c>
      <c r="E45" s="6">
        <v>5479</v>
      </c>
      <c r="F45" s="4"/>
      <c r="G45" s="5" t="s">
        <v>14</v>
      </c>
    </row>
    <row r="46" spans="1:7" ht="18.75" x14ac:dyDescent="0.25">
      <c r="A46" s="3">
        <f t="shared" si="0"/>
        <v>44</v>
      </c>
      <c r="B46" s="6" t="s">
        <v>164</v>
      </c>
      <c r="C46" s="21">
        <v>90</v>
      </c>
      <c r="D46" s="6" t="s">
        <v>12</v>
      </c>
      <c r="E46" s="6">
        <v>4472</v>
      </c>
      <c r="F46" s="4"/>
      <c r="G46" s="5" t="s">
        <v>14</v>
      </c>
    </row>
    <row r="47" spans="1:7" ht="18.75" x14ac:dyDescent="0.25">
      <c r="A47" s="3">
        <f t="shared" si="0"/>
        <v>45</v>
      </c>
      <c r="B47" s="8">
        <v>60990</v>
      </c>
      <c r="C47" s="21">
        <v>48</v>
      </c>
      <c r="D47" s="7" t="s">
        <v>168</v>
      </c>
      <c r="E47" s="6">
        <v>120</v>
      </c>
      <c r="F47" s="4"/>
      <c r="G47" s="5" t="s">
        <v>15</v>
      </c>
    </row>
    <row r="48" spans="1:7" ht="18.75" x14ac:dyDescent="0.25">
      <c r="A48" s="3">
        <f t="shared" si="0"/>
        <v>46</v>
      </c>
      <c r="B48" s="4" t="s">
        <v>187</v>
      </c>
      <c r="C48" s="21">
        <v>50</v>
      </c>
      <c r="D48" s="4" t="s">
        <v>7</v>
      </c>
      <c r="E48" s="6">
        <v>2500</v>
      </c>
      <c r="F48" s="4"/>
      <c r="G48" s="5" t="s">
        <v>15</v>
      </c>
    </row>
    <row r="49" spans="1:7" ht="18.75" x14ac:dyDescent="0.25">
      <c r="A49" s="3">
        <f t="shared" si="0"/>
        <v>47</v>
      </c>
      <c r="B49" s="4">
        <v>16088</v>
      </c>
      <c r="C49" s="21">
        <v>50</v>
      </c>
      <c r="D49" s="4" t="s">
        <v>169</v>
      </c>
      <c r="E49" s="6">
        <v>500</v>
      </c>
      <c r="F49" s="4"/>
      <c r="G49" s="5" t="s">
        <v>15</v>
      </c>
    </row>
    <row r="50" spans="1:7" ht="18.75" x14ac:dyDescent="0.25">
      <c r="A50" s="3">
        <f t="shared" si="0"/>
        <v>48</v>
      </c>
      <c r="B50" s="4">
        <v>37819</v>
      </c>
      <c r="C50" s="21">
        <v>60</v>
      </c>
      <c r="D50" s="4" t="s">
        <v>170</v>
      </c>
      <c r="E50" s="6">
        <v>5500</v>
      </c>
      <c r="F50" s="4"/>
      <c r="G50" s="5" t="s">
        <v>15</v>
      </c>
    </row>
    <row r="51" spans="1:7" ht="18.75" x14ac:dyDescent="0.25">
      <c r="A51" s="3">
        <f t="shared" si="0"/>
        <v>49</v>
      </c>
      <c r="B51" s="7" t="s">
        <v>186</v>
      </c>
      <c r="C51" s="21">
        <v>36</v>
      </c>
      <c r="D51" s="7" t="s">
        <v>8</v>
      </c>
      <c r="E51" s="6">
        <v>12000</v>
      </c>
      <c r="F51" s="4"/>
      <c r="G51" s="5" t="s">
        <v>15</v>
      </c>
    </row>
    <row r="52" spans="1:7" ht="18.75" x14ac:dyDescent="0.25">
      <c r="A52" s="3">
        <f t="shared" si="0"/>
        <v>50</v>
      </c>
      <c r="B52" s="4" t="s">
        <v>165</v>
      </c>
      <c r="C52" s="21">
        <v>30</v>
      </c>
      <c r="D52" s="7" t="s">
        <v>8</v>
      </c>
      <c r="E52" s="6">
        <v>1300</v>
      </c>
      <c r="F52" s="4"/>
      <c r="G52" s="5" t="s">
        <v>15</v>
      </c>
    </row>
    <row r="53" spans="1:7" ht="18.75" x14ac:dyDescent="0.25">
      <c r="A53" s="3">
        <f t="shared" si="0"/>
        <v>51</v>
      </c>
      <c r="B53" s="4" t="s">
        <v>185</v>
      </c>
      <c r="C53" s="21">
        <v>48</v>
      </c>
      <c r="D53" s="4" t="s">
        <v>8</v>
      </c>
      <c r="E53" s="6">
        <v>1000</v>
      </c>
      <c r="F53" s="4"/>
      <c r="G53" s="5" t="s">
        <v>15</v>
      </c>
    </row>
    <row r="54" spans="1:7" ht="18.75" x14ac:dyDescent="0.25">
      <c r="A54" s="3">
        <f t="shared" si="0"/>
        <v>52</v>
      </c>
      <c r="B54" s="6" t="s">
        <v>63</v>
      </c>
      <c r="C54" s="21">
        <v>63</v>
      </c>
      <c r="D54" s="6" t="s">
        <v>8</v>
      </c>
      <c r="E54" s="6">
        <v>4000</v>
      </c>
      <c r="F54" s="6"/>
      <c r="G54" s="5" t="s">
        <v>15</v>
      </c>
    </row>
    <row r="55" spans="1:7" ht="18.75" x14ac:dyDescent="0.25">
      <c r="A55" s="3">
        <f t="shared" si="0"/>
        <v>53</v>
      </c>
      <c r="B55" s="7" t="s">
        <v>184</v>
      </c>
      <c r="C55" s="21">
        <v>36</v>
      </c>
      <c r="D55" s="7" t="s">
        <v>8</v>
      </c>
      <c r="E55" s="6">
        <v>1000</v>
      </c>
      <c r="F55" s="4"/>
      <c r="G55" s="5" t="s">
        <v>15</v>
      </c>
    </row>
    <row r="56" spans="1:7" ht="18.75" x14ac:dyDescent="0.25">
      <c r="A56" s="3">
        <f t="shared" si="0"/>
        <v>54</v>
      </c>
      <c r="B56" s="4" t="s">
        <v>91</v>
      </c>
      <c r="C56" s="21">
        <v>60</v>
      </c>
      <c r="D56" s="7" t="s">
        <v>8</v>
      </c>
      <c r="E56" s="6">
        <v>8000</v>
      </c>
      <c r="F56" s="4"/>
      <c r="G56" s="5" t="s">
        <v>15</v>
      </c>
    </row>
    <row r="57" spans="1:7" ht="18.75" x14ac:dyDescent="0.25">
      <c r="A57" s="3">
        <f t="shared" si="0"/>
        <v>55</v>
      </c>
      <c r="B57" s="4" t="s">
        <v>183</v>
      </c>
      <c r="C57" s="21">
        <v>63</v>
      </c>
      <c r="D57" s="4" t="s">
        <v>8</v>
      </c>
      <c r="E57" s="6">
        <v>12000</v>
      </c>
      <c r="F57" s="4"/>
      <c r="G57" s="5" t="s">
        <v>15</v>
      </c>
    </row>
    <row r="58" spans="1:7" ht="18.75" x14ac:dyDescent="0.25">
      <c r="A58" s="3">
        <f t="shared" si="0"/>
        <v>56</v>
      </c>
      <c r="B58" s="4" t="s">
        <v>182</v>
      </c>
      <c r="C58" s="21">
        <v>56</v>
      </c>
      <c r="D58" s="4" t="s">
        <v>10</v>
      </c>
      <c r="E58" s="6">
        <v>1000</v>
      </c>
      <c r="F58" s="4"/>
      <c r="G58" s="5" t="s">
        <v>15</v>
      </c>
    </row>
    <row r="59" spans="1:7" ht="18.75" x14ac:dyDescent="0.25">
      <c r="A59" s="3">
        <f t="shared" si="0"/>
        <v>57</v>
      </c>
      <c r="B59" s="4" t="s">
        <v>181</v>
      </c>
      <c r="C59" s="21">
        <v>58</v>
      </c>
      <c r="D59" s="4" t="s">
        <v>8</v>
      </c>
      <c r="E59" s="6">
        <v>9000</v>
      </c>
      <c r="F59" s="4"/>
      <c r="G59" s="5" t="s">
        <v>15</v>
      </c>
    </row>
    <row r="60" spans="1:7" ht="18.75" x14ac:dyDescent="0.25">
      <c r="A60" s="3">
        <f t="shared" si="0"/>
        <v>58</v>
      </c>
      <c r="B60" s="4" t="s">
        <v>180</v>
      </c>
      <c r="C60" s="21">
        <v>50</v>
      </c>
      <c r="D60" s="4" t="s">
        <v>8</v>
      </c>
      <c r="E60" s="6">
        <v>14500</v>
      </c>
      <c r="F60" s="4"/>
      <c r="G60" s="5" t="s">
        <v>15</v>
      </c>
    </row>
    <row r="61" spans="1:7" ht="18.75" x14ac:dyDescent="0.25">
      <c r="A61" s="3">
        <f t="shared" si="0"/>
        <v>59</v>
      </c>
      <c r="B61" s="7">
        <v>38100</v>
      </c>
      <c r="C61" s="21">
        <v>45</v>
      </c>
      <c r="D61" s="7" t="s">
        <v>159</v>
      </c>
      <c r="E61" s="6">
        <v>7500</v>
      </c>
      <c r="F61" s="4"/>
      <c r="G61" s="5" t="s">
        <v>15</v>
      </c>
    </row>
    <row r="62" spans="1:7" ht="18.75" x14ac:dyDescent="0.25">
      <c r="A62" s="3">
        <f t="shared" si="0"/>
        <v>60</v>
      </c>
      <c r="B62" s="4" t="s">
        <v>179</v>
      </c>
      <c r="C62" s="21">
        <v>50</v>
      </c>
      <c r="D62" s="4" t="s">
        <v>171</v>
      </c>
      <c r="E62" s="6">
        <v>9000</v>
      </c>
      <c r="F62" s="4"/>
      <c r="G62" s="5" t="s">
        <v>15</v>
      </c>
    </row>
    <row r="63" spans="1:7" ht="18.75" x14ac:dyDescent="0.25">
      <c r="A63" s="3">
        <f t="shared" si="0"/>
        <v>61</v>
      </c>
      <c r="B63" s="7" t="s">
        <v>166</v>
      </c>
      <c r="C63" s="21">
        <v>45</v>
      </c>
      <c r="D63" s="7" t="s">
        <v>10</v>
      </c>
      <c r="E63" s="6">
        <v>5000</v>
      </c>
      <c r="F63" s="4"/>
      <c r="G63" s="5" t="s">
        <v>15</v>
      </c>
    </row>
    <row r="64" spans="1:7" ht="18.75" x14ac:dyDescent="0.25">
      <c r="A64" s="3">
        <f t="shared" si="0"/>
        <v>62</v>
      </c>
      <c r="B64" s="11" t="s">
        <v>178</v>
      </c>
      <c r="C64" s="21">
        <v>50</v>
      </c>
      <c r="D64" s="7" t="s">
        <v>134</v>
      </c>
      <c r="E64" s="6">
        <v>16000</v>
      </c>
      <c r="F64" s="4"/>
      <c r="G64" s="5" t="s">
        <v>15</v>
      </c>
    </row>
    <row r="65" spans="1:7" ht="18.75" x14ac:dyDescent="0.25">
      <c r="A65" s="3">
        <f t="shared" si="0"/>
        <v>63</v>
      </c>
      <c r="B65" s="8" t="s">
        <v>146</v>
      </c>
      <c r="C65" s="21">
        <v>60</v>
      </c>
      <c r="D65" s="7" t="s">
        <v>134</v>
      </c>
      <c r="E65" s="6">
        <v>6000</v>
      </c>
      <c r="F65" s="6"/>
      <c r="G65" s="5" t="s">
        <v>15</v>
      </c>
    </row>
    <row r="66" spans="1:7" ht="18.75" x14ac:dyDescent="0.25">
      <c r="A66" s="3">
        <f t="shared" si="0"/>
        <v>64</v>
      </c>
      <c r="B66" s="7" t="s">
        <v>142</v>
      </c>
      <c r="C66" s="21">
        <v>60</v>
      </c>
      <c r="D66" s="7" t="s">
        <v>8</v>
      </c>
      <c r="E66" s="6">
        <v>4000</v>
      </c>
      <c r="F66" s="4"/>
      <c r="G66" s="5" t="s">
        <v>15</v>
      </c>
    </row>
    <row r="67" spans="1:7" ht="18.75" x14ac:dyDescent="0.25">
      <c r="A67" s="3">
        <f t="shared" si="0"/>
        <v>65</v>
      </c>
      <c r="B67" s="4">
        <v>32987</v>
      </c>
      <c r="C67" s="21">
        <v>50</v>
      </c>
      <c r="D67" s="4" t="s">
        <v>172</v>
      </c>
      <c r="E67" s="6">
        <v>4000</v>
      </c>
      <c r="F67" s="4"/>
      <c r="G67" s="5" t="s">
        <v>15</v>
      </c>
    </row>
    <row r="68" spans="1:7" ht="18.75" x14ac:dyDescent="0.25">
      <c r="A68" s="3">
        <f t="shared" si="0"/>
        <v>66</v>
      </c>
      <c r="B68" s="6" t="s">
        <v>177</v>
      </c>
      <c r="C68" s="21">
        <v>50</v>
      </c>
      <c r="D68" s="4" t="s">
        <v>12</v>
      </c>
      <c r="E68" s="4">
        <v>16000</v>
      </c>
      <c r="F68" s="4"/>
      <c r="G68" s="5" t="s">
        <v>15</v>
      </c>
    </row>
    <row r="69" spans="1:7" ht="18.75" x14ac:dyDescent="0.25">
      <c r="A69" s="3">
        <f t="shared" si="0"/>
        <v>67</v>
      </c>
      <c r="B69" s="6" t="s">
        <v>115</v>
      </c>
      <c r="C69" s="21">
        <v>45</v>
      </c>
      <c r="D69" s="6" t="s">
        <v>12</v>
      </c>
      <c r="E69" s="6">
        <v>4125</v>
      </c>
      <c r="F69" s="4"/>
      <c r="G69" s="5" t="s">
        <v>15</v>
      </c>
    </row>
    <row r="70" spans="1:7" ht="18.75" x14ac:dyDescent="0.25">
      <c r="A70" s="3">
        <f t="shared" si="0"/>
        <v>68</v>
      </c>
      <c r="B70" s="6" t="s">
        <v>176</v>
      </c>
      <c r="C70" s="21">
        <v>50</v>
      </c>
      <c r="D70" s="6" t="s">
        <v>12</v>
      </c>
      <c r="E70" s="6">
        <v>14000</v>
      </c>
      <c r="F70" s="4"/>
      <c r="G70" s="5" t="s">
        <v>15</v>
      </c>
    </row>
    <row r="71" spans="1:7" ht="18.75" x14ac:dyDescent="0.25">
      <c r="A71" s="3">
        <f t="shared" ref="A71:A75" si="1">A70+1</f>
        <v>69</v>
      </c>
      <c r="B71" s="6" t="s">
        <v>104</v>
      </c>
      <c r="C71" s="21">
        <v>60</v>
      </c>
      <c r="D71" s="6" t="s">
        <v>12</v>
      </c>
      <c r="E71" s="6">
        <v>3000</v>
      </c>
      <c r="F71" s="4"/>
      <c r="G71" s="5" t="s">
        <v>15</v>
      </c>
    </row>
    <row r="72" spans="1:7" ht="18.75" x14ac:dyDescent="0.25">
      <c r="A72" s="3">
        <f t="shared" si="1"/>
        <v>70</v>
      </c>
      <c r="B72" s="6" t="s">
        <v>175</v>
      </c>
      <c r="C72" s="21">
        <v>45</v>
      </c>
      <c r="D72" s="6" t="s">
        <v>12</v>
      </c>
      <c r="E72" s="6">
        <v>1500</v>
      </c>
      <c r="F72" s="4"/>
      <c r="G72" s="5" t="s">
        <v>15</v>
      </c>
    </row>
    <row r="73" spans="1:7" ht="18.75" x14ac:dyDescent="0.25">
      <c r="A73" s="3">
        <f t="shared" si="1"/>
        <v>71</v>
      </c>
      <c r="B73" s="4" t="s">
        <v>174</v>
      </c>
      <c r="C73" s="21">
        <v>53</v>
      </c>
      <c r="D73" s="4" t="s">
        <v>12</v>
      </c>
      <c r="E73" s="4">
        <v>1500</v>
      </c>
      <c r="F73" s="4"/>
      <c r="G73" s="5" t="s">
        <v>15</v>
      </c>
    </row>
    <row r="74" spans="1:7" ht="18.75" x14ac:dyDescent="0.25">
      <c r="A74" s="3">
        <f t="shared" si="1"/>
        <v>72</v>
      </c>
      <c r="B74" s="4" t="s">
        <v>173</v>
      </c>
      <c r="C74" s="21">
        <v>56</v>
      </c>
      <c r="D74" s="4" t="s">
        <v>169</v>
      </c>
      <c r="E74" s="4">
        <v>5300</v>
      </c>
      <c r="F74" s="4"/>
      <c r="G74" s="5" t="s">
        <v>15</v>
      </c>
    </row>
    <row r="75" spans="1:7" ht="18.75" x14ac:dyDescent="0.25">
      <c r="A75" s="3">
        <f t="shared" si="1"/>
        <v>73</v>
      </c>
      <c r="B75" s="4" t="s">
        <v>167</v>
      </c>
      <c r="C75" s="21">
        <v>42</v>
      </c>
      <c r="D75" s="4" t="s">
        <v>129</v>
      </c>
      <c r="E75" s="4">
        <v>920</v>
      </c>
      <c r="F75" s="4"/>
      <c r="G75" s="5" t="s">
        <v>15</v>
      </c>
    </row>
    <row r="76" spans="1:7" ht="18.75" x14ac:dyDescent="0.25">
      <c r="A76" s="3"/>
      <c r="B76" s="4"/>
      <c r="C76" s="4"/>
      <c r="D76" s="4"/>
      <c r="E76" s="4"/>
      <c r="F76" s="4"/>
      <c r="G76" s="5"/>
    </row>
    <row r="77" spans="1:7" ht="21" x14ac:dyDescent="0.25">
      <c r="D77" s="14" t="s">
        <v>16</v>
      </c>
      <c r="E77" s="16">
        <f>SUM(E3:E76)</f>
        <v>571814.56147924997</v>
      </c>
    </row>
  </sheetData>
  <autoFilter ref="A2:G75"/>
  <mergeCells count="1">
    <mergeCell ref="A1:G1"/>
  </mergeCells>
  <conditionalFormatting sqref="G3:G75">
    <cfRule type="cellIs" dxfId="121" priority="29" operator="equal">
      <formula>"HOLD"</formula>
    </cfRule>
    <cfRule type="cellIs" dxfId="120" priority="30" operator="equal">
      <formula>"HOLD"</formula>
    </cfRule>
  </conditionalFormatting>
  <conditionalFormatting sqref="G1:G75">
    <cfRule type="containsText" dxfId="119" priority="28" operator="containsText" text="HOLD">
      <formula>NOT(ISERROR(SEARCH("HOLD",G1)))</formula>
    </cfRule>
  </conditionalFormatting>
  <conditionalFormatting sqref="B5">
    <cfRule type="duplicateValues" dxfId="118" priority="27"/>
  </conditionalFormatting>
  <conditionalFormatting sqref="B7:B8">
    <cfRule type="duplicateValues" dxfId="117" priority="26"/>
  </conditionalFormatting>
  <conditionalFormatting sqref="G1:G75">
    <cfRule type="containsText" dxfId="116" priority="25" operator="containsText" text="HOLD">
      <formula>NOT(ISERROR(SEARCH("HOLD",G1)))</formula>
    </cfRule>
  </conditionalFormatting>
  <conditionalFormatting sqref="B38">
    <cfRule type="duplicateValues" dxfId="115" priority="22"/>
  </conditionalFormatting>
  <conditionalFormatting sqref="B47:B48 B39:B43">
    <cfRule type="duplicateValues" dxfId="114" priority="21"/>
  </conditionalFormatting>
  <conditionalFormatting sqref="B6 B9:B33">
    <cfRule type="duplicateValues" dxfId="113" priority="31"/>
  </conditionalFormatting>
  <conditionalFormatting sqref="B5:B33">
    <cfRule type="duplicateValues" dxfId="112" priority="32"/>
  </conditionalFormatting>
  <conditionalFormatting sqref="B4">
    <cfRule type="duplicateValues" dxfId="111" priority="15"/>
  </conditionalFormatting>
  <conditionalFormatting sqref="B4">
    <cfRule type="duplicateValues" dxfId="110" priority="16"/>
  </conditionalFormatting>
  <conditionalFormatting sqref="B47 B39:B43">
    <cfRule type="duplicateValues" dxfId="109" priority="14"/>
  </conditionalFormatting>
  <conditionalFormatting sqref="B3">
    <cfRule type="duplicateValues" dxfId="108" priority="11"/>
  </conditionalFormatting>
  <conditionalFormatting sqref="B3">
    <cfRule type="duplicateValues" dxfId="107" priority="12"/>
  </conditionalFormatting>
  <conditionalFormatting sqref="B47:B72 B3:B43">
    <cfRule type="duplicateValues" dxfId="106" priority="10"/>
  </conditionalFormatting>
  <conditionalFormatting sqref="B47:B73 B34:B43">
    <cfRule type="duplicateValues" dxfId="105" priority="176"/>
  </conditionalFormatting>
  <conditionalFormatting sqref="B47:B73 B34:B37">
    <cfRule type="duplicateValues" dxfId="104" priority="177"/>
  </conditionalFormatting>
  <conditionalFormatting sqref="B44:B46">
    <cfRule type="duplicateValues" dxfId="103" priority="7"/>
  </conditionalFormatting>
  <conditionalFormatting sqref="B44:B46">
    <cfRule type="duplicateValues" dxfId="102" priority="8"/>
  </conditionalFormatting>
  <conditionalFormatting sqref="B44:B46">
    <cfRule type="duplicateValues" dxfId="101" priority="9"/>
  </conditionalFormatting>
  <conditionalFormatting sqref="G76">
    <cfRule type="containsText" dxfId="100" priority="1" operator="containsText" text="HOLD">
      <formula>NOT(ISERROR(SEARCH("HOLD",G76)))</formula>
    </cfRule>
  </conditionalFormatting>
  <conditionalFormatting sqref="G76">
    <cfRule type="cellIs" dxfId="99" priority="3" operator="equal">
      <formula>"HOLD"</formula>
    </cfRule>
    <cfRule type="cellIs" dxfId="98" priority="4" operator="equal">
      <formula>"HOLD"</formula>
    </cfRule>
  </conditionalFormatting>
  <conditionalFormatting sqref="G76">
    <cfRule type="containsText" dxfId="97" priority="2" operator="containsText" text="HOLD">
      <formula>NOT(ISERROR(SEARCH("HOLD",G76)))</formula>
    </cfRule>
  </conditionalFormatting>
  <conditionalFormatting sqref="B74:B76">
    <cfRule type="duplicateValues" dxfId="96" priority="5"/>
  </conditionalFormatting>
  <conditionalFormatting sqref="B74:B76">
    <cfRule type="duplicateValues" dxfId="95" priority="6"/>
  </conditionalFormatting>
  <pageMargins left="0.49" right="0.22" top="0.39" bottom="0.24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pane ySplit="2" topLeftCell="A3" activePane="bottomLeft" state="frozen"/>
      <selection activeCell="F63" sqref="F63"/>
      <selection pane="bottomLeft" activeCell="H57" sqref="H3:H57"/>
    </sheetView>
  </sheetViews>
  <sheetFormatPr defaultRowHeight="15" x14ac:dyDescent="0.25"/>
  <cols>
    <col min="1" max="1" width="9.140625" customWidth="1"/>
    <col min="2" max="2" width="12.5703125" customWidth="1"/>
    <col min="3" max="3" width="11" bestFit="1" customWidth="1"/>
    <col min="4" max="4" width="12.5703125" bestFit="1" customWidth="1"/>
    <col min="5" max="5" width="10.140625" customWidth="1"/>
    <col min="6" max="6" width="14.85546875" customWidth="1"/>
    <col min="7" max="7" width="13.7109375" bestFit="1" customWidth="1"/>
    <col min="8" max="8" width="12.5703125" bestFit="1" customWidth="1"/>
  </cols>
  <sheetData>
    <row r="1" spans="1:8" ht="32.25" thickBot="1" x14ac:dyDescent="0.3">
      <c r="A1" s="36" t="s">
        <v>127</v>
      </c>
      <c r="B1" s="37"/>
      <c r="C1" s="37"/>
      <c r="D1" s="37"/>
      <c r="E1" s="37"/>
      <c r="F1" s="37"/>
      <c r="G1" s="38"/>
      <c r="H1" s="39"/>
    </row>
    <row r="2" spans="1:8" ht="18.75" x14ac:dyDescent="0.25">
      <c r="A2" s="1" t="s">
        <v>0</v>
      </c>
      <c r="B2" s="2" t="s">
        <v>17</v>
      </c>
      <c r="C2" s="2" t="s">
        <v>2</v>
      </c>
      <c r="D2" s="2" t="s">
        <v>3</v>
      </c>
      <c r="E2" s="2" t="s">
        <v>21</v>
      </c>
      <c r="F2" s="2" t="s">
        <v>18</v>
      </c>
      <c r="G2" s="2" t="s">
        <v>19</v>
      </c>
      <c r="H2" s="2" t="s">
        <v>6</v>
      </c>
    </row>
    <row r="3" spans="1:8" ht="18.75" x14ac:dyDescent="0.25">
      <c r="A3" s="3">
        <v>1</v>
      </c>
      <c r="B3" s="6">
        <v>4147</v>
      </c>
      <c r="C3" s="21">
        <v>80</v>
      </c>
      <c r="D3" s="6" t="s">
        <v>8</v>
      </c>
      <c r="E3" s="17">
        <f>+VLOOKUP(B3,'[1]Latest 14.03.2023'!$E$4:$K$1034,6,FALSE)</f>
        <v>8.0299999999999994</v>
      </c>
      <c r="F3" s="6">
        <v>240</v>
      </c>
      <c r="G3" s="6">
        <f>E3*F3</f>
        <v>1927.1999999999998</v>
      </c>
      <c r="H3" s="5" t="s">
        <v>14</v>
      </c>
    </row>
    <row r="4" spans="1:8" ht="18.75" x14ac:dyDescent="0.25">
      <c r="A4" s="3">
        <f>A3+1</f>
        <v>2</v>
      </c>
      <c r="B4" s="6">
        <v>1879</v>
      </c>
      <c r="C4" s="21">
        <v>60</v>
      </c>
      <c r="D4" s="6" t="s">
        <v>8</v>
      </c>
      <c r="E4" s="17">
        <f>+VLOOKUP(B4,'[1]Latest 14.03.2023'!$E$4:$K$1034,6,FALSE)</f>
        <v>2.76</v>
      </c>
      <c r="F4" s="6">
        <v>1000</v>
      </c>
      <c r="G4" s="6">
        <f t="shared" ref="G4:G15" si="0">E4*F4</f>
        <v>2760</v>
      </c>
      <c r="H4" s="5" t="s">
        <v>14</v>
      </c>
    </row>
    <row r="5" spans="1:8" ht="18.75" x14ac:dyDescent="0.25">
      <c r="A5" s="3">
        <f t="shared" ref="A5:A6" si="1">A4+1</f>
        <v>3</v>
      </c>
      <c r="B5" s="4">
        <v>5070</v>
      </c>
      <c r="C5" s="21">
        <v>80</v>
      </c>
      <c r="D5" s="6" t="s">
        <v>8</v>
      </c>
      <c r="E5" s="17">
        <f>+VLOOKUP(B5,'[1]Latest 14.03.2023'!$E$4:$K$1034,6,FALSE)</f>
        <v>6.12</v>
      </c>
      <c r="F5" s="6">
        <f>105+280</f>
        <v>385</v>
      </c>
      <c r="G5" s="6">
        <f t="shared" si="0"/>
        <v>2356.1999999999998</v>
      </c>
      <c r="H5" s="5" t="s">
        <v>14</v>
      </c>
    </row>
    <row r="6" spans="1:8" ht="18.75" x14ac:dyDescent="0.25">
      <c r="A6" s="3">
        <f t="shared" si="1"/>
        <v>4</v>
      </c>
      <c r="B6" s="4">
        <v>9353</v>
      </c>
      <c r="C6" s="21">
        <v>36</v>
      </c>
      <c r="D6" s="6" t="s">
        <v>8</v>
      </c>
      <c r="E6" s="17">
        <v>0.65</v>
      </c>
      <c r="F6" s="6">
        <v>119</v>
      </c>
      <c r="G6" s="6">
        <f t="shared" si="0"/>
        <v>77.350000000000009</v>
      </c>
      <c r="H6" s="5" t="s">
        <v>14</v>
      </c>
    </row>
    <row r="7" spans="1:8" ht="18.75" x14ac:dyDescent="0.25">
      <c r="A7" s="3">
        <f t="shared" ref="A7:A57" si="2">A6+1</f>
        <v>5</v>
      </c>
      <c r="B7" s="4">
        <v>1084</v>
      </c>
      <c r="C7" s="21">
        <v>70</v>
      </c>
      <c r="D7" s="6" t="s">
        <v>8</v>
      </c>
      <c r="E7" s="17">
        <f>+VLOOKUP(B7,'[1]Latest 14.03.2023'!$E$4:$K$1034,6,FALSE)</f>
        <v>4.1100000000000003</v>
      </c>
      <c r="F7" s="6">
        <v>1050</v>
      </c>
      <c r="G7" s="6">
        <f t="shared" si="0"/>
        <v>4315.5</v>
      </c>
      <c r="H7" s="5" t="s">
        <v>14</v>
      </c>
    </row>
    <row r="8" spans="1:8" ht="18.75" x14ac:dyDescent="0.25">
      <c r="A8" s="3">
        <f t="shared" si="2"/>
        <v>6</v>
      </c>
      <c r="B8" s="4">
        <v>5159</v>
      </c>
      <c r="C8" s="21">
        <v>80</v>
      </c>
      <c r="D8" s="6" t="s">
        <v>8</v>
      </c>
      <c r="E8" s="17">
        <f>+VLOOKUP(B8,'[1]Latest 14.03.2023'!$E$4:$K$1034,6,FALSE)</f>
        <v>7.5</v>
      </c>
      <c r="F8" s="6">
        <v>250</v>
      </c>
      <c r="G8" s="6">
        <f t="shared" si="0"/>
        <v>1875</v>
      </c>
      <c r="H8" s="5" t="s">
        <v>14</v>
      </c>
    </row>
    <row r="9" spans="1:8" ht="18.75" x14ac:dyDescent="0.25">
      <c r="A9" s="3">
        <f t="shared" si="2"/>
        <v>7</v>
      </c>
      <c r="B9" s="4">
        <v>5152</v>
      </c>
      <c r="C9" s="21">
        <v>70</v>
      </c>
      <c r="D9" s="6" t="s">
        <v>8</v>
      </c>
      <c r="E9" s="17">
        <f>+VLOOKUP(B9,'[1]Latest 14.03.2023'!$E$4:$K$1034,6,FALSE)</f>
        <v>3.84</v>
      </c>
      <c r="F9" s="6">
        <v>30</v>
      </c>
      <c r="G9" s="6">
        <f t="shared" si="0"/>
        <v>115.19999999999999</v>
      </c>
      <c r="H9" s="5" t="s">
        <v>14</v>
      </c>
    </row>
    <row r="10" spans="1:8" ht="18.75" x14ac:dyDescent="0.25">
      <c r="A10" s="3">
        <f t="shared" si="2"/>
        <v>8</v>
      </c>
      <c r="B10" s="4">
        <v>4145</v>
      </c>
      <c r="C10" s="21">
        <v>45</v>
      </c>
      <c r="D10" s="6" t="s">
        <v>8</v>
      </c>
      <c r="E10" s="17">
        <f>+VLOOKUP(B10,'[1]Latest 14.03.2023'!$E$4:$K$1034,6,FALSE)</f>
        <v>3.08</v>
      </c>
      <c r="F10" s="6">
        <f>400+100</f>
        <v>500</v>
      </c>
      <c r="G10" s="6">
        <f t="shared" si="0"/>
        <v>1540</v>
      </c>
      <c r="H10" s="5" t="s">
        <v>14</v>
      </c>
    </row>
    <row r="11" spans="1:8" ht="18.75" x14ac:dyDescent="0.25">
      <c r="A11" s="3">
        <f t="shared" si="2"/>
        <v>9</v>
      </c>
      <c r="B11" s="6">
        <v>4003</v>
      </c>
      <c r="C11" s="21" t="s">
        <v>13</v>
      </c>
      <c r="D11" s="6" t="s">
        <v>8</v>
      </c>
      <c r="E11" s="17">
        <f>+VLOOKUP(B11,'[1]Latest 14.03.2023'!$E$4:$K$1034,6,FALSE)</f>
        <v>11.8</v>
      </c>
      <c r="F11" s="6">
        <f>205+100</f>
        <v>305</v>
      </c>
      <c r="G11" s="6">
        <f t="shared" si="0"/>
        <v>3599</v>
      </c>
      <c r="H11" s="5" t="s">
        <v>14</v>
      </c>
    </row>
    <row r="12" spans="1:8" ht="18.75" x14ac:dyDescent="0.25">
      <c r="A12" s="3">
        <f t="shared" si="2"/>
        <v>10</v>
      </c>
      <c r="B12" s="6">
        <v>1835</v>
      </c>
      <c r="C12" s="21">
        <v>80</v>
      </c>
      <c r="D12" s="6" t="s">
        <v>8</v>
      </c>
      <c r="E12" s="17">
        <f>+VLOOKUP(B12,'[1]Latest 14.03.2023'!$E$4:$K$1034,6,FALSE)</f>
        <v>7.32</v>
      </c>
      <c r="F12" s="6">
        <f>250+100+200</f>
        <v>550</v>
      </c>
      <c r="G12" s="6">
        <f t="shared" si="0"/>
        <v>4026</v>
      </c>
      <c r="H12" s="5" t="s">
        <v>14</v>
      </c>
    </row>
    <row r="13" spans="1:8" ht="18.75" x14ac:dyDescent="0.25">
      <c r="A13" s="3">
        <f t="shared" si="2"/>
        <v>11</v>
      </c>
      <c r="B13" s="7">
        <v>6177</v>
      </c>
      <c r="C13" s="21">
        <v>63</v>
      </c>
      <c r="D13" s="6" t="s">
        <v>8</v>
      </c>
      <c r="E13" s="17">
        <f>+VLOOKUP(B13,'[1]Latest 14.03.2023'!$E$4:$K$1034,6,FALSE)</f>
        <v>3.58</v>
      </c>
      <c r="F13" s="6">
        <v>190</v>
      </c>
      <c r="G13" s="6">
        <f t="shared" si="0"/>
        <v>680.2</v>
      </c>
      <c r="H13" s="5" t="s">
        <v>14</v>
      </c>
    </row>
    <row r="14" spans="1:8" ht="18.75" x14ac:dyDescent="0.25">
      <c r="A14" s="3">
        <f t="shared" si="2"/>
        <v>12</v>
      </c>
      <c r="B14" s="7">
        <v>1898</v>
      </c>
      <c r="C14" s="21">
        <v>80</v>
      </c>
      <c r="D14" s="6" t="s">
        <v>8</v>
      </c>
      <c r="E14" s="17">
        <f>+VLOOKUP(B14,'[1]Latest 14.03.2023'!$E$4:$K$1034,6,FALSE)</f>
        <v>5.79</v>
      </c>
      <c r="F14" s="6">
        <f>150+100</f>
        <v>250</v>
      </c>
      <c r="G14" s="6">
        <f t="shared" si="0"/>
        <v>1447.5</v>
      </c>
      <c r="H14" s="5" t="s">
        <v>14</v>
      </c>
    </row>
    <row r="15" spans="1:8" ht="18.75" x14ac:dyDescent="0.25">
      <c r="A15" s="3">
        <f t="shared" si="2"/>
        <v>13</v>
      </c>
      <c r="B15" s="7">
        <v>3148</v>
      </c>
      <c r="C15" s="21">
        <v>80</v>
      </c>
      <c r="D15" s="7" t="s">
        <v>51</v>
      </c>
      <c r="E15" s="17">
        <f>+VLOOKUP(B15,'[1]Latest 14.03.2023'!$E$4:$K$1034,6,FALSE)</f>
        <v>6.15</v>
      </c>
      <c r="F15" s="6">
        <v>290</v>
      </c>
      <c r="G15" s="6">
        <f t="shared" si="0"/>
        <v>1783.5</v>
      </c>
      <c r="H15" s="5" t="s">
        <v>14</v>
      </c>
    </row>
    <row r="16" spans="1:8" ht="18.75" x14ac:dyDescent="0.25">
      <c r="A16" s="3">
        <f t="shared" si="2"/>
        <v>14</v>
      </c>
      <c r="B16" s="7">
        <v>5064</v>
      </c>
      <c r="C16" s="21">
        <v>70</v>
      </c>
      <c r="D16" s="7" t="s">
        <v>8</v>
      </c>
      <c r="E16" s="17">
        <f>+VLOOKUP(B16,'[1]Latest 14.03.2023'!$E$4:$K$1034,6,FALSE)</f>
        <v>4.28</v>
      </c>
      <c r="F16" s="6">
        <v>110</v>
      </c>
      <c r="G16" s="6">
        <f t="shared" ref="G16:G57" si="3">E16*F16</f>
        <v>470.8</v>
      </c>
      <c r="H16" s="5" t="s">
        <v>14</v>
      </c>
    </row>
    <row r="17" spans="1:8" ht="18.75" x14ac:dyDescent="0.25">
      <c r="A17" s="3">
        <f t="shared" si="2"/>
        <v>15</v>
      </c>
      <c r="B17" s="7">
        <v>4135</v>
      </c>
      <c r="C17" s="21">
        <v>70</v>
      </c>
      <c r="D17" s="7" t="s">
        <v>10</v>
      </c>
      <c r="E17" s="17">
        <f>+VLOOKUP(B17,'[1]Latest 14.03.2023'!$E$4:$K$1034,6,FALSE)</f>
        <v>3</v>
      </c>
      <c r="F17" s="6">
        <v>130</v>
      </c>
      <c r="G17" s="6">
        <f t="shared" si="3"/>
        <v>390</v>
      </c>
      <c r="H17" s="5" t="s">
        <v>14</v>
      </c>
    </row>
    <row r="18" spans="1:8" ht="18.75" x14ac:dyDescent="0.25">
      <c r="A18" s="3">
        <f t="shared" si="2"/>
        <v>16</v>
      </c>
      <c r="B18" s="6">
        <v>6543</v>
      </c>
      <c r="C18" s="21">
        <v>80</v>
      </c>
      <c r="D18" s="7" t="s">
        <v>8</v>
      </c>
      <c r="E18" s="17">
        <f>+VLOOKUP(B18,'[1]Latest 14.03.2023'!$E$4:$K$1034,6,FALSE)</f>
        <v>5.15</v>
      </c>
      <c r="F18" s="6">
        <v>55</v>
      </c>
      <c r="G18" s="6">
        <f t="shared" si="3"/>
        <v>283.25</v>
      </c>
      <c r="H18" s="5" t="s">
        <v>14</v>
      </c>
    </row>
    <row r="19" spans="1:8" ht="18.75" x14ac:dyDescent="0.25">
      <c r="A19" s="3">
        <f t="shared" si="2"/>
        <v>17</v>
      </c>
      <c r="B19" s="6">
        <v>5142</v>
      </c>
      <c r="C19" s="21">
        <v>60</v>
      </c>
      <c r="D19" s="7" t="s">
        <v>8</v>
      </c>
      <c r="E19" s="17">
        <f>+VLOOKUP(B19,'[1]Latest 14.03.2023'!$E$4:$K$1034,6,FALSE)</f>
        <v>3.29</v>
      </c>
      <c r="F19" s="6">
        <v>150</v>
      </c>
      <c r="G19" s="6">
        <f t="shared" si="3"/>
        <v>493.5</v>
      </c>
      <c r="H19" s="5" t="s">
        <v>14</v>
      </c>
    </row>
    <row r="20" spans="1:8" ht="18.75" x14ac:dyDescent="0.25">
      <c r="A20" s="3">
        <f t="shared" si="2"/>
        <v>18</v>
      </c>
      <c r="B20" s="6">
        <v>2504</v>
      </c>
      <c r="C20" s="21">
        <v>63</v>
      </c>
      <c r="D20" s="7" t="s">
        <v>8</v>
      </c>
      <c r="E20" s="17">
        <f>+VLOOKUP(B20,'[1]Latest 14.03.2023'!$E$4:$K$1034,6,FALSE)</f>
        <v>3.42</v>
      </c>
      <c r="F20" s="6">
        <v>180</v>
      </c>
      <c r="G20" s="6">
        <f t="shared" si="3"/>
        <v>615.6</v>
      </c>
      <c r="H20" s="5" t="s">
        <v>14</v>
      </c>
    </row>
    <row r="21" spans="1:8" ht="18.75" x14ac:dyDescent="0.25">
      <c r="A21" s="3">
        <f t="shared" si="2"/>
        <v>19</v>
      </c>
      <c r="B21" s="7">
        <v>4136</v>
      </c>
      <c r="C21" s="21">
        <v>80</v>
      </c>
      <c r="D21" s="7" t="s">
        <v>10</v>
      </c>
      <c r="E21" s="17">
        <f>+VLOOKUP(B21,'[1]Latest 14.03.2023'!$E$4:$K$1034,6,FALSE)</f>
        <v>4.92</v>
      </c>
      <c r="F21" s="6">
        <v>300</v>
      </c>
      <c r="G21" s="6">
        <f t="shared" si="3"/>
        <v>1476</v>
      </c>
      <c r="H21" s="5" t="s">
        <v>14</v>
      </c>
    </row>
    <row r="22" spans="1:8" ht="18.75" x14ac:dyDescent="0.25">
      <c r="A22" s="3">
        <f t="shared" si="2"/>
        <v>20</v>
      </c>
      <c r="B22" s="7">
        <v>10034</v>
      </c>
      <c r="C22" s="21">
        <v>90</v>
      </c>
      <c r="D22" s="7" t="s">
        <v>9</v>
      </c>
      <c r="E22" s="17">
        <f>+VLOOKUP(B22,'[1]Latest 14.03.2023'!$E$4:$K$1034,6,FALSE)</f>
        <v>7.86</v>
      </c>
      <c r="F22" s="6">
        <v>150</v>
      </c>
      <c r="G22" s="6">
        <f t="shared" si="3"/>
        <v>1179</v>
      </c>
      <c r="H22" s="5" t="s">
        <v>14</v>
      </c>
    </row>
    <row r="23" spans="1:8" ht="18.75" x14ac:dyDescent="0.25">
      <c r="A23" s="3">
        <f t="shared" si="2"/>
        <v>21</v>
      </c>
      <c r="B23" s="7">
        <v>4147</v>
      </c>
      <c r="C23" s="21">
        <v>80</v>
      </c>
      <c r="D23" s="7" t="s">
        <v>8</v>
      </c>
      <c r="E23" s="17">
        <f>+VLOOKUP(B23,'[1]Latest 14.03.2023'!$E$4:$K$1034,6,FALSE)</f>
        <v>8.0299999999999994</v>
      </c>
      <c r="F23" s="6">
        <v>240</v>
      </c>
      <c r="G23" s="6">
        <f t="shared" si="3"/>
        <v>1927.1999999999998</v>
      </c>
      <c r="H23" s="5" t="s">
        <v>14</v>
      </c>
    </row>
    <row r="24" spans="1:8" ht="18.75" x14ac:dyDescent="0.25">
      <c r="A24" s="3">
        <f t="shared" si="2"/>
        <v>22</v>
      </c>
      <c r="B24" s="6">
        <v>4146</v>
      </c>
      <c r="C24" s="21">
        <v>70</v>
      </c>
      <c r="D24" s="7" t="s">
        <v>10</v>
      </c>
      <c r="E24" s="17">
        <f>+VLOOKUP(B24,'[1]Latest 14.03.2023'!$E$4:$K$1034,6,FALSE)</f>
        <v>3.71</v>
      </c>
      <c r="F24" s="6">
        <v>260</v>
      </c>
      <c r="G24" s="6">
        <f t="shared" si="3"/>
        <v>964.6</v>
      </c>
      <c r="H24" s="5" t="s">
        <v>14</v>
      </c>
    </row>
    <row r="25" spans="1:8" ht="18.75" x14ac:dyDescent="0.25">
      <c r="A25" s="3">
        <f t="shared" si="2"/>
        <v>23</v>
      </c>
      <c r="B25" s="7">
        <v>5017</v>
      </c>
      <c r="C25" s="21">
        <v>70</v>
      </c>
      <c r="D25" s="7" t="s">
        <v>8</v>
      </c>
      <c r="E25" s="17">
        <f>+VLOOKUP(B25,'[1]Latest 14.03.2023'!$E$4:$K$1034,6,FALSE)</f>
        <v>4.83</v>
      </c>
      <c r="F25" s="6">
        <v>350</v>
      </c>
      <c r="G25" s="6">
        <f t="shared" si="3"/>
        <v>1690.5</v>
      </c>
      <c r="H25" s="5" t="s">
        <v>14</v>
      </c>
    </row>
    <row r="26" spans="1:8" ht="18.75" x14ac:dyDescent="0.25">
      <c r="A26" s="3">
        <f t="shared" si="2"/>
        <v>24</v>
      </c>
      <c r="B26" s="10">
        <v>10036</v>
      </c>
      <c r="C26" s="21">
        <v>90</v>
      </c>
      <c r="D26" s="6" t="s">
        <v>9</v>
      </c>
      <c r="E26" s="17">
        <f>+VLOOKUP(B26,'[1]Latest 14.03.2023'!$E$4:$K$1034,6,FALSE)</f>
        <v>8.61</v>
      </c>
      <c r="F26" s="6">
        <v>200</v>
      </c>
      <c r="G26" s="6">
        <f t="shared" si="3"/>
        <v>1722</v>
      </c>
      <c r="H26" s="5" t="s">
        <v>14</v>
      </c>
    </row>
    <row r="27" spans="1:8" ht="18.75" x14ac:dyDescent="0.25">
      <c r="A27" s="3">
        <f t="shared" si="2"/>
        <v>25</v>
      </c>
      <c r="B27" s="10">
        <v>2525</v>
      </c>
      <c r="C27" s="21">
        <v>80</v>
      </c>
      <c r="D27" s="6" t="s">
        <v>10</v>
      </c>
      <c r="E27" s="17">
        <f>+VLOOKUP(B27,'[1]Latest 14.03.2023'!$E$4:$K$1034,6,FALSE)</f>
        <v>5.53</v>
      </c>
      <c r="F27" s="6">
        <v>330</v>
      </c>
      <c r="G27" s="6">
        <f t="shared" si="3"/>
        <v>1824.9</v>
      </c>
      <c r="H27" s="5" t="s">
        <v>14</v>
      </c>
    </row>
    <row r="28" spans="1:8" ht="18.75" x14ac:dyDescent="0.25">
      <c r="A28" s="3">
        <f t="shared" si="2"/>
        <v>26</v>
      </c>
      <c r="B28" s="7">
        <v>2148</v>
      </c>
      <c r="C28" s="21">
        <v>80</v>
      </c>
      <c r="D28" s="6" t="s">
        <v>10</v>
      </c>
      <c r="E28" s="17">
        <f>+VLOOKUP(B28,'[1]Latest 14.03.2023'!$E$4:$K$1034,6,FALSE)</f>
        <v>5.2</v>
      </c>
      <c r="F28" s="6">
        <v>350</v>
      </c>
      <c r="G28" s="6">
        <f t="shared" si="3"/>
        <v>1820</v>
      </c>
      <c r="H28" s="5" t="s">
        <v>14</v>
      </c>
    </row>
    <row r="29" spans="1:8" ht="18.75" x14ac:dyDescent="0.25">
      <c r="A29" s="3">
        <f t="shared" si="2"/>
        <v>27</v>
      </c>
      <c r="B29" s="7">
        <v>2221</v>
      </c>
      <c r="C29" s="21">
        <v>63</v>
      </c>
      <c r="D29" s="7" t="s">
        <v>8</v>
      </c>
      <c r="E29" s="17">
        <f>+VLOOKUP(B29,'[1]Latest 14.03.2023'!$E$4:$K$1034,6,FALSE)</f>
        <v>3.04</v>
      </c>
      <c r="F29" s="6">
        <v>120</v>
      </c>
      <c r="G29" s="6">
        <f t="shared" si="3"/>
        <v>364.8</v>
      </c>
      <c r="H29" s="5" t="s">
        <v>14</v>
      </c>
    </row>
    <row r="30" spans="1:8" ht="18.75" x14ac:dyDescent="0.25">
      <c r="A30" s="3">
        <f t="shared" si="2"/>
        <v>28</v>
      </c>
      <c r="B30" s="7">
        <v>10038</v>
      </c>
      <c r="C30" s="21">
        <v>90</v>
      </c>
      <c r="D30" s="7" t="s">
        <v>9</v>
      </c>
      <c r="E30" s="17">
        <f>+VLOOKUP(B30,'[1]Latest 14.03.2023'!$E$4:$K$1034,6,FALSE)</f>
        <v>6.12</v>
      </c>
      <c r="F30" s="6">
        <v>300</v>
      </c>
      <c r="G30" s="6">
        <f t="shared" si="3"/>
        <v>1836</v>
      </c>
      <c r="H30" s="5" t="s">
        <v>14</v>
      </c>
    </row>
    <row r="31" spans="1:8" ht="18.75" x14ac:dyDescent="0.25">
      <c r="A31" s="3">
        <f t="shared" si="2"/>
        <v>29</v>
      </c>
      <c r="B31" s="7">
        <v>4134</v>
      </c>
      <c r="C31" s="21">
        <v>80</v>
      </c>
      <c r="D31" s="7" t="s">
        <v>10</v>
      </c>
      <c r="E31" s="17">
        <f>+VLOOKUP(B31,'[1]Latest 14.03.2023'!$E$4:$K$1034,6,FALSE)</f>
        <v>8.8000000000000007</v>
      </c>
      <c r="F31" s="6">
        <v>190</v>
      </c>
      <c r="G31" s="6">
        <f t="shared" si="3"/>
        <v>1672.0000000000002</v>
      </c>
      <c r="H31" s="5" t="s">
        <v>14</v>
      </c>
    </row>
    <row r="32" spans="1:8" ht="18.75" x14ac:dyDescent="0.25">
      <c r="A32" s="3">
        <f t="shared" si="2"/>
        <v>30</v>
      </c>
      <c r="B32" s="7">
        <v>6074</v>
      </c>
      <c r="C32" s="21">
        <v>80</v>
      </c>
      <c r="D32" s="7" t="s">
        <v>8</v>
      </c>
      <c r="E32" s="17">
        <f>+VLOOKUP(B32,'[1]Latest 14.03.2023'!$E$4:$K$1034,6,FALSE)</f>
        <v>6.55</v>
      </c>
      <c r="F32" s="6">
        <v>50</v>
      </c>
      <c r="G32" s="6">
        <f t="shared" si="3"/>
        <v>327.5</v>
      </c>
      <c r="H32" s="5" t="s">
        <v>14</v>
      </c>
    </row>
    <row r="33" spans="1:8" ht="18.75" x14ac:dyDescent="0.25">
      <c r="A33" s="3">
        <f t="shared" si="2"/>
        <v>31</v>
      </c>
      <c r="B33" s="7">
        <v>4211</v>
      </c>
      <c r="C33" s="21">
        <v>60</v>
      </c>
      <c r="D33" s="7" t="s">
        <v>12</v>
      </c>
      <c r="E33" s="17">
        <f>+VLOOKUP(B33,'[1]Latest 14.03.2023'!$E$4:$K$1034,6,FALSE)</f>
        <v>3.05</v>
      </c>
      <c r="F33" s="6">
        <v>120</v>
      </c>
      <c r="G33" s="6">
        <f t="shared" si="3"/>
        <v>366</v>
      </c>
      <c r="H33" s="5" t="s">
        <v>14</v>
      </c>
    </row>
    <row r="34" spans="1:8" ht="18.75" x14ac:dyDescent="0.25">
      <c r="A34" s="3">
        <f t="shared" si="2"/>
        <v>32</v>
      </c>
      <c r="B34" s="7">
        <v>4103</v>
      </c>
      <c r="C34" s="21">
        <v>80</v>
      </c>
      <c r="D34" s="7" t="s">
        <v>8</v>
      </c>
      <c r="E34" s="17">
        <f>+VLOOKUP(B34,'[1]Latest 14.03.2023'!$E$4:$K$1034,6,FALSE)</f>
        <v>6.12</v>
      </c>
      <c r="F34" s="6">
        <v>200</v>
      </c>
      <c r="G34" s="6">
        <f t="shared" si="3"/>
        <v>1224</v>
      </c>
      <c r="H34" s="5" t="s">
        <v>14</v>
      </c>
    </row>
    <row r="35" spans="1:8" ht="18.75" x14ac:dyDescent="0.25">
      <c r="A35" s="3">
        <f t="shared" si="2"/>
        <v>33</v>
      </c>
      <c r="B35" s="7">
        <v>5171</v>
      </c>
      <c r="C35" s="21">
        <v>80</v>
      </c>
      <c r="D35" s="7" t="s">
        <v>8</v>
      </c>
      <c r="E35" s="17">
        <f>+VLOOKUP(B35,'[1]Latest 14.03.2023'!$E$4:$K$1034,6,FALSE)</f>
        <v>4.05</v>
      </c>
      <c r="F35" s="6">
        <v>55</v>
      </c>
      <c r="G35" s="6">
        <f t="shared" si="3"/>
        <v>222.75</v>
      </c>
      <c r="H35" s="5" t="s">
        <v>14</v>
      </c>
    </row>
    <row r="36" spans="1:8" ht="18.75" x14ac:dyDescent="0.25">
      <c r="A36" s="3">
        <f t="shared" si="2"/>
        <v>34</v>
      </c>
      <c r="B36" s="7">
        <v>5510</v>
      </c>
      <c r="C36" s="21">
        <v>34</v>
      </c>
      <c r="D36" s="7" t="s">
        <v>8</v>
      </c>
      <c r="E36" s="17">
        <f>+VLOOKUP(B36,'[1]Latest 14.03.2023'!$E$4:$K$1034,6,FALSE)</f>
        <v>3.94</v>
      </c>
      <c r="F36" s="6">
        <v>1072</v>
      </c>
      <c r="G36" s="6">
        <f t="shared" si="3"/>
        <v>4223.68</v>
      </c>
      <c r="H36" s="5" t="s">
        <v>14</v>
      </c>
    </row>
    <row r="37" spans="1:8" ht="18.75" x14ac:dyDescent="0.25">
      <c r="A37" s="3">
        <f t="shared" si="2"/>
        <v>35</v>
      </c>
      <c r="B37" s="7">
        <v>10053</v>
      </c>
      <c r="C37" s="21">
        <v>90</v>
      </c>
      <c r="D37" s="7" t="s">
        <v>8</v>
      </c>
      <c r="E37" s="17">
        <f>+VLOOKUP(B37,'[1]Latest 14.03.2023'!$E$4:$K$1034,6,FALSE)</f>
        <v>9.75</v>
      </c>
      <c r="F37" s="6">
        <v>1900</v>
      </c>
      <c r="G37" s="6">
        <f t="shared" si="3"/>
        <v>18525</v>
      </c>
      <c r="H37" s="5" t="s">
        <v>14</v>
      </c>
    </row>
    <row r="38" spans="1:8" ht="18.75" x14ac:dyDescent="0.25">
      <c r="A38" s="3">
        <f t="shared" si="2"/>
        <v>36</v>
      </c>
      <c r="B38" s="7">
        <v>5216</v>
      </c>
      <c r="C38" s="21">
        <v>66</v>
      </c>
      <c r="D38" s="7" t="s">
        <v>12</v>
      </c>
      <c r="E38" s="17">
        <f>+VLOOKUP(B38,'[1]Latest 14.03.2023'!$E$4:$K$1034,6,FALSE)</f>
        <v>3.54</v>
      </c>
      <c r="F38" s="6">
        <v>110</v>
      </c>
      <c r="G38" s="6">
        <f t="shared" si="3"/>
        <v>389.4</v>
      </c>
      <c r="H38" s="5" t="s">
        <v>14</v>
      </c>
    </row>
    <row r="39" spans="1:8" ht="18.75" x14ac:dyDescent="0.25">
      <c r="A39" s="3">
        <f t="shared" si="2"/>
        <v>37</v>
      </c>
      <c r="B39" s="7">
        <v>4102</v>
      </c>
      <c r="C39" s="21">
        <v>70</v>
      </c>
      <c r="D39" s="7" t="s">
        <v>8</v>
      </c>
      <c r="E39" s="17">
        <f>+VLOOKUP(B39,'[1]Latest 14.03.2023'!$E$4:$K$1034,6,FALSE)</f>
        <v>4.05</v>
      </c>
      <c r="F39" s="6">
        <f>400+300</f>
        <v>700</v>
      </c>
      <c r="G39" s="6">
        <f t="shared" si="3"/>
        <v>2835</v>
      </c>
      <c r="H39" s="5" t="s">
        <v>14</v>
      </c>
    </row>
    <row r="40" spans="1:8" ht="18.75" x14ac:dyDescent="0.25">
      <c r="A40" s="3">
        <f t="shared" si="2"/>
        <v>38</v>
      </c>
      <c r="B40" s="7">
        <v>10001</v>
      </c>
      <c r="C40" s="21">
        <v>60</v>
      </c>
      <c r="D40" s="7" t="s">
        <v>135</v>
      </c>
      <c r="E40" s="17">
        <f>+VLOOKUP(B40,'[1]Latest 14.03.2023'!$E$4:$K$1034,6,FALSE)</f>
        <v>2.54</v>
      </c>
      <c r="F40" s="6">
        <v>150</v>
      </c>
      <c r="G40" s="6">
        <f t="shared" si="3"/>
        <v>381</v>
      </c>
      <c r="H40" s="5" t="s">
        <v>14</v>
      </c>
    </row>
    <row r="41" spans="1:8" ht="18.75" x14ac:dyDescent="0.25">
      <c r="A41" s="3">
        <f t="shared" si="2"/>
        <v>39</v>
      </c>
      <c r="B41" s="7">
        <v>2199</v>
      </c>
      <c r="C41" s="21">
        <v>70</v>
      </c>
      <c r="D41" s="7" t="s">
        <v>10</v>
      </c>
      <c r="E41" s="17">
        <f>+VLOOKUP(B41,'[1]Latest 14.03.2023'!$E$4:$K$1034,6,FALSE)</f>
        <v>3.9</v>
      </c>
      <c r="F41" s="6">
        <v>260</v>
      </c>
      <c r="G41" s="6">
        <f t="shared" si="3"/>
        <v>1014</v>
      </c>
      <c r="H41" s="5" t="s">
        <v>14</v>
      </c>
    </row>
    <row r="42" spans="1:8" ht="18.75" x14ac:dyDescent="0.25">
      <c r="A42" s="3">
        <f t="shared" si="2"/>
        <v>40</v>
      </c>
      <c r="B42" s="6">
        <v>4002</v>
      </c>
      <c r="C42" s="21">
        <v>70</v>
      </c>
      <c r="D42" s="7" t="s">
        <v>8</v>
      </c>
      <c r="E42" s="17">
        <f>+VLOOKUP(B42,'[1]Latest 14.03.2023'!$E$4:$K$1034,6,FALSE)</f>
        <v>7.8</v>
      </c>
      <c r="F42" s="6">
        <v>200</v>
      </c>
      <c r="G42" s="6">
        <f t="shared" si="3"/>
        <v>1560</v>
      </c>
      <c r="H42" s="5" t="s">
        <v>14</v>
      </c>
    </row>
    <row r="43" spans="1:8" ht="18.75" x14ac:dyDescent="0.25">
      <c r="A43" s="3">
        <f t="shared" si="2"/>
        <v>41</v>
      </c>
      <c r="B43" s="18">
        <v>4247</v>
      </c>
      <c r="C43" s="21">
        <v>40</v>
      </c>
      <c r="D43" s="6" t="s">
        <v>8</v>
      </c>
      <c r="E43" s="17">
        <f>+VLOOKUP(B43,'[1]Latest 14.03.2023'!$E$4:$K$1034,6,FALSE)</f>
        <v>3.83</v>
      </c>
      <c r="F43" s="6">
        <v>400</v>
      </c>
      <c r="G43" s="6">
        <f t="shared" si="3"/>
        <v>1532</v>
      </c>
      <c r="H43" s="5" t="s">
        <v>14</v>
      </c>
    </row>
    <row r="44" spans="1:8" ht="18.75" x14ac:dyDescent="0.25">
      <c r="A44" s="3">
        <f t="shared" si="2"/>
        <v>42</v>
      </c>
      <c r="B44" s="6">
        <v>5068</v>
      </c>
      <c r="C44" s="21">
        <v>70</v>
      </c>
      <c r="D44" s="7" t="s">
        <v>8</v>
      </c>
      <c r="E44" s="17">
        <f>+VLOOKUP(B44,'[1]Latest 14.03.2023'!$E$4:$K$1034,6,FALSE)</f>
        <v>4.4000000000000004</v>
      </c>
      <c r="F44" s="6">
        <v>350</v>
      </c>
      <c r="G44" s="6">
        <f t="shared" si="3"/>
        <v>1540.0000000000002</v>
      </c>
      <c r="H44" s="5" t="s">
        <v>14</v>
      </c>
    </row>
    <row r="45" spans="1:8" ht="18.75" x14ac:dyDescent="0.25">
      <c r="A45" s="3">
        <f t="shared" si="2"/>
        <v>43</v>
      </c>
      <c r="B45" s="6">
        <v>5066</v>
      </c>
      <c r="C45" s="21">
        <v>63</v>
      </c>
      <c r="D45" s="4" t="s">
        <v>8</v>
      </c>
      <c r="E45" s="17">
        <f>+VLOOKUP(B45,'[1]Latest 14.03.2023'!$E$4:$K$1034,6,FALSE)</f>
        <v>3.36</v>
      </c>
      <c r="F45" s="6">
        <v>1020</v>
      </c>
      <c r="G45" s="6">
        <f t="shared" si="3"/>
        <v>3427.2</v>
      </c>
      <c r="H45" s="5" t="s">
        <v>14</v>
      </c>
    </row>
    <row r="46" spans="1:8" ht="18.75" x14ac:dyDescent="0.25">
      <c r="A46" s="3">
        <f t="shared" si="2"/>
        <v>44</v>
      </c>
      <c r="B46" s="6">
        <v>5134</v>
      </c>
      <c r="C46" s="21">
        <v>50</v>
      </c>
      <c r="D46" s="4" t="s">
        <v>8</v>
      </c>
      <c r="E46" s="17">
        <f>+VLOOKUP(B46,'[1]Latest 14.03.2023'!$E$4:$K$1034,6,FALSE)</f>
        <v>0.94</v>
      </c>
      <c r="F46" s="6">
        <v>1030</v>
      </c>
      <c r="G46" s="6">
        <f t="shared" si="3"/>
        <v>968.19999999999993</v>
      </c>
      <c r="H46" s="5" t="s">
        <v>15</v>
      </c>
    </row>
    <row r="47" spans="1:8" ht="18.75" x14ac:dyDescent="0.25">
      <c r="A47" s="3">
        <f t="shared" si="2"/>
        <v>45</v>
      </c>
      <c r="B47" s="6">
        <v>194</v>
      </c>
      <c r="C47" s="21">
        <v>60</v>
      </c>
      <c r="D47" s="4" t="s">
        <v>8</v>
      </c>
      <c r="E47" s="17">
        <f>+VLOOKUP(B47,'[1]Latest 14.03.2023'!$E$4:$K$1034,6,FALSE)</f>
        <v>1.71</v>
      </c>
      <c r="F47" s="6">
        <v>1025</v>
      </c>
      <c r="G47" s="6">
        <f t="shared" si="3"/>
        <v>1752.75</v>
      </c>
      <c r="H47" s="5" t="s">
        <v>15</v>
      </c>
    </row>
    <row r="48" spans="1:8" ht="18.75" x14ac:dyDescent="0.25">
      <c r="A48" s="3">
        <f t="shared" si="2"/>
        <v>46</v>
      </c>
      <c r="B48" s="6">
        <v>5514</v>
      </c>
      <c r="C48" s="21">
        <v>50</v>
      </c>
      <c r="D48" s="4" t="s">
        <v>8</v>
      </c>
      <c r="E48" s="17">
        <f>+VLOOKUP(B48,'[1]Latest 14.03.2023'!$E$4:$K$1034,6,FALSE)</f>
        <v>1.07</v>
      </c>
      <c r="F48" s="6">
        <v>1520</v>
      </c>
      <c r="G48" s="6">
        <f t="shared" si="3"/>
        <v>1626.4</v>
      </c>
      <c r="H48" s="5" t="s">
        <v>15</v>
      </c>
    </row>
    <row r="49" spans="1:8" ht="18.75" x14ac:dyDescent="0.25">
      <c r="A49" s="3">
        <f t="shared" si="2"/>
        <v>47</v>
      </c>
      <c r="B49" s="6">
        <v>4137</v>
      </c>
      <c r="C49" s="21">
        <v>70</v>
      </c>
      <c r="D49" s="4" t="s">
        <v>10</v>
      </c>
      <c r="E49" s="17">
        <f>+VLOOKUP(B49,'[1]Latest 14.03.2023'!$E$4:$K$1034,6,FALSE)</f>
        <v>3.46</v>
      </c>
      <c r="F49" s="6">
        <v>1000</v>
      </c>
      <c r="G49" s="6">
        <f t="shared" si="3"/>
        <v>3460</v>
      </c>
      <c r="H49" s="5" t="s">
        <v>15</v>
      </c>
    </row>
    <row r="50" spans="1:8" ht="18.75" x14ac:dyDescent="0.25">
      <c r="A50" s="3">
        <f t="shared" si="2"/>
        <v>48</v>
      </c>
      <c r="B50" s="6">
        <v>2327</v>
      </c>
      <c r="C50" s="21">
        <v>53</v>
      </c>
      <c r="D50" s="4" t="s">
        <v>12</v>
      </c>
      <c r="E50" s="17">
        <f>+VLOOKUP(B50,'[1]Latest 14.03.2023'!$E$4:$K$1034,6,FALSE)</f>
        <v>2</v>
      </c>
      <c r="F50" s="6">
        <v>3240</v>
      </c>
      <c r="G50" s="6">
        <f t="shared" si="3"/>
        <v>6480</v>
      </c>
      <c r="H50" s="5" t="s">
        <v>15</v>
      </c>
    </row>
    <row r="51" spans="1:8" ht="18.75" x14ac:dyDescent="0.25">
      <c r="A51" s="3">
        <f t="shared" si="2"/>
        <v>49</v>
      </c>
      <c r="B51" s="7">
        <v>4251</v>
      </c>
      <c r="C51" s="21">
        <v>56</v>
      </c>
      <c r="D51" s="7" t="s">
        <v>10</v>
      </c>
      <c r="E51" s="17">
        <f>+VLOOKUP(B51,'[1]Latest 14.03.2023'!$E$4:$K$1034,6,FALSE)</f>
        <v>1.94</v>
      </c>
      <c r="F51" s="6">
        <v>2020</v>
      </c>
      <c r="G51" s="6">
        <f t="shared" ref="G51:G56" si="4">E51*F51</f>
        <v>3918.7999999999997</v>
      </c>
      <c r="H51" s="5" t="s">
        <v>15</v>
      </c>
    </row>
    <row r="52" spans="1:8" ht="18.75" x14ac:dyDescent="0.25">
      <c r="A52" s="3">
        <f t="shared" si="2"/>
        <v>50</v>
      </c>
      <c r="B52" s="7">
        <v>2312</v>
      </c>
      <c r="C52" s="21">
        <v>66</v>
      </c>
      <c r="D52" s="7" t="s">
        <v>12</v>
      </c>
      <c r="E52" s="17">
        <f>+VLOOKUP(B52,'[1]Latest 14.03.2023'!$E$4:$K$1034,6,FALSE)</f>
        <v>4.5599999999999996</v>
      </c>
      <c r="F52" s="6">
        <v>1200</v>
      </c>
      <c r="G52" s="6">
        <f t="shared" si="4"/>
        <v>5471.9999999999991</v>
      </c>
      <c r="H52" s="5" t="s">
        <v>14</v>
      </c>
    </row>
    <row r="53" spans="1:8" ht="18.75" x14ac:dyDescent="0.25">
      <c r="A53" s="3">
        <f t="shared" si="2"/>
        <v>51</v>
      </c>
      <c r="B53" s="7">
        <v>4146</v>
      </c>
      <c r="C53" s="21" t="s">
        <v>37</v>
      </c>
      <c r="D53" s="7" t="s">
        <v>10</v>
      </c>
      <c r="E53" s="17">
        <f>+VLOOKUP(B53,'[1]Latest 14.03.2023'!$E$4:$K$1034,6,FALSE)</f>
        <v>3.71</v>
      </c>
      <c r="F53" s="6">
        <v>1000</v>
      </c>
      <c r="G53" s="6">
        <f t="shared" si="4"/>
        <v>3710</v>
      </c>
      <c r="H53" s="5" t="s">
        <v>14</v>
      </c>
    </row>
    <row r="54" spans="1:8" ht="18.75" x14ac:dyDescent="0.25">
      <c r="A54" s="3">
        <f t="shared" si="2"/>
        <v>52</v>
      </c>
      <c r="B54" s="7">
        <v>4137</v>
      </c>
      <c r="C54" s="21" t="s">
        <v>37</v>
      </c>
      <c r="D54" s="7" t="s">
        <v>10</v>
      </c>
      <c r="E54" s="17">
        <f>+VLOOKUP(B54,'[1]Latest 14.03.2023'!$E$4:$K$1034,6,FALSE)</f>
        <v>3.46</v>
      </c>
      <c r="F54" s="6">
        <v>2000</v>
      </c>
      <c r="G54" s="6">
        <f t="shared" si="4"/>
        <v>6920</v>
      </c>
      <c r="H54" s="5" t="s">
        <v>14</v>
      </c>
    </row>
    <row r="55" spans="1:8" ht="18.75" x14ac:dyDescent="0.25">
      <c r="A55" s="3">
        <f t="shared" si="2"/>
        <v>53</v>
      </c>
      <c r="B55" s="7">
        <v>4135</v>
      </c>
      <c r="C55" s="21" t="s">
        <v>37</v>
      </c>
      <c r="D55" s="7" t="s">
        <v>10</v>
      </c>
      <c r="E55" s="17">
        <f>+VLOOKUP(B55,'[1]Latest 14.03.2023'!$E$4:$K$1034,6,FALSE)</f>
        <v>3</v>
      </c>
      <c r="F55" s="6">
        <v>1000</v>
      </c>
      <c r="G55" s="6">
        <f t="shared" si="4"/>
        <v>3000</v>
      </c>
      <c r="H55" s="5" t="s">
        <v>14</v>
      </c>
    </row>
    <row r="56" spans="1:8" ht="18.75" x14ac:dyDescent="0.25">
      <c r="A56" s="3">
        <f t="shared" si="2"/>
        <v>54</v>
      </c>
      <c r="B56" s="7">
        <v>4046</v>
      </c>
      <c r="C56" s="21" t="s">
        <v>37</v>
      </c>
      <c r="D56" s="7" t="s">
        <v>10</v>
      </c>
      <c r="E56" s="17">
        <f>+VLOOKUP(B56,'[1]Latest 14.03.2023'!$E$4:$K$1034,6,FALSE)</f>
        <v>3.04</v>
      </c>
      <c r="F56" s="6">
        <v>1000</v>
      </c>
      <c r="G56" s="6">
        <f t="shared" si="4"/>
        <v>3040</v>
      </c>
      <c r="H56" s="5" t="s">
        <v>14</v>
      </c>
    </row>
    <row r="57" spans="1:8" ht="18.75" x14ac:dyDescent="0.25">
      <c r="A57" s="3">
        <f t="shared" si="2"/>
        <v>55</v>
      </c>
      <c r="B57" s="7">
        <v>1836</v>
      </c>
      <c r="C57" s="21">
        <v>60</v>
      </c>
      <c r="D57" s="7" t="s">
        <v>8</v>
      </c>
      <c r="E57" s="17">
        <f>+VLOOKUP(B57,'[1]Latest 14.03.2023'!$E$4:$K$1034,6,FALSE)</f>
        <v>2.95</v>
      </c>
      <c r="F57" s="6">
        <v>600</v>
      </c>
      <c r="G57" s="6">
        <f t="shared" si="3"/>
        <v>1770</v>
      </c>
      <c r="H57" s="5" t="s">
        <v>14</v>
      </c>
    </row>
    <row r="58" spans="1:8" ht="21" x14ac:dyDescent="0.35">
      <c r="A58" s="13"/>
      <c r="B58" s="13"/>
      <c r="C58" s="13"/>
      <c r="D58" s="14" t="s">
        <v>16</v>
      </c>
      <c r="E58" s="15"/>
      <c r="F58" s="16"/>
      <c r="G58" s="16">
        <f>SUM(G3:G57)</f>
        <v>124918.48</v>
      </c>
      <c r="H58" s="13"/>
    </row>
  </sheetData>
  <mergeCells count="1">
    <mergeCell ref="A1:H1"/>
  </mergeCells>
  <conditionalFormatting sqref="H1:H50 H57">
    <cfRule type="containsText" dxfId="94" priority="40" operator="containsText" text="HOLD">
      <formula>NOT(ISERROR(SEARCH("HOLD",H1)))</formula>
    </cfRule>
  </conditionalFormatting>
  <conditionalFormatting sqref="H1:H50 H57">
    <cfRule type="containsText" dxfId="93" priority="39" operator="containsText" text="HOLD">
      <formula>NOT(ISERROR(SEARCH("HOLD",H1)))</formula>
    </cfRule>
  </conditionalFormatting>
  <conditionalFormatting sqref="H3:H50 H57">
    <cfRule type="cellIs" dxfId="92" priority="35" operator="equal">
      <formula>"HOLD"</formula>
    </cfRule>
    <cfRule type="cellIs" dxfId="91" priority="36" operator="equal">
      <formula>"HOLD"</formula>
    </cfRule>
  </conditionalFormatting>
  <conditionalFormatting sqref="B6:B7">
    <cfRule type="duplicateValues" dxfId="90" priority="33"/>
  </conditionalFormatting>
  <conditionalFormatting sqref="B57 B5 B8:B17">
    <cfRule type="duplicateValues" dxfId="89" priority="37"/>
  </conditionalFormatting>
  <conditionalFormatting sqref="B57 B5:B17">
    <cfRule type="duplicateValues" dxfId="88" priority="38"/>
  </conditionalFormatting>
  <conditionalFormatting sqref="B3">
    <cfRule type="duplicateValues" dxfId="87" priority="31"/>
  </conditionalFormatting>
  <conditionalFormatting sqref="B3">
    <cfRule type="duplicateValues" dxfId="86" priority="32"/>
  </conditionalFormatting>
  <conditionalFormatting sqref="B4">
    <cfRule type="duplicateValues" dxfId="85" priority="29"/>
  </conditionalFormatting>
  <conditionalFormatting sqref="B4">
    <cfRule type="duplicateValues" dxfId="84" priority="30"/>
  </conditionalFormatting>
  <conditionalFormatting sqref="B44:B45">
    <cfRule type="duplicateValues" dxfId="83" priority="25"/>
  </conditionalFormatting>
  <conditionalFormatting sqref="B46:B47">
    <cfRule type="duplicateValues" dxfId="82" priority="24"/>
  </conditionalFormatting>
  <conditionalFormatting sqref="B45">
    <cfRule type="duplicateValues" dxfId="81" priority="26"/>
  </conditionalFormatting>
  <conditionalFormatting sqref="B42">
    <cfRule type="duplicateValues" dxfId="80" priority="22"/>
  </conditionalFormatting>
  <conditionalFormatting sqref="B42">
    <cfRule type="duplicateValues" dxfId="79" priority="23"/>
  </conditionalFormatting>
  <conditionalFormatting sqref="B43">
    <cfRule type="duplicateValues" dxfId="78" priority="20"/>
  </conditionalFormatting>
  <conditionalFormatting sqref="B43">
    <cfRule type="duplicateValues" dxfId="77" priority="21"/>
  </conditionalFormatting>
  <conditionalFormatting sqref="B34:B41">
    <cfRule type="duplicateValues" dxfId="76" priority="43"/>
  </conditionalFormatting>
  <conditionalFormatting sqref="B36:B41">
    <cfRule type="duplicateValues" dxfId="75" priority="44"/>
  </conditionalFormatting>
  <conditionalFormatting sqref="B35:B41">
    <cfRule type="duplicateValues" dxfId="74" priority="45"/>
  </conditionalFormatting>
  <conditionalFormatting sqref="B30:B41">
    <cfRule type="duplicateValues" dxfId="73" priority="46"/>
  </conditionalFormatting>
  <conditionalFormatting sqref="B30:B41">
    <cfRule type="duplicateValues" dxfId="72" priority="47"/>
  </conditionalFormatting>
  <conditionalFormatting sqref="B48:B50">
    <cfRule type="duplicateValues" dxfId="71" priority="167"/>
  </conditionalFormatting>
  <conditionalFormatting sqref="B44:B50">
    <cfRule type="duplicateValues" dxfId="70" priority="168"/>
  </conditionalFormatting>
  <conditionalFormatting sqref="B18:B29">
    <cfRule type="duplicateValues" dxfId="69" priority="180"/>
  </conditionalFormatting>
  <conditionalFormatting sqref="B18:B29">
    <cfRule type="duplicateValues" dxfId="68" priority="182"/>
  </conditionalFormatting>
  <conditionalFormatting sqref="B5">
    <cfRule type="duplicateValues" dxfId="67" priority="281"/>
  </conditionalFormatting>
  <conditionalFormatting sqref="B3:B49">
    <cfRule type="duplicateValues" dxfId="66" priority="298"/>
  </conditionalFormatting>
  <conditionalFormatting sqref="H51">
    <cfRule type="containsText" dxfId="65" priority="18" operator="containsText" text="HOLD">
      <formula>NOT(ISERROR(SEARCH("HOLD",H51)))</formula>
    </cfRule>
  </conditionalFormatting>
  <conditionalFormatting sqref="H51">
    <cfRule type="containsText" dxfId="64" priority="17" operator="containsText" text="HOLD">
      <formula>NOT(ISERROR(SEARCH("HOLD",H51)))</formula>
    </cfRule>
  </conditionalFormatting>
  <conditionalFormatting sqref="H51">
    <cfRule type="cellIs" dxfId="63" priority="13" operator="equal">
      <formula>"HOLD"</formula>
    </cfRule>
    <cfRule type="cellIs" dxfId="62" priority="14" operator="equal">
      <formula>"HOLD"</formula>
    </cfRule>
  </conditionalFormatting>
  <conditionalFormatting sqref="B51">
    <cfRule type="duplicateValues" dxfId="61" priority="15"/>
  </conditionalFormatting>
  <conditionalFormatting sqref="B51">
    <cfRule type="duplicateValues" dxfId="60" priority="16"/>
  </conditionalFormatting>
  <conditionalFormatting sqref="H52:H55">
    <cfRule type="containsText" dxfId="59" priority="12" operator="containsText" text="HOLD">
      <formula>NOT(ISERROR(SEARCH("HOLD",H52)))</formula>
    </cfRule>
  </conditionalFormatting>
  <conditionalFormatting sqref="H52:H55">
    <cfRule type="containsText" dxfId="58" priority="11" operator="containsText" text="HOLD">
      <formula>NOT(ISERROR(SEARCH("HOLD",H52)))</formula>
    </cfRule>
  </conditionalFormatting>
  <conditionalFormatting sqref="H52:H55">
    <cfRule type="cellIs" dxfId="57" priority="7" operator="equal">
      <formula>"HOLD"</formula>
    </cfRule>
    <cfRule type="cellIs" dxfId="56" priority="8" operator="equal">
      <formula>"HOLD"</formula>
    </cfRule>
  </conditionalFormatting>
  <conditionalFormatting sqref="B52:B55">
    <cfRule type="duplicateValues" dxfId="55" priority="9"/>
  </conditionalFormatting>
  <conditionalFormatting sqref="B52:B55">
    <cfRule type="duplicateValues" dxfId="54" priority="10"/>
  </conditionalFormatting>
  <conditionalFormatting sqref="H56">
    <cfRule type="containsText" dxfId="53" priority="6" operator="containsText" text="HOLD">
      <formula>NOT(ISERROR(SEARCH("HOLD",H56)))</formula>
    </cfRule>
  </conditionalFormatting>
  <conditionalFormatting sqref="H56">
    <cfRule type="containsText" dxfId="52" priority="5" operator="containsText" text="HOLD">
      <formula>NOT(ISERROR(SEARCH("HOLD",H56)))</formula>
    </cfRule>
  </conditionalFormatting>
  <conditionalFormatting sqref="H56">
    <cfRule type="cellIs" dxfId="51" priority="1" operator="equal">
      <formula>"HOLD"</formula>
    </cfRule>
    <cfRule type="cellIs" dxfId="50" priority="2" operator="equal">
      <formula>"HOLD"</formula>
    </cfRule>
  </conditionalFormatting>
  <conditionalFormatting sqref="B56">
    <cfRule type="duplicateValues" dxfId="49" priority="3"/>
  </conditionalFormatting>
  <conditionalFormatting sqref="B56">
    <cfRule type="duplicateValues" dxfId="48" priority="4"/>
  </conditionalFormatting>
  <pageMargins left="0.44" right="0.22" top="0.39" bottom="0.39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pane ySplit="2" topLeftCell="A4" activePane="bottomLeft" state="frozen"/>
      <selection activeCell="F63" sqref="F63"/>
      <selection pane="bottomLeft" activeCell="H4" sqref="H4"/>
    </sheetView>
  </sheetViews>
  <sheetFormatPr defaultRowHeight="15" x14ac:dyDescent="0.25"/>
  <cols>
    <col min="1" max="1" width="6.7109375" customWidth="1"/>
    <col min="2" max="2" width="11.28515625" style="19" customWidth="1"/>
    <col min="3" max="3" width="10" style="19" customWidth="1"/>
    <col min="4" max="4" width="12.85546875" customWidth="1"/>
    <col min="5" max="5" width="10.7109375" customWidth="1"/>
    <col min="6" max="6" width="11.5703125" customWidth="1"/>
    <col min="7" max="7" width="12.28515625" customWidth="1"/>
    <col min="8" max="8" width="11" customWidth="1"/>
    <col min="9" max="9" width="12.42578125" customWidth="1"/>
  </cols>
  <sheetData>
    <row r="1" spans="1:9" ht="32.25" thickBot="1" x14ac:dyDescent="0.3">
      <c r="A1" s="36" t="s">
        <v>128</v>
      </c>
      <c r="B1" s="37"/>
      <c r="C1" s="37"/>
      <c r="D1" s="37"/>
      <c r="E1" s="37"/>
      <c r="F1" s="37"/>
      <c r="G1" s="38"/>
      <c r="H1" s="39"/>
    </row>
    <row r="2" spans="1:9" ht="18.75" x14ac:dyDescent="0.25">
      <c r="A2" s="1" t="s">
        <v>0</v>
      </c>
      <c r="B2" s="2" t="s">
        <v>17</v>
      </c>
      <c r="C2" s="2" t="s">
        <v>2</v>
      </c>
      <c r="D2" s="2" t="s">
        <v>3</v>
      </c>
      <c r="E2" s="2" t="s">
        <v>21</v>
      </c>
      <c r="F2" s="2" t="s">
        <v>18</v>
      </c>
      <c r="G2" s="2" t="s">
        <v>19</v>
      </c>
      <c r="H2" s="2" t="s">
        <v>6</v>
      </c>
      <c r="I2" s="23" t="s">
        <v>76</v>
      </c>
    </row>
    <row r="3" spans="1:9" ht="18.75" x14ac:dyDescent="0.25">
      <c r="A3" s="3">
        <v>1</v>
      </c>
      <c r="B3" s="6">
        <v>10068</v>
      </c>
      <c r="C3" s="21">
        <v>63</v>
      </c>
      <c r="D3" s="6" t="s">
        <v>8</v>
      </c>
      <c r="E3" s="17">
        <f>+VLOOKUP(B3,'[2]Latest 14.03.2023'!$E$4:$K$1034,6,FALSE)</f>
        <v>2</v>
      </c>
      <c r="F3" s="4">
        <v>475</v>
      </c>
      <c r="G3" s="6">
        <f t="shared" ref="G3:G60" si="0">E3*F3</f>
        <v>950</v>
      </c>
      <c r="H3" s="5" t="s">
        <v>14</v>
      </c>
      <c r="I3" s="22" t="s">
        <v>131</v>
      </c>
    </row>
    <row r="4" spans="1:9" ht="18.75" x14ac:dyDescent="0.25">
      <c r="A4" s="3">
        <f>A3+1</f>
        <v>2</v>
      </c>
      <c r="B4" s="6">
        <v>4138</v>
      </c>
      <c r="C4" s="21">
        <v>80</v>
      </c>
      <c r="D4" s="6" t="s">
        <v>10</v>
      </c>
      <c r="E4" s="17">
        <f>+VLOOKUP(B4,'[2]Latest 14.03.2023'!$E$4:$K$1034,6,FALSE)</f>
        <v>6.66</v>
      </c>
      <c r="F4" s="4">
        <v>600</v>
      </c>
      <c r="G4" s="6">
        <f t="shared" si="0"/>
        <v>3996</v>
      </c>
      <c r="H4" s="5" t="s">
        <v>14</v>
      </c>
      <c r="I4" s="22" t="s">
        <v>131</v>
      </c>
    </row>
    <row r="5" spans="1:9" ht="18.75" x14ac:dyDescent="0.25">
      <c r="A5" s="3">
        <f>A4+1</f>
        <v>3</v>
      </c>
      <c r="B5" s="6">
        <v>9354</v>
      </c>
      <c r="C5" s="21">
        <v>48</v>
      </c>
      <c r="D5" s="6" t="s">
        <v>8</v>
      </c>
      <c r="E5" s="33">
        <v>1.08</v>
      </c>
      <c r="F5" s="4">
        <v>104</v>
      </c>
      <c r="G5" s="6">
        <f t="shared" si="0"/>
        <v>112.32000000000001</v>
      </c>
      <c r="H5" s="5" t="s">
        <v>14</v>
      </c>
      <c r="I5" s="22" t="s">
        <v>131</v>
      </c>
    </row>
    <row r="6" spans="1:9" ht="18.75" x14ac:dyDescent="0.25">
      <c r="A6" s="3">
        <f t="shared" ref="A6:A60" si="1">A5+1</f>
        <v>4</v>
      </c>
      <c r="B6" s="6">
        <v>9355</v>
      </c>
      <c r="C6" s="21">
        <v>48</v>
      </c>
      <c r="D6" s="6" t="s">
        <v>8</v>
      </c>
      <c r="E6" s="33">
        <v>1.2</v>
      </c>
      <c r="F6" s="4">
        <v>105</v>
      </c>
      <c r="G6" s="6">
        <f t="shared" si="0"/>
        <v>126</v>
      </c>
      <c r="H6" s="5" t="s">
        <v>14</v>
      </c>
      <c r="I6" s="22" t="s">
        <v>131</v>
      </c>
    </row>
    <row r="7" spans="1:9" ht="18.75" x14ac:dyDescent="0.25">
      <c r="A7" s="3">
        <f t="shared" si="1"/>
        <v>5</v>
      </c>
      <c r="B7" s="6">
        <v>9356</v>
      </c>
      <c r="C7" s="21">
        <v>48</v>
      </c>
      <c r="D7" s="6" t="s">
        <v>8</v>
      </c>
      <c r="E7" s="33">
        <v>1.1299999999999999</v>
      </c>
      <c r="F7" s="4">
        <v>106</v>
      </c>
      <c r="G7" s="6">
        <f t="shared" si="0"/>
        <v>119.77999999999999</v>
      </c>
      <c r="H7" s="5" t="s">
        <v>14</v>
      </c>
      <c r="I7" s="22" t="s">
        <v>131</v>
      </c>
    </row>
    <row r="8" spans="1:9" ht="18.75" x14ac:dyDescent="0.25">
      <c r="A8" s="3">
        <f t="shared" si="1"/>
        <v>6</v>
      </c>
      <c r="B8" s="6">
        <v>9357</v>
      </c>
      <c r="C8" s="21">
        <v>48</v>
      </c>
      <c r="D8" s="6" t="s">
        <v>8</v>
      </c>
      <c r="E8" s="33">
        <v>1.82</v>
      </c>
      <c r="F8" s="4">
        <v>102</v>
      </c>
      <c r="G8" s="6">
        <f t="shared" si="0"/>
        <v>185.64000000000001</v>
      </c>
      <c r="H8" s="5" t="s">
        <v>14</v>
      </c>
      <c r="I8" s="22" t="s">
        <v>131</v>
      </c>
    </row>
    <row r="9" spans="1:9" ht="18.75" x14ac:dyDescent="0.25">
      <c r="A9" s="3">
        <f t="shared" si="1"/>
        <v>7</v>
      </c>
      <c r="B9" s="6">
        <v>9358</v>
      </c>
      <c r="C9" s="21">
        <v>48</v>
      </c>
      <c r="D9" s="6" t="s">
        <v>8</v>
      </c>
      <c r="E9" s="33">
        <v>1.42</v>
      </c>
      <c r="F9" s="4">
        <v>107</v>
      </c>
      <c r="G9" s="6">
        <f t="shared" si="0"/>
        <v>151.94</v>
      </c>
      <c r="H9" s="5" t="s">
        <v>14</v>
      </c>
      <c r="I9" s="22" t="s">
        <v>131</v>
      </c>
    </row>
    <row r="10" spans="1:9" ht="18.75" x14ac:dyDescent="0.25">
      <c r="A10" s="3">
        <f t="shared" si="1"/>
        <v>8</v>
      </c>
      <c r="B10" s="6">
        <v>4158</v>
      </c>
      <c r="C10" s="21">
        <v>48</v>
      </c>
      <c r="D10" s="6" t="s">
        <v>7</v>
      </c>
      <c r="E10" s="17">
        <f>+VLOOKUP(B10,'[2]Latest 14.03.2023'!$E$4:$K$1034,6,FALSE)</f>
        <v>1.9</v>
      </c>
      <c r="F10" s="4">
        <v>1293</v>
      </c>
      <c r="G10" s="6">
        <f t="shared" si="0"/>
        <v>2456.6999999999998</v>
      </c>
      <c r="H10" s="5" t="s">
        <v>14</v>
      </c>
      <c r="I10" s="22" t="s">
        <v>131</v>
      </c>
    </row>
    <row r="11" spans="1:9" ht="18.75" x14ac:dyDescent="0.25">
      <c r="A11" s="3">
        <f t="shared" si="1"/>
        <v>9</v>
      </c>
      <c r="B11" s="6">
        <v>4210</v>
      </c>
      <c r="C11" s="21">
        <v>60</v>
      </c>
      <c r="D11" s="6" t="s">
        <v>7</v>
      </c>
      <c r="E11" s="17">
        <f>+VLOOKUP(B11,'[2]Latest 14.03.2023'!$E$4:$K$1034,6,FALSE)</f>
        <v>1.96</v>
      </c>
      <c r="F11" s="4">
        <v>454</v>
      </c>
      <c r="G11" s="6">
        <f t="shared" si="0"/>
        <v>889.84</v>
      </c>
      <c r="H11" s="5" t="s">
        <v>14</v>
      </c>
      <c r="I11" s="22" t="s">
        <v>131</v>
      </c>
    </row>
    <row r="12" spans="1:9" ht="18.75" x14ac:dyDescent="0.25">
      <c r="A12" s="3">
        <f t="shared" si="1"/>
        <v>10</v>
      </c>
      <c r="B12" s="6">
        <v>1881</v>
      </c>
      <c r="C12" s="21">
        <v>50</v>
      </c>
      <c r="D12" s="6" t="s">
        <v>7</v>
      </c>
      <c r="E12" s="17">
        <f>+VLOOKUP(B12,'[2]Latest 14.03.2023'!$E$4:$K$1034,6,FALSE)</f>
        <v>1.22</v>
      </c>
      <c r="F12" s="4">
        <v>1200</v>
      </c>
      <c r="G12" s="6">
        <f t="shared" si="0"/>
        <v>1464</v>
      </c>
      <c r="H12" s="5" t="s">
        <v>14</v>
      </c>
      <c r="I12" s="22" t="s">
        <v>131</v>
      </c>
    </row>
    <row r="13" spans="1:9" ht="18.75" x14ac:dyDescent="0.25">
      <c r="A13" s="3">
        <f t="shared" si="1"/>
        <v>11</v>
      </c>
      <c r="B13" s="6">
        <v>1884</v>
      </c>
      <c r="C13" s="21">
        <v>50</v>
      </c>
      <c r="D13" s="6" t="s">
        <v>7</v>
      </c>
      <c r="E13" s="17">
        <f>+VLOOKUP(B13,'[2]Latest 14.03.2023'!$E$4:$K$1034,6,FALSE)</f>
        <v>0.66</v>
      </c>
      <c r="F13" s="4">
        <v>1200</v>
      </c>
      <c r="G13" s="6">
        <f t="shared" si="0"/>
        <v>792</v>
      </c>
      <c r="H13" s="5" t="s">
        <v>14</v>
      </c>
      <c r="I13" s="22" t="s">
        <v>131</v>
      </c>
    </row>
    <row r="14" spans="1:9" ht="18.75" x14ac:dyDescent="0.25">
      <c r="A14" s="3">
        <f t="shared" si="1"/>
        <v>12</v>
      </c>
      <c r="B14" s="6">
        <v>8001</v>
      </c>
      <c r="C14" s="21">
        <v>90</v>
      </c>
      <c r="D14" s="6" t="s">
        <v>12</v>
      </c>
      <c r="E14" s="17">
        <f>+VLOOKUP(B14,'[2]Latest 14.03.2023'!$E$4:$K$1034,6,FALSE)</f>
        <v>8.4</v>
      </c>
      <c r="F14" s="6">
        <f>420+2900</f>
        <v>3320</v>
      </c>
      <c r="G14" s="6">
        <f t="shared" si="0"/>
        <v>27888</v>
      </c>
      <c r="H14" s="5" t="s">
        <v>14</v>
      </c>
      <c r="I14" s="22" t="s">
        <v>133</v>
      </c>
    </row>
    <row r="15" spans="1:9" ht="18.75" x14ac:dyDescent="0.25">
      <c r="A15" s="3">
        <f t="shared" si="1"/>
        <v>13</v>
      </c>
      <c r="B15" s="6">
        <v>4138</v>
      </c>
      <c r="C15" s="21">
        <v>80</v>
      </c>
      <c r="D15" s="6" t="s">
        <v>10</v>
      </c>
      <c r="E15" s="17">
        <f>+VLOOKUP(B15,'[2]Latest 14.03.2023'!$E$4:$K$1034,6,FALSE)</f>
        <v>6.66</v>
      </c>
      <c r="F15" s="6">
        <v>250</v>
      </c>
      <c r="G15" s="6">
        <f t="shared" si="0"/>
        <v>1665</v>
      </c>
      <c r="H15" s="5" t="s">
        <v>14</v>
      </c>
      <c r="I15" s="22" t="s">
        <v>133</v>
      </c>
    </row>
    <row r="16" spans="1:9" ht="18.75" x14ac:dyDescent="0.25">
      <c r="A16" s="3">
        <f t="shared" si="1"/>
        <v>14</v>
      </c>
      <c r="B16" s="6">
        <v>5135</v>
      </c>
      <c r="C16" s="21">
        <v>36</v>
      </c>
      <c r="D16" s="6" t="s">
        <v>8</v>
      </c>
      <c r="E16" s="17">
        <f>+VLOOKUP(B16,'[2]Latest 14.03.2023'!$E$4:$K$1034,6,FALSE)</f>
        <v>2.3199999999999998</v>
      </c>
      <c r="F16" s="7">
        <v>300</v>
      </c>
      <c r="G16" s="6">
        <f t="shared" si="0"/>
        <v>696</v>
      </c>
      <c r="H16" s="5" t="s">
        <v>14</v>
      </c>
      <c r="I16" s="22" t="s">
        <v>133</v>
      </c>
    </row>
    <row r="17" spans="1:9" ht="18.75" x14ac:dyDescent="0.25">
      <c r="A17" s="3">
        <f t="shared" si="1"/>
        <v>15</v>
      </c>
      <c r="B17" s="6">
        <v>5136</v>
      </c>
      <c r="C17" s="21">
        <v>36</v>
      </c>
      <c r="D17" s="6" t="s">
        <v>8</v>
      </c>
      <c r="E17" s="17">
        <f>+VLOOKUP(B17,'[2]Latest 14.03.2023'!$E$4:$K$1034,6,FALSE)</f>
        <v>2.3199999999999998</v>
      </c>
      <c r="F17" s="7">
        <v>2250</v>
      </c>
      <c r="G17" s="6">
        <f t="shared" si="0"/>
        <v>5220</v>
      </c>
      <c r="H17" s="5" t="s">
        <v>14</v>
      </c>
      <c r="I17" s="22" t="s">
        <v>133</v>
      </c>
    </row>
    <row r="18" spans="1:9" ht="18.75" x14ac:dyDescent="0.25">
      <c r="A18" s="3">
        <f t="shared" si="1"/>
        <v>16</v>
      </c>
      <c r="B18" s="6">
        <v>5510</v>
      </c>
      <c r="C18" s="21">
        <v>34</v>
      </c>
      <c r="D18" s="6" t="s">
        <v>8</v>
      </c>
      <c r="E18" s="17">
        <f>+VLOOKUP(B18,'[2]Latest 14.03.2023'!$E$4:$K$1034,6,FALSE)</f>
        <v>3.94</v>
      </c>
      <c r="F18" s="7">
        <v>230</v>
      </c>
      <c r="G18" s="6">
        <f t="shared" si="0"/>
        <v>906.19999999999993</v>
      </c>
      <c r="H18" s="5" t="s">
        <v>14</v>
      </c>
      <c r="I18" s="22" t="s">
        <v>133</v>
      </c>
    </row>
    <row r="19" spans="1:9" ht="18.75" x14ac:dyDescent="0.25">
      <c r="A19" s="3">
        <f t="shared" si="1"/>
        <v>17</v>
      </c>
      <c r="B19" s="6">
        <v>10068</v>
      </c>
      <c r="C19" s="21">
        <v>63</v>
      </c>
      <c r="D19" s="6" t="s">
        <v>8</v>
      </c>
      <c r="E19" s="17">
        <f>+VLOOKUP(B19,'[2]Latest 14.03.2023'!$E$4:$K$1034,6,FALSE)</f>
        <v>2</v>
      </c>
      <c r="F19" s="7">
        <v>800</v>
      </c>
      <c r="G19" s="6">
        <f t="shared" si="0"/>
        <v>1600</v>
      </c>
      <c r="H19" s="5" t="s">
        <v>14</v>
      </c>
      <c r="I19" s="22" t="s">
        <v>133</v>
      </c>
    </row>
    <row r="20" spans="1:9" ht="18.75" x14ac:dyDescent="0.25">
      <c r="A20" s="3">
        <f t="shared" si="1"/>
        <v>18</v>
      </c>
      <c r="B20" s="6">
        <v>10053</v>
      </c>
      <c r="C20" s="21">
        <v>90</v>
      </c>
      <c r="D20" s="6" t="s">
        <v>8</v>
      </c>
      <c r="E20" s="17">
        <f>+VLOOKUP(B20,'[2]Latest 14.03.2023'!$E$4:$K$1034,6,FALSE)</f>
        <v>9.75</v>
      </c>
      <c r="F20" s="7">
        <v>200</v>
      </c>
      <c r="G20" s="6">
        <f t="shared" si="0"/>
        <v>1950</v>
      </c>
      <c r="H20" s="5" t="s">
        <v>14</v>
      </c>
      <c r="I20" s="22" t="s">
        <v>133</v>
      </c>
    </row>
    <row r="21" spans="1:9" ht="18.75" x14ac:dyDescent="0.25">
      <c r="A21" s="3">
        <f t="shared" si="1"/>
        <v>19</v>
      </c>
      <c r="B21" s="6">
        <v>4247</v>
      </c>
      <c r="C21" s="21">
        <v>40</v>
      </c>
      <c r="D21" s="6" t="s">
        <v>8</v>
      </c>
      <c r="E21" s="17">
        <f>+VLOOKUP(B21,'[2]Latest 14.03.2023'!$E$4:$K$1034,6,FALSE)</f>
        <v>3.83</v>
      </c>
      <c r="F21" s="8" t="s">
        <v>132</v>
      </c>
      <c r="G21" s="6">
        <f t="shared" si="0"/>
        <v>957.5</v>
      </c>
      <c r="H21" s="5" t="s">
        <v>14</v>
      </c>
      <c r="I21" s="22" t="s">
        <v>133</v>
      </c>
    </row>
    <row r="22" spans="1:9" ht="18.75" x14ac:dyDescent="0.25">
      <c r="A22" s="3">
        <f t="shared" si="1"/>
        <v>20</v>
      </c>
      <c r="B22" s="6">
        <v>5017</v>
      </c>
      <c r="C22" s="21">
        <v>70</v>
      </c>
      <c r="D22" s="6" t="s">
        <v>8</v>
      </c>
      <c r="E22" s="17">
        <f>+VLOOKUP(B22,'[2]Latest 14.03.2023'!$E$4:$K$1034,6,FALSE)</f>
        <v>4.83</v>
      </c>
      <c r="F22" s="4">
        <v>750</v>
      </c>
      <c r="G22" s="6">
        <f t="shared" si="0"/>
        <v>3622.5</v>
      </c>
      <c r="H22" s="5" t="s">
        <v>14</v>
      </c>
      <c r="I22" s="22" t="s">
        <v>133</v>
      </c>
    </row>
    <row r="23" spans="1:9" ht="18.75" x14ac:dyDescent="0.25">
      <c r="A23" s="3">
        <f t="shared" si="1"/>
        <v>21</v>
      </c>
      <c r="B23" s="6">
        <v>1448</v>
      </c>
      <c r="C23" s="21" t="s">
        <v>11</v>
      </c>
      <c r="D23" s="6" t="s">
        <v>8</v>
      </c>
      <c r="E23" s="17">
        <f>+VLOOKUP(B23,'[2]Latest 14.03.2023'!$E$4:$K$1034,6,FALSE)</f>
        <v>4.1500000000000004</v>
      </c>
      <c r="F23" s="7">
        <v>800</v>
      </c>
      <c r="G23" s="6">
        <f t="shared" si="0"/>
        <v>3320.0000000000005</v>
      </c>
      <c r="H23" s="5" t="s">
        <v>14</v>
      </c>
      <c r="I23" s="22" t="s">
        <v>133</v>
      </c>
    </row>
    <row r="24" spans="1:9" ht="18.75" x14ac:dyDescent="0.25">
      <c r="A24" s="3">
        <f t="shared" si="1"/>
        <v>22</v>
      </c>
      <c r="B24" s="6">
        <v>1898</v>
      </c>
      <c r="C24" s="21">
        <v>80</v>
      </c>
      <c r="D24" s="6" t="s">
        <v>8</v>
      </c>
      <c r="E24" s="17">
        <f>+VLOOKUP(B24,'[2]Latest 14.03.2023'!$E$4:$K$1034,6,FALSE)</f>
        <v>5.79</v>
      </c>
      <c r="F24" s="4">
        <v>240</v>
      </c>
      <c r="G24" s="6">
        <f t="shared" si="0"/>
        <v>1389.6</v>
      </c>
      <c r="H24" s="5" t="s">
        <v>14</v>
      </c>
      <c r="I24" s="22" t="s">
        <v>133</v>
      </c>
    </row>
    <row r="25" spans="1:9" ht="18.75" x14ac:dyDescent="0.25">
      <c r="A25" s="3">
        <f t="shared" si="1"/>
        <v>23</v>
      </c>
      <c r="B25" s="6">
        <v>776</v>
      </c>
      <c r="C25" s="21">
        <v>70</v>
      </c>
      <c r="D25" s="6" t="s">
        <v>8</v>
      </c>
      <c r="E25" s="17">
        <f>+VLOOKUP(B25,'[2]Latest 14.03.2023'!$E$4:$K$1034,6,FALSE)</f>
        <v>3.95</v>
      </c>
      <c r="F25" s="7">
        <v>1000</v>
      </c>
      <c r="G25" s="6">
        <f t="shared" si="0"/>
        <v>3950</v>
      </c>
      <c r="H25" s="5" t="s">
        <v>14</v>
      </c>
      <c r="I25" s="22" t="s">
        <v>133</v>
      </c>
    </row>
    <row r="26" spans="1:9" ht="18.75" x14ac:dyDescent="0.25">
      <c r="A26" s="3">
        <f t="shared" si="1"/>
        <v>24</v>
      </c>
      <c r="B26" s="6">
        <v>4199</v>
      </c>
      <c r="C26" s="21">
        <v>60</v>
      </c>
      <c r="D26" s="6" t="s">
        <v>8</v>
      </c>
      <c r="E26" s="17">
        <f>+VLOOKUP(B26,'[2]Latest 14.03.2023'!$E$4:$K$1034,6,FALSE)</f>
        <v>2</v>
      </c>
      <c r="F26" s="7">
        <v>470</v>
      </c>
      <c r="G26" s="6">
        <f t="shared" si="0"/>
        <v>940</v>
      </c>
      <c r="H26" s="5" t="s">
        <v>14</v>
      </c>
      <c r="I26" s="22" t="s">
        <v>133</v>
      </c>
    </row>
    <row r="27" spans="1:9" ht="18.75" x14ac:dyDescent="0.25">
      <c r="A27" s="3">
        <f t="shared" si="1"/>
        <v>25</v>
      </c>
      <c r="B27" s="6">
        <v>2539</v>
      </c>
      <c r="C27" s="21">
        <v>60</v>
      </c>
      <c r="D27" s="6" t="s">
        <v>8</v>
      </c>
      <c r="E27" s="17">
        <f>+VLOOKUP(B27,'[2]Latest 14.03.2023'!$E$4:$K$1034,6,FALSE)</f>
        <v>2.17</v>
      </c>
      <c r="F27" s="7">
        <v>500</v>
      </c>
      <c r="G27" s="6">
        <f t="shared" si="0"/>
        <v>1085</v>
      </c>
      <c r="H27" s="5" t="s">
        <v>14</v>
      </c>
      <c r="I27" s="22" t="s">
        <v>133</v>
      </c>
    </row>
    <row r="28" spans="1:9" ht="18.75" x14ac:dyDescent="0.25">
      <c r="A28" s="3">
        <f t="shared" si="1"/>
        <v>26</v>
      </c>
      <c r="B28" s="6">
        <v>3115</v>
      </c>
      <c r="C28" s="21">
        <v>50</v>
      </c>
      <c r="D28" s="6" t="s">
        <v>134</v>
      </c>
      <c r="E28" s="17">
        <f>+VLOOKUP(B28,'[2]Latest 14.03.2023'!$E$4:$K$1034,6,FALSE)</f>
        <v>1.46</v>
      </c>
      <c r="F28" s="7">
        <v>8</v>
      </c>
      <c r="G28" s="6">
        <f t="shared" si="0"/>
        <v>11.68</v>
      </c>
      <c r="H28" s="5" t="s">
        <v>15</v>
      </c>
      <c r="I28" s="22"/>
    </row>
    <row r="29" spans="1:9" ht="18.75" x14ac:dyDescent="0.25">
      <c r="A29" s="3">
        <f t="shared" si="1"/>
        <v>27</v>
      </c>
      <c r="B29" s="6">
        <v>1466</v>
      </c>
      <c r="C29" s="21">
        <v>60</v>
      </c>
      <c r="D29" s="6" t="s">
        <v>8</v>
      </c>
      <c r="E29" s="17">
        <f>+VLOOKUP(B29,'[2]Latest 14.03.2023'!$E$4:$K$1034,6,FALSE)</f>
        <v>1.75</v>
      </c>
      <c r="F29" s="6">
        <v>2</v>
      </c>
      <c r="G29" s="6">
        <f t="shared" si="0"/>
        <v>3.5</v>
      </c>
      <c r="H29" s="5" t="s">
        <v>15</v>
      </c>
      <c r="I29" s="22"/>
    </row>
    <row r="30" spans="1:9" ht="18.75" x14ac:dyDescent="0.25">
      <c r="A30" s="3">
        <f t="shared" si="1"/>
        <v>28</v>
      </c>
      <c r="B30" s="6">
        <v>2301</v>
      </c>
      <c r="C30" s="21">
        <v>60</v>
      </c>
      <c r="D30" s="6" t="s">
        <v>8</v>
      </c>
      <c r="E30" s="17">
        <f>+VLOOKUP(B30,'[2]Latest 14.03.2023'!$E$4:$K$1034,6,FALSE)</f>
        <v>2.95</v>
      </c>
      <c r="F30" s="7">
        <v>6</v>
      </c>
      <c r="G30" s="6">
        <f t="shared" si="0"/>
        <v>17.700000000000003</v>
      </c>
      <c r="H30" s="5" t="s">
        <v>15</v>
      </c>
      <c r="I30" s="22"/>
    </row>
    <row r="31" spans="1:9" ht="18.75" x14ac:dyDescent="0.25">
      <c r="A31" s="3">
        <f t="shared" si="1"/>
        <v>29</v>
      </c>
      <c r="B31" s="6">
        <v>4110</v>
      </c>
      <c r="C31" s="21">
        <v>60</v>
      </c>
      <c r="D31" s="6" t="s">
        <v>8</v>
      </c>
      <c r="E31" s="17">
        <f>+VLOOKUP(B31,'[2]Latest 14.03.2023'!$E$4:$K$1034,6,FALSE)</f>
        <v>2.42</v>
      </c>
      <c r="F31" s="7">
        <v>2</v>
      </c>
      <c r="G31" s="6">
        <f t="shared" si="0"/>
        <v>4.84</v>
      </c>
      <c r="H31" s="5" t="s">
        <v>15</v>
      </c>
      <c r="I31" s="22"/>
    </row>
    <row r="32" spans="1:9" ht="18.75" x14ac:dyDescent="0.25">
      <c r="A32" s="3">
        <f t="shared" si="1"/>
        <v>30</v>
      </c>
      <c r="B32" s="6">
        <v>1090</v>
      </c>
      <c r="C32" s="21">
        <v>50</v>
      </c>
      <c r="D32" s="6" t="s">
        <v>171</v>
      </c>
      <c r="E32" s="17">
        <f>+VLOOKUP(B32,'[2]Latest 14.03.2023'!$E$4:$K$1034,6,FALSE)</f>
        <v>1.19</v>
      </c>
      <c r="F32" s="7">
        <v>1600</v>
      </c>
      <c r="G32" s="6">
        <f t="shared" si="0"/>
        <v>1904</v>
      </c>
      <c r="H32" s="5" t="s">
        <v>15</v>
      </c>
      <c r="I32" s="22"/>
    </row>
    <row r="33" spans="1:9" ht="18.75" x14ac:dyDescent="0.25">
      <c r="A33" s="3">
        <f t="shared" si="1"/>
        <v>31</v>
      </c>
      <c r="B33" s="6">
        <v>1846</v>
      </c>
      <c r="C33" s="21">
        <v>30</v>
      </c>
      <c r="D33" s="6" t="s">
        <v>8</v>
      </c>
      <c r="E33" s="17">
        <f>+VLOOKUP(B33,'[2]Latest 14.03.2023'!$E$4:$K$1034,6,FALSE)</f>
        <v>0.26</v>
      </c>
      <c r="F33" s="7">
        <v>200</v>
      </c>
      <c r="G33" s="6">
        <f t="shared" si="0"/>
        <v>52</v>
      </c>
      <c r="H33" s="5" t="s">
        <v>15</v>
      </c>
      <c r="I33" s="22"/>
    </row>
    <row r="34" spans="1:9" ht="18.75" x14ac:dyDescent="0.25">
      <c r="A34" s="3">
        <f t="shared" si="1"/>
        <v>32</v>
      </c>
      <c r="B34" s="6">
        <v>2155</v>
      </c>
      <c r="C34" s="21">
        <v>50</v>
      </c>
      <c r="D34" s="6" t="s">
        <v>7</v>
      </c>
      <c r="E34" s="17">
        <f>+VLOOKUP(B34,'[2]Latest 14.03.2023'!$E$4:$K$1034,6,FALSE)</f>
        <v>1.23</v>
      </c>
      <c r="F34" s="7">
        <v>500</v>
      </c>
      <c r="G34" s="6">
        <f t="shared" si="0"/>
        <v>615</v>
      </c>
      <c r="H34" s="5" t="s">
        <v>15</v>
      </c>
      <c r="I34" s="22"/>
    </row>
    <row r="35" spans="1:9" ht="18.75" x14ac:dyDescent="0.25">
      <c r="A35" s="3">
        <f t="shared" si="1"/>
        <v>33</v>
      </c>
      <c r="B35" s="6">
        <v>4251</v>
      </c>
      <c r="C35" s="21">
        <v>56</v>
      </c>
      <c r="D35" s="6" t="s">
        <v>10</v>
      </c>
      <c r="E35" s="17">
        <f>+VLOOKUP(B35,'[2]Latest 14.03.2023'!$E$4:$K$1034,6,FALSE)</f>
        <v>1.94</v>
      </c>
      <c r="F35" s="7">
        <v>2020</v>
      </c>
      <c r="G35" s="6">
        <f t="shared" si="0"/>
        <v>3918.7999999999997</v>
      </c>
      <c r="H35" s="5" t="s">
        <v>15</v>
      </c>
      <c r="I35" s="22"/>
    </row>
    <row r="36" spans="1:9" ht="18.75" x14ac:dyDescent="0.25">
      <c r="A36" s="3">
        <f t="shared" si="1"/>
        <v>34</v>
      </c>
      <c r="B36" s="6">
        <v>5160</v>
      </c>
      <c r="C36" s="21">
        <v>45</v>
      </c>
      <c r="D36" s="6" t="s">
        <v>8</v>
      </c>
      <c r="E36" s="17">
        <f>+VLOOKUP(B36,'[2]Latest 14.03.2023'!$E$4:$K$1034,6,FALSE)</f>
        <v>0.77</v>
      </c>
      <c r="F36" s="7">
        <v>320</v>
      </c>
      <c r="G36" s="6">
        <f t="shared" si="0"/>
        <v>246.4</v>
      </c>
      <c r="H36" s="5" t="s">
        <v>15</v>
      </c>
      <c r="I36" s="22"/>
    </row>
    <row r="37" spans="1:9" ht="18.75" x14ac:dyDescent="0.25">
      <c r="A37" s="3">
        <f t="shared" si="1"/>
        <v>35</v>
      </c>
      <c r="B37" s="6">
        <v>864</v>
      </c>
      <c r="C37" s="21">
        <v>56</v>
      </c>
      <c r="D37" s="6" t="s">
        <v>10</v>
      </c>
      <c r="E37" s="17">
        <f>+VLOOKUP(B37,'[2]Latest 14.03.2023'!$E$4:$K$1034,6,FALSE)</f>
        <v>2.56</v>
      </c>
      <c r="F37" s="7">
        <v>1</v>
      </c>
      <c r="G37" s="6">
        <f t="shared" si="0"/>
        <v>2.56</v>
      </c>
      <c r="H37" s="5" t="s">
        <v>15</v>
      </c>
      <c r="I37" s="22"/>
    </row>
    <row r="38" spans="1:9" ht="18.75" x14ac:dyDescent="0.25">
      <c r="A38" s="3">
        <f t="shared" si="1"/>
        <v>36</v>
      </c>
      <c r="B38" s="6">
        <v>2119</v>
      </c>
      <c r="C38" s="21">
        <v>50</v>
      </c>
      <c r="D38" s="6" t="s">
        <v>7</v>
      </c>
      <c r="E38" s="17">
        <f>+VLOOKUP(B38,'[2]Latest 14.03.2023'!$E$4:$K$1034,6,FALSE)</f>
        <v>1.33</v>
      </c>
      <c r="F38" s="7">
        <v>1</v>
      </c>
      <c r="G38" s="6">
        <f t="shared" si="0"/>
        <v>1.33</v>
      </c>
      <c r="H38" s="5" t="s">
        <v>15</v>
      </c>
      <c r="I38" s="22"/>
    </row>
    <row r="39" spans="1:9" ht="18.75" x14ac:dyDescent="0.25">
      <c r="A39" s="3">
        <f t="shared" si="1"/>
        <v>37</v>
      </c>
      <c r="B39" s="6">
        <v>5002</v>
      </c>
      <c r="C39" s="21">
        <v>50</v>
      </c>
      <c r="D39" s="6" t="s">
        <v>8</v>
      </c>
      <c r="E39" s="17">
        <f>+VLOOKUP(B39,'[2]Latest 14.03.2023'!$E$4:$K$1034,6,FALSE)</f>
        <v>1.73</v>
      </c>
      <c r="F39" s="7">
        <v>1</v>
      </c>
      <c r="G39" s="6">
        <f t="shared" si="0"/>
        <v>1.73</v>
      </c>
      <c r="H39" s="5" t="s">
        <v>15</v>
      </c>
      <c r="I39" s="22"/>
    </row>
    <row r="40" spans="1:9" ht="18.75" x14ac:dyDescent="0.25">
      <c r="A40" s="3">
        <f t="shared" si="1"/>
        <v>38</v>
      </c>
      <c r="B40" s="6">
        <v>8018</v>
      </c>
      <c r="C40" s="21">
        <v>50</v>
      </c>
      <c r="D40" s="6" t="s">
        <v>8</v>
      </c>
      <c r="E40" s="17">
        <f>+VLOOKUP(B40,'[2]Latest 14.03.2023'!$E$4:$K$1034,6,FALSE)</f>
        <v>1.77</v>
      </c>
      <c r="F40" s="7">
        <v>1</v>
      </c>
      <c r="G40" s="6">
        <f t="shared" si="0"/>
        <v>1.77</v>
      </c>
      <c r="H40" s="5" t="s">
        <v>15</v>
      </c>
      <c r="I40" s="22"/>
    </row>
    <row r="41" spans="1:9" ht="18.75" x14ac:dyDescent="0.25">
      <c r="A41" s="3">
        <f t="shared" si="1"/>
        <v>39</v>
      </c>
      <c r="B41" s="6">
        <v>4254</v>
      </c>
      <c r="C41" s="21">
        <v>60</v>
      </c>
      <c r="D41" s="6" t="s">
        <v>8</v>
      </c>
      <c r="E41" s="17">
        <f>+VLOOKUP(B41,'[2]Latest 14.03.2023'!$E$4:$K$1034,6,FALSE)</f>
        <v>3.41</v>
      </c>
      <c r="F41" s="4">
        <v>1</v>
      </c>
      <c r="G41" s="6">
        <f t="shared" si="0"/>
        <v>3.41</v>
      </c>
      <c r="H41" s="5" t="s">
        <v>15</v>
      </c>
      <c r="I41" s="22"/>
    </row>
    <row r="42" spans="1:9" ht="18.75" x14ac:dyDescent="0.25">
      <c r="A42" s="3">
        <f t="shared" si="1"/>
        <v>40</v>
      </c>
      <c r="B42" s="6">
        <v>5085</v>
      </c>
      <c r="C42" s="21">
        <v>60</v>
      </c>
      <c r="D42" s="6" t="s">
        <v>8</v>
      </c>
      <c r="E42" s="17">
        <f>+VLOOKUP(B42,'[2]Latest 14.03.2023'!$E$4:$K$1034,6,FALSE)</f>
        <v>2.29</v>
      </c>
      <c r="F42" s="4">
        <v>1</v>
      </c>
      <c r="G42" s="6">
        <f t="shared" si="0"/>
        <v>2.29</v>
      </c>
      <c r="H42" s="5" t="s">
        <v>15</v>
      </c>
      <c r="I42" s="22"/>
    </row>
    <row r="43" spans="1:9" ht="18.75" x14ac:dyDescent="0.25">
      <c r="A43" s="3">
        <f t="shared" si="1"/>
        <v>41</v>
      </c>
      <c r="B43" s="6">
        <v>8014</v>
      </c>
      <c r="C43" s="21">
        <v>50</v>
      </c>
      <c r="D43" s="6" t="s">
        <v>8</v>
      </c>
      <c r="E43" s="17">
        <f>+VLOOKUP(B43,'[2]Latest 14.03.2023'!$E$4:$K$1034,6,FALSE)</f>
        <v>1.43</v>
      </c>
      <c r="F43" s="4">
        <v>1</v>
      </c>
      <c r="G43" s="6">
        <f t="shared" si="0"/>
        <v>1.43</v>
      </c>
      <c r="H43" s="5" t="s">
        <v>15</v>
      </c>
      <c r="I43" s="22"/>
    </row>
    <row r="44" spans="1:9" ht="18.75" x14ac:dyDescent="0.25">
      <c r="A44" s="3">
        <f t="shared" si="1"/>
        <v>42</v>
      </c>
      <c r="B44" s="6">
        <v>727</v>
      </c>
      <c r="C44" s="21">
        <v>60</v>
      </c>
      <c r="D44" s="6" t="s">
        <v>7</v>
      </c>
      <c r="E44" s="17">
        <f>+VLOOKUP(B44,'[2]Latest 14.03.2023'!$E$4:$K$1034,6,FALSE)</f>
        <v>1.98</v>
      </c>
      <c r="F44" s="4">
        <v>6</v>
      </c>
      <c r="G44" s="6">
        <f t="shared" si="0"/>
        <v>11.879999999999999</v>
      </c>
      <c r="H44" s="5" t="s">
        <v>15</v>
      </c>
      <c r="I44" s="22"/>
    </row>
    <row r="45" spans="1:9" ht="18.75" x14ac:dyDescent="0.25">
      <c r="A45" s="3">
        <f t="shared" si="1"/>
        <v>43</v>
      </c>
      <c r="B45" s="6">
        <v>5222</v>
      </c>
      <c r="C45" s="21">
        <v>34</v>
      </c>
      <c r="D45" s="6" t="s">
        <v>12</v>
      </c>
      <c r="E45" s="17">
        <f>+VLOOKUP(B45,'[2]Latest 14.03.2023'!$E$4:$K$1034,6,FALSE)</f>
        <v>0.65</v>
      </c>
      <c r="F45" s="4">
        <v>49</v>
      </c>
      <c r="G45" s="6">
        <f t="shared" si="0"/>
        <v>31.85</v>
      </c>
      <c r="H45" s="5" t="s">
        <v>15</v>
      </c>
      <c r="I45" s="22"/>
    </row>
    <row r="46" spans="1:9" ht="18.75" x14ac:dyDescent="0.25">
      <c r="A46" s="3">
        <f t="shared" si="1"/>
        <v>44</v>
      </c>
      <c r="B46" s="6">
        <v>4064</v>
      </c>
      <c r="C46" s="21">
        <v>56</v>
      </c>
      <c r="D46" s="6" t="s">
        <v>10</v>
      </c>
      <c r="E46" s="17">
        <f>+VLOOKUP(B46,'[2]Latest 14.03.2023'!$E$4:$K$1034,6,FALSE)</f>
        <v>0.94</v>
      </c>
      <c r="F46" s="4">
        <v>2</v>
      </c>
      <c r="G46" s="6">
        <f t="shared" si="0"/>
        <v>1.88</v>
      </c>
      <c r="H46" s="5" t="s">
        <v>15</v>
      </c>
      <c r="I46" s="22"/>
    </row>
    <row r="47" spans="1:9" ht="18.75" x14ac:dyDescent="0.25">
      <c r="A47" s="3">
        <f t="shared" si="1"/>
        <v>45</v>
      </c>
      <c r="B47" s="6">
        <v>2335</v>
      </c>
      <c r="C47" s="21">
        <v>60</v>
      </c>
      <c r="D47" s="6" t="s">
        <v>8</v>
      </c>
      <c r="E47" s="17">
        <f>+VLOOKUP(B47,'[2]Latest 14.03.2023'!$E$4:$K$1034,6,FALSE)</f>
        <v>3.07</v>
      </c>
      <c r="F47" s="6">
        <v>40</v>
      </c>
      <c r="G47" s="6">
        <f t="shared" si="0"/>
        <v>122.8</v>
      </c>
      <c r="H47" s="5" t="s">
        <v>15</v>
      </c>
      <c r="I47" s="22"/>
    </row>
    <row r="48" spans="1:9" ht="18.75" x14ac:dyDescent="0.25">
      <c r="A48" s="3">
        <f t="shared" si="1"/>
        <v>46</v>
      </c>
      <c r="B48" s="6">
        <v>2312</v>
      </c>
      <c r="C48" s="21">
        <v>70</v>
      </c>
      <c r="D48" s="6" t="s">
        <v>12</v>
      </c>
      <c r="E48" s="17">
        <f>+VLOOKUP(B48,'[2]Latest 14.03.2023'!$E$4:$K$1034,6,FALSE)</f>
        <v>4.5599999999999996</v>
      </c>
      <c r="F48" s="7">
        <v>3</v>
      </c>
      <c r="G48" s="6">
        <f t="shared" si="0"/>
        <v>13.68</v>
      </c>
      <c r="H48" s="5" t="s">
        <v>15</v>
      </c>
      <c r="I48" s="22"/>
    </row>
    <row r="49" spans="1:9" ht="18.75" x14ac:dyDescent="0.25">
      <c r="A49" s="3">
        <f t="shared" si="1"/>
        <v>47</v>
      </c>
      <c r="B49" s="6">
        <v>6530</v>
      </c>
      <c r="C49" s="21">
        <v>50</v>
      </c>
      <c r="D49" s="6" t="s">
        <v>8</v>
      </c>
      <c r="E49" s="17">
        <f>+VLOOKUP(B49,'[2]Latest 14.03.2023'!$E$4:$K$1034,6,FALSE)</f>
        <v>1.2</v>
      </c>
      <c r="F49" s="4">
        <v>2</v>
      </c>
      <c r="G49" s="6">
        <f t="shared" si="0"/>
        <v>2.4</v>
      </c>
      <c r="H49" s="5" t="s">
        <v>15</v>
      </c>
      <c r="I49" s="22"/>
    </row>
    <row r="50" spans="1:9" ht="18.75" x14ac:dyDescent="0.25">
      <c r="A50" s="3">
        <f t="shared" si="1"/>
        <v>48</v>
      </c>
      <c r="B50" s="6">
        <v>5158</v>
      </c>
      <c r="C50" s="21">
        <v>60</v>
      </c>
      <c r="D50" s="6" t="s">
        <v>8</v>
      </c>
      <c r="E50" s="17">
        <f>+VLOOKUP(B50,'[2]Latest 14.03.2023'!$E$4:$K$1034,6,FALSE)</f>
        <v>2.62</v>
      </c>
      <c r="F50" s="4">
        <v>16</v>
      </c>
      <c r="G50" s="6">
        <f t="shared" si="0"/>
        <v>41.92</v>
      </c>
      <c r="H50" s="5" t="s">
        <v>15</v>
      </c>
      <c r="I50" s="22"/>
    </row>
    <row r="51" spans="1:9" ht="18.75" x14ac:dyDescent="0.25">
      <c r="A51" s="3">
        <f t="shared" si="1"/>
        <v>49</v>
      </c>
      <c r="B51" s="6">
        <v>127</v>
      </c>
      <c r="C51" s="21">
        <v>60</v>
      </c>
      <c r="D51" s="6" t="s">
        <v>8</v>
      </c>
      <c r="E51" s="17">
        <f>+VLOOKUP(B51,'[2]Latest 14.03.2023'!$E$4:$K$1034,6,FALSE)</f>
        <v>2.2999999999999998</v>
      </c>
      <c r="F51" s="4">
        <v>6</v>
      </c>
      <c r="G51" s="6">
        <f t="shared" si="0"/>
        <v>13.799999999999999</v>
      </c>
      <c r="H51" s="5" t="s">
        <v>15</v>
      </c>
      <c r="I51" s="22"/>
    </row>
    <row r="52" spans="1:9" ht="18.75" x14ac:dyDescent="0.25">
      <c r="A52" s="3">
        <f t="shared" si="1"/>
        <v>50</v>
      </c>
      <c r="B52" s="6">
        <v>5209</v>
      </c>
      <c r="C52" s="21">
        <v>50</v>
      </c>
      <c r="D52" s="6" t="s">
        <v>12</v>
      </c>
      <c r="E52" s="17">
        <f>+VLOOKUP(B52,'[2]Latest 14.03.2023'!$E$4:$K$1034,6,FALSE)</f>
        <v>1.23</v>
      </c>
      <c r="F52" s="4">
        <v>9</v>
      </c>
      <c r="G52" s="6">
        <f t="shared" si="0"/>
        <v>11.07</v>
      </c>
      <c r="H52" s="5" t="s">
        <v>15</v>
      </c>
      <c r="I52" s="22"/>
    </row>
    <row r="53" spans="1:9" ht="18.75" x14ac:dyDescent="0.25">
      <c r="A53" s="3">
        <f t="shared" si="1"/>
        <v>51</v>
      </c>
      <c r="B53" s="6">
        <v>6519</v>
      </c>
      <c r="C53" s="21">
        <v>50</v>
      </c>
      <c r="D53" s="6" t="s">
        <v>8</v>
      </c>
      <c r="E53" s="17">
        <f>+VLOOKUP(B53,'[2]Latest 14.03.2023'!$E$4:$K$1034,6,FALSE)</f>
        <v>1.61</v>
      </c>
      <c r="F53" s="4">
        <v>2</v>
      </c>
      <c r="G53" s="6">
        <f t="shared" si="0"/>
        <v>3.22</v>
      </c>
      <c r="H53" s="5" t="s">
        <v>15</v>
      </c>
      <c r="I53" s="22"/>
    </row>
    <row r="54" spans="1:9" ht="18.75" x14ac:dyDescent="0.25">
      <c r="A54" s="3">
        <f t="shared" si="1"/>
        <v>52</v>
      </c>
      <c r="B54" s="6">
        <v>1915</v>
      </c>
      <c r="C54" s="21">
        <v>50</v>
      </c>
      <c r="D54" s="6" t="s">
        <v>8</v>
      </c>
      <c r="E54" s="17">
        <f>+VLOOKUP(B54,'[2]Latest 14.03.2023'!$E$4:$K$1034,6,FALSE)</f>
        <v>1.39</v>
      </c>
      <c r="F54" s="4">
        <v>2</v>
      </c>
      <c r="G54" s="6">
        <f t="shared" si="0"/>
        <v>2.78</v>
      </c>
      <c r="H54" s="5" t="s">
        <v>15</v>
      </c>
      <c r="I54" s="22"/>
    </row>
    <row r="55" spans="1:9" ht="18.75" x14ac:dyDescent="0.25">
      <c r="A55" s="3">
        <f t="shared" si="1"/>
        <v>53</v>
      </c>
      <c r="B55" s="6">
        <v>4257</v>
      </c>
      <c r="C55" s="21">
        <v>60</v>
      </c>
      <c r="D55" s="6" t="s">
        <v>8</v>
      </c>
      <c r="E55" s="17">
        <f>+VLOOKUP(B55,'[2]Latest 14.03.2023'!$E$4:$K$1034,6,FALSE)</f>
        <v>2.77</v>
      </c>
      <c r="F55" s="4">
        <v>2</v>
      </c>
      <c r="G55" s="6">
        <f t="shared" si="0"/>
        <v>5.54</v>
      </c>
      <c r="H55" s="5" t="s">
        <v>15</v>
      </c>
      <c r="I55" s="22"/>
    </row>
    <row r="56" spans="1:9" ht="18.75" x14ac:dyDescent="0.25">
      <c r="A56" s="3">
        <f t="shared" si="1"/>
        <v>54</v>
      </c>
      <c r="B56" s="6">
        <v>3109</v>
      </c>
      <c r="C56" s="21">
        <v>50</v>
      </c>
      <c r="D56" s="6" t="s">
        <v>134</v>
      </c>
      <c r="E56" s="17">
        <f>+VLOOKUP(B56,'[2]Latest 14.03.2023'!$E$4:$K$1034,6,FALSE)</f>
        <v>0.84</v>
      </c>
      <c r="F56" s="4">
        <v>1</v>
      </c>
      <c r="G56" s="6">
        <f t="shared" si="0"/>
        <v>0.84</v>
      </c>
      <c r="H56" s="5" t="s">
        <v>15</v>
      </c>
      <c r="I56" s="22"/>
    </row>
    <row r="57" spans="1:9" ht="18.75" x14ac:dyDescent="0.25">
      <c r="A57" s="3">
        <f t="shared" si="1"/>
        <v>55</v>
      </c>
      <c r="B57" s="6">
        <v>5089</v>
      </c>
      <c r="C57" s="21">
        <v>50</v>
      </c>
      <c r="D57" s="6" t="s">
        <v>8</v>
      </c>
      <c r="E57" s="17">
        <f>+VLOOKUP(B57,'[2]Latest 14.03.2023'!$E$4:$K$1034,6,FALSE)</f>
        <v>1.06</v>
      </c>
      <c r="F57" s="4">
        <v>4</v>
      </c>
      <c r="G57" s="6">
        <f t="shared" si="0"/>
        <v>4.24</v>
      </c>
      <c r="H57" s="5" t="s">
        <v>15</v>
      </c>
      <c r="I57" s="22"/>
    </row>
    <row r="58" spans="1:9" ht="18.75" x14ac:dyDescent="0.25">
      <c r="A58" s="3">
        <f t="shared" si="1"/>
        <v>56</v>
      </c>
      <c r="B58" s="6">
        <v>3214</v>
      </c>
      <c r="C58" s="21">
        <v>50</v>
      </c>
      <c r="D58" s="6" t="s">
        <v>12</v>
      </c>
      <c r="E58" s="17">
        <f>+VLOOKUP(B58,'[2]Latest 14.03.2023'!$E$4:$K$1034,6,FALSE)</f>
        <v>0.94</v>
      </c>
      <c r="F58" s="4">
        <v>1</v>
      </c>
      <c r="G58" s="6">
        <f t="shared" si="0"/>
        <v>0.94</v>
      </c>
      <c r="H58" s="5" t="s">
        <v>15</v>
      </c>
      <c r="I58" s="22"/>
    </row>
    <row r="59" spans="1:9" ht="18.75" x14ac:dyDescent="0.25">
      <c r="A59" s="3">
        <f t="shared" si="1"/>
        <v>57</v>
      </c>
      <c r="B59" s="6">
        <v>5203</v>
      </c>
      <c r="C59" s="21">
        <v>50</v>
      </c>
      <c r="D59" s="6" t="s">
        <v>12</v>
      </c>
      <c r="E59" s="17">
        <f>+VLOOKUP(B59,'[2]Latest 14.03.2023'!$E$4:$K$1034,6,FALSE)</f>
        <v>1.24</v>
      </c>
      <c r="F59" s="4">
        <v>10</v>
      </c>
      <c r="G59" s="6">
        <f t="shared" si="0"/>
        <v>12.4</v>
      </c>
      <c r="H59" s="5" t="s">
        <v>15</v>
      </c>
      <c r="I59" s="22"/>
    </row>
    <row r="60" spans="1:9" ht="18.75" x14ac:dyDescent="0.25">
      <c r="A60" s="3">
        <f t="shared" si="1"/>
        <v>58</v>
      </c>
      <c r="B60" s="6">
        <v>5161</v>
      </c>
      <c r="C60" s="21">
        <v>45</v>
      </c>
      <c r="D60" s="6" t="s">
        <v>8</v>
      </c>
      <c r="E60" s="17">
        <f>+VLOOKUP(B60,'[2]Latest 14.03.2023'!$E$4:$K$1034,6,FALSE)</f>
        <v>0.46</v>
      </c>
      <c r="F60" s="4">
        <v>17</v>
      </c>
      <c r="G60" s="6">
        <f t="shared" si="0"/>
        <v>7.82</v>
      </c>
      <c r="H60" s="5" t="s">
        <v>15</v>
      </c>
      <c r="I60" s="22"/>
    </row>
    <row r="61" spans="1:9" ht="18.75" x14ac:dyDescent="0.25">
      <c r="A61" s="3"/>
      <c r="B61" s="6"/>
      <c r="C61" s="21"/>
      <c r="D61" s="6"/>
      <c r="E61" s="17"/>
      <c r="F61" s="4"/>
      <c r="G61" s="6"/>
      <c r="H61" s="5"/>
      <c r="I61" s="22"/>
    </row>
    <row r="62" spans="1:9" ht="23.25" x14ac:dyDescent="0.25">
      <c r="E62" s="26" t="s">
        <v>16</v>
      </c>
      <c r="F62" s="26"/>
      <c r="G62" s="27">
        <f>SUM(G3:G61)</f>
        <v>73511.519999999975</v>
      </c>
    </row>
  </sheetData>
  <autoFilter ref="A2:H53"/>
  <mergeCells count="1">
    <mergeCell ref="A1:H1"/>
  </mergeCells>
  <conditionalFormatting sqref="I2 H1:H60">
    <cfRule type="containsText" dxfId="47" priority="16" operator="containsText" text="HOLD">
      <formula>NOT(ISERROR(SEARCH("HOLD",H1)))</formula>
    </cfRule>
  </conditionalFormatting>
  <conditionalFormatting sqref="I2 H1:H60">
    <cfRule type="containsText" dxfId="46" priority="15" operator="containsText" text="HOLD">
      <formula>NOT(ISERROR(SEARCH("HOLD",H1)))</formula>
    </cfRule>
  </conditionalFormatting>
  <conditionalFormatting sqref="H3:H60">
    <cfRule type="cellIs" dxfId="45" priority="13" operator="equal">
      <formula>"HOLD"</formula>
    </cfRule>
    <cfRule type="cellIs" dxfId="44" priority="14" operator="equal">
      <formula>"HOLD"</formula>
    </cfRule>
  </conditionalFormatting>
  <conditionalFormatting sqref="H61">
    <cfRule type="containsText" dxfId="43" priority="4" operator="containsText" text="HOLD">
      <formula>NOT(ISERROR(SEARCH("HOLD",H61)))</formula>
    </cfRule>
  </conditionalFormatting>
  <conditionalFormatting sqref="H61">
    <cfRule type="containsText" dxfId="42" priority="3" operator="containsText" text="HOLD">
      <formula>NOT(ISERROR(SEARCH("HOLD",H61)))</formula>
    </cfRule>
  </conditionalFormatting>
  <conditionalFormatting sqref="H61">
    <cfRule type="cellIs" dxfId="41" priority="1" operator="equal">
      <formula>"HOLD"</formula>
    </cfRule>
    <cfRule type="cellIs" dxfId="40" priority="2" operator="equal">
      <formula>"HOLD"</formula>
    </cfRule>
  </conditionalFormatting>
  <conditionalFormatting sqref="B54:B61">
    <cfRule type="duplicateValues" dxfId="39" priority="5"/>
  </conditionalFormatting>
  <conditionalFormatting sqref="B54:B61">
    <cfRule type="duplicateValues" dxfId="38" priority="6"/>
  </conditionalFormatting>
  <conditionalFormatting sqref="B54:B61">
    <cfRule type="duplicateValues" dxfId="37" priority="7"/>
  </conditionalFormatting>
  <conditionalFormatting sqref="B3:B53">
    <cfRule type="duplicateValues" dxfId="36" priority="391"/>
  </conditionalFormatting>
  <conditionalFormatting sqref="B3:B53">
    <cfRule type="duplicateValues" dxfId="35" priority="393"/>
  </conditionalFormatting>
  <conditionalFormatting sqref="B3:B53">
    <cfRule type="duplicateValues" dxfId="34" priority="395"/>
  </conditionalFormatting>
  <pageMargins left="0.44" right="0.22" top="0.37" bottom="0.2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1"/>
  <sheetViews>
    <sheetView tabSelected="1" workbookViewId="0">
      <pane ySplit="2" topLeftCell="A57" activePane="bottomLeft" state="frozen"/>
      <selection activeCell="F63" sqref="F63"/>
      <selection pane="bottomLeft" activeCell="B62" sqref="B62"/>
    </sheetView>
  </sheetViews>
  <sheetFormatPr defaultRowHeight="15" x14ac:dyDescent="0.25"/>
  <cols>
    <col min="1" max="1" width="6.7109375" customWidth="1"/>
    <col min="2" max="2" width="11.28515625" style="19" customWidth="1"/>
    <col min="3" max="3" width="10" style="19" customWidth="1"/>
    <col min="4" max="4" width="15.28515625" bestFit="1" customWidth="1"/>
    <col min="5" max="5" width="8.7109375" customWidth="1"/>
    <col min="6" max="6" width="11.5703125" customWidth="1"/>
    <col min="7" max="7" width="12.28515625" customWidth="1"/>
    <col min="8" max="8" width="11" customWidth="1"/>
    <col min="9" max="9" width="14.42578125" bestFit="1" customWidth="1"/>
  </cols>
  <sheetData>
    <row r="1" spans="1:11" ht="32.25" thickBot="1" x14ac:dyDescent="0.3">
      <c r="A1" s="36" t="s">
        <v>190</v>
      </c>
      <c r="B1" s="37"/>
      <c r="C1" s="37"/>
      <c r="D1" s="37"/>
      <c r="E1" s="37"/>
      <c r="F1" s="37"/>
      <c r="G1" s="38"/>
      <c r="H1" s="39"/>
    </row>
    <row r="2" spans="1:11" ht="18.75" x14ac:dyDescent="0.25">
      <c r="A2" s="1" t="s">
        <v>0</v>
      </c>
      <c r="B2" s="1" t="s">
        <v>17</v>
      </c>
      <c r="C2" s="1" t="s">
        <v>2</v>
      </c>
      <c r="D2" s="1" t="s">
        <v>3</v>
      </c>
      <c r="E2" s="1" t="s">
        <v>21</v>
      </c>
      <c r="F2" s="1" t="s">
        <v>18</v>
      </c>
      <c r="G2" s="1" t="s">
        <v>19</v>
      </c>
      <c r="H2" s="1" t="s">
        <v>6</v>
      </c>
      <c r="I2" s="23" t="s">
        <v>76</v>
      </c>
    </row>
    <row r="3" spans="1:11" ht="18.75" x14ac:dyDescent="0.25">
      <c r="A3" s="28">
        <v>1</v>
      </c>
      <c r="B3" s="18">
        <v>4136</v>
      </c>
      <c r="C3" s="29">
        <f>+VLOOKUP(B3,[3]C!$B$4:$I$355,8,FALSE)</f>
        <v>80</v>
      </c>
      <c r="D3" s="30" t="str">
        <f>+VLOOKUP(B3,[3]C!$B$4:$I$355,7,FALSE)</f>
        <v>815M17</v>
      </c>
      <c r="E3" s="30">
        <f>+VLOOKUP($B$3,'[1]Latest 14.03.2023'!$E$4:$K$1034,6,FALSE)</f>
        <v>4.92</v>
      </c>
      <c r="F3" s="18">
        <v>950</v>
      </c>
      <c r="G3" s="18">
        <f>E3*F3</f>
        <v>4674</v>
      </c>
      <c r="H3" s="28"/>
      <c r="I3" s="31" t="s">
        <v>193</v>
      </c>
      <c r="K3" s="25"/>
    </row>
    <row r="4" spans="1:11" ht="18.75" x14ac:dyDescent="0.25">
      <c r="A4" s="28">
        <f>A3+1</f>
        <v>2</v>
      </c>
      <c r="B4" s="18">
        <v>4134</v>
      </c>
      <c r="C4" s="29">
        <f>+VLOOKUP(B4,[3]C!$B$4:$I$355,8,FALSE)</f>
        <v>80</v>
      </c>
      <c r="D4" s="30" t="str">
        <f>+VLOOKUP(B4,[3]C!$B$4:$I$355,7,FALSE)</f>
        <v>815M17</v>
      </c>
      <c r="E4" s="30">
        <f>+VLOOKUP(B4,'[1]Latest 14.03.2023'!$E$4:$K$1034,6,FALSE)</f>
        <v>8.8000000000000007</v>
      </c>
      <c r="F4" s="18">
        <v>620</v>
      </c>
      <c r="G4" s="18">
        <f t="shared" ref="G4:G67" si="0">E4*F4</f>
        <v>5456</v>
      </c>
      <c r="H4" s="28"/>
      <c r="I4" s="31" t="s">
        <v>193</v>
      </c>
      <c r="K4" s="25"/>
    </row>
    <row r="5" spans="1:11" ht="18.75" x14ac:dyDescent="0.25">
      <c r="A5" s="28">
        <f t="shared" ref="A5:A68" si="1">A4+1</f>
        <v>3</v>
      </c>
      <c r="B5" s="18">
        <v>5539</v>
      </c>
      <c r="C5" s="29">
        <v>70</v>
      </c>
      <c r="D5" s="30" t="s">
        <v>8</v>
      </c>
      <c r="E5" s="30">
        <f>+VLOOKUP(B5,'[1]Latest 14.03.2023'!$E$4:$K$1034,6,FALSE)</f>
        <v>4.3899999999999997</v>
      </c>
      <c r="F5" s="32">
        <v>65</v>
      </c>
      <c r="G5" s="18">
        <f t="shared" si="0"/>
        <v>285.34999999999997</v>
      </c>
      <c r="H5" s="28"/>
      <c r="I5" s="31" t="s">
        <v>193</v>
      </c>
      <c r="K5" s="25"/>
    </row>
    <row r="6" spans="1:11" ht="18.75" x14ac:dyDescent="0.25">
      <c r="A6" s="28">
        <f t="shared" si="1"/>
        <v>4</v>
      </c>
      <c r="B6" s="18">
        <v>2197</v>
      </c>
      <c r="C6" s="29">
        <v>50</v>
      </c>
      <c r="D6" s="30" t="s">
        <v>7</v>
      </c>
      <c r="E6" s="30">
        <f>+VLOOKUP(B6,'[1]Latest 14.03.2023'!$E$4:$K$1034,6,FALSE)</f>
        <v>1.1000000000000001</v>
      </c>
      <c r="F6" s="32">
        <v>80</v>
      </c>
      <c r="G6" s="18">
        <f t="shared" si="0"/>
        <v>88</v>
      </c>
      <c r="H6" s="28"/>
      <c r="I6" s="31" t="s">
        <v>193</v>
      </c>
      <c r="K6" s="25"/>
    </row>
    <row r="7" spans="1:11" ht="18.75" x14ac:dyDescent="0.25">
      <c r="A7" s="28">
        <f t="shared" si="1"/>
        <v>5</v>
      </c>
      <c r="B7" s="18">
        <v>2523</v>
      </c>
      <c r="C7" s="29">
        <v>80</v>
      </c>
      <c r="D7" s="30" t="s">
        <v>10</v>
      </c>
      <c r="E7" s="30">
        <f>+VLOOKUP(B7,'[1]Latest 14.03.2023'!$E$4:$K$1034,6,FALSE)</f>
        <v>8.17</v>
      </c>
      <c r="F7" s="32">
        <v>1000</v>
      </c>
      <c r="G7" s="18">
        <f t="shared" si="0"/>
        <v>8170</v>
      </c>
      <c r="H7" s="28"/>
      <c r="I7" s="31" t="s">
        <v>193</v>
      </c>
      <c r="K7" s="25"/>
    </row>
    <row r="8" spans="1:11" ht="18.75" x14ac:dyDescent="0.25">
      <c r="A8" s="28">
        <f t="shared" si="1"/>
        <v>6</v>
      </c>
      <c r="B8" s="18">
        <v>6165</v>
      </c>
      <c r="C8" s="29">
        <f>+VLOOKUP(B8,[3]C!$B$4:$I$355,8,FALSE)</f>
        <v>60</v>
      </c>
      <c r="D8" s="30" t="str">
        <f>+VLOOKUP(B8,[3]C!$B$4:$I$355,7,FALSE)</f>
        <v>20MNCR5</v>
      </c>
      <c r="E8" s="30">
        <f>+VLOOKUP(B8,'[1]Latest 14.03.2023'!$E$4:$K$1034,6,FALSE)</f>
        <v>2.48</v>
      </c>
      <c r="F8" s="32">
        <v>160</v>
      </c>
      <c r="G8" s="18">
        <f t="shared" si="0"/>
        <v>396.8</v>
      </c>
      <c r="H8" s="28"/>
      <c r="I8" s="31" t="s">
        <v>193</v>
      </c>
      <c r="K8" s="25"/>
    </row>
    <row r="9" spans="1:11" ht="18.75" x14ac:dyDescent="0.25">
      <c r="A9" s="28">
        <f t="shared" si="1"/>
        <v>7</v>
      </c>
      <c r="B9" s="18">
        <v>2522</v>
      </c>
      <c r="C9" s="29" t="s">
        <v>45</v>
      </c>
      <c r="D9" s="30" t="s">
        <v>10</v>
      </c>
      <c r="E9" s="30">
        <f>+VLOOKUP(B9,'[1]Latest 14.03.2023'!$E$4:$K$1034,6,FALSE)</f>
        <v>5.91</v>
      </c>
      <c r="F9" s="32">
        <v>46</v>
      </c>
      <c r="G9" s="18">
        <f t="shared" si="0"/>
        <v>271.86</v>
      </c>
      <c r="H9" s="28"/>
      <c r="I9" s="31" t="s">
        <v>193</v>
      </c>
      <c r="K9" s="25"/>
    </row>
    <row r="10" spans="1:11" ht="18.75" x14ac:dyDescent="0.25">
      <c r="A10" s="28">
        <f t="shared" si="1"/>
        <v>8</v>
      </c>
      <c r="B10" s="18">
        <v>2553</v>
      </c>
      <c r="C10" s="29" t="s">
        <v>45</v>
      </c>
      <c r="D10" s="30" t="s">
        <v>157</v>
      </c>
      <c r="E10" s="30">
        <f>+VLOOKUP(B10,'[1]Latest 14.03.2023'!$E$4:$K$1034,6,FALSE)</f>
        <v>5.53</v>
      </c>
      <c r="F10" s="32">
        <v>41</v>
      </c>
      <c r="G10" s="18">
        <f t="shared" si="0"/>
        <v>226.73000000000002</v>
      </c>
      <c r="H10" s="28"/>
      <c r="I10" s="31" t="s">
        <v>193</v>
      </c>
      <c r="K10" s="25"/>
    </row>
    <row r="11" spans="1:11" ht="18.75" x14ac:dyDescent="0.25">
      <c r="A11" s="28">
        <f t="shared" si="1"/>
        <v>9</v>
      </c>
      <c r="B11" s="18">
        <v>2554</v>
      </c>
      <c r="C11" s="29" t="s">
        <v>45</v>
      </c>
      <c r="D11" s="30" t="s">
        <v>157</v>
      </c>
      <c r="E11" s="30">
        <f>+VLOOKUP(B11,'[1]Latest 14.03.2023'!$E$4:$K$1034,6,FALSE)</f>
        <v>5.68</v>
      </c>
      <c r="F11" s="32">
        <v>160</v>
      </c>
      <c r="G11" s="18">
        <f t="shared" si="0"/>
        <v>908.8</v>
      </c>
      <c r="H11" s="28"/>
      <c r="I11" s="31" t="s">
        <v>193</v>
      </c>
      <c r="K11" s="25"/>
    </row>
    <row r="12" spans="1:11" ht="18.75" x14ac:dyDescent="0.25">
      <c r="A12" s="28">
        <f t="shared" si="1"/>
        <v>10</v>
      </c>
      <c r="B12" s="18">
        <v>2331</v>
      </c>
      <c r="C12" s="29">
        <v>70</v>
      </c>
      <c r="D12" s="30" t="s">
        <v>8</v>
      </c>
      <c r="E12" s="30">
        <f>+VLOOKUP(B12,'[1]Latest 14.03.2023'!$E$4:$K$1034,6,FALSE)</f>
        <v>3.68</v>
      </c>
      <c r="F12" s="32">
        <v>86</v>
      </c>
      <c r="G12" s="18">
        <f t="shared" si="0"/>
        <v>316.48</v>
      </c>
      <c r="H12" s="28"/>
      <c r="I12" s="31" t="s">
        <v>193</v>
      </c>
      <c r="K12" s="25"/>
    </row>
    <row r="13" spans="1:11" ht="18.75" x14ac:dyDescent="0.25">
      <c r="A13" s="28">
        <f t="shared" si="1"/>
        <v>11</v>
      </c>
      <c r="B13" s="18">
        <v>4103</v>
      </c>
      <c r="C13" s="29">
        <v>80</v>
      </c>
      <c r="D13" s="30" t="s">
        <v>8</v>
      </c>
      <c r="E13" s="30">
        <f>+VLOOKUP(B13,'[1]Latest 14.03.2023'!$E$4:$K$1034,6,FALSE)</f>
        <v>6.12</v>
      </c>
      <c r="F13" s="18">
        <v>16</v>
      </c>
      <c r="G13" s="18">
        <f t="shared" si="0"/>
        <v>97.92</v>
      </c>
      <c r="H13" s="28"/>
      <c r="I13" s="31" t="s">
        <v>193</v>
      </c>
      <c r="K13" s="25"/>
    </row>
    <row r="14" spans="1:11" ht="18.75" x14ac:dyDescent="0.25">
      <c r="A14" s="28">
        <f t="shared" si="1"/>
        <v>12</v>
      </c>
      <c r="B14" s="18">
        <v>1049</v>
      </c>
      <c r="C14" s="29" t="s">
        <v>45</v>
      </c>
      <c r="D14" s="30" t="s">
        <v>8</v>
      </c>
      <c r="E14" s="30">
        <f>+VLOOKUP(B14,'[1]Latest 14.03.2023'!$E$4:$K$1034,6,FALSE)</f>
        <v>6.59</v>
      </c>
      <c r="F14" s="18">
        <v>13</v>
      </c>
      <c r="G14" s="18">
        <f t="shared" si="0"/>
        <v>85.67</v>
      </c>
      <c r="H14" s="28"/>
      <c r="I14" s="31" t="s">
        <v>193</v>
      </c>
      <c r="K14" s="25"/>
    </row>
    <row r="15" spans="1:11" ht="18.75" x14ac:dyDescent="0.25">
      <c r="A15" s="28">
        <f t="shared" si="1"/>
        <v>13</v>
      </c>
      <c r="B15" s="18">
        <v>1457</v>
      </c>
      <c r="C15" s="29">
        <f>+VLOOKUP(B15,[3]C!$B$4:$I$355,8,FALSE)</f>
        <v>70</v>
      </c>
      <c r="D15" s="30" t="str">
        <f>+VLOOKUP(B15,[3]C!$B$4:$I$355,7,FALSE)</f>
        <v>20MNCR5</v>
      </c>
      <c r="E15" s="30">
        <f>+VLOOKUP(B15,'[1]Latest 14.03.2023'!$E$4:$K$1034,6,FALSE)</f>
        <v>4.4000000000000004</v>
      </c>
      <c r="F15" s="18">
        <v>38</v>
      </c>
      <c r="G15" s="18">
        <f t="shared" si="0"/>
        <v>167.20000000000002</v>
      </c>
      <c r="H15" s="28"/>
      <c r="I15" s="31" t="s">
        <v>193</v>
      </c>
      <c r="K15" s="25"/>
    </row>
    <row r="16" spans="1:11" ht="18.75" x14ac:dyDescent="0.25">
      <c r="A16" s="28">
        <f t="shared" si="1"/>
        <v>14</v>
      </c>
      <c r="B16" s="18">
        <v>10072</v>
      </c>
      <c r="C16" s="29">
        <v>63</v>
      </c>
      <c r="D16" s="30" t="s">
        <v>158</v>
      </c>
      <c r="E16" s="30">
        <f>+VLOOKUP(B16,'[1]Latest 14.03.2023'!$E$4:$K$1034,6,FALSE)</f>
        <v>3.26</v>
      </c>
      <c r="F16" s="18">
        <v>146</v>
      </c>
      <c r="G16" s="18">
        <f t="shared" si="0"/>
        <v>475.96</v>
      </c>
      <c r="H16" s="28"/>
      <c r="I16" s="31" t="s">
        <v>193</v>
      </c>
      <c r="K16" s="25"/>
    </row>
    <row r="17" spans="1:11" ht="18.75" x14ac:dyDescent="0.25">
      <c r="A17" s="28">
        <f t="shared" si="1"/>
        <v>15</v>
      </c>
      <c r="B17" s="18">
        <v>4137</v>
      </c>
      <c r="C17" s="29">
        <f>+VLOOKUP(B17,[3]C!$B$4:$I$355,8,FALSE)</f>
        <v>70</v>
      </c>
      <c r="D17" s="30" t="str">
        <f>+VLOOKUP(B17,[3]C!$B$4:$I$355,7,FALSE)</f>
        <v>815M17</v>
      </c>
      <c r="E17" s="30">
        <f>+VLOOKUP(B17,'[1]Latest 14.03.2023'!$E$4:$K$1034,6,FALSE)</f>
        <v>3.46</v>
      </c>
      <c r="F17" s="18">
        <v>145</v>
      </c>
      <c r="G17" s="18">
        <f t="shared" si="0"/>
        <v>501.7</v>
      </c>
      <c r="H17" s="28"/>
      <c r="I17" s="31" t="s">
        <v>193</v>
      </c>
      <c r="K17" s="25"/>
    </row>
    <row r="18" spans="1:11" ht="18.75" x14ac:dyDescent="0.25">
      <c r="A18" s="28">
        <f t="shared" si="1"/>
        <v>16</v>
      </c>
      <c r="B18" s="18">
        <v>2547</v>
      </c>
      <c r="C18" s="29">
        <v>63</v>
      </c>
      <c r="D18" s="30" t="s">
        <v>7</v>
      </c>
      <c r="E18" s="30">
        <f>+VLOOKUP(B18,'[1]Latest 14.03.2023'!$E$4:$K$1034,6,FALSE)</f>
        <v>3.25</v>
      </c>
      <c r="F18" s="18">
        <v>50</v>
      </c>
      <c r="G18" s="18">
        <f t="shared" si="0"/>
        <v>162.5</v>
      </c>
      <c r="H18" s="28"/>
      <c r="I18" s="31" t="s">
        <v>193</v>
      </c>
      <c r="K18" s="25"/>
    </row>
    <row r="19" spans="1:11" ht="18.75" x14ac:dyDescent="0.25">
      <c r="A19" s="28">
        <f t="shared" si="1"/>
        <v>17</v>
      </c>
      <c r="B19" s="18">
        <v>1881</v>
      </c>
      <c r="C19" s="29">
        <v>50</v>
      </c>
      <c r="D19" s="30" t="s">
        <v>7</v>
      </c>
      <c r="E19" s="30">
        <f>+VLOOKUP(B19,'[1]Latest 14.03.2023'!$E$4:$K$1034,6,FALSE)</f>
        <v>1.22</v>
      </c>
      <c r="F19" s="18">
        <v>4000</v>
      </c>
      <c r="G19" s="18">
        <f t="shared" si="0"/>
        <v>4880</v>
      </c>
      <c r="H19" s="28"/>
      <c r="I19" s="31" t="s">
        <v>193</v>
      </c>
      <c r="K19" s="25"/>
    </row>
    <row r="20" spans="1:11" ht="18.75" x14ac:dyDescent="0.25">
      <c r="A20" s="28">
        <f t="shared" si="1"/>
        <v>18</v>
      </c>
      <c r="B20" s="18">
        <v>4146</v>
      </c>
      <c r="C20" s="29">
        <f>+VLOOKUP(B20,[3]C!$B$4:$I$355,8,FALSE)</f>
        <v>70</v>
      </c>
      <c r="D20" s="30" t="str">
        <f>+VLOOKUP(B20,[3]C!$B$4:$I$355,7,FALSE)</f>
        <v>815M17</v>
      </c>
      <c r="E20" s="30">
        <f>+VLOOKUP(B20,'[1]Latest 14.03.2023'!$E$4:$K$1034,6,FALSE)</f>
        <v>3.71</v>
      </c>
      <c r="F20" s="8">
        <v>1125</v>
      </c>
      <c r="G20" s="18">
        <f t="shared" si="0"/>
        <v>4173.75</v>
      </c>
      <c r="H20" s="28"/>
      <c r="I20" s="31" t="s">
        <v>193</v>
      </c>
      <c r="K20" s="25"/>
    </row>
    <row r="21" spans="1:11" ht="18.75" x14ac:dyDescent="0.25">
      <c r="A21" s="28">
        <f t="shared" si="1"/>
        <v>19</v>
      </c>
      <c r="B21" s="18">
        <v>5521</v>
      </c>
      <c r="C21" s="29">
        <f>+VLOOKUP(B21,[3]C!$B$4:$I$355,8,FALSE)</f>
        <v>70</v>
      </c>
      <c r="D21" s="30" t="str">
        <f>+VLOOKUP(B21,[3]C!$B$4:$I$355,7,FALSE)</f>
        <v>20MNCR5</v>
      </c>
      <c r="E21" s="30">
        <f>+VLOOKUP(B21,'[1]Latest 14.03.2023'!$E$4:$K$1034,6,FALSE)</f>
        <v>4.8600000000000003</v>
      </c>
      <c r="F21" s="32">
        <v>168</v>
      </c>
      <c r="G21" s="18">
        <f t="shared" si="0"/>
        <v>816.48</v>
      </c>
      <c r="H21" s="28"/>
      <c r="I21" s="31" t="s">
        <v>193</v>
      </c>
      <c r="K21" s="25"/>
    </row>
    <row r="22" spans="1:11" ht="18.75" x14ac:dyDescent="0.25">
      <c r="A22" s="28">
        <f t="shared" si="1"/>
        <v>20</v>
      </c>
      <c r="B22" s="18">
        <v>5064</v>
      </c>
      <c r="C22" s="29">
        <f>+VLOOKUP(B22,[3]C!$B$4:$I$355,8,FALSE)</f>
        <v>70</v>
      </c>
      <c r="D22" s="30" t="str">
        <f>+VLOOKUP(B22,[3]C!$B$4:$I$355,7,FALSE)</f>
        <v>20MNCR5</v>
      </c>
      <c r="E22" s="30">
        <f>+VLOOKUP(B22,'[1]Latest 14.03.2023'!$E$4:$K$1034,6,FALSE)</f>
        <v>4.28</v>
      </c>
      <c r="F22" s="18">
        <v>64</v>
      </c>
      <c r="G22" s="18">
        <f t="shared" si="0"/>
        <v>273.92</v>
      </c>
      <c r="H22" s="28"/>
      <c r="I22" s="31" t="s">
        <v>193</v>
      </c>
      <c r="K22" s="25"/>
    </row>
    <row r="23" spans="1:11" ht="18.75" x14ac:dyDescent="0.25">
      <c r="A23" s="28">
        <f t="shared" si="1"/>
        <v>21</v>
      </c>
      <c r="B23" s="18">
        <v>10007</v>
      </c>
      <c r="C23" s="29">
        <v>60</v>
      </c>
      <c r="D23" s="30" t="s">
        <v>159</v>
      </c>
      <c r="E23" s="30">
        <f>+VLOOKUP(B23,'[1]Latest 14.03.2023'!$E$4:$K$1034,6,FALSE)</f>
        <v>2.4500000000000002</v>
      </c>
      <c r="F23" s="32">
        <v>1100</v>
      </c>
      <c r="G23" s="18">
        <f t="shared" si="0"/>
        <v>2695</v>
      </c>
      <c r="H23" s="28"/>
      <c r="I23" s="31" t="s">
        <v>193</v>
      </c>
      <c r="K23" s="25"/>
    </row>
    <row r="24" spans="1:11" ht="18.75" x14ac:dyDescent="0.25">
      <c r="A24" s="28">
        <f t="shared" si="1"/>
        <v>22</v>
      </c>
      <c r="B24" s="18">
        <v>5513</v>
      </c>
      <c r="C24" s="29">
        <f>+VLOOKUP(B24,[3]C!$B$4:$I$355,8,FALSE)</f>
        <v>45</v>
      </c>
      <c r="D24" s="30" t="str">
        <f>+VLOOKUP(B24,[3]C!$B$4:$I$355,7,FALSE)</f>
        <v>20MNCR5</v>
      </c>
      <c r="E24" s="30">
        <f>+VLOOKUP(B24,'[1]Latest 14.03.2023'!$E$4:$K$1034,6,FALSE)</f>
        <v>0.72</v>
      </c>
      <c r="F24" s="18">
        <v>2500</v>
      </c>
      <c r="G24" s="18">
        <f t="shared" si="0"/>
        <v>1800</v>
      </c>
      <c r="H24" s="28"/>
      <c r="I24" s="31" t="s">
        <v>193</v>
      </c>
      <c r="K24" s="25"/>
    </row>
    <row r="25" spans="1:11" ht="18.75" x14ac:dyDescent="0.25">
      <c r="A25" s="28">
        <f t="shared" si="1"/>
        <v>23</v>
      </c>
      <c r="B25" s="18">
        <v>6136</v>
      </c>
      <c r="C25" s="29">
        <v>50</v>
      </c>
      <c r="D25" s="30" t="s">
        <v>8</v>
      </c>
      <c r="E25" s="30">
        <f>+VLOOKUP(B25,'[1]Latest 14.03.2023'!$E$4:$K$1034,6,FALSE)</f>
        <v>0.82</v>
      </c>
      <c r="F25" s="18">
        <v>1000</v>
      </c>
      <c r="G25" s="18">
        <f t="shared" si="0"/>
        <v>820</v>
      </c>
      <c r="H25" s="28"/>
      <c r="I25" s="31" t="s">
        <v>193</v>
      </c>
      <c r="K25" s="25"/>
    </row>
    <row r="26" spans="1:11" ht="18.75" x14ac:dyDescent="0.25">
      <c r="A26" s="28">
        <f t="shared" si="1"/>
        <v>24</v>
      </c>
      <c r="B26" s="18">
        <v>2552</v>
      </c>
      <c r="C26" s="29">
        <v>80</v>
      </c>
      <c r="D26" s="30" t="s">
        <v>157</v>
      </c>
      <c r="E26" s="30">
        <f>+VLOOKUP(B26,'[1]Latest 14.03.2023'!$E$4:$K$1034,6,FALSE)</f>
        <v>8.17</v>
      </c>
      <c r="F26" s="18">
        <v>350</v>
      </c>
      <c r="G26" s="18">
        <f t="shared" si="0"/>
        <v>2859.5</v>
      </c>
      <c r="H26" s="28"/>
      <c r="I26" s="31" t="s">
        <v>193</v>
      </c>
      <c r="K26" s="25"/>
    </row>
    <row r="27" spans="1:11" ht="18.75" x14ac:dyDescent="0.25">
      <c r="A27" s="28">
        <f t="shared" si="1"/>
        <v>25</v>
      </c>
      <c r="B27" s="18">
        <v>4209</v>
      </c>
      <c r="C27" s="29" t="str">
        <f>+VLOOKUP(B27,[3]C!$B$4:$I$355,8,FALSE)</f>
        <v>65RCS</v>
      </c>
      <c r="D27" s="30" t="str">
        <f>+VLOOKUP(B27,[3]C!$B$4:$I$355,7,FALSE)</f>
        <v>EN8D</v>
      </c>
      <c r="E27" s="30">
        <f>+VLOOKUP(B27,'[1]Latest 14.03.2023'!$E$4:$K$1034,6,FALSE)</f>
        <v>1.77</v>
      </c>
      <c r="F27" s="18">
        <v>600</v>
      </c>
      <c r="G27" s="18">
        <f t="shared" si="0"/>
        <v>1062</v>
      </c>
      <c r="H27" s="28"/>
      <c r="I27" s="31" t="s">
        <v>193</v>
      </c>
      <c r="K27" s="25"/>
    </row>
    <row r="28" spans="1:11" ht="18.75" x14ac:dyDescent="0.25">
      <c r="A28" s="28">
        <f t="shared" si="1"/>
        <v>26</v>
      </c>
      <c r="B28" s="18">
        <v>2218</v>
      </c>
      <c r="C28" s="29">
        <v>60</v>
      </c>
      <c r="D28" s="30" t="s">
        <v>8</v>
      </c>
      <c r="E28" s="30">
        <f>+VLOOKUP(B28,'[1]Latest 14.03.2023'!$E$4:$K$1034,6,FALSE)</f>
        <v>2.39</v>
      </c>
      <c r="F28" s="18">
        <v>500</v>
      </c>
      <c r="G28" s="18">
        <f t="shared" si="0"/>
        <v>1195</v>
      </c>
      <c r="H28" s="28"/>
      <c r="I28" s="31" t="s">
        <v>193</v>
      </c>
      <c r="K28" s="25"/>
    </row>
    <row r="29" spans="1:11" ht="18.75" x14ac:dyDescent="0.25">
      <c r="A29" s="28">
        <f t="shared" si="1"/>
        <v>27</v>
      </c>
      <c r="B29" s="18">
        <v>1899</v>
      </c>
      <c r="C29" s="29">
        <v>36</v>
      </c>
      <c r="D29" s="30" t="s">
        <v>8</v>
      </c>
      <c r="E29" s="30">
        <f>+VLOOKUP(B29,'[1]Latest 14.03.2023'!$E$4:$K$1034,6,FALSE)</f>
        <v>0.6</v>
      </c>
      <c r="F29" s="18">
        <v>400</v>
      </c>
      <c r="G29" s="18">
        <f t="shared" si="0"/>
        <v>240</v>
      </c>
      <c r="H29" s="28"/>
      <c r="I29" s="31" t="s">
        <v>193</v>
      </c>
      <c r="K29" s="25"/>
    </row>
    <row r="30" spans="1:11" ht="18.75" x14ac:dyDescent="0.25">
      <c r="A30" s="28">
        <f t="shared" si="1"/>
        <v>28</v>
      </c>
      <c r="B30" s="18">
        <v>5150</v>
      </c>
      <c r="C30" s="29">
        <v>50</v>
      </c>
      <c r="D30" s="30" t="s">
        <v>8</v>
      </c>
      <c r="E30" s="30">
        <f>+VLOOKUP(B30,'[1]Latest 14.03.2023'!$E$4:$K$1034,6,FALSE)</f>
        <v>0.77</v>
      </c>
      <c r="F30" s="18">
        <v>350</v>
      </c>
      <c r="G30" s="18">
        <f t="shared" si="0"/>
        <v>269.5</v>
      </c>
      <c r="H30" s="28"/>
      <c r="I30" s="31" t="s">
        <v>193</v>
      </c>
      <c r="K30" s="25"/>
    </row>
    <row r="31" spans="1:11" ht="18.75" x14ac:dyDescent="0.25">
      <c r="A31" s="28">
        <f t="shared" si="1"/>
        <v>29</v>
      </c>
      <c r="B31" s="18">
        <v>1780</v>
      </c>
      <c r="C31" s="29">
        <f>+VLOOKUP(B31,[3]C!$B$4:$I$355,8,FALSE)</f>
        <v>50</v>
      </c>
      <c r="D31" s="30" t="str">
        <f>+VLOOKUP(B31,[3]C!$B$4:$I$355,7,FALSE)</f>
        <v>16MNCR5</v>
      </c>
      <c r="E31" s="30">
        <f>+VLOOKUP(B31,'[1]Latest 14.03.2023'!$E$4:$K$1034,6,FALSE)</f>
        <v>0.93</v>
      </c>
      <c r="F31" s="18">
        <v>1000</v>
      </c>
      <c r="G31" s="18">
        <f t="shared" si="0"/>
        <v>930</v>
      </c>
      <c r="H31" s="28"/>
      <c r="I31" s="31" t="s">
        <v>193</v>
      </c>
      <c r="K31" s="25"/>
    </row>
    <row r="32" spans="1:11" ht="18.75" x14ac:dyDescent="0.25">
      <c r="A32" s="28">
        <f t="shared" si="1"/>
        <v>30</v>
      </c>
      <c r="B32" s="18">
        <v>5023</v>
      </c>
      <c r="C32" s="29">
        <f>+VLOOKUP(B32,[3]C!$B$4:$I$355,8,FALSE)</f>
        <v>50</v>
      </c>
      <c r="D32" s="30" t="str">
        <f>+VLOOKUP(B32,[3]C!$B$4:$I$355,7,FALSE)</f>
        <v>20MNCR5</v>
      </c>
      <c r="E32" s="30">
        <f>+VLOOKUP(B32,'[1]Latest 14.03.2023'!$E$4:$K$1034,6,FALSE)</f>
        <v>1.72</v>
      </c>
      <c r="F32" s="18">
        <v>1000</v>
      </c>
      <c r="G32" s="18">
        <f t="shared" si="0"/>
        <v>1720</v>
      </c>
      <c r="H32" s="28"/>
      <c r="I32" s="31" t="s">
        <v>193</v>
      </c>
      <c r="K32" s="25"/>
    </row>
    <row r="33" spans="1:11" ht="18.75" x14ac:dyDescent="0.25">
      <c r="A33" s="28">
        <f t="shared" si="1"/>
        <v>31</v>
      </c>
      <c r="B33" s="18">
        <v>5119</v>
      </c>
      <c r="C33" s="29">
        <v>60</v>
      </c>
      <c r="D33" s="30" t="s">
        <v>8</v>
      </c>
      <c r="E33" s="30">
        <f>+VLOOKUP(B33,'[1]Latest 14.03.2023'!$E$4:$K$1034,6,FALSE)</f>
        <v>2.6739999999999999</v>
      </c>
      <c r="F33" s="18">
        <v>1500</v>
      </c>
      <c r="G33" s="18">
        <f t="shared" si="0"/>
        <v>4011</v>
      </c>
      <c r="H33" s="28"/>
      <c r="I33" s="31" t="s">
        <v>193</v>
      </c>
      <c r="K33" s="25"/>
    </row>
    <row r="34" spans="1:11" ht="18.75" x14ac:dyDescent="0.25">
      <c r="A34" s="28">
        <f t="shared" si="1"/>
        <v>32</v>
      </c>
      <c r="B34" s="18">
        <v>2520</v>
      </c>
      <c r="C34" s="29">
        <v>80</v>
      </c>
      <c r="D34" s="30" t="s">
        <v>10</v>
      </c>
      <c r="E34" s="30">
        <f>+VLOOKUP(B34,'[1]Latest 14.03.2023'!$E$4:$K$1034,6,FALSE)</f>
        <v>8.16</v>
      </c>
      <c r="F34" s="18">
        <v>750</v>
      </c>
      <c r="G34" s="18">
        <f t="shared" si="0"/>
        <v>6120</v>
      </c>
      <c r="H34" s="28"/>
      <c r="I34" s="31" t="s">
        <v>193</v>
      </c>
      <c r="K34" s="25"/>
    </row>
    <row r="35" spans="1:11" ht="18.75" x14ac:dyDescent="0.25">
      <c r="A35" s="28">
        <f t="shared" si="1"/>
        <v>33</v>
      </c>
      <c r="B35" s="18">
        <v>2555</v>
      </c>
      <c r="C35" s="29" t="s">
        <v>45</v>
      </c>
      <c r="D35" s="30" t="s">
        <v>157</v>
      </c>
      <c r="E35" s="30">
        <f>+VLOOKUP(B35,'[1]Latest 14.03.2023'!$E$4:$K$1034,6,FALSE)</f>
        <v>8.16</v>
      </c>
      <c r="F35" s="18">
        <v>150</v>
      </c>
      <c r="G35" s="18">
        <f t="shared" si="0"/>
        <v>1224</v>
      </c>
      <c r="H35" s="28"/>
      <c r="I35" s="31" t="s">
        <v>193</v>
      </c>
      <c r="K35" s="25"/>
    </row>
    <row r="36" spans="1:11" ht="18.75" x14ac:dyDescent="0.25">
      <c r="A36" s="28">
        <f t="shared" si="1"/>
        <v>34</v>
      </c>
      <c r="B36" s="18">
        <v>4104</v>
      </c>
      <c r="C36" s="29">
        <f>+VLOOKUP(B36,[3]C!$B$4:$I$355,8,FALSE)</f>
        <v>60</v>
      </c>
      <c r="D36" s="30" t="str">
        <f>+VLOOKUP(B36,[3]C!$B$4:$I$355,7,FALSE)</f>
        <v>16MNCR5</v>
      </c>
      <c r="E36" s="30">
        <f>+VLOOKUP(B36,'[1]Latest 14.03.2023'!$E$4:$K$1034,6,FALSE)</f>
        <v>1.94</v>
      </c>
      <c r="F36" s="18">
        <v>800</v>
      </c>
      <c r="G36" s="18">
        <f t="shared" si="0"/>
        <v>1552</v>
      </c>
      <c r="H36" s="28"/>
      <c r="I36" s="31" t="s">
        <v>193</v>
      </c>
      <c r="K36" s="25"/>
    </row>
    <row r="37" spans="1:11" ht="18.75" x14ac:dyDescent="0.25">
      <c r="A37" s="28">
        <f t="shared" si="1"/>
        <v>35</v>
      </c>
      <c r="B37" s="18">
        <v>2521</v>
      </c>
      <c r="C37" s="29">
        <f>+VLOOKUP(B37,[3]C!$B$4:$I$355,8,FALSE)</f>
        <v>80</v>
      </c>
      <c r="D37" s="30" t="str">
        <f>+VLOOKUP(B37,[3]C!$B$4:$I$355,7,FALSE)</f>
        <v>815M17</v>
      </c>
      <c r="E37" s="30">
        <f>+VLOOKUP(B37,'[1]Latest 14.03.2023'!$E$4:$K$1034,6,FALSE)</f>
        <v>5.68</v>
      </c>
      <c r="F37" s="18">
        <v>650</v>
      </c>
      <c r="G37" s="18">
        <f t="shared" si="0"/>
        <v>3692</v>
      </c>
      <c r="H37" s="28"/>
      <c r="I37" s="31" t="s">
        <v>193</v>
      </c>
      <c r="K37" s="25"/>
    </row>
    <row r="38" spans="1:11" ht="18.75" x14ac:dyDescent="0.25">
      <c r="A38" s="28">
        <f t="shared" si="1"/>
        <v>36</v>
      </c>
      <c r="B38" s="18">
        <v>2195</v>
      </c>
      <c r="C38" s="29">
        <f>+VLOOKUP(B38,[3]C!$B$4:$I$355,8,FALSE)</f>
        <v>56</v>
      </c>
      <c r="D38" s="30" t="str">
        <f>+VLOOKUP(B38,[3]C!$B$4:$I$355,7,FALSE)</f>
        <v>815M17</v>
      </c>
      <c r="E38" s="30">
        <f>+VLOOKUP(B38,'[1]Latest 14.03.2023'!$E$4:$K$1034,6,FALSE)</f>
        <v>2.63</v>
      </c>
      <c r="F38" s="18">
        <v>1000</v>
      </c>
      <c r="G38" s="18">
        <f t="shared" si="0"/>
        <v>2630</v>
      </c>
      <c r="H38" s="28"/>
      <c r="I38" s="31" t="s">
        <v>193</v>
      </c>
      <c r="K38" s="25"/>
    </row>
    <row r="39" spans="1:11" ht="18.75" x14ac:dyDescent="0.25">
      <c r="A39" s="28">
        <f t="shared" si="1"/>
        <v>37</v>
      </c>
      <c r="B39" s="18">
        <v>1884</v>
      </c>
      <c r="C39" s="29">
        <v>50</v>
      </c>
      <c r="D39" s="30" t="s">
        <v>7</v>
      </c>
      <c r="E39" s="30">
        <f>+VLOOKUP(B39,'[1]Latest 14.03.2023'!$E$4:$K$1034,6,FALSE)</f>
        <v>0.66</v>
      </c>
      <c r="F39" s="18">
        <v>1500</v>
      </c>
      <c r="G39" s="18">
        <f t="shared" si="0"/>
        <v>990</v>
      </c>
      <c r="H39" s="28"/>
      <c r="I39" s="31" t="s">
        <v>193</v>
      </c>
      <c r="K39" s="25"/>
    </row>
    <row r="40" spans="1:11" ht="18.75" x14ac:dyDescent="0.25">
      <c r="A40" s="28">
        <f t="shared" si="1"/>
        <v>38</v>
      </c>
      <c r="B40" s="18">
        <v>2116</v>
      </c>
      <c r="C40" s="29">
        <f>+VLOOKUP(B40,[3]C!$B$4:$I$355,8,FALSE)</f>
        <v>50</v>
      </c>
      <c r="D40" s="30" t="str">
        <f>+VLOOKUP(B40,[3]C!$B$4:$I$355,7,FALSE)</f>
        <v>16MNCR5</v>
      </c>
      <c r="E40" s="30">
        <f>+VLOOKUP(B40,'[1]Latest 14.03.2023'!$E$4:$K$1034,6,FALSE)</f>
        <v>1</v>
      </c>
      <c r="F40" s="32">
        <v>3000</v>
      </c>
      <c r="G40" s="18">
        <f t="shared" si="0"/>
        <v>3000</v>
      </c>
      <c r="H40" s="28"/>
      <c r="I40" s="31" t="s">
        <v>193</v>
      </c>
      <c r="K40" s="25"/>
    </row>
    <row r="41" spans="1:11" ht="18.75" x14ac:dyDescent="0.25">
      <c r="A41" s="28">
        <f t="shared" si="1"/>
        <v>39</v>
      </c>
      <c r="B41" s="18">
        <v>10034</v>
      </c>
      <c r="C41" s="29">
        <f>+VLOOKUP(B41,[3]C!$B$4:$I$355,8,FALSE)</f>
        <v>90</v>
      </c>
      <c r="D41" s="30" t="str">
        <f>+VLOOKUP(B41,[3]C!$B$4:$I$355,7,FALSE)</f>
        <v>25MOCR4</v>
      </c>
      <c r="E41" s="30">
        <f>+VLOOKUP(B41,'[1]Latest 14.03.2023'!$E$4:$K$1034,6,FALSE)</f>
        <v>7.86</v>
      </c>
      <c r="F41" s="32">
        <v>250</v>
      </c>
      <c r="G41" s="18">
        <f t="shared" si="0"/>
        <v>1965</v>
      </c>
      <c r="H41" s="28"/>
      <c r="I41" s="31" t="s">
        <v>193</v>
      </c>
      <c r="K41" s="25"/>
    </row>
    <row r="42" spans="1:11" ht="18.75" x14ac:dyDescent="0.25">
      <c r="A42" s="28">
        <f t="shared" si="1"/>
        <v>40</v>
      </c>
      <c r="B42" s="18">
        <v>4253</v>
      </c>
      <c r="C42" s="29">
        <f>+VLOOKUP(B42,[3]C!$B$4:$I$355,8,FALSE)</f>
        <v>70</v>
      </c>
      <c r="D42" s="30" t="str">
        <f>+VLOOKUP(B42,[3]C!$B$4:$I$355,7,FALSE)</f>
        <v>20MNCR5</v>
      </c>
      <c r="E42" s="30">
        <f>+VLOOKUP(B42,'[1]Latest 14.03.2023'!$E$4:$K$1034,6,FALSE)</f>
        <v>5.0999999999999996</v>
      </c>
      <c r="F42" s="32">
        <v>1200</v>
      </c>
      <c r="G42" s="18">
        <f t="shared" si="0"/>
        <v>6120</v>
      </c>
      <c r="H42" s="28"/>
      <c r="I42" s="31" t="s">
        <v>193</v>
      </c>
      <c r="K42" s="25"/>
    </row>
    <row r="43" spans="1:11" ht="18.75" x14ac:dyDescent="0.25">
      <c r="A43" s="28">
        <f t="shared" si="1"/>
        <v>41</v>
      </c>
      <c r="B43" s="18">
        <v>1847</v>
      </c>
      <c r="C43" s="29">
        <v>36</v>
      </c>
      <c r="D43" s="30" t="s">
        <v>8</v>
      </c>
      <c r="E43" s="30">
        <f>+VLOOKUP(B43,'[1]Latest 14.03.2023'!$E$4:$K$1034,6,FALSE)</f>
        <v>0.67</v>
      </c>
      <c r="F43" s="32">
        <v>1000</v>
      </c>
      <c r="G43" s="18">
        <f t="shared" si="0"/>
        <v>670</v>
      </c>
      <c r="H43" s="28"/>
      <c r="I43" s="31" t="s">
        <v>193</v>
      </c>
      <c r="K43" s="25"/>
    </row>
    <row r="44" spans="1:11" ht="18.75" x14ac:dyDescent="0.25">
      <c r="A44" s="28">
        <f t="shared" si="1"/>
        <v>42</v>
      </c>
      <c r="B44" s="18">
        <v>2198</v>
      </c>
      <c r="C44" s="29">
        <f>+VLOOKUP(B44,[3]C!$B$4:$I$355,8,FALSE)</f>
        <v>45</v>
      </c>
      <c r="D44" s="30" t="str">
        <f>+VLOOKUP(B44,[3]C!$B$4:$I$355,7,FALSE)</f>
        <v>815M17</v>
      </c>
      <c r="E44" s="30">
        <f>+VLOOKUP(B44,'[1]Latest 14.03.2023'!$E$4:$K$1034,6,FALSE)</f>
        <v>0.75</v>
      </c>
      <c r="F44" s="32">
        <v>1500</v>
      </c>
      <c r="G44" s="18">
        <f t="shared" si="0"/>
        <v>1125</v>
      </c>
      <c r="H44" s="28"/>
      <c r="I44" s="31" t="s">
        <v>193</v>
      </c>
      <c r="K44" s="25"/>
    </row>
    <row r="45" spans="1:11" ht="18.75" x14ac:dyDescent="0.25">
      <c r="A45" s="28">
        <f t="shared" si="1"/>
        <v>43</v>
      </c>
      <c r="B45" s="18">
        <v>2118</v>
      </c>
      <c r="C45" s="29">
        <f>+VLOOKUP(B45,[3]C!$B$4:$I$355,8,FALSE)</f>
        <v>50</v>
      </c>
      <c r="D45" s="30" t="str">
        <f>+VLOOKUP(B45,[3]C!$B$4:$I$355,7,FALSE)</f>
        <v>16MNCR5</v>
      </c>
      <c r="E45" s="30">
        <f>+VLOOKUP(B45,'[1]Latest 14.03.2023'!$E$4:$K$1034,6,FALSE)</f>
        <v>1.24</v>
      </c>
      <c r="F45" s="32">
        <v>1200</v>
      </c>
      <c r="G45" s="18">
        <f t="shared" si="0"/>
        <v>1488</v>
      </c>
      <c r="H45" s="28"/>
      <c r="I45" s="31" t="s">
        <v>193</v>
      </c>
      <c r="K45" s="25"/>
    </row>
    <row r="46" spans="1:11" ht="18.75" x14ac:dyDescent="0.25">
      <c r="A46" s="28">
        <f t="shared" si="1"/>
        <v>44</v>
      </c>
      <c r="B46" s="18">
        <v>633</v>
      </c>
      <c r="C46" s="29" t="str">
        <f>+VLOOKUP(B46,[3]C!$B$4:$I$355,8,FALSE)</f>
        <v>65RCS</v>
      </c>
      <c r="D46" s="30" t="str">
        <f>+VLOOKUP(B46,[3]C!$B$4:$I$355,7,FALSE)</f>
        <v>EN8D</v>
      </c>
      <c r="E46" s="30">
        <f>+VLOOKUP(B46,'[1]Latest 14.03.2023'!$E$4:$K$1034,6,FALSE)</f>
        <v>1.65</v>
      </c>
      <c r="F46" s="18">
        <v>1600</v>
      </c>
      <c r="G46" s="18">
        <f t="shared" si="0"/>
        <v>2640</v>
      </c>
      <c r="H46" s="28"/>
      <c r="I46" s="31" t="s">
        <v>193</v>
      </c>
      <c r="K46" s="25"/>
    </row>
    <row r="47" spans="1:11" ht="18.75" x14ac:dyDescent="0.25">
      <c r="A47" s="28">
        <f t="shared" si="1"/>
        <v>45</v>
      </c>
      <c r="B47" s="18">
        <v>772</v>
      </c>
      <c r="C47" s="29">
        <f>+VLOOKUP(B47,[3]C!$B$4:$I$355,8,FALSE)</f>
        <v>70</v>
      </c>
      <c r="D47" s="30" t="str">
        <f>+VLOOKUP(B47,[3]C!$B$4:$I$355,7,FALSE)</f>
        <v>20MNCR5</v>
      </c>
      <c r="E47" s="30">
        <f>+VLOOKUP(B47,'[1]Latest 14.03.2023'!$E$4:$K$1034,6,FALSE)</f>
        <v>4.12</v>
      </c>
      <c r="F47" s="18">
        <v>1000</v>
      </c>
      <c r="G47" s="18">
        <f t="shared" si="0"/>
        <v>4120</v>
      </c>
      <c r="H47" s="28"/>
      <c r="I47" s="31" t="s">
        <v>193</v>
      </c>
      <c r="K47" s="25"/>
    </row>
    <row r="48" spans="1:11" ht="18.75" x14ac:dyDescent="0.25">
      <c r="A48" s="28">
        <f t="shared" si="1"/>
        <v>46</v>
      </c>
      <c r="B48" s="18">
        <v>5067</v>
      </c>
      <c r="C48" s="29">
        <f>+VLOOKUP(B48,[3]C!$B$4:$I$355,8,FALSE)</f>
        <v>60</v>
      </c>
      <c r="D48" s="30" t="str">
        <f>+VLOOKUP(B48,[3]C!$B$4:$I$355,7,FALSE)</f>
        <v>20MNCR5</v>
      </c>
      <c r="E48" s="30">
        <f>+VLOOKUP(B48,'[1]Latest 14.03.2023'!$E$4:$K$1034,6,FALSE)</f>
        <v>3.09</v>
      </c>
      <c r="F48" s="32">
        <v>234</v>
      </c>
      <c r="G48" s="18">
        <f t="shared" si="0"/>
        <v>723.06</v>
      </c>
      <c r="H48" s="28"/>
      <c r="I48" s="31" t="s">
        <v>193</v>
      </c>
      <c r="K48" s="25"/>
    </row>
    <row r="49" spans="1:11" ht="18.75" x14ac:dyDescent="0.25">
      <c r="A49" s="28">
        <f t="shared" si="1"/>
        <v>47</v>
      </c>
      <c r="B49" s="18">
        <v>10003</v>
      </c>
      <c r="C49" s="29">
        <v>60</v>
      </c>
      <c r="D49" s="30" t="s">
        <v>135</v>
      </c>
      <c r="E49" s="30">
        <f>+VLOOKUP(B49,'[1]Latest 14.03.2023'!$E$4:$K$1034,6,FALSE)</f>
        <v>1.57</v>
      </c>
      <c r="F49" s="32">
        <v>200</v>
      </c>
      <c r="G49" s="18">
        <f t="shared" si="0"/>
        <v>314</v>
      </c>
      <c r="H49" s="28"/>
      <c r="I49" s="31" t="s">
        <v>193</v>
      </c>
      <c r="K49" s="25"/>
    </row>
    <row r="50" spans="1:11" ht="18.75" x14ac:dyDescent="0.25">
      <c r="A50" s="28">
        <f t="shared" si="1"/>
        <v>48</v>
      </c>
      <c r="B50" s="18">
        <v>3112</v>
      </c>
      <c r="C50" s="29">
        <f>+VLOOKUP(B50,[3]C!$B$4:$I$355,8,FALSE)</f>
        <v>50</v>
      </c>
      <c r="D50" s="30" t="str">
        <f>+VLOOKUP(B50,[3]C!$B$4:$I$355,7,FALSE)</f>
        <v>SCM420</v>
      </c>
      <c r="E50" s="30">
        <f>+VLOOKUP(B50,'[1]Latest 14.03.2023'!$E$4:$K$1034,6,FALSE)</f>
        <v>0.75</v>
      </c>
      <c r="F50" s="32">
        <v>700</v>
      </c>
      <c r="G50" s="18">
        <f t="shared" si="0"/>
        <v>525</v>
      </c>
      <c r="H50" s="28"/>
      <c r="I50" s="31" t="s">
        <v>193</v>
      </c>
      <c r="K50" s="25"/>
    </row>
    <row r="51" spans="1:11" ht="18.75" x14ac:dyDescent="0.25">
      <c r="A51" s="28">
        <f t="shared" si="1"/>
        <v>49</v>
      </c>
      <c r="B51" s="18">
        <v>5136</v>
      </c>
      <c r="C51" s="29">
        <f>+VLOOKUP(B51,[3]C!$B$4:$I$355,8,FALSE)</f>
        <v>36</v>
      </c>
      <c r="D51" s="30" t="str">
        <f>+VLOOKUP(B51,[3]C!$B$4:$I$355,7,FALSE)</f>
        <v>20MNCR5</v>
      </c>
      <c r="E51" s="30">
        <f>+VLOOKUP(B51,'[1]Latest 14.03.2023'!$E$4:$K$1034,6,FALSE)</f>
        <v>2.3199999999999998</v>
      </c>
      <c r="F51" s="32">
        <v>900</v>
      </c>
      <c r="G51" s="18">
        <f t="shared" si="0"/>
        <v>2088</v>
      </c>
      <c r="H51" s="28"/>
      <c r="I51" s="31" t="s">
        <v>193</v>
      </c>
      <c r="K51" s="25"/>
    </row>
    <row r="52" spans="1:11" ht="18.75" x14ac:dyDescent="0.25">
      <c r="A52" s="28">
        <f t="shared" si="1"/>
        <v>50</v>
      </c>
      <c r="B52" s="18">
        <v>10032</v>
      </c>
      <c r="C52" s="29">
        <f>+VLOOKUP(B52,[3]C!$B$4:$I$355,8,FALSE)</f>
        <v>90</v>
      </c>
      <c r="D52" s="30" t="str">
        <f>+VLOOKUP(B52,[3]C!$B$4:$I$355,7,FALSE)</f>
        <v>25MOCR4</v>
      </c>
      <c r="E52" s="30">
        <f>+VLOOKUP(B52,'[1]Latest 14.03.2023'!$E$4:$K$1034,6,FALSE)</f>
        <v>10.050000000000001</v>
      </c>
      <c r="F52" s="32">
        <v>210</v>
      </c>
      <c r="G52" s="18">
        <f t="shared" si="0"/>
        <v>2110.5</v>
      </c>
      <c r="H52" s="28"/>
      <c r="I52" s="31" t="s">
        <v>193</v>
      </c>
      <c r="K52" s="25"/>
    </row>
    <row r="53" spans="1:11" ht="18.75" x14ac:dyDescent="0.25">
      <c r="A53" s="28">
        <f t="shared" si="1"/>
        <v>51</v>
      </c>
      <c r="B53" s="18">
        <v>2532</v>
      </c>
      <c r="C53" s="29">
        <v>50</v>
      </c>
      <c r="D53" s="30" t="s">
        <v>7</v>
      </c>
      <c r="E53" s="30">
        <f>+VLOOKUP(B53,'[1]Latest 14.03.2023'!$E$4:$K$1034,6,FALSE)</f>
        <v>1.48</v>
      </c>
      <c r="F53" s="32">
        <v>600</v>
      </c>
      <c r="G53" s="18">
        <f t="shared" si="0"/>
        <v>888</v>
      </c>
      <c r="H53" s="28"/>
      <c r="I53" s="31" t="s">
        <v>193</v>
      </c>
      <c r="K53" s="25"/>
    </row>
    <row r="54" spans="1:11" ht="18.75" x14ac:dyDescent="0.25">
      <c r="A54" s="28">
        <f t="shared" si="1"/>
        <v>52</v>
      </c>
      <c r="B54" s="18">
        <v>3125</v>
      </c>
      <c r="C54" s="29">
        <v>50</v>
      </c>
      <c r="D54" s="30" t="s">
        <v>134</v>
      </c>
      <c r="E54" s="30">
        <f>+VLOOKUP(B54,'[1]Latest 14.03.2023'!$E$4:$K$1034,6,FALSE)</f>
        <v>0.89</v>
      </c>
      <c r="F54" s="32">
        <v>550</v>
      </c>
      <c r="G54" s="18">
        <f t="shared" si="0"/>
        <v>489.5</v>
      </c>
      <c r="H54" s="28"/>
      <c r="I54" s="31" t="s">
        <v>193</v>
      </c>
      <c r="K54" s="25"/>
    </row>
    <row r="55" spans="1:11" ht="18.75" x14ac:dyDescent="0.25">
      <c r="A55" s="28">
        <f t="shared" si="1"/>
        <v>53</v>
      </c>
      <c r="B55" s="18">
        <v>4108</v>
      </c>
      <c r="C55" s="29">
        <f>+VLOOKUP(B55,[3]C!$B$4:$I$355,8,FALSE)</f>
        <v>70</v>
      </c>
      <c r="D55" s="30" t="str">
        <f>+VLOOKUP(B55,[3]C!$B$4:$I$355,7,FALSE)</f>
        <v>20MNCR5</v>
      </c>
      <c r="E55" s="30">
        <f>+VLOOKUP(B55,'[1]Latest 14.03.2023'!$E$4:$K$1034,6,FALSE)</f>
        <v>4.0199999999999996</v>
      </c>
      <c r="F55" s="32">
        <v>1400</v>
      </c>
      <c r="G55" s="18">
        <f t="shared" si="0"/>
        <v>5627.9999999999991</v>
      </c>
      <c r="H55" s="28"/>
      <c r="I55" s="31" t="s">
        <v>193</v>
      </c>
      <c r="K55" s="25"/>
    </row>
    <row r="56" spans="1:11" ht="18.75" x14ac:dyDescent="0.25">
      <c r="A56" s="28">
        <f t="shared" si="1"/>
        <v>54</v>
      </c>
      <c r="B56" s="18">
        <v>2134</v>
      </c>
      <c r="C56" s="29">
        <v>63</v>
      </c>
      <c r="D56" s="30" t="s">
        <v>8</v>
      </c>
      <c r="E56" s="30">
        <f>+VLOOKUP(B56,'[1]Latest 14.03.2023'!$E$4:$K$1034,6,FALSE)</f>
        <v>3.59</v>
      </c>
      <c r="F56" s="32">
        <v>200</v>
      </c>
      <c r="G56" s="18">
        <f t="shared" si="0"/>
        <v>718</v>
      </c>
      <c r="H56" s="28"/>
      <c r="I56" s="31" t="s">
        <v>193</v>
      </c>
      <c r="K56" s="25"/>
    </row>
    <row r="57" spans="1:11" ht="18.75" x14ac:dyDescent="0.25">
      <c r="A57" s="28">
        <f t="shared" si="1"/>
        <v>55</v>
      </c>
      <c r="B57" s="18">
        <v>3114</v>
      </c>
      <c r="C57" s="29">
        <v>50</v>
      </c>
      <c r="D57" s="30" t="s">
        <v>134</v>
      </c>
      <c r="E57" s="30">
        <f>+VLOOKUP(B57,'[1]Latest 14.03.2023'!$E$4:$K$1034,6,FALSE)</f>
        <v>1.31</v>
      </c>
      <c r="F57" s="32">
        <v>800</v>
      </c>
      <c r="G57" s="18">
        <f t="shared" si="0"/>
        <v>1048</v>
      </c>
      <c r="H57" s="28"/>
      <c r="I57" s="31" t="s">
        <v>193</v>
      </c>
      <c r="K57" s="25"/>
    </row>
    <row r="58" spans="1:11" ht="18.75" x14ac:dyDescent="0.25">
      <c r="A58" s="28">
        <f t="shared" si="1"/>
        <v>56</v>
      </c>
      <c r="B58" s="18">
        <v>4013</v>
      </c>
      <c r="C58" s="29">
        <f>+VLOOKUP(B58,[3]C!$B$4:$I$355,8,FALSE)</f>
        <v>80</v>
      </c>
      <c r="D58" s="30" t="str">
        <f>+VLOOKUP(B58,[3]C!$B$4:$I$355,7,FALSE)</f>
        <v>815M17</v>
      </c>
      <c r="E58" s="30">
        <f>+VLOOKUP(B58,'[1]Latest 14.03.2023'!$E$4:$K$1034,6,FALSE)</f>
        <v>5.29</v>
      </c>
      <c r="F58" s="32">
        <v>1000</v>
      </c>
      <c r="G58" s="18">
        <f t="shared" si="0"/>
        <v>5290</v>
      </c>
      <c r="H58" s="28"/>
      <c r="I58" s="31" t="s">
        <v>193</v>
      </c>
      <c r="K58" s="25"/>
    </row>
    <row r="59" spans="1:11" ht="18.75" x14ac:dyDescent="0.25">
      <c r="A59" s="28">
        <f t="shared" si="1"/>
        <v>57</v>
      </c>
      <c r="B59" s="18">
        <v>1879</v>
      </c>
      <c r="C59" s="29">
        <f>+VLOOKUP(B59,[3]C!$B$4:$I$355,8,FALSE)</f>
        <v>70</v>
      </c>
      <c r="D59" s="30" t="str">
        <f>+VLOOKUP(B59,[3]C!$B$4:$I$355,7,FALSE)</f>
        <v>20MNCR5</v>
      </c>
      <c r="E59" s="30">
        <f>+VLOOKUP(B59,'[1]Latest 14.03.2023'!$E$4:$K$1034,6,FALSE)</f>
        <v>2.76</v>
      </c>
      <c r="F59" s="32">
        <v>800</v>
      </c>
      <c r="G59" s="18">
        <f t="shared" si="0"/>
        <v>2208</v>
      </c>
      <c r="H59" s="28"/>
      <c r="I59" s="31" t="s">
        <v>193</v>
      </c>
      <c r="K59" s="25"/>
    </row>
    <row r="60" spans="1:11" ht="18.75" x14ac:dyDescent="0.25">
      <c r="A60" s="28">
        <f t="shared" si="1"/>
        <v>58</v>
      </c>
      <c r="B60" s="18">
        <v>4199</v>
      </c>
      <c r="C60" s="29">
        <f>+VLOOKUP(B60,[3]C!$B$4:$I$355,8,FALSE)</f>
        <v>60</v>
      </c>
      <c r="D60" s="30" t="str">
        <f>+VLOOKUP(B60,[3]C!$B$4:$I$355,7,FALSE)</f>
        <v>20MNCR5</v>
      </c>
      <c r="E60" s="30">
        <f>+VLOOKUP(B60,'[1]Latest 14.03.2023'!$E$4:$K$1034,6,FALSE)</f>
        <v>2</v>
      </c>
      <c r="F60" s="32">
        <v>3200</v>
      </c>
      <c r="G60" s="18">
        <f t="shared" si="0"/>
        <v>6400</v>
      </c>
      <c r="H60" s="28"/>
      <c r="I60" s="31" t="s">
        <v>193</v>
      </c>
      <c r="K60" s="25"/>
    </row>
    <row r="61" spans="1:11" ht="18.75" x14ac:dyDescent="0.25">
      <c r="A61" s="28">
        <f t="shared" si="1"/>
        <v>59</v>
      </c>
      <c r="B61" s="18">
        <v>1705</v>
      </c>
      <c r="C61" s="29">
        <f>+VLOOKUP(B61,[3]C!$B$4:$I$355,8,FALSE)</f>
        <v>60</v>
      </c>
      <c r="D61" s="30" t="str">
        <f>+VLOOKUP(B61,[3]C!$B$4:$I$355,7,FALSE)</f>
        <v>20MNCR5</v>
      </c>
      <c r="E61" s="30">
        <f>+VLOOKUP(B61,'[1]Latest 14.03.2023'!$E$4:$K$1034,6,FALSE)</f>
        <v>2.66</v>
      </c>
      <c r="F61" s="32">
        <v>1000</v>
      </c>
      <c r="G61" s="18">
        <f t="shared" si="0"/>
        <v>2660</v>
      </c>
      <c r="H61" s="28"/>
      <c r="I61" s="31" t="s">
        <v>193</v>
      </c>
      <c r="K61" s="25"/>
    </row>
    <row r="62" spans="1:11" ht="18.75" x14ac:dyDescent="0.25">
      <c r="A62" s="28">
        <f t="shared" si="1"/>
        <v>60</v>
      </c>
      <c r="B62" s="18">
        <v>4201</v>
      </c>
      <c r="C62" s="29">
        <f>+VLOOKUP(B62,[3]C!$B$4:$I$355,8,FALSE)</f>
        <v>50</v>
      </c>
      <c r="D62" s="30" t="str">
        <f>+VLOOKUP(B62,[3]C!$B$4:$I$355,7,FALSE)</f>
        <v>16MNCR5</v>
      </c>
      <c r="E62" s="30">
        <f>+VLOOKUP(B62,'[1]Latest 14.03.2023'!$E$4:$K$1034,6,FALSE)</f>
        <v>1.8</v>
      </c>
      <c r="F62" s="32">
        <v>600</v>
      </c>
      <c r="G62" s="18">
        <f t="shared" si="0"/>
        <v>1080</v>
      </c>
      <c r="H62" s="28"/>
      <c r="I62" s="31" t="s">
        <v>193</v>
      </c>
      <c r="K62" s="25"/>
    </row>
    <row r="63" spans="1:11" ht="18.75" x14ac:dyDescent="0.25">
      <c r="A63" s="28">
        <f t="shared" si="1"/>
        <v>61</v>
      </c>
      <c r="B63" s="18">
        <v>1824</v>
      </c>
      <c r="C63" s="29">
        <v>36</v>
      </c>
      <c r="D63" s="30" t="s">
        <v>8</v>
      </c>
      <c r="E63" s="30">
        <f>+VLOOKUP(B63,'[1]Latest 14.03.2023'!$E$4:$K$1034,6,FALSE)</f>
        <v>0.8</v>
      </c>
      <c r="F63" s="32">
        <v>700</v>
      </c>
      <c r="G63" s="18">
        <f t="shared" si="0"/>
        <v>560</v>
      </c>
      <c r="H63" s="28"/>
      <c r="I63" s="31" t="s">
        <v>193</v>
      </c>
      <c r="K63" s="25"/>
    </row>
    <row r="64" spans="1:11" ht="18.75" x14ac:dyDescent="0.25">
      <c r="A64" s="28">
        <f t="shared" si="1"/>
        <v>62</v>
      </c>
      <c r="B64" s="18">
        <v>1846</v>
      </c>
      <c r="C64" s="29">
        <f>+VLOOKUP(B64,[3]C!$B$4:$I$355,8,FALSE)</f>
        <v>36</v>
      </c>
      <c r="D64" s="30" t="str">
        <f>+VLOOKUP(B64,[3]C!$B$4:$I$355,7,FALSE)</f>
        <v>20MNCR5</v>
      </c>
      <c r="E64" s="30">
        <f>+VLOOKUP(B64,'[1]Latest 14.03.2023'!$E$4:$K$1034,6,FALSE)</f>
        <v>0.26</v>
      </c>
      <c r="F64" s="32">
        <v>900</v>
      </c>
      <c r="G64" s="18">
        <f t="shared" si="0"/>
        <v>234</v>
      </c>
      <c r="H64" s="28"/>
      <c r="I64" s="31" t="s">
        <v>193</v>
      </c>
      <c r="K64" s="25"/>
    </row>
    <row r="65" spans="1:11" ht="18.75" x14ac:dyDescent="0.25">
      <c r="A65" s="28">
        <f t="shared" si="1"/>
        <v>63</v>
      </c>
      <c r="B65" s="18">
        <v>5165</v>
      </c>
      <c r="C65" s="29">
        <f>+VLOOKUP(B65,[3]C!$B$4:$I$355,8,FALSE)</f>
        <v>70</v>
      </c>
      <c r="D65" s="30" t="str">
        <f>+VLOOKUP(B65,[3]C!$B$4:$I$355,7,FALSE)</f>
        <v>20MNCR5</v>
      </c>
      <c r="E65" s="30">
        <f>+VLOOKUP(B65,'[1]Latest 14.03.2023'!$E$4:$K$1034,6,FALSE)</f>
        <v>4.21</v>
      </c>
      <c r="F65" s="32">
        <v>300</v>
      </c>
      <c r="G65" s="18">
        <f t="shared" si="0"/>
        <v>1263</v>
      </c>
      <c r="H65" s="28"/>
      <c r="I65" s="31" t="s">
        <v>193</v>
      </c>
      <c r="K65" s="25"/>
    </row>
    <row r="66" spans="1:11" ht="18.75" x14ac:dyDescent="0.25">
      <c r="A66" s="28">
        <f t="shared" si="1"/>
        <v>64</v>
      </c>
      <c r="B66" s="18">
        <v>10065</v>
      </c>
      <c r="C66" s="29">
        <f>+VLOOKUP(B66,[3]C!$B$4:$I$355,8,FALSE)</f>
        <v>90</v>
      </c>
      <c r="D66" s="30" t="str">
        <f>+VLOOKUP(B66,[3]C!$B$4:$I$355,7,FALSE)</f>
        <v>20MNCR5</v>
      </c>
      <c r="E66" s="30">
        <f>+VLOOKUP(B66,'[1]Latest 14.03.2023'!$E$4:$K$1034,6,FALSE)</f>
        <v>5.14</v>
      </c>
      <c r="F66" s="32">
        <v>90</v>
      </c>
      <c r="G66" s="18">
        <f t="shared" si="0"/>
        <v>462.59999999999997</v>
      </c>
      <c r="H66" s="28"/>
      <c r="I66" s="31" t="s">
        <v>193</v>
      </c>
      <c r="K66" s="25"/>
    </row>
    <row r="67" spans="1:11" ht="18.75" x14ac:dyDescent="0.25">
      <c r="A67" s="28">
        <f t="shared" si="1"/>
        <v>65</v>
      </c>
      <c r="B67" s="18">
        <v>886</v>
      </c>
      <c r="C67" s="29" t="str">
        <f>+VLOOKUP(B67,[3]C!$B$4:$I$355,8,FALSE)</f>
        <v>65RCS</v>
      </c>
      <c r="D67" s="30" t="str">
        <f>+VLOOKUP(B67,[3]C!$B$4:$I$355,7,FALSE)</f>
        <v>EN8D</v>
      </c>
      <c r="E67" s="30">
        <f>+VLOOKUP(B67,'[1]Latest 14.03.2023'!$E$4:$K$1034,6,FALSE)</f>
        <v>4.57</v>
      </c>
      <c r="F67" s="32">
        <v>1000</v>
      </c>
      <c r="G67" s="18">
        <f t="shared" si="0"/>
        <v>4570</v>
      </c>
      <c r="H67" s="28"/>
      <c r="I67" s="31" t="s">
        <v>193</v>
      </c>
      <c r="K67" s="25"/>
    </row>
    <row r="68" spans="1:11" ht="18.75" x14ac:dyDescent="0.25">
      <c r="A68" s="28">
        <f t="shared" si="1"/>
        <v>66</v>
      </c>
      <c r="B68" s="18">
        <v>195</v>
      </c>
      <c r="C68" s="29">
        <v>60</v>
      </c>
      <c r="D68" s="30" t="s">
        <v>8</v>
      </c>
      <c r="E68" s="30">
        <f>+VLOOKUP(B68,'[1]Latest 14.03.2023'!$E$4:$K$1034,6,FALSE)</f>
        <v>2.2999999999999998</v>
      </c>
      <c r="F68" s="32">
        <v>220</v>
      </c>
      <c r="G68" s="18">
        <f t="shared" ref="G68:G70" si="2">E68*F68</f>
        <v>505.99999999999994</v>
      </c>
      <c r="H68" s="28"/>
      <c r="I68" s="31" t="s">
        <v>193</v>
      </c>
      <c r="K68" s="25"/>
    </row>
    <row r="69" spans="1:11" ht="18.75" x14ac:dyDescent="0.25">
      <c r="A69" s="28">
        <f t="shared" ref="A69:A89" si="3">A68+1</f>
        <v>67</v>
      </c>
      <c r="B69" s="18">
        <v>10053</v>
      </c>
      <c r="C69" s="29">
        <f>+VLOOKUP(B69,[3]C!$B$4:$I$355,8,FALSE)</f>
        <v>90</v>
      </c>
      <c r="D69" s="30" t="str">
        <f>+VLOOKUP(B69,[3]C!$B$4:$I$355,7,FALSE)</f>
        <v>20MNCR5</v>
      </c>
      <c r="E69" s="30">
        <f>+VLOOKUP(B69,'[1]Latest 14.03.2023'!$E$4:$K$1034,6,FALSE)</f>
        <v>9.75</v>
      </c>
      <c r="F69" s="32">
        <v>300</v>
      </c>
      <c r="G69" s="18">
        <f t="shared" si="2"/>
        <v>2925</v>
      </c>
      <c r="H69" s="28"/>
      <c r="I69" s="31" t="s">
        <v>193</v>
      </c>
      <c r="K69" s="25"/>
    </row>
    <row r="70" spans="1:11" ht="18.75" x14ac:dyDescent="0.25">
      <c r="A70" s="28">
        <f t="shared" si="3"/>
        <v>68</v>
      </c>
      <c r="B70" s="18">
        <v>1898</v>
      </c>
      <c r="C70" s="29">
        <f>+VLOOKUP(B70,[3]C!$B$4:$I$355,8,FALSE)</f>
        <v>80</v>
      </c>
      <c r="D70" s="30" t="str">
        <f>+VLOOKUP(B70,[3]C!$B$4:$I$355,7,FALSE)</f>
        <v>20MNCR5</v>
      </c>
      <c r="E70" s="30">
        <f>+VLOOKUP(B70,'[1]Latest 14.03.2023'!$E$4:$K$1034,6,FALSE)</f>
        <v>5.79</v>
      </c>
      <c r="F70" s="32">
        <v>1000</v>
      </c>
      <c r="G70" s="18">
        <f t="shared" si="2"/>
        <v>5790</v>
      </c>
      <c r="H70" s="28"/>
      <c r="I70" s="31" t="s">
        <v>193</v>
      </c>
      <c r="K70" s="25"/>
    </row>
    <row r="71" spans="1:11" ht="18.75" x14ac:dyDescent="0.25">
      <c r="A71" s="28">
        <f t="shared" si="3"/>
        <v>69</v>
      </c>
      <c r="B71" s="18">
        <v>5142</v>
      </c>
      <c r="C71" s="29">
        <f>+VLOOKUP(B71,[3]C!$B$4:$I$355,8,FALSE)</f>
        <v>60</v>
      </c>
      <c r="D71" s="30" t="str">
        <f>+VLOOKUP(B71,[3]C!$B$4:$I$355,7,FALSE)</f>
        <v>20MNCR5</v>
      </c>
      <c r="E71" s="30">
        <f>+VLOOKUP(B71,'[1]Latest 14.03.2023'!$E$4:$K$1034,6,FALSE)</f>
        <v>3.29</v>
      </c>
      <c r="F71" s="32">
        <v>4000</v>
      </c>
      <c r="G71" s="18">
        <f t="shared" ref="G71:G74" si="4">E71*F71</f>
        <v>13160</v>
      </c>
      <c r="H71" s="28"/>
      <c r="I71" s="31" t="s">
        <v>193</v>
      </c>
      <c r="K71" s="25"/>
    </row>
    <row r="72" spans="1:11" ht="18.75" x14ac:dyDescent="0.25">
      <c r="A72" s="28">
        <f t="shared" si="3"/>
        <v>70</v>
      </c>
      <c r="B72" s="18">
        <v>3209</v>
      </c>
      <c r="C72" s="29">
        <v>90</v>
      </c>
      <c r="D72" s="30" t="s">
        <v>191</v>
      </c>
      <c r="E72" s="30">
        <f>+VLOOKUP(B72,'[1]Latest 14.03.2023'!$E$4:$K$1034,6,FALSE)</f>
        <v>11.65</v>
      </c>
      <c r="F72" s="32">
        <v>370</v>
      </c>
      <c r="G72" s="18">
        <f t="shared" si="4"/>
        <v>4310.5</v>
      </c>
      <c r="H72" s="28"/>
      <c r="I72" s="31" t="s">
        <v>193</v>
      </c>
      <c r="K72" s="25"/>
    </row>
    <row r="73" spans="1:11" ht="18.75" x14ac:dyDescent="0.25">
      <c r="A73" s="28">
        <f t="shared" si="3"/>
        <v>71</v>
      </c>
      <c r="B73" s="18">
        <v>5537</v>
      </c>
      <c r="C73" s="29">
        <f>+VLOOKUP(B73,[3]C!$B$4:$I$355,8,FALSE)</f>
        <v>68</v>
      </c>
      <c r="D73" s="30" t="str">
        <f>+VLOOKUP(B73,[3]C!$B$4:$I$355,7,FALSE)</f>
        <v>SAE8620</v>
      </c>
      <c r="E73" s="30">
        <f>+VLOOKUP(B73,'[1]Latest 14.03.2023'!$E$4:$K$1034,6,FALSE)</f>
        <v>8.36</v>
      </c>
      <c r="F73" s="32">
        <v>250</v>
      </c>
      <c r="G73" s="18">
        <f t="shared" si="4"/>
        <v>2090</v>
      </c>
      <c r="H73" s="28"/>
      <c r="I73" s="31" t="s">
        <v>193</v>
      </c>
      <c r="K73" s="25"/>
    </row>
    <row r="74" spans="1:11" ht="18.75" x14ac:dyDescent="0.25">
      <c r="A74" s="28">
        <f t="shared" si="3"/>
        <v>72</v>
      </c>
      <c r="B74" s="18">
        <v>2203</v>
      </c>
      <c r="C74" s="29">
        <f>+VLOOKUP(B74,[3]C!$B$4:$I$355,8,FALSE)</f>
        <v>56</v>
      </c>
      <c r="D74" s="30" t="str">
        <f>+VLOOKUP(B74,[3]C!$B$4:$I$355,7,FALSE)</f>
        <v>815M17</v>
      </c>
      <c r="E74" s="30">
        <f>+VLOOKUP(B74,'[1]Latest 14.03.2023'!$E$4:$K$1034,6,FALSE)</f>
        <v>2.66</v>
      </c>
      <c r="F74" s="32">
        <v>2300</v>
      </c>
      <c r="G74" s="18">
        <f t="shared" si="4"/>
        <v>6118</v>
      </c>
      <c r="H74" s="28"/>
      <c r="I74" s="31" t="s">
        <v>193</v>
      </c>
      <c r="K74" s="25"/>
    </row>
    <row r="75" spans="1:11" ht="18.75" x14ac:dyDescent="0.25">
      <c r="A75" s="28">
        <f t="shared" si="3"/>
        <v>73</v>
      </c>
      <c r="B75" s="18">
        <v>2539</v>
      </c>
      <c r="C75" s="29">
        <v>60</v>
      </c>
      <c r="D75" s="30" t="s">
        <v>8</v>
      </c>
      <c r="E75" s="30">
        <f>+VLOOKUP(B75,'[1]Latest 14.03.2023'!$E$4:$K$1034,6,FALSE)</f>
        <v>2.17</v>
      </c>
      <c r="F75" s="32">
        <v>800</v>
      </c>
      <c r="G75" s="18">
        <f t="shared" ref="G75:G86" si="5">E75*F75</f>
        <v>1736</v>
      </c>
      <c r="H75" s="28"/>
      <c r="I75" s="31" t="s">
        <v>193</v>
      </c>
      <c r="K75" s="25"/>
    </row>
    <row r="76" spans="1:11" ht="18.75" x14ac:dyDescent="0.25">
      <c r="A76" s="28">
        <f t="shared" si="3"/>
        <v>74</v>
      </c>
      <c r="B76" s="18">
        <v>2152</v>
      </c>
      <c r="C76" s="29">
        <f>+VLOOKUP(B76,[3]C!$B$4:$I$355,8,FALSE)</f>
        <v>60</v>
      </c>
      <c r="D76" s="30" t="str">
        <f>+VLOOKUP(B76,[3]C!$B$4:$I$355,7,FALSE)</f>
        <v>20MNCR5</v>
      </c>
      <c r="E76" s="30">
        <f>+VLOOKUP(B76,'[1]Latest 14.03.2023'!$E$4:$K$1034,6,FALSE)</f>
        <v>2.58</v>
      </c>
      <c r="F76" s="32">
        <v>533</v>
      </c>
      <c r="G76" s="18">
        <f t="shared" si="5"/>
        <v>1375.14</v>
      </c>
      <c r="H76" s="28"/>
      <c r="I76" s="31" t="s">
        <v>192</v>
      </c>
      <c r="K76" s="25"/>
    </row>
    <row r="77" spans="1:11" ht="18.75" x14ac:dyDescent="0.25">
      <c r="A77" s="28">
        <f t="shared" si="3"/>
        <v>75</v>
      </c>
      <c r="B77" s="18">
        <v>4140</v>
      </c>
      <c r="C77" s="29">
        <f>+VLOOKUP(B77,[3]C!$B$4:$I$355,8,FALSE)</f>
        <v>70</v>
      </c>
      <c r="D77" s="30" t="str">
        <f>+VLOOKUP(B77,[3]C!$B$4:$I$355,7,FALSE)</f>
        <v>815M17</v>
      </c>
      <c r="E77" s="30">
        <f>+VLOOKUP(B77,'[1]Latest 14.03.2023'!$E$4:$K$1034,6,FALSE)</f>
        <v>4.5599999999999996</v>
      </c>
      <c r="F77" s="32">
        <v>700</v>
      </c>
      <c r="G77" s="18">
        <f t="shared" si="5"/>
        <v>3191.9999999999995</v>
      </c>
      <c r="H77" s="28"/>
      <c r="I77" s="31" t="s">
        <v>192</v>
      </c>
      <c r="K77" s="25"/>
    </row>
    <row r="78" spans="1:11" ht="18.75" x14ac:dyDescent="0.25">
      <c r="A78" s="28">
        <f t="shared" si="3"/>
        <v>76</v>
      </c>
      <c r="B78" s="18">
        <v>5017</v>
      </c>
      <c r="C78" s="29">
        <f>+VLOOKUP(B78,[3]C!$B$4:$I$355,8,FALSE)</f>
        <v>70</v>
      </c>
      <c r="D78" s="30" t="str">
        <f>+VLOOKUP(B78,[3]C!$B$4:$I$355,7,FALSE)</f>
        <v>20MNCR5</v>
      </c>
      <c r="E78" s="30">
        <f>+VLOOKUP(B78,'[1]Latest 14.03.2023'!$E$4:$K$1034,6,FALSE)</f>
        <v>4.83</v>
      </c>
      <c r="F78" s="32">
        <v>867</v>
      </c>
      <c r="G78" s="18">
        <f t="shared" si="5"/>
        <v>4187.6099999999997</v>
      </c>
      <c r="H78" s="28"/>
      <c r="I78" s="31" t="s">
        <v>192</v>
      </c>
      <c r="K78" s="25"/>
    </row>
    <row r="79" spans="1:11" ht="18.75" x14ac:dyDescent="0.25">
      <c r="A79" s="28">
        <f t="shared" si="3"/>
        <v>77</v>
      </c>
      <c r="B79" s="18">
        <v>5135</v>
      </c>
      <c r="C79" s="29">
        <f>+VLOOKUP(B79,[3]C!$B$4:$I$355,8,FALSE)</f>
        <v>36</v>
      </c>
      <c r="D79" s="30" t="str">
        <f>+VLOOKUP(B79,[3]C!$B$4:$I$355,7,FALSE)</f>
        <v>20MNCR5</v>
      </c>
      <c r="E79" s="30">
        <f>+VLOOKUP(B79,'[1]Latest 14.03.2023'!$E$4:$K$1034,6,FALSE)</f>
        <v>2.3199999999999998</v>
      </c>
      <c r="F79" s="32">
        <v>552</v>
      </c>
      <c r="G79" s="18">
        <f t="shared" si="5"/>
        <v>1280.6399999999999</v>
      </c>
      <c r="H79" s="28"/>
      <c r="I79" s="31" t="s">
        <v>192</v>
      </c>
      <c r="K79" s="25"/>
    </row>
    <row r="80" spans="1:11" ht="18.75" x14ac:dyDescent="0.25">
      <c r="A80" s="28">
        <f t="shared" si="3"/>
        <v>78</v>
      </c>
      <c r="B80" s="18">
        <v>1803</v>
      </c>
      <c r="C80" s="29">
        <v>36</v>
      </c>
      <c r="D80" s="30" t="s">
        <v>8</v>
      </c>
      <c r="E80" s="30">
        <f>+VLOOKUP(B80,'[1]Latest 14.03.2023'!$E$4:$K$1034,6,FALSE)</f>
        <v>0.7</v>
      </c>
      <c r="F80" s="32">
        <v>1450</v>
      </c>
      <c r="G80" s="18">
        <f t="shared" si="5"/>
        <v>1014.9999999999999</v>
      </c>
      <c r="H80" s="28"/>
      <c r="I80" s="31" t="s">
        <v>192</v>
      </c>
      <c r="K80" s="25"/>
    </row>
    <row r="81" spans="1:11" ht="18.75" x14ac:dyDescent="0.25">
      <c r="A81" s="28">
        <f t="shared" si="3"/>
        <v>79</v>
      </c>
      <c r="B81" s="18">
        <v>1892</v>
      </c>
      <c r="C81" s="29">
        <v>50</v>
      </c>
      <c r="D81" s="30" t="s">
        <v>8</v>
      </c>
      <c r="E81" s="30">
        <f>+VLOOKUP(B81,'[1]Latest 14.03.2023'!$E$4:$K$1034,6,FALSE)</f>
        <v>1.57</v>
      </c>
      <c r="F81" s="32">
        <v>1033</v>
      </c>
      <c r="G81" s="18">
        <f t="shared" si="5"/>
        <v>1621.8100000000002</v>
      </c>
      <c r="H81" s="28"/>
      <c r="I81" s="31" t="s">
        <v>192</v>
      </c>
      <c r="K81" s="25"/>
    </row>
    <row r="82" spans="1:11" ht="18.75" x14ac:dyDescent="0.25">
      <c r="A82" s="28">
        <f t="shared" si="3"/>
        <v>80</v>
      </c>
      <c r="B82" s="18">
        <v>2310</v>
      </c>
      <c r="C82" s="29">
        <v>80</v>
      </c>
      <c r="D82" s="30" t="s">
        <v>12</v>
      </c>
      <c r="E82" s="30">
        <f>+VLOOKUP(B82,'[1]Latest 14.03.2023'!$E$4:$K$1034,6,FALSE)</f>
        <v>8.15</v>
      </c>
      <c r="F82" s="32">
        <v>800</v>
      </c>
      <c r="G82" s="18">
        <f t="shared" si="5"/>
        <v>6520</v>
      </c>
      <c r="H82" s="28"/>
      <c r="I82" s="31" t="s">
        <v>192</v>
      </c>
      <c r="K82" s="25"/>
    </row>
    <row r="83" spans="1:11" ht="18.75" x14ac:dyDescent="0.25">
      <c r="A83" s="28">
        <f t="shared" si="3"/>
        <v>81</v>
      </c>
      <c r="B83" s="18">
        <v>10053</v>
      </c>
      <c r="C83" s="29">
        <f>+VLOOKUP(B83,[3]C!$B$4:$I$355,8,FALSE)</f>
        <v>90</v>
      </c>
      <c r="D83" s="30" t="str">
        <f>+VLOOKUP(B83,[3]C!$B$4:$I$355,7,FALSE)</f>
        <v>20MNCR5</v>
      </c>
      <c r="E83" s="30">
        <f>+VLOOKUP(B83,'[1]Latest 14.03.2023'!$E$4:$K$1034,6,FALSE)</f>
        <v>9.75</v>
      </c>
      <c r="F83" s="32">
        <v>1000</v>
      </c>
      <c r="G83" s="18">
        <f t="shared" si="5"/>
        <v>9750</v>
      </c>
      <c r="H83" s="28"/>
      <c r="I83" s="31" t="s">
        <v>192</v>
      </c>
      <c r="K83" s="25"/>
    </row>
    <row r="84" spans="1:11" ht="18.75" x14ac:dyDescent="0.25">
      <c r="A84" s="28">
        <f t="shared" si="3"/>
        <v>82</v>
      </c>
      <c r="B84" s="18">
        <v>10071</v>
      </c>
      <c r="C84" s="29">
        <f>+VLOOKUP(B84,[3]C!$B$4:$I$355,8,FALSE)</f>
        <v>63</v>
      </c>
      <c r="D84" s="30" t="str">
        <f>+VLOOKUP(B84,[3]C!$B$4:$I$355,7,FALSE)</f>
        <v>20MNCR5</v>
      </c>
      <c r="E84" s="30">
        <f>+VLOOKUP(B84,'[1]Latest 14.03.2023'!$E$4:$K$1034,6,FALSE)</f>
        <v>1.4</v>
      </c>
      <c r="F84" s="32">
        <v>761</v>
      </c>
      <c r="G84" s="18">
        <f t="shared" si="5"/>
        <v>1065.3999999999999</v>
      </c>
      <c r="H84" s="28"/>
      <c r="I84" s="31" t="s">
        <v>192</v>
      </c>
      <c r="K84" s="25"/>
    </row>
    <row r="85" spans="1:11" ht="18.75" x14ac:dyDescent="0.25">
      <c r="A85" s="28">
        <f t="shared" si="3"/>
        <v>83</v>
      </c>
      <c r="B85" s="18">
        <v>5147</v>
      </c>
      <c r="C85" s="29">
        <f>+VLOOKUP(B85,[3]C!$B$4:$I$355,8,FALSE)</f>
        <v>50</v>
      </c>
      <c r="D85" s="30" t="str">
        <f>+VLOOKUP(B85,[3]C!$B$4:$I$355,7,FALSE)</f>
        <v>20MNCR5</v>
      </c>
      <c r="E85" s="30">
        <f>+VLOOKUP(B85,'[1]Latest 14.03.2023'!$E$4:$K$1034,6,FALSE)</f>
        <v>1.61</v>
      </c>
      <c r="F85" s="32">
        <v>848</v>
      </c>
      <c r="G85" s="18">
        <f t="shared" si="5"/>
        <v>1365.28</v>
      </c>
      <c r="H85" s="28"/>
      <c r="I85" s="31" t="s">
        <v>192</v>
      </c>
      <c r="K85" s="25"/>
    </row>
    <row r="86" spans="1:11" ht="18.75" x14ac:dyDescent="0.25">
      <c r="A86" s="28">
        <f t="shared" si="3"/>
        <v>84</v>
      </c>
      <c r="B86" s="18">
        <v>5068</v>
      </c>
      <c r="C86" s="29">
        <f>+VLOOKUP(B86,[3]C!$B$4:$I$355,8,FALSE)</f>
        <v>70</v>
      </c>
      <c r="D86" s="30" t="str">
        <f>+VLOOKUP(B86,[3]C!$B$4:$I$355,7,FALSE)</f>
        <v>20MNCR5</v>
      </c>
      <c r="E86" s="30">
        <f>+VLOOKUP(B86,'[1]Latest 14.03.2023'!$E$4:$K$1034,6,FALSE)</f>
        <v>4.4000000000000004</v>
      </c>
      <c r="F86" s="32">
        <v>1883</v>
      </c>
      <c r="G86" s="18">
        <f t="shared" si="5"/>
        <v>8285.2000000000007</v>
      </c>
      <c r="H86" s="28"/>
      <c r="I86" s="31" t="s">
        <v>192</v>
      </c>
      <c r="K86" s="25"/>
    </row>
    <row r="87" spans="1:11" ht="18.75" x14ac:dyDescent="0.25">
      <c r="A87" s="28">
        <f t="shared" si="3"/>
        <v>85</v>
      </c>
      <c r="B87" s="18">
        <v>4233</v>
      </c>
      <c r="C87" s="29">
        <f>+VLOOKUP(B87,[3]C!$B$4:$I$355,8,FALSE)</f>
        <v>80</v>
      </c>
      <c r="D87" s="30" t="str">
        <f>+VLOOKUP(B87,[3]C!$B$4:$I$355,7,FALSE)</f>
        <v>20MNCR5</v>
      </c>
      <c r="E87" s="30">
        <f>+VLOOKUP(B87,'[1]Latest 14.03.2023'!$E$4:$K$1034,6,FALSE)</f>
        <v>7.71</v>
      </c>
      <c r="F87" s="32">
        <v>579</v>
      </c>
      <c r="G87" s="18">
        <f t="shared" ref="G87:G89" si="6">E87*F87</f>
        <v>4464.09</v>
      </c>
      <c r="H87" s="28"/>
      <c r="I87" s="31" t="s">
        <v>192</v>
      </c>
      <c r="K87" s="25"/>
    </row>
    <row r="88" spans="1:11" ht="18.75" x14ac:dyDescent="0.25">
      <c r="A88" s="28">
        <f t="shared" si="3"/>
        <v>86</v>
      </c>
      <c r="B88" s="18">
        <v>8001</v>
      </c>
      <c r="C88" s="29">
        <v>90</v>
      </c>
      <c r="D88" s="30" t="s">
        <v>12</v>
      </c>
      <c r="E88" s="30">
        <f>+VLOOKUP(B88,'[1]Latest 14.03.2023'!$E$4:$K$1034,6,FALSE)</f>
        <v>8.4</v>
      </c>
      <c r="F88" s="32">
        <f>1258+1207+20+3460</f>
        <v>5945</v>
      </c>
      <c r="G88" s="18">
        <f t="shared" si="6"/>
        <v>49938</v>
      </c>
      <c r="H88" s="28"/>
      <c r="I88" s="31" t="s">
        <v>193</v>
      </c>
      <c r="K88" s="25"/>
    </row>
    <row r="89" spans="1:11" ht="18.75" x14ac:dyDescent="0.25">
      <c r="A89" s="28">
        <f t="shared" si="3"/>
        <v>87</v>
      </c>
      <c r="B89" s="18">
        <v>10068</v>
      </c>
      <c r="C89" s="29">
        <f>+VLOOKUP(B89,[3]C!$B$4:$I$355,8,FALSE)</f>
        <v>63</v>
      </c>
      <c r="D89" s="30" t="str">
        <f>+VLOOKUP(B89,[3]C!$B$4:$I$355,7,FALSE)</f>
        <v>20MNCR5</v>
      </c>
      <c r="E89" s="30">
        <f>+VLOOKUP(B89,'[1]Latest 14.03.2023'!$E$4:$K$1034,6,FALSE)</f>
        <v>2</v>
      </c>
      <c r="F89" s="32">
        <v>1600</v>
      </c>
      <c r="G89" s="18">
        <f t="shared" si="6"/>
        <v>3200</v>
      </c>
      <c r="H89" s="28"/>
      <c r="I89" s="31" t="s">
        <v>193</v>
      </c>
      <c r="K89" s="25"/>
    </row>
    <row r="91" spans="1:11" ht="21" x14ac:dyDescent="0.35">
      <c r="A91" s="13"/>
      <c r="B91" s="13"/>
      <c r="C91" s="13"/>
      <c r="D91" s="14" t="s">
        <v>16</v>
      </c>
      <c r="E91" s="15"/>
      <c r="F91" s="16"/>
      <c r="G91" s="16">
        <f>SUM(G3:G90)</f>
        <v>260522.45</v>
      </c>
      <c r="H91" s="13"/>
    </row>
  </sheetData>
  <autoFilter ref="A2:H52"/>
  <mergeCells count="1">
    <mergeCell ref="A1:H1"/>
  </mergeCells>
  <conditionalFormatting sqref="I2 H1:H74 H89">
    <cfRule type="containsText" dxfId="33" priority="73" operator="containsText" text="HOLD">
      <formula>NOT(ISERROR(SEARCH("HOLD",H1)))</formula>
    </cfRule>
  </conditionalFormatting>
  <conditionalFormatting sqref="I2 H1:H74 H89">
    <cfRule type="containsText" dxfId="32" priority="72" operator="containsText" text="HOLD">
      <formula>NOT(ISERROR(SEARCH("HOLD",H1)))</formula>
    </cfRule>
  </conditionalFormatting>
  <conditionalFormatting sqref="H3:H74 H89">
    <cfRule type="cellIs" dxfId="31" priority="68" operator="equal">
      <formula>"HOLD"</formula>
    </cfRule>
    <cfRule type="cellIs" dxfId="30" priority="69" operator="equal">
      <formula>"HOLD"</formula>
    </cfRule>
  </conditionalFormatting>
  <conditionalFormatting sqref="B3">
    <cfRule type="duplicateValues" dxfId="29" priority="64"/>
  </conditionalFormatting>
  <conditionalFormatting sqref="B3">
    <cfRule type="duplicateValues" dxfId="28" priority="65"/>
  </conditionalFormatting>
  <conditionalFormatting sqref="B4">
    <cfRule type="duplicateValues" dxfId="27" priority="62"/>
  </conditionalFormatting>
  <conditionalFormatting sqref="B4">
    <cfRule type="duplicateValues" dxfId="26" priority="63"/>
  </conditionalFormatting>
  <conditionalFormatting sqref="B5:B52">
    <cfRule type="duplicateValues" dxfId="25" priority="220"/>
  </conditionalFormatting>
  <conditionalFormatting sqref="B5:B52">
    <cfRule type="duplicateValues" dxfId="24" priority="221"/>
  </conditionalFormatting>
  <conditionalFormatting sqref="B3:B52">
    <cfRule type="duplicateValues" dxfId="23" priority="222"/>
  </conditionalFormatting>
  <conditionalFormatting sqref="B53:B70">
    <cfRule type="duplicateValues" dxfId="22" priority="223"/>
  </conditionalFormatting>
  <conditionalFormatting sqref="B53:B70">
    <cfRule type="duplicateValues" dxfId="21" priority="224"/>
  </conditionalFormatting>
  <conditionalFormatting sqref="B53:B70">
    <cfRule type="duplicateValues" dxfId="20" priority="225"/>
  </conditionalFormatting>
  <conditionalFormatting sqref="B71:B74 B89">
    <cfRule type="duplicateValues" dxfId="19" priority="297"/>
  </conditionalFormatting>
  <conditionalFormatting sqref="B71:B74 B89">
    <cfRule type="duplicateValues" dxfId="18" priority="298"/>
  </conditionalFormatting>
  <conditionalFormatting sqref="B71:B74 B89">
    <cfRule type="duplicateValues" dxfId="17" priority="299"/>
  </conditionalFormatting>
  <conditionalFormatting sqref="B3:B74 B89">
    <cfRule type="duplicateValues" dxfId="16" priority="300"/>
  </conditionalFormatting>
  <conditionalFormatting sqref="H75:H86 H88">
    <cfRule type="containsText" dxfId="15" priority="12" operator="containsText" text="HOLD">
      <formula>NOT(ISERROR(SEARCH("HOLD",H75)))</formula>
    </cfRule>
  </conditionalFormatting>
  <conditionalFormatting sqref="H75:H86 H88">
    <cfRule type="containsText" dxfId="14" priority="11" operator="containsText" text="HOLD">
      <formula>NOT(ISERROR(SEARCH("HOLD",H75)))</formula>
    </cfRule>
  </conditionalFormatting>
  <conditionalFormatting sqref="H75:H86 H88">
    <cfRule type="cellIs" dxfId="13" priority="9" operator="equal">
      <formula>"HOLD"</formula>
    </cfRule>
    <cfRule type="cellIs" dxfId="12" priority="10" operator="equal">
      <formula>"HOLD"</formula>
    </cfRule>
  </conditionalFormatting>
  <conditionalFormatting sqref="B75:B86 B88">
    <cfRule type="duplicateValues" dxfId="11" priority="13"/>
  </conditionalFormatting>
  <conditionalFormatting sqref="B75:B86 B88">
    <cfRule type="duplicateValues" dxfId="10" priority="14"/>
  </conditionalFormatting>
  <conditionalFormatting sqref="B75:B86 B88">
    <cfRule type="duplicateValues" dxfId="9" priority="15"/>
  </conditionalFormatting>
  <conditionalFormatting sqref="B75:B86 B88">
    <cfRule type="duplicateValues" dxfId="8" priority="16"/>
  </conditionalFormatting>
  <conditionalFormatting sqref="H87">
    <cfRule type="containsText" dxfId="7" priority="4" operator="containsText" text="HOLD">
      <formula>NOT(ISERROR(SEARCH("HOLD",H87)))</formula>
    </cfRule>
  </conditionalFormatting>
  <conditionalFormatting sqref="H87">
    <cfRule type="containsText" dxfId="6" priority="3" operator="containsText" text="HOLD">
      <formula>NOT(ISERROR(SEARCH("HOLD",H87)))</formula>
    </cfRule>
  </conditionalFormatting>
  <conditionalFormatting sqref="H87">
    <cfRule type="cellIs" dxfId="5" priority="1" operator="equal">
      <formula>"HOLD"</formula>
    </cfRule>
    <cfRule type="cellIs" dxfId="4" priority="2" operator="equal">
      <formula>"HOLD"</formula>
    </cfRule>
  </conditionalFormatting>
  <conditionalFormatting sqref="B87">
    <cfRule type="duplicateValues" dxfId="3" priority="5"/>
  </conditionalFormatting>
  <conditionalFormatting sqref="B87">
    <cfRule type="duplicateValues" dxfId="2" priority="6"/>
  </conditionalFormatting>
  <conditionalFormatting sqref="B87">
    <cfRule type="duplicateValues" dxfId="1" priority="7"/>
  </conditionalFormatting>
  <conditionalFormatting sqref="B87">
    <cfRule type="duplicateValues" dxfId="0" priority="8"/>
  </conditionalFormatting>
  <pageMargins left="0.43307086614173229" right="0.23622047244094491" top="0.35433070866141736" bottom="0.23622047244094491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RAW MATERIAL P3</vt:lpstr>
      <vt:lpstr>RAW MATERIAL P1&amp;P2</vt:lpstr>
      <vt:lpstr>CUTTING P1&amp;P2</vt:lpstr>
      <vt:lpstr>FORGING P1&amp;P2</vt:lpstr>
      <vt:lpstr>DISPATCH AREA</vt:lpstr>
      <vt:lpstr>'CUTTING P1&amp;P2'!Print_Area</vt:lpstr>
      <vt:lpstr>'DISPATCH AREA'!Print_Area</vt:lpstr>
      <vt:lpstr>'FORGING P1&amp;P2'!Print_Area</vt:lpstr>
      <vt:lpstr>'RAW MATERIAL P1&amp;P2'!Print_Area</vt:lpstr>
      <vt:lpstr>'RAW MATERIAL P3'!Print_Area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2023-07-04T10:10:28Z</dcterms:modified>
</cp:coreProperties>
</file>