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Folders\"/>
    </mc:Choice>
  </mc:AlternateContent>
  <xr:revisionPtr revIDLastSave="0" documentId="13_ncr:1_{F4BD244B-CFB1-46FF-8A3D-A4697F1E7C45}" xr6:coauthVersionLast="47" xr6:coauthVersionMax="47" xr10:uidLastSave="{00000000-0000-0000-0000-000000000000}"/>
  <bookViews>
    <workbookView xWindow="-108" yWindow="-108" windowWidth="23256" windowHeight="12576" xr2:uid="{70566F7D-E5D7-47A8-B365-4050B60984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H26" i="1"/>
  <c r="I26" i="1" s="1"/>
  <c r="H48" i="1"/>
  <c r="I48" i="1" s="1"/>
  <c r="I47" i="1"/>
  <c r="K47" i="1" s="1"/>
  <c r="H47" i="1"/>
  <c r="H46" i="1"/>
  <c r="I46" i="1" s="1"/>
  <c r="I45" i="1"/>
  <c r="K45" i="1" s="1"/>
  <c r="H45" i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Q5" i="1"/>
  <c r="Q6" i="1"/>
  <c r="Q7" i="1"/>
  <c r="Q8" i="1"/>
  <c r="Q9" i="1"/>
  <c r="Q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J26" i="1" l="1"/>
  <c r="L26" i="1"/>
  <c r="M26" i="1"/>
  <c r="K41" i="1"/>
  <c r="L41" i="1"/>
  <c r="J41" i="1"/>
  <c r="M41" i="1"/>
  <c r="M31" i="1"/>
  <c r="L31" i="1"/>
  <c r="K31" i="1"/>
  <c r="J31" i="1"/>
  <c r="M42" i="1"/>
  <c r="L42" i="1"/>
  <c r="K42" i="1"/>
  <c r="J42" i="1"/>
  <c r="K28" i="1"/>
  <c r="J28" i="1"/>
  <c r="L28" i="1"/>
  <c r="M28" i="1"/>
  <c r="K32" i="1"/>
  <c r="J32" i="1"/>
  <c r="M32" i="1"/>
  <c r="L32" i="1"/>
  <c r="K39" i="1"/>
  <c r="J39" i="1"/>
  <c r="M39" i="1"/>
  <c r="L39" i="1"/>
  <c r="K43" i="1"/>
  <c r="J43" i="1"/>
  <c r="M43" i="1"/>
  <c r="L43" i="1"/>
  <c r="M46" i="1"/>
  <c r="L46" i="1"/>
  <c r="K46" i="1"/>
  <c r="J46" i="1"/>
  <c r="K30" i="1"/>
  <c r="J30" i="1"/>
  <c r="M30" i="1"/>
  <c r="L30" i="1"/>
  <c r="K34" i="1"/>
  <c r="J34" i="1"/>
  <c r="M34" i="1"/>
  <c r="L34" i="1"/>
  <c r="M27" i="1"/>
  <c r="L27" i="1"/>
  <c r="J27" i="1"/>
  <c r="K27" i="1"/>
  <c r="M35" i="1"/>
  <c r="L35" i="1"/>
  <c r="K35" i="1"/>
  <c r="J35" i="1"/>
  <c r="M29" i="1"/>
  <c r="L29" i="1"/>
  <c r="K29" i="1"/>
  <c r="J29" i="1"/>
  <c r="M33" i="1"/>
  <c r="L33" i="1"/>
  <c r="K33" i="1"/>
  <c r="J33" i="1"/>
  <c r="M40" i="1"/>
  <c r="L40" i="1"/>
  <c r="K40" i="1"/>
  <c r="J40" i="1"/>
  <c r="M44" i="1"/>
  <c r="L44" i="1"/>
  <c r="K44" i="1"/>
  <c r="J44" i="1"/>
  <c r="M48" i="1"/>
  <c r="L48" i="1"/>
  <c r="K48" i="1"/>
  <c r="J48" i="1"/>
  <c r="L45" i="1"/>
  <c r="L47" i="1"/>
  <c r="M45" i="1"/>
  <c r="M47" i="1"/>
  <c r="J45" i="1"/>
  <c r="J47" i="1"/>
</calcChain>
</file>

<file path=xl/sharedStrings.xml><?xml version="1.0" encoding="utf-8"?>
<sst xmlns="http://schemas.openxmlformats.org/spreadsheetml/2006/main" count="136" uniqueCount="78">
  <si>
    <t>S.NO</t>
  </si>
  <si>
    <t>S_ID</t>
  </si>
  <si>
    <t>S_NAME</t>
  </si>
  <si>
    <t>Math</t>
  </si>
  <si>
    <t>English</t>
  </si>
  <si>
    <t>Science</t>
  </si>
  <si>
    <t>Computer</t>
  </si>
  <si>
    <t>Hindi</t>
  </si>
  <si>
    <t>Total</t>
  </si>
  <si>
    <t>Percent</t>
  </si>
  <si>
    <t>Pass/Fail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</si>
  <si>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</si>
  <si>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</si>
  <si>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</si>
  <si>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</si>
  <si>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</si>
  <si>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</si>
  <si>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</si>
  <si>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</si>
  <si>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</si>
  <si>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</si>
  <si>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</si>
  <si>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</si>
  <si>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</si>
  <si>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</si>
  <si>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</si>
  <si>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Rosy</t>
  </si>
  <si>
    <t>Smith</t>
  </si>
  <si>
    <t>Rohit</t>
  </si>
  <si>
    <t>Virat</t>
  </si>
  <si>
    <t>Sachin</t>
  </si>
  <si>
    <t>Rishab</t>
  </si>
  <si>
    <t>Shami</t>
  </si>
  <si>
    <t>Bumrah</t>
  </si>
  <si>
    <t>Shivam</t>
  </si>
  <si>
    <t>Siddharth</t>
  </si>
  <si>
    <t>Yahasvi</t>
  </si>
  <si>
    <t>Rinku</t>
  </si>
  <si>
    <t>Kaif</t>
  </si>
  <si>
    <t>Yuvraj</t>
  </si>
  <si>
    <t>Dhruv</t>
  </si>
  <si>
    <t>Students Marks Sheet</t>
  </si>
  <si>
    <t>ID</t>
  </si>
  <si>
    <t>FIRST NAME</t>
  </si>
  <si>
    <t>Marks</t>
  </si>
  <si>
    <t>Grade</t>
  </si>
  <si>
    <t>Fail</t>
  </si>
  <si>
    <t>C</t>
  </si>
  <si>
    <t>B</t>
  </si>
  <si>
    <t>A</t>
  </si>
  <si>
    <t>A+</t>
  </si>
  <si>
    <t>1 To Before 35</t>
  </si>
  <si>
    <t>35 To Before 50</t>
  </si>
  <si>
    <t>50 To Before 65</t>
  </si>
  <si>
    <t>65 To Before 80</t>
  </si>
  <si>
    <t>80 To before 100</t>
  </si>
  <si>
    <t>For 100</t>
  </si>
  <si>
    <t>Without IF Function in Excel</t>
  </si>
  <si>
    <t>Logical function with conditional construct(if-else)</t>
  </si>
  <si>
    <t>Pass-Fail</t>
  </si>
  <si>
    <t>AND OPT</t>
  </si>
  <si>
    <t>OR OPT</t>
  </si>
  <si>
    <t>NOT OPT</t>
  </si>
  <si>
    <t>Harry Potter</t>
  </si>
  <si>
    <t>S016</t>
  </si>
  <si>
    <t>S017</t>
  </si>
  <si>
    <t>S018</t>
  </si>
  <si>
    <t>S019</t>
  </si>
  <si>
    <t>S020</t>
  </si>
  <si>
    <t>Harry Book</t>
  </si>
  <si>
    <t>David Bairstow</t>
  </si>
  <si>
    <t>Moeen Ali</t>
  </si>
  <si>
    <t>Wiil Jacks</t>
  </si>
  <si>
    <t>Sam Curran</t>
  </si>
  <si>
    <t>Jos Butler</t>
  </si>
  <si>
    <t>David Capel</t>
  </si>
  <si>
    <t>David Allen</t>
  </si>
  <si>
    <t>Dan Lawrence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</si>
</sst>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225D-DEFA-4128-9D1D-22C934EF7426}">
  <dimension ref="A1:Q48"/>
  <sheetViews>
    <sheetView tabSelected="1" topLeftCell="A23" zoomScaleNormal="100" workbookViewId="0">
      <selection activeCell="O31" sqref="O31"/>
    </sheetView>
  </sheetViews>
  <sheetFormatPr defaultRowHeight="14.4" x14ac:dyDescent="0.3"/>
  <cols>
    <col min="3" max="3" width="16.33203125" customWidth="1"/>
    <col min="7" max="7" width="10.33203125" customWidth="1"/>
    <col min="15" max="15" width="13" customWidth="1"/>
    <col min="19" max="19" width="9.77734375" customWidth="1"/>
  </cols>
  <sheetData>
    <row r="1" spans="1:17" x14ac:dyDescent="0.3">
      <c r="A1" s="3" t="s">
        <v>41</v>
      </c>
      <c r="B1" s="3"/>
      <c r="C1" s="3"/>
      <c r="D1" s="3"/>
      <c r="E1" s="3"/>
      <c r="F1" s="3"/>
      <c r="G1" s="3"/>
      <c r="H1" s="3"/>
      <c r="I1" s="3"/>
      <c r="J1" s="3"/>
      <c r="K1" s="3"/>
      <c r="N1" s="5" t="s">
        <v>57</v>
      </c>
      <c r="O1" s="5"/>
      <c r="P1" s="5"/>
      <c r="Q1" s="5"/>
    </row>
    <row r="2" spans="1:17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N2" s="5"/>
      <c r="O2" s="5"/>
      <c r="P2" s="5"/>
      <c r="Q2" s="5"/>
    </row>
    <row r="3" spans="1:17" ht="18" customHeigh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N3" s="2" t="s">
        <v>42</v>
      </c>
      <c r="O3" s="2" t="s">
        <v>43</v>
      </c>
      <c r="P3" s="2" t="s">
        <v>44</v>
      </c>
      <c r="Q3" s="2" t="s">
        <v>45</v>
      </c>
    </row>
    <row r="4" spans="1:17" x14ac:dyDescent="0.3">
      <c r="A4" s="1">
        <v>1</v>
      </c>
      <c r="B4" s="1" t="s">
        <v>11</v>
      </c>
      <c r="C4" s="1" t="s">
        <v>26</v>
      </c>
      <c r="D4" s="1">
        <v>36</v>
      </c>
      <c r="E4" s="1">
        <v>44</v>
      </c>
      <c r="F4" s="1">
        <v>73</v>
      </c>
      <c r="G4" s="1">
        <v>27</v>
      </c>
      <c r="H4" s="1">
        <v>72</v>
      </c>
      <c r="I4" s="1">
        <f>SUM(D4:H4)</f>
        <v>252</v>
      </c>
      <c r="J4" s="1">
        <f>I4/5</f>
        <v>50.4</v>
      </c>
      <c r="K4" s="1" t="str">
        <f>IF(J4&gt;50,"Pass","Fail")</f>
        <v>Pass</v>
      </c>
      <c r="N4" s="1">
        <v>1</v>
      </c>
      <c r="O4" s="1" t="s">
        <v>26</v>
      </c>
      <c r="P4" s="1">
        <v>30</v>
      </c>
      <c r="Q4" s="1" t="str">
        <f>VLOOKUP(P4,$O$13:$P$18,2,1)</f>
        <v>Fail</v>
      </c>
    </row>
    <row r="5" spans="1:17" x14ac:dyDescent="0.3">
      <c r="A5" s="1">
        <v>2</v>
      </c>
      <c r="B5" s="1" t="s">
        <v>12</v>
      </c>
      <c r="C5" s="1" t="s">
        <v>27</v>
      </c>
      <c r="D5" s="1">
        <v>45</v>
      </c>
      <c r="E5" s="1">
        <v>44</v>
      </c>
      <c r="F5" s="1">
        <v>52</v>
      </c>
      <c r="G5" s="1">
        <v>47</v>
      </c>
      <c r="H5" s="1">
        <v>43</v>
      </c>
      <c r="I5" s="1">
        <f t="shared" ref="I5:I18" si="0">SUM(D5:H5)</f>
        <v>231</v>
      </c>
      <c r="J5" s="1">
        <f t="shared" ref="J5:J18" si="1">I5/5</f>
        <v>46.2</v>
      </c>
      <c r="K5" s="1" t="str">
        <f t="shared" ref="K5:K18" si="2">IF(J5&gt;50,"Pass","Fail")</f>
        <v>Fail</v>
      </c>
      <c r="N5" s="1">
        <v>2</v>
      </c>
      <c r="O5" s="1" t="s">
        <v>27</v>
      </c>
      <c r="P5" s="1">
        <v>55</v>
      </c>
      <c r="Q5" s="1" t="str">
        <f t="shared" ref="Q5:Q9" si="3">VLOOKUP(P5,$O$13:$P$18,2,1)</f>
        <v>B</v>
      </c>
    </row>
    <row r="6" spans="1:17" x14ac:dyDescent="0.3">
      <c r="A6" s="1">
        <v>3</v>
      </c>
      <c r="B6" s="1" t="s">
        <v>13</v>
      </c>
      <c r="C6" s="1" t="s">
        <v>28</v>
      </c>
      <c r="D6" s="1">
        <v>26</v>
      </c>
      <c r="E6" s="1">
        <v>58</v>
      </c>
      <c r="F6" s="1">
        <v>41</v>
      </c>
      <c r="G6" s="1">
        <v>52</v>
      </c>
      <c r="H6" s="1">
        <v>26</v>
      </c>
      <c r="I6" s="1">
        <f t="shared" si="0"/>
        <v>203</v>
      </c>
      <c r="J6" s="1">
        <f t="shared" si="1"/>
        <v>40.6</v>
      </c>
      <c r="K6" s="1" t="str">
        <f t="shared" si="2"/>
        <v>Fail</v>
      </c>
      <c r="N6" s="1">
        <v>3</v>
      </c>
      <c r="O6" s="1" t="s">
        <v>28</v>
      </c>
      <c r="P6" s="1">
        <v>40</v>
      </c>
      <c r="Q6" s="1" t="str">
        <f t="shared" si="3"/>
        <v>C</v>
      </c>
    </row>
    <row r="7" spans="1:17" x14ac:dyDescent="0.3">
      <c r="A7" s="1">
        <v>4</v>
      </c>
      <c r="B7" s="1" t="s">
        <v>14</v>
      </c>
      <c r="C7" s="1" t="s">
        <v>29</v>
      </c>
      <c r="D7" s="1">
        <v>33</v>
      </c>
      <c r="E7" s="1">
        <v>46</v>
      </c>
      <c r="F7" s="1">
        <v>68</v>
      </c>
      <c r="G7" s="1">
        <v>71</v>
      </c>
      <c r="H7" s="1">
        <v>33</v>
      </c>
      <c r="I7" s="1">
        <f t="shared" si="0"/>
        <v>251</v>
      </c>
      <c r="J7" s="1">
        <f t="shared" si="1"/>
        <v>50.2</v>
      </c>
      <c r="K7" s="1" t="str">
        <f t="shared" si="2"/>
        <v>Pass</v>
      </c>
      <c r="N7" s="1">
        <v>4</v>
      </c>
      <c r="O7" s="1" t="s">
        <v>29</v>
      </c>
      <c r="P7" s="1">
        <v>80</v>
      </c>
      <c r="Q7" s="1" t="str">
        <f t="shared" si="3"/>
        <v>A+</v>
      </c>
    </row>
    <row r="8" spans="1:17" x14ac:dyDescent="0.3">
      <c r="A8" s="1">
        <v>5</v>
      </c>
      <c r="B8" s="1" t="s">
        <v>15</v>
      </c>
      <c r="C8" s="1" t="s">
        <v>30</v>
      </c>
      <c r="D8" s="1">
        <v>35</v>
      </c>
      <c r="E8" s="1">
        <v>52</v>
      </c>
      <c r="F8" s="1">
        <v>64</v>
      </c>
      <c r="G8" s="1">
        <v>45</v>
      </c>
      <c r="H8" s="1">
        <v>33</v>
      </c>
      <c r="I8" s="1">
        <f t="shared" si="0"/>
        <v>229</v>
      </c>
      <c r="J8" s="1">
        <f t="shared" si="1"/>
        <v>45.8</v>
      </c>
      <c r="K8" s="1" t="str">
        <f t="shared" si="2"/>
        <v>Fail</v>
      </c>
      <c r="N8" s="1">
        <v>5</v>
      </c>
      <c r="O8" s="1" t="s">
        <v>30</v>
      </c>
      <c r="P8" s="1">
        <v>70</v>
      </c>
      <c r="Q8" s="1" t="str">
        <f t="shared" si="3"/>
        <v>A</v>
      </c>
    </row>
    <row r="9" spans="1:17" x14ac:dyDescent="0.3">
      <c r="A9" s="1">
        <v>6</v>
      </c>
      <c r="B9" s="1" t="s">
        <v>16</v>
      </c>
      <c r="C9" s="1" t="s">
        <v>31</v>
      </c>
      <c r="D9" s="1">
        <v>47</v>
      </c>
      <c r="E9" s="1">
        <v>47</v>
      </c>
      <c r="F9" s="1">
        <v>34</v>
      </c>
      <c r="G9" s="1">
        <v>52</v>
      </c>
      <c r="H9" s="1">
        <v>43</v>
      </c>
      <c r="I9" s="1">
        <f t="shared" si="0"/>
        <v>223</v>
      </c>
      <c r="J9" s="1">
        <f t="shared" si="1"/>
        <v>44.6</v>
      </c>
      <c r="K9" s="1" t="str">
        <f t="shared" si="2"/>
        <v>Fail</v>
      </c>
      <c r="N9" s="1">
        <v>6</v>
      </c>
      <c r="O9" s="1" t="s">
        <v>31</v>
      </c>
      <c r="P9" s="1">
        <v>90</v>
      </c>
      <c r="Q9" s="1" t="str">
        <f t="shared" si="3"/>
        <v>A+</v>
      </c>
    </row>
    <row r="10" spans="1:17" x14ac:dyDescent="0.3">
      <c r="A10" s="1">
        <v>7</v>
      </c>
      <c r="B10" s="1" t="s">
        <v>17</v>
      </c>
      <c r="C10" s="1" t="s">
        <v>32</v>
      </c>
      <c r="D10" s="1">
        <v>54</v>
      </c>
      <c r="E10" s="1">
        <v>72</v>
      </c>
      <c r="F10" s="1">
        <v>56</v>
      </c>
      <c r="G10" s="1">
        <v>67</v>
      </c>
      <c r="H10" s="1">
        <v>60</v>
      </c>
      <c r="I10" s="1">
        <f t="shared" si="0"/>
        <v>309</v>
      </c>
      <c r="J10" s="1">
        <f t="shared" si="1"/>
        <v>61.8</v>
      </c>
      <c r="K10" s="1" t="str">
        <f t="shared" si="2"/>
        <v>Pass</v>
      </c>
    </row>
    <row r="11" spans="1:17" x14ac:dyDescent="0.3">
      <c r="A11" s="1">
        <v>8</v>
      </c>
      <c r="B11" s="1" t="s">
        <v>18</v>
      </c>
      <c r="C11" s="1" t="s">
        <v>33</v>
      </c>
      <c r="D11" s="1">
        <v>45</v>
      </c>
      <c r="E11" s="1">
        <v>43</v>
      </c>
      <c r="F11" s="1">
        <v>61</v>
      </c>
      <c r="G11" s="1">
        <v>51</v>
      </c>
      <c r="H11" s="1">
        <v>50</v>
      </c>
      <c r="I11" s="1">
        <f t="shared" si="0"/>
        <v>250</v>
      </c>
      <c r="J11" s="1">
        <f t="shared" si="1"/>
        <v>50</v>
      </c>
      <c r="K11" s="1" t="str">
        <f t="shared" si="2"/>
        <v>Fail</v>
      </c>
    </row>
    <row r="12" spans="1:17" x14ac:dyDescent="0.3">
      <c r="A12" s="1">
        <v>9</v>
      </c>
      <c r="B12" s="1" t="s">
        <v>19</v>
      </c>
      <c r="C12" s="1" t="s">
        <v>34</v>
      </c>
      <c r="D12" s="1">
        <v>75</v>
      </c>
      <c r="E12" s="1">
        <v>58</v>
      </c>
      <c r="F12" s="1">
        <v>43</v>
      </c>
      <c r="G12" s="1">
        <v>35</v>
      </c>
      <c r="H12" s="1">
        <v>51</v>
      </c>
      <c r="I12" s="1">
        <f t="shared" si="0"/>
        <v>262</v>
      </c>
      <c r="J12" s="1">
        <f t="shared" si="1"/>
        <v>52.4</v>
      </c>
      <c r="K12" s="1" t="str">
        <f t="shared" si="2"/>
        <v>Pass</v>
      </c>
      <c r="O12" s="2" t="s">
        <v>44</v>
      </c>
      <c r="P12" s="2" t="s">
        <v>45</v>
      </c>
    </row>
    <row r="13" spans="1:17" x14ac:dyDescent="0.3">
      <c r="A13" s="1">
        <v>10</v>
      </c>
      <c r="B13" s="1" t="s">
        <v>20</v>
      </c>
      <c r="C13" s="1" t="s">
        <v>35</v>
      </c>
      <c r="D13" s="1">
        <v>76</v>
      </c>
      <c r="E13" s="1">
        <v>75</v>
      </c>
      <c r="F13" s="1">
        <v>70</v>
      </c>
      <c r="G13" s="1">
        <v>43</v>
      </c>
      <c r="H13" s="1">
        <v>73</v>
      </c>
      <c r="I13" s="1">
        <f t="shared" si="0"/>
        <v>337</v>
      </c>
      <c r="J13" s="1">
        <f t="shared" si="1"/>
        <v>67.400000000000006</v>
      </c>
      <c r="K13" s="1" t="str">
        <f t="shared" si="2"/>
        <v>Pass</v>
      </c>
      <c r="O13" s="1">
        <v>1</v>
      </c>
      <c r="P13" s="1" t="s">
        <v>46</v>
      </c>
      <c r="Q13" t="s">
        <v>51</v>
      </c>
    </row>
    <row r="14" spans="1:17" x14ac:dyDescent="0.3">
      <c r="A14" s="1">
        <v>11</v>
      </c>
      <c r="B14" s="1" t="s">
        <v>21</v>
      </c>
      <c r="C14" s="1" t="s">
        <v>36</v>
      </c>
      <c r="D14" s="1">
        <v>28</v>
      </c>
      <c r="E14" s="1">
        <v>54</v>
      </c>
      <c r="F14" s="1">
        <v>37</v>
      </c>
      <c r="G14" s="1">
        <v>29</v>
      </c>
      <c r="H14" s="1">
        <v>61</v>
      </c>
      <c r="I14" s="1">
        <f t="shared" si="0"/>
        <v>209</v>
      </c>
      <c r="J14" s="1">
        <f t="shared" si="1"/>
        <v>41.8</v>
      </c>
      <c r="K14" s="1" t="str">
        <f t="shared" si="2"/>
        <v>Fail</v>
      </c>
      <c r="O14" s="1">
        <v>35</v>
      </c>
      <c r="P14" s="1" t="s">
        <v>47</v>
      </c>
      <c r="Q14" t="s">
        <v>52</v>
      </c>
    </row>
    <row r="15" spans="1:17" x14ac:dyDescent="0.3">
      <c r="A15" s="1">
        <v>12</v>
      </c>
      <c r="B15" s="1" t="s">
        <v>22</v>
      </c>
      <c r="C15" s="1" t="s">
        <v>37</v>
      </c>
      <c r="D15" s="1">
        <v>64</v>
      </c>
      <c r="E15" s="1">
        <v>74</v>
      </c>
      <c r="F15" s="1">
        <v>55</v>
      </c>
      <c r="G15" s="1">
        <v>78</v>
      </c>
      <c r="H15" s="1">
        <v>34</v>
      </c>
      <c r="I15" s="1">
        <f t="shared" si="0"/>
        <v>305</v>
      </c>
      <c r="J15" s="1">
        <f t="shared" si="1"/>
        <v>61</v>
      </c>
      <c r="K15" s="1" t="str">
        <f t="shared" si="2"/>
        <v>Pass</v>
      </c>
      <c r="O15" s="1">
        <v>50</v>
      </c>
      <c r="P15" s="1" t="s">
        <v>48</v>
      </c>
      <c r="Q15" t="s">
        <v>53</v>
      </c>
    </row>
    <row r="16" spans="1:17" x14ac:dyDescent="0.3">
      <c r="A16" s="1">
        <v>13</v>
      </c>
      <c r="B16" s="1" t="s">
        <v>23</v>
      </c>
      <c r="C16" s="1" t="s">
        <v>38</v>
      </c>
      <c r="D16" s="1">
        <v>64</v>
      </c>
      <c r="E16" s="1">
        <v>78</v>
      </c>
      <c r="F16" s="1">
        <v>35</v>
      </c>
      <c r="G16" s="1">
        <v>50</v>
      </c>
      <c r="H16" s="1">
        <v>52</v>
      </c>
      <c r="I16" s="1">
        <f t="shared" si="0"/>
        <v>279</v>
      </c>
      <c r="J16" s="1">
        <f t="shared" si="1"/>
        <v>55.8</v>
      </c>
      <c r="K16" s="1" t="str">
        <f t="shared" si="2"/>
        <v>Pass</v>
      </c>
      <c r="O16" s="1">
        <v>65</v>
      </c>
      <c r="P16" s="1" t="s">
        <v>49</v>
      </c>
      <c r="Q16" t="s">
        <v>54</v>
      </c>
    </row>
    <row r="17" spans="1:17" x14ac:dyDescent="0.3">
      <c r="A17" s="1">
        <v>14</v>
      </c>
      <c r="B17" s="1" t="s">
        <v>24</v>
      </c>
      <c r="C17" s="1" t="s">
        <v>39</v>
      </c>
      <c r="D17" s="1">
        <v>48</v>
      </c>
      <c r="E17" s="1">
        <v>31</v>
      </c>
      <c r="F17" s="1">
        <v>46</v>
      </c>
      <c r="G17" s="1">
        <v>67</v>
      </c>
      <c r="H17" s="1">
        <v>69</v>
      </c>
      <c r="I17" s="1">
        <f t="shared" si="0"/>
        <v>261</v>
      </c>
      <c r="J17" s="1">
        <f t="shared" si="1"/>
        <v>52.2</v>
      </c>
      <c r="K17" s="1" t="str">
        <f t="shared" si="2"/>
        <v>Pass</v>
      </c>
      <c r="O17" s="1">
        <v>80</v>
      </c>
      <c r="P17" s="1" t="s">
        <v>50</v>
      </c>
      <c r="Q17" t="s">
        <v>55</v>
      </c>
    </row>
    <row r="18" spans="1:17" x14ac:dyDescent="0.3">
      <c r="A18" s="1">
        <v>15</v>
      </c>
      <c r="B18" s="1" t="s">
        <v>25</v>
      </c>
      <c r="C18" s="1" t="s">
        <v>40</v>
      </c>
      <c r="D18" s="1">
        <v>38</v>
      </c>
      <c r="E18" s="1">
        <v>44</v>
      </c>
      <c r="F18" s="1">
        <v>42</v>
      </c>
      <c r="G18" s="1">
        <v>78</v>
      </c>
      <c r="H18" s="1">
        <v>30</v>
      </c>
      <c r="I18" s="1">
        <f t="shared" si="0"/>
        <v>232</v>
      </c>
      <c r="J18" s="1">
        <f t="shared" si="1"/>
        <v>46.4</v>
      </c>
      <c r="K18" s="1" t="str">
        <f t="shared" si="2"/>
        <v>Fail</v>
      </c>
      <c r="O18" s="1">
        <v>100</v>
      </c>
      <c r="P18" s="1" t="s">
        <v>50</v>
      </c>
      <c r="Q18" t="s">
        <v>56</v>
      </c>
    </row>
    <row r="21" spans="1:17" x14ac:dyDescent="0.3">
      <c r="A21" s="6" t="s">
        <v>58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7" x14ac:dyDescent="0.3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7" x14ac:dyDescent="0.3">
      <c r="A23" s="10" t="s">
        <v>41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7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7" x14ac:dyDescent="0.3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8</v>
      </c>
      <c r="I25" s="2" t="s">
        <v>9</v>
      </c>
      <c r="J25" s="2" t="s">
        <v>59</v>
      </c>
      <c r="K25" s="2" t="s">
        <v>60</v>
      </c>
      <c r="L25" s="2" t="s">
        <v>61</v>
      </c>
      <c r="M25" s="2" t="s">
        <v>62</v>
      </c>
    </row>
    <row r="26" spans="1:17" x14ac:dyDescent="0.3">
      <c r="A26" s="1">
        <v>1</v>
      </c>
      <c r="B26" s="1" t="s">
        <v>11</v>
      </c>
      <c r="C26" s="1" t="s">
        <v>69</v>
      </c>
      <c r="D26" s="1">
        <v>39</v>
      </c>
      <c r="E26" s="1">
        <v>60</v>
      </c>
      <c r="F26" s="1">
        <v>45</v>
      </c>
      <c r="G26" s="1">
        <v>46</v>
      </c>
      <c r="H26" s="1">
        <f>SUM(D26:G26)</f>
        <v>190</v>
      </c>
      <c r="I26" s="1">
        <f>H26/4</f>
        <v>47.5</v>
      </c>
      <c r="J26" s="1" t="str">
        <f>IF(I26&gt;=50,"pass","fail")</f>
        <v>fail</v>
      </c>
      <c r="K26" s="1" t="b">
        <f>AND(I26&gt;=50,I26&gt;=50)</f>
        <v>0</v>
      </c>
      <c r="L26" s="1" t="b">
        <f>OR(I26&gt;=50,I26&lt;50)</f>
        <v>1</v>
      </c>
      <c r="M26" s="1" t="b">
        <f>NOT(I26)</f>
        <v>0</v>
      </c>
    </row>
    <row r="27" spans="1:17" x14ac:dyDescent="0.3">
      <c r="A27" s="1">
        <v>2</v>
      </c>
      <c r="B27" s="1" t="s">
        <v>12</v>
      </c>
      <c r="C27" s="1" t="s">
        <v>70</v>
      </c>
      <c r="D27" s="1">
        <v>51</v>
      </c>
      <c r="E27" s="1">
        <v>54</v>
      </c>
      <c r="F27" s="1">
        <v>63</v>
      </c>
      <c r="G27" s="1">
        <v>59</v>
      </c>
      <c r="H27" s="1">
        <f t="shared" ref="H27:H35" si="4">SUM(D27:G27)</f>
        <v>227</v>
      </c>
      <c r="I27" s="1">
        <f t="shared" ref="I27:I35" si="5">H27/4</f>
        <v>56.75</v>
      </c>
      <c r="J27" s="1" t="str">
        <f t="shared" ref="J27:J35" si="6">IF(I27&gt;=50,"pass","fail")</f>
        <v>pass</v>
      </c>
      <c r="K27" s="1" t="b">
        <f t="shared" ref="K27:K35" si="7">AND(I27&gt;=50,I27&gt;=50)</f>
        <v>1</v>
      </c>
      <c r="L27" s="1" t="b">
        <f t="shared" ref="L27:L35" si="8">OR(I27&gt;=50,I27&lt;50)</f>
        <v>1</v>
      </c>
      <c r="M27" s="1" t="b">
        <f t="shared" ref="M27:M35" si="9">NOT(I27)</f>
        <v>0</v>
      </c>
    </row>
    <row r="28" spans="1:17" x14ac:dyDescent="0.3">
      <c r="A28" s="1">
        <v>3</v>
      </c>
      <c r="B28" s="1" t="s">
        <v>13</v>
      </c>
      <c r="C28" s="1" t="s">
        <v>71</v>
      </c>
      <c r="D28" s="1">
        <v>69</v>
      </c>
      <c r="E28" s="1">
        <v>74</v>
      </c>
      <c r="F28" s="1">
        <v>66</v>
      </c>
      <c r="G28" s="1">
        <v>55</v>
      </c>
      <c r="H28" s="1">
        <f t="shared" si="4"/>
        <v>264</v>
      </c>
      <c r="I28" s="1">
        <f t="shared" si="5"/>
        <v>66</v>
      </c>
      <c r="J28" s="1" t="str">
        <f t="shared" si="6"/>
        <v>pass</v>
      </c>
      <c r="K28" s="1" t="b">
        <f t="shared" si="7"/>
        <v>1</v>
      </c>
      <c r="L28" s="1" t="b">
        <f t="shared" si="8"/>
        <v>1</v>
      </c>
      <c r="M28" s="1" t="b">
        <f t="shared" si="9"/>
        <v>0</v>
      </c>
    </row>
    <row r="29" spans="1:17" x14ac:dyDescent="0.3">
      <c r="A29" s="1">
        <v>4</v>
      </c>
      <c r="B29" s="1" t="s">
        <v>14</v>
      </c>
      <c r="C29" s="1" t="s">
        <v>72</v>
      </c>
      <c r="D29" s="1">
        <v>47</v>
      </c>
      <c r="E29" s="1">
        <v>53</v>
      </c>
      <c r="F29" s="1">
        <v>51</v>
      </c>
      <c r="G29" s="1">
        <v>50</v>
      </c>
      <c r="H29" s="1">
        <f t="shared" si="4"/>
        <v>201</v>
      </c>
      <c r="I29" s="1">
        <f t="shared" si="5"/>
        <v>50.25</v>
      </c>
      <c r="J29" s="1" t="str">
        <f t="shared" si="6"/>
        <v>pass</v>
      </c>
      <c r="K29" s="1" t="b">
        <f t="shared" si="7"/>
        <v>1</v>
      </c>
      <c r="L29" s="1" t="b">
        <f t="shared" si="8"/>
        <v>1</v>
      </c>
      <c r="M29" s="1" t="b">
        <f t="shared" si="9"/>
        <v>0</v>
      </c>
    </row>
    <row r="30" spans="1:17" x14ac:dyDescent="0.3">
      <c r="A30" s="1">
        <v>5</v>
      </c>
      <c r="B30" s="1" t="s">
        <v>15</v>
      </c>
      <c r="C30" s="1" t="s">
        <v>73</v>
      </c>
      <c r="D30" s="1">
        <v>30</v>
      </c>
      <c r="E30" s="1">
        <v>25</v>
      </c>
      <c r="F30" s="1">
        <v>73</v>
      </c>
      <c r="G30" s="1">
        <v>60</v>
      </c>
      <c r="H30" s="1">
        <f t="shared" si="4"/>
        <v>188</v>
      </c>
      <c r="I30" s="1">
        <f t="shared" si="5"/>
        <v>47</v>
      </c>
      <c r="J30" s="1" t="str">
        <f t="shared" si="6"/>
        <v>fail</v>
      </c>
      <c r="K30" s="1" t="b">
        <f t="shared" si="7"/>
        <v>0</v>
      </c>
      <c r="L30" s="1" t="b">
        <f t="shared" si="8"/>
        <v>1</v>
      </c>
      <c r="M30" s="1" t="b">
        <f t="shared" si="9"/>
        <v>0</v>
      </c>
    </row>
    <row r="31" spans="1:17" x14ac:dyDescent="0.3">
      <c r="A31" s="1">
        <v>6</v>
      </c>
      <c r="B31" s="1" t="s">
        <v>16</v>
      </c>
      <c r="C31" s="1" t="s">
        <v>63</v>
      </c>
      <c r="D31" s="1">
        <v>51</v>
      </c>
      <c r="E31" s="1">
        <v>73</v>
      </c>
      <c r="F31" s="1">
        <v>70</v>
      </c>
      <c r="G31" s="1">
        <v>66</v>
      </c>
      <c r="H31" s="1">
        <f t="shared" si="4"/>
        <v>260</v>
      </c>
      <c r="I31" s="1">
        <f t="shared" si="5"/>
        <v>65</v>
      </c>
      <c r="J31" s="1" t="str">
        <f t="shared" si="6"/>
        <v>pass</v>
      </c>
      <c r="K31" s="1" t="b">
        <f t="shared" si="7"/>
        <v>1</v>
      </c>
      <c r="L31" s="1" t="b">
        <f t="shared" si="8"/>
        <v>1</v>
      </c>
      <c r="M31" s="1" t="b">
        <f t="shared" si="9"/>
        <v>0</v>
      </c>
    </row>
    <row r="32" spans="1:17" x14ac:dyDescent="0.3">
      <c r="A32" s="1">
        <v>7</v>
      </c>
      <c r="B32" s="1" t="s">
        <v>17</v>
      </c>
      <c r="C32" s="1" t="s">
        <v>74</v>
      </c>
      <c r="D32" s="1">
        <v>48</v>
      </c>
      <c r="E32" s="1">
        <v>64</v>
      </c>
      <c r="F32" s="1">
        <v>40</v>
      </c>
      <c r="G32" s="1">
        <v>35</v>
      </c>
      <c r="H32" s="1">
        <f t="shared" si="4"/>
        <v>187</v>
      </c>
      <c r="I32" s="1">
        <f t="shared" si="5"/>
        <v>46.75</v>
      </c>
      <c r="J32" s="1" t="str">
        <f t="shared" si="6"/>
        <v>fail</v>
      </c>
      <c r="K32" s="1" t="b">
        <f t="shared" si="7"/>
        <v>0</v>
      </c>
      <c r="L32" s="1" t="b">
        <f t="shared" si="8"/>
        <v>1</v>
      </c>
      <c r="M32" s="1" t="b">
        <f t="shared" si="9"/>
        <v>0</v>
      </c>
    </row>
    <row r="33" spans="1:13" x14ac:dyDescent="0.3">
      <c r="A33" s="1">
        <v>8</v>
      </c>
      <c r="B33" s="1" t="s">
        <v>18</v>
      </c>
      <c r="C33" s="1" t="s">
        <v>75</v>
      </c>
      <c r="D33" s="1">
        <v>75</v>
      </c>
      <c r="E33" s="1">
        <v>61</v>
      </c>
      <c r="F33" s="1">
        <v>55</v>
      </c>
      <c r="G33" s="1">
        <v>58</v>
      </c>
      <c r="H33" s="1">
        <f t="shared" si="4"/>
        <v>249</v>
      </c>
      <c r="I33" s="1">
        <f t="shared" si="5"/>
        <v>62.25</v>
      </c>
      <c r="J33" s="1" t="str">
        <f t="shared" si="6"/>
        <v>pass</v>
      </c>
      <c r="K33" s="1" t="b">
        <f t="shared" si="7"/>
        <v>1</v>
      </c>
      <c r="L33" s="1" t="b">
        <f t="shared" si="8"/>
        <v>1</v>
      </c>
      <c r="M33" s="1" t="b">
        <f t="shared" si="9"/>
        <v>0</v>
      </c>
    </row>
    <row r="34" spans="1:13" x14ac:dyDescent="0.3">
      <c r="A34" s="1">
        <v>9</v>
      </c>
      <c r="B34" s="1" t="s">
        <v>19</v>
      </c>
      <c r="C34" s="1" t="s">
        <v>76</v>
      </c>
      <c r="D34" s="1">
        <v>74</v>
      </c>
      <c r="E34" s="1">
        <v>52</v>
      </c>
      <c r="F34" s="1">
        <v>66</v>
      </c>
      <c r="G34" s="1">
        <v>56</v>
      </c>
      <c r="H34" s="1">
        <f t="shared" si="4"/>
        <v>248</v>
      </c>
      <c r="I34" s="1">
        <f t="shared" si="5"/>
        <v>62</v>
      </c>
      <c r="J34" s="1" t="str">
        <f t="shared" si="6"/>
        <v>pass</v>
      </c>
      <c r="K34" s="1" t="b">
        <f t="shared" si="7"/>
        <v>1</v>
      </c>
      <c r="L34" s="1" t="b">
        <f t="shared" si="8"/>
        <v>1</v>
      </c>
      <c r="M34" s="1" t="b">
        <f t="shared" si="9"/>
        <v>0</v>
      </c>
    </row>
    <row r="35" spans="1:13" x14ac:dyDescent="0.3">
      <c r="A35" s="1">
        <v>10</v>
      </c>
      <c r="B35" s="1" t="s">
        <v>20</v>
      </c>
      <c r="C35" s="1" t="s">
        <v>77</v>
      </c>
      <c r="D35" s="1">
        <v>61</v>
      </c>
      <c r="E35" s="1">
        <v>56</v>
      </c>
      <c r="F35" s="1">
        <v>68</v>
      </c>
      <c r="G35" s="1">
        <v>74</v>
      </c>
      <c r="H35" s="1">
        <f t="shared" si="4"/>
        <v>259</v>
      </c>
      <c r="I35" s="1">
        <f t="shared" si="5"/>
        <v>64.75</v>
      </c>
      <c r="J35" s="1" t="str">
        <f t="shared" si="6"/>
        <v>pass</v>
      </c>
      <c r="K35" s="1" t="b">
        <f t="shared" si="7"/>
        <v>1</v>
      </c>
      <c r="L35" s="1" t="b">
        <f t="shared" si="8"/>
        <v>1</v>
      </c>
      <c r="M35" s="1" t="b">
        <f t="shared" si="9"/>
        <v>0</v>
      </c>
    </row>
    <row r="36" spans="1:13" x14ac:dyDescent="0.3">
      <c r="A36" s="10" t="s">
        <v>41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1:13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1:13" x14ac:dyDescent="0.3">
      <c r="A38" s="2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8</v>
      </c>
      <c r="I38" s="2" t="s">
        <v>9</v>
      </c>
      <c r="J38" s="2" t="s">
        <v>59</v>
      </c>
      <c r="K38" s="2" t="s">
        <v>60</v>
      </c>
      <c r="L38" s="2" t="s">
        <v>61</v>
      </c>
      <c r="M38" s="2" t="s">
        <v>62</v>
      </c>
    </row>
    <row r="39" spans="1:13" x14ac:dyDescent="0.3">
      <c r="A39" s="1">
        <v>11</v>
      </c>
      <c r="B39" s="1" t="s">
        <v>21</v>
      </c>
      <c r="C39" s="1" t="s">
        <v>69</v>
      </c>
      <c r="D39" s="1">
        <v>39</v>
      </c>
      <c r="E39" s="1">
        <v>60</v>
      </c>
      <c r="F39" s="1">
        <v>45</v>
      </c>
      <c r="G39" s="1">
        <v>46</v>
      </c>
      <c r="H39" s="1">
        <f>SUM(D39:G39)</f>
        <v>190</v>
      </c>
      <c r="I39" s="1">
        <f>H39/4</f>
        <v>47.5</v>
      </c>
      <c r="J39" s="1" t="str">
        <f>IF(I39&gt;=50,"pass","fail")</f>
        <v>fail</v>
      </c>
      <c r="K39" s="1" t="str">
        <f>IF(AND(I39&gt;=50,I39&gt;=50),"pass","fail")</f>
        <v>fail</v>
      </c>
      <c r="L39" s="1" t="str">
        <f>IF(OR(I39&gt;=50,I39&lt;=50),"pass","fail")</f>
        <v>pass</v>
      </c>
      <c r="M39" s="1" t="str">
        <f>IF(NOT(I39&gt;=50),"pass","fail")</f>
        <v>pass</v>
      </c>
    </row>
    <row r="40" spans="1:13" x14ac:dyDescent="0.3">
      <c r="A40" s="1">
        <v>12</v>
      </c>
      <c r="B40" s="1" t="s">
        <v>22</v>
      </c>
      <c r="C40" s="1" t="s">
        <v>70</v>
      </c>
      <c r="D40" s="1">
        <v>51</v>
      </c>
      <c r="E40" s="1">
        <v>54</v>
      </c>
      <c r="F40" s="1">
        <v>63</v>
      </c>
      <c r="G40" s="1">
        <v>59</v>
      </c>
      <c r="H40" s="1">
        <f t="shared" ref="H40:H48" si="10">SUM(D40:G40)</f>
        <v>227</v>
      </c>
      <c r="I40" s="1">
        <f t="shared" ref="I40:I48" si="11">H40/4</f>
        <v>56.75</v>
      </c>
      <c r="J40" s="1" t="str">
        <f t="shared" ref="J40:J48" si="12">IF(I40&gt;=50,"pass","fail")</f>
        <v>pass</v>
      </c>
      <c r="K40" s="1" t="str">
        <f t="shared" ref="K40:K48" si="13">IF(AND(I40&gt;=50,I40&gt;=50),"pass","fail")</f>
        <v>pass</v>
      </c>
      <c r="L40" s="1" t="str">
        <f t="shared" ref="L40:L48" si="14">IF(OR(I40&gt;=50,I40&lt;=50),"pass","fail")</f>
        <v>pass</v>
      </c>
      <c r="M40" s="1" t="str">
        <f t="shared" ref="M40:M48" si="15">IF(NOT(I40&gt;=50),"pass","fail")</f>
        <v>fail</v>
      </c>
    </row>
    <row r="41" spans="1:13" x14ac:dyDescent="0.3">
      <c r="A41" s="1">
        <v>13</v>
      </c>
      <c r="B41" s="1" t="s">
        <v>23</v>
      </c>
      <c r="C41" s="1" t="s">
        <v>71</v>
      </c>
      <c r="D41" s="1">
        <v>69</v>
      </c>
      <c r="E41" s="1">
        <v>74</v>
      </c>
      <c r="F41" s="1">
        <v>66</v>
      </c>
      <c r="G41" s="1">
        <v>55</v>
      </c>
      <c r="H41" s="1">
        <f t="shared" si="10"/>
        <v>264</v>
      </c>
      <c r="I41" s="1">
        <f t="shared" si="11"/>
        <v>66</v>
      </c>
      <c r="J41" s="1" t="str">
        <f t="shared" si="12"/>
        <v>pass</v>
      </c>
      <c r="K41" s="1" t="str">
        <f t="shared" si="13"/>
        <v>pass</v>
      </c>
      <c r="L41" s="1" t="str">
        <f t="shared" si="14"/>
        <v>pass</v>
      </c>
      <c r="M41" s="1" t="str">
        <f t="shared" si="15"/>
        <v>fail</v>
      </c>
    </row>
    <row r="42" spans="1:13" x14ac:dyDescent="0.3">
      <c r="A42" s="1">
        <v>14</v>
      </c>
      <c r="B42" s="1" t="s">
        <v>24</v>
      </c>
      <c r="C42" s="1" t="s">
        <v>72</v>
      </c>
      <c r="D42" s="1">
        <v>47</v>
      </c>
      <c r="E42" s="1">
        <v>53</v>
      </c>
      <c r="F42" s="1">
        <v>51</v>
      </c>
      <c r="G42" s="1">
        <v>50</v>
      </c>
      <c r="H42" s="1">
        <f t="shared" si="10"/>
        <v>201</v>
      </c>
      <c r="I42" s="1">
        <f t="shared" si="11"/>
        <v>50.25</v>
      </c>
      <c r="J42" s="1" t="str">
        <f t="shared" si="12"/>
        <v>pass</v>
      </c>
      <c r="K42" s="1" t="str">
        <f t="shared" si="13"/>
        <v>pass</v>
      </c>
      <c r="L42" s="1" t="str">
        <f t="shared" si="14"/>
        <v>pass</v>
      </c>
      <c r="M42" s="1" t="str">
        <f t="shared" si="15"/>
        <v>fail</v>
      </c>
    </row>
    <row r="43" spans="1:13" x14ac:dyDescent="0.3">
      <c r="A43" s="1">
        <v>15</v>
      </c>
      <c r="B43" s="1" t="s">
        <v>25</v>
      </c>
      <c r="C43" s="1" t="s">
        <v>73</v>
      </c>
      <c r="D43" s="1">
        <v>30</v>
      </c>
      <c r="E43" s="1">
        <v>25</v>
      </c>
      <c r="F43" s="1">
        <v>73</v>
      </c>
      <c r="G43" s="1">
        <v>60</v>
      </c>
      <c r="H43" s="1">
        <f t="shared" si="10"/>
        <v>188</v>
      </c>
      <c r="I43" s="1">
        <f t="shared" si="11"/>
        <v>47</v>
      </c>
      <c r="J43" s="1" t="str">
        <f t="shared" si="12"/>
        <v>fail</v>
      </c>
      <c r="K43" s="1" t="str">
        <f t="shared" si="13"/>
        <v>fail</v>
      </c>
      <c r="L43" s="1" t="str">
        <f t="shared" si="14"/>
        <v>pass</v>
      </c>
      <c r="M43" s="1" t="str">
        <f t="shared" si="15"/>
        <v>pass</v>
      </c>
    </row>
    <row r="44" spans="1:13" x14ac:dyDescent="0.3">
      <c r="A44" s="1">
        <v>16</v>
      </c>
      <c r="B44" s="1" t="s">
        <v>64</v>
      </c>
      <c r="C44" s="1" t="s">
        <v>63</v>
      </c>
      <c r="D44" s="1">
        <v>51</v>
      </c>
      <c r="E44" s="1">
        <v>73</v>
      </c>
      <c r="F44" s="1">
        <v>70</v>
      </c>
      <c r="G44" s="1">
        <v>66</v>
      </c>
      <c r="H44" s="1">
        <f t="shared" si="10"/>
        <v>260</v>
      </c>
      <c r="I44" s="1">
        <f t="shared" si="11"/>
        <v>65</v>
      </c>
      <c r="J44" s="1" t="str">
        <f t="shared" si="12"/>
        <v>pass</v>
      </c>
      <c r="K44" s="1" t="str">
        <f t="shared" si="13"/>
        <v>pass</v>
      </c>
      <c r="L44" s="1" t="str">
        <f t="shared" si="14"/>
        <v>pass</v>
      </c>
      <c r="M44" s="1" t="str">
        <f t="shared" si="15"/>
        <v>fail</v>
      </c>
    </row>
    <row r="45" spans="1:13" x14ac:dyDescent="0.3">
      <c r="A45" s="1">
        <v>17</v>
      </c>
      <c r="B45" s="1" t="s">
        <v>65</v>
      </c>
      <c r="C45" s="1" t="s">
        <v>74</v>
      </c>
      <c r="D45" s="1">
        <v>48</v>
      </c>
      <c r="E45" s="1">
        <v>64</v>
      </c>
      <c r="F45" s="1">
        <v>40</v>
      </c>
      <c r="G45" s="1">
        <v>35</v>
      </c>
      <c r="H45" s="1">
        <f t="shared" si="10"/>
        <v>187</v>
      </c>
      <c r="I45" s="1">
        <f t="shared" si="11"/>
        <v>46.75</v>
      </c>
      <c r="J45" s="1" t="str">
        <f t="shared" si="12"/>
        <v>fail</v>
      </c>
      <c r="K45" s="1" t="str">
        <f t="shared" si="13"/>
        <v>fail</v>
      </c>
      <c r="L45" s="1" t="str">
        <f t="shared" si="14"/>
        <v>pass</v>
      </c>
      <c r="M45" s="1" t="str">
        <f t="shared" si="15"/>
        <v>pass</v>
      </c>
    </row>
    <row r="46" spans="1:13" x14ac:dyDescent="0.3">
      <c r="A46" s="1">
        <v>18</v>
      </c>
      <c r="B46" s="1" t="s">
        <v>66</v>
      </c>
      <c r="C46" s="1" t="s">
        <v>75</v>
      </c>
      <c r="D46" s="1">
        <v>75</v>
      </c>
      <c r="E46" s="1">
        <v>61</v>
      </c>
      <c r="F46" s="1">
        <v>55</v>
      </c>
      <c r="G46" s="1">
        <v>58</v>
      </c>
      <c r="H46" s="1">
        <f t="shared" si="10"/>
        <v>249</v>
      </c>
      <c r="I46" s="1">
        <f t="shared" si="11"/>
        <v>62.25</v>
      </c>
      <c r="J46" s="1" t="str">
        <f t="shared" si="12"/>
        <v>pass</v>
      </c>
      <c r="K46" s="1" t="str">
        <f t="shared" si="13"/>
        <v>pass</v>
      </c>
      <c r="L46" s="1" t="str">
        <f t="shared" si="14"/>
        <v>pass</v>
      </c>
      <c r="M46" s="1" t="str">
        <f t="shared" si="15"/>
        <v>fail</v>
      </c>
    </row>
    <row r="47" spans="1:13" x14ac:dyDescent="0.3">
      <c r="A47" s="1">
        <v>19</v>
      </c>
      <c r="B47" s="1" t="s">
        <v>67</v>
      </c>
      <c r="C47" s="1" t="s">
        <v>76</v>
      </c>
      <c r="D47" s="1">
        <v>74</v>
      </c>
      <c r="E47" s="1">
        <v>52</v>
      </c>
      <c r="F47" s="1">
        <v>66</v>
      </c>
      <c r="G47" s="1">
        <v>56</v>
      </c>
      <c r="H47" s="1">
        <f t="shared" si="10"/>
        <v>248</v>
      </c>
      <c r="I47" s="1">
        <f t="shared" si="11"/>
        <v>62</v>
      </c>
      <c r="J47" s="1" t="str">
        <f t="shared" si="12"/>
        <v>pass</v>
      </c>
      <c r="K47" s="1" t="str">
        <f t="shared" si="13"/>
        <v>pass</v>
      </c>
      <c r="L47" s="1" t="str">
        <f t="shared" si="14"/>
        <v>pass</v>
      </c>
      <c r="M47" s="1" t="str">
        <f t="shared" si="15"/>
        <v>fail</v>
      </c>
    </row>
    <row r="48" spans="1:13" x14ac:dyDescent="0.3">
      <c r="A48" s="1">
        <v>20</v>
      </c>
      <c r="B48" s="1" t="s">
        <v>68</v>
      </c>
      <c r="C48" s="1" t="s">
        <v>77</v>
      </c>
      <c r="D48" s="1">
        <v>61</v>
      </c>
      <c r="E48" s="1">
        <v>56</v>
      </c>
      <c r="F48" s="1">
        <v>68</v>
      </c>
      <c r="G48" s="1">
        <v>74</v>
      </c>
      <c r="H48" s="1">
        <f t="shared" si="10"/>
        <v>259</v>
      </c>
      <c r="I48" s="1">
        <f t="shared" si="11"/>
        <v>64.75</v>
      </c>
      <c r="J48" s="1" t="str">
        <f t="shared" si="12"/>
        <v>pass</v>
      </c>
      <c r="K48" s="1" t="str">
        <f t="shared" si="13"/>
        <v>pass</v>
      </c>
      <c r="L48" s="1" t="str">
        <f t="shared" si="14"/>
        <v>pass</v>
      </c>
      <c r="M48" s="1" t="str">
        <f t="shared" si="15"/>
        <v>fail</v>
      </c>
    </row>
  </sheetData>
  <mergeCells count="5">
    <mergeCell ref="A1:K2"/>
    <mergeCell ref="N1:Q2"/>
    <mergeCell ref="A21:M22"/>
    <mergeCell ref="A23:M24"/>
    <mergeCell ref="A36:M37"/>
  </mergeCells>
  <phoneticPr fontId="2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verma</dc:creator>
  <cp:lastModifiedBy>Ankur verma</cp:lastModifiedBy>
  <cp:lastPrinted>2024-01-16T12:43:02Z</cp:lastPrinted>
  <dcterms:created xsi:type="dcterms:W3CDTF">2024-01-16T08:20:43Z</dcterms:created>
  <dcterms:modified xsi:type="dcterms:W3CDTF">2024-01-16T12:43:08Z</dcterms:modified>
</cp:coreProperties>
</file>