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7B1B63FA-D2ED-46F5-8458-3010896078CE}" xr6:coauthVersionLast="47" xr6:coauthVersionMax="47" xr10:uidLastSave="{00000000-0000-0000-0000-000000000000}"/>
  <bookViews>
    <workbookView xWindow="-108" yWindow="-108" windowWidth="23256" windowHeight="12576" activeTab="1" xr2:uid="{B38B5090-BDEC-4690-9623-0911DFFCF7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F4" i="2"/>
  <c r="K33" i="1"/>
  <c r="L33" i="1"/>
  <c r="M33" i="1"/>
  <c r="N33" i="1"/>
  <c r="O33" i="1"/>
  <c r="P33" i="1"/>
  <c r="J33" i="1"/>
  <c r="Q31" i="1"/>
  <c r="Q32" i="1"/>
  <c r="Q30" i="1"/>
  <c r="E27" i="1"/>
  <c r="E26" i="1"/>
  <c r="Q9" i="1"/>
  <c r="P9" i="1"/>
  <c r="F11" i="1"/>
  <c r="F9" i="1"/>
</calcChain>
</file>

<file path=xl/sharedStrings.xml><?xml version="1.0" encoding="utf-8"?>
<sst xmlns="http://schemas.openxmlformats.org/spreadsheetml/2006/main" count="150" uniqueCount="66">
  <si>
    <t>S.NO</t>
  </si>
  <si>
    <t>S_NAME</t>
  </si>
  <si>
    <t>Marks</t>
  </si>
  <si>
    <t>Name</t>
  </si>
  <si>
    <t>Rishab</t>
  </si>
  <si>
    <t>Rohit</t>
  </si>
  <si>
    <t>Vishal</t>
  </si>
  <si>
    <t>Akshay</t>
  </si>
  <si>
    <t>Veeru</t>
  </si>
  <si>
    <t>Viraat</t>
  </si>
  <si>
    <t>Dubey</t>
  </si>
  <si>
    <t>Aman</t>
  </si>
  <si>
    <t>Sonu</t>
  </si>
  <si>
    <t>Monu</t>
  </si>
  <si>
    <t>Nitin</t>
  </si>
  <si>
    <t>Rahul</t>
  </si>
  <si>
    <t>Yash</t>
  </si>
  <si>
    <t>How to use Sumif Formula</t>
  </si>
  <si>
    <t>SUMIF(C5:C17,E5,D5:D17)</t>
  </si>
  <si>
    <t>SUMIF(C5:C17,"viraat",D5:D17)</t>
  </si>
  <si>
    <t>Sem-1</t>
  </si>
  <si>
    <t>Sem-2</t>
  </si>
  <si>
    <t>S_Name</t>
  </si>
  <si>
    <t>SEM-1 , SEM-2</t>
  </si>
  <si>
    <t>NAME</t>
  </si>
  <si>
    <t>COUNTIF FORMULA</t>
  </si>
  <si>
    <t>COUNTIF(C22:C37,D22)</t>
  </si>
  <si>
    <t>COUNTIF(C22:C37,"Rishab")</t>
  </si>
  <si>
    <t>How to use product formula by multiply by Numbers</t>
  </si>
  <si>
    <t>CITY</t>
  </si>
  <si>
    <t>Sales</t>
  </si>
  <si>
    <t>Kaushal</t>
  </si>
  <si>
    <t>Raju</t>
  </si>
  <si>
    <t>Shyam</t>
  </si>
  <si>
    <t>Babu</t>
  </si>
  <si>
    <t>Arvind</t>
  </si>
  <si>
    <t>Prashant</t>
  </si>
  <si>
    <t>Montu</t>
  </si>
  <si>
    <t xml:space="preserve">Shivam </t>
  </si>
  <si>
    <t>Surya</t>
  </si>
  <si>
    <t>Vivek</t>
  </si>
  <si>
    <t>Vijay</t>
  </si>
  <si>
    <t>Mannu</t>
  </si>
  <si>
    <t>Delhi</t>
  </si>
  <si>
    <t>Haryana</t>
  </si>
  <si>
    <t>UP</t>
  </si>
  <si>
    <t>Kolkata</t>
  </si>
  <si>
    <t>SUMIF + DROP DOWN LIST</t>
  </si>
  <si>
    <t>General</t>
  </si>
  <si>
    <t>Suman</t>
  </si>
  <si>
    <t>Rekha</t>
  </si>
  <si>
    <t>Ridhi</t>
  </si>
  <si>
    <t>Anushka</t>
  </si>
  <si>
    <t>Pari</t>
  </si>
  <si>
    <t>Pinki</t>
  </si>
  <si>
    <t>Prachi</t>
  </si>
  <si>
    <t>Divya</t>
  </si>
  <si>
    <t>M</t>
  </si>
  <si>
    <t>F</t>
  </si>
  <si>
    <t>Ashish</t>
  </si>
  <si>
    <t>Vinny</t>
  </si>
  <si>
    <t>Male</t>
  </si>
  <si>
    <t>Female</t>
  </si>
  <si>
    <t>COUNTIF</t>
  </si>
  <si>
    <t xml:space="preserve">SUMIF = calculates the sum of values in a range based on a true or false condition. </t>
  </si>
  <si>
    <t>COUNTIF counts how many cells in a range meet a certain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</si>
</sst>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A578-6A4C-479C-98AF-0B157E7BA3AD}">
  <dimension ref="B2:Q41"/>
  <sheetViews>
    <sheetView topLeftCell="A12" workbookViewId="0">
      <selection activeCell="G39" sqref="G39"/>
    </sheetView>
  </sheetViews>
  <sheetFormatPr defaultRowHeight="14.4" x14ac:dyDescent="0.3"/>
  <cols>
    <col min="3" max="3" width="11.109375" customWidth="1"/>
    <col min="5" max="5" width="12.33203125" customWidth="1"/>
    <col min="6" max="6" width="24.44140625" customWidth="1"/>
    <col min="7" max="7" width="26.33203125" customWidth="1"/>
    <col min="11" max="11" width="13.44140625" customWidth="1"/>
    <col min="14" max="14" width="11.77734375" customWidth="1"/>
    <col min="17" max="17" width="8.88671875" customWidth="1"/>
  </cols>
  <sheetData>
    <row r="2" spans="2:17" ht="18" x14ac:dyDescent="0.35">
      <c r="B2" s="9" t="s">
        <v>64</v>
      </c>
      <c r="C2" s="9"/>
      <c r="D2" s="9"/>
      <c r="E2" s="9"/>
      <c r="F2" s="9"/>
      <c r="G2" s="9"/>
    </row>
    <row r="3" spans="2:17" ht="17.399999999999999" x14ac:dyDescent="0.3">
      <c r="B3" s="10" t="s">
        <v>65</v>
      </c>
      <c r="C3" s="10"/>
      <c r="D3" s="10"/>
      <c r="E3" s="10"/>
      <c r="F3" s="10"/>
      <c r="G3" s="10"/>
    </row>
    <row r="6" spans="2:17" x14ac:dyDescent="0.3">
      <c r="B6" s="7" t="s">
        <v>17</v>
      </c>
      <c r="C6" s="7"/>
      <c r="D6" s="7"/>
      <c r="E6" s="7"/>
      <c r="F6" s="7"/>
      <c r="J6" s="8" t="s">
        <v>23</v>
      </c>
      <c r="K6" s="8"/>
      <c r="L6" s="8"/>
      <c r="M6" s="8"/>
      <c r="N6" s="8"/>
      <c r="O6" s="8"/>
      <c r="P6" s="8"/>
      <c r="Q6" s="8"/>
    </row>
    <row r="7" spans="2:17" x14ac:dyDescent="0.3">
      <c r="B7" s="7"/>
      <c r="C7" s="7"/>
      <c r="D7" s="7"/>
      <c r="E7" s="7"/>
      <c r="F7" s="7"/>
      <c r="J7" s="8"/>
      <c r="K7" s="8"/>
      <c r="L7" s="8"/>
      <c r="M7" s="8"/>
      <c r="N7" s="8"/>
      <c r="O7" s="8"/>
      <c r="P7" s="8"/>
      <c r="Q7" s="8"/>
    </row>
    <row r="8" spans="2:17" x14ac:dyDescent="0.3">
      <c r="B8" s="4" t="s">
        <v>0</v>
      </c>
      <c r="C8" s="4" t="s">
        <v>1</v>
      </c>
      <c r="D8" s="4" t="s">
        <v>2</v>
      </c>
      <c r="E8" s="4" t="s">
        <v>3</v>
      </c>
      <c r="F8" s="4" t="s">
        <v>2</v>
      </c>
      <c r="J8" s="5" t="s">
        <v>0</v>
      </c>
      <c r="K8" s="5" t="s">
        <v>1</v>
      </c>
      <c r="L8" s="5" t="s">
        <v>20</v>
      </c>
      <c r="M8" s="5" t="s">
        <v>21</v>
      </c>
      <c r="N8" s="5" t="s">
        <v>22</v>
      </c>
      <c r="P8" s="5" t="s">
        <v>20</v>
      </c>
      <c r="Q8" s="5" t="s">
        <v>21</v>
      </c>
    </row>
    <row r="9" spans="2:17" x14ac:dyDescent="0.3">
      <c r="B9" s="2">
        <v>1</v>
      </c>
      <c r="C9" s="2" t="s">
        <v>4</v>
      </c>
      <c r="D9" s="2">
        <v>49</v>
      </c>
      <c r="E9" s="2" t="s">
        <v>11</v>
      </c>
      <c r="F9" s="2">
        <f>SUMIF(C9:C21,E9,D9:D21)</f>
        <v>46</v>
      </c>
      <c r="G9" s="1" t="s">
        <v>18</v>
      </c>
      <c r="J9" s="2">
        <v>1</v>
      </c>
      <c r="K9" s="2" t="s">
        <v>4</v>
      </c>
      <c r="L9" s="2">
        <v>36</v>
      </c>
      <c r="M9" s="2">
        <v>70</v>
      </c>
      <c r="N9" s="2" t="s">
        <v>6</v>
      </c>
      <c r="P9" s="2">
        <f>SUMIF(K9:K24,N9,L9:L24)</f>
        <v>135</v>
      </c>
      <c r="Q9" s="2">
        <f>SUMIF(K9:K24,"Akshay",M9:M24)</f>
        <v>185</v>
      </c>
    </row>
    <row r="10" spans="2:17" x14ac:dyDescent="0.3">
      <c r="B10" s="2">
        <v>2</v>
      </c>
      <c r="C10" s="2" t="s">
        <v>5</v>
      </c>
      <c r="D10" s="2">
        <v>46</v>
      </c>
      <c r="J10" s="2">
        <v>2</v>
      </c>
      <c r="K10" s="2" t="s">
        <v>5</v>
      </c>
      <c r="L10" s="2">
        <v>24</v>
      </c>
      <c r="M10" s="2">
        <v>63</v>
      </c>
    </row>
    <row r="11" spans="2:17" x14ac:dyDescent="0.3">
      <c r="B11" s="2">
        <v>3</v>
      </c>
      <c r="C11" s="2" t="s">
        <v>6</v>
      </c>
      <c r="D11" s="2">
        <v>41</v>
      </c>
      <c r="E11" s="2" t="s">
        <v>9</v>
      </c>
      <c r="F11" s="2">
        <f>SUMIF(C9:C21,"viraat",D9:D21)</f>
        <v>33</v>
      </c>
      <c r="G11" s="1" t="s">
        <v>19</v>
      </c>
      <c r="J11" s="2">
        <v>3</v>
      </c>
      <c r="K11" s="2" t="s">
        <v>6</v>
      </c>
      <c r="L11" s="2">
        <v>50</v>
      </c>
      <c r="M11" s="2">
        <v>32</v>
      </c>
    </row>
    <row r="12" spans="2:17" x14ac:dyDescent="0.3">
      <c r="B12" s="2">
        <v>4</v>
      </c>
      <c r="C12" s="2" t="s">
        <v>7</v>
      </c>
      <c r="D12" s="2">
        <v>46</v>
      </c>
      <c r="J12" s="2">
        <v>4</v>
      </c>
      <c r="K12" s="2" t="s">
        <v>7</v>
      </c>
      <c r="L12" s="2">
        <v>32</v>
      </c>
      <c r="M12" s="2">
        <v>62</v>
      </c>
    </row>
    <row r="13" spans="2:17" x14ac:dyDescent="0.3">
      <c r="B13" s="2">
        <v>5</v>
      </c>
      <c r="C13" s="2" t="s">
        <v>8</v>
      </c>
      <c r="D13" s="2">
        <v>50</v>
      </c>
      <c r="J13" s="2">
        <v>5</v>
      </c>
      <c r="K13" s="2" t="s">
        <v>4</v>
      </c>
      <c r="L13" s="2">
        <v>73</v>
      </c>
      <c r="M13" s="2">
        <v>61</v>
      </c>
    </row>
    <row r="14" spans="2:17" x14ac:dyDescent="0.3">
      <c r="B14" s="2">
        <v>6</v>
      </c>
      <c r="C14" s="2" t="s">
        <v>9</v>
      </c>
      <c r="D14" s="2">
        <v>33</v>
      </c>
      <c r="J14" s="2">
        <v>6</v>
      </c>
      <c r="K14" s="2" t="s">
        <v>5</v>
      </c>
      <c r="L14" s="2">
        <v>53</v>
      </c>
      <c r="M14" s="2">
        <v>71</v>
      </c>
    </row>
    <row r="15" spans="2:17" x14ac:dyDescent="0.3">
      <c r="B15" s="2">
        <v>7</v>
      </c>
      <c r="C15" s="2" t="s">
        <v>10</v>
      </c>
      <c r="D15" s="2">
        <v>39</v>
      </c>
      <c r="J15" s="2">
        <v>7</v>
      </c>
      <c r="K15" s="2" t="s">
        <v>6</v>
      </c>
      <c r="L15" s="2">
        <v>33</v>
      </c>
      <c r="M15" s="2">
        <v>63</v>
      </c>
    </row>
    <row r="16" spans="2:17" x14ac:dyDescent="0.3">
      <c r="B16" s="2">
        <v>8</v>
      </c>
      <c r="C16" s="2" t="s">
        <v>11</v>
      </c>
      <c r="D16" s="2">
        <v>46</v>
      </c>
      <c r="J16" s="2">
        <v>8</v>
      </c>
      <c r="K16" s="2" t="s">
        <v>7</v>
      </c>
      <c r="L16" s="2">
        <v>55</v>
      </c>
      <c r="M16" s="2">
        <v>62</v>
      </c>
    </row>
    <row r="17" spans="2:17" x14ac:dyDescent="0.3">
      <c r="B17" s="2">
        <v>9</v>
      </c>
      <c r="C17" s="2" t="s">
        <v>12</v>
      </c>
      <c r="D17" s="2">
        <v>52</v>
      </c>
      <c r="J17" s="2">
        <v>9</v>
      </c>
      <c r="K17" s="2" t="s">
        <v>4</v>
      </c>
      <c r="L17" s="2">
        <v>67</v>
      </c>
      <c r="M17" s="2">
        <v>39</v>
      </c>
    </row>
    <row r="18" spans="2:17" x14ac:dyDescent="0.3">
      <c r="B18" s="2">
        <v>10</v>
      </c>
      <c r="C18" s="2" t="s">
        <v>13</v>
      </c>
      <c r="D18" s="2">
        <v>42</v>
      </c>
      <c r="J18" s="2">
        <v>10</v>
      </c>
      <c r="K18" s="2" t="s">
        <v>5</v>
      </c>
      <c r="L18" s="2">
        <v>23</v>
      </c>
      <c r="M18" s="2">
        <v>43</v>
      </c>
    </row>
    <row r="19" spans="2:17" x14ac:dyDescent="0.3">
      <c r="B19" s="2">
        <v>11</v>
      </c>
      <c r="C19" s="2" t="s">
        <v>14</v>
      </c>
      <c r="D19" s="2">
        <v>52</v>
      </c>
      <c r="J19" s="2">
        <v>11</v>
      </c>
      <c r="K19" s="2" t="s">
        <v>6</v>
      </c>
      <c r="L19" s="2">
        <v>33</v>
      </c>
      <c r="M19" s="2">
        <v>65</v>
      </c>
    </row>
    <row r="20" spans="2:17" x14ac:dyDescent="0.3">
      <c r="B20" s="2">
        <v>12</v>
      </c>
      <c r="C20" s="2" t="s">
        <v>15</v>
      </c>
      <c r="D20" s="2">
        <v>42</v>
      </c>
      <c r="J20" s="2">
        <v>12</v>
      </c>
      <c r="K20" s="2" t="s">
        <v>7</v>
      </c>
      <c r="L20" s="2">
        <v>51</v>
      </c>
      <c r="M20" s="2">
        <v>32</v>
      </c>
    </row>
    <row r="21" spans="2:17" x14ac:dyDescent="0.3">
      <c r="B21" s="2">
        <v>13</v>
      </c>
      <c r="C21" s="2" t="s">
        <v>16</v>
      </c>
      <c r="D21" s="2">
        <v>41</v>
      </c>
      <c r="J21" s="2">
        <v>13</v>
      </c>
      <c r="K21" s="2" t="s">
        <v>4</v>
      </c>
      <c r="L21" s="2">
        <v>63</v>
      </c>
      <c r="M21" s="2">
        <v>18</v>
      </c>
    </row>
    <row r="22" spans="2:17" x14ac:dyDescent="0.3">
      <c r="J22" s="2">
        <v>14</v>
      </c>
      <c r="K22" s="2" t="s">
        <v>5</v>
      </c>
      <c r="L22" s="2">
        <v>18</v>
      </c>
      <c r="M22" s="2">
        <v>25</v>
      </c>
    </row>
    <row r="23" spans="2:17" x14ac:dyDescent="0.3">
      <c r="B23" s="7" t="s">
        <v>25</v>
      </c>
      <c r="C23" s="7"/>
      <c r="D23" s="7"/>
      <c r="J23" s="2">
        <v>15</v>
      </c>
      <c r="K23" s="2" t="s">
        <v>6</v>
      </c>
      <c r="L23" s="2">
        <v>19</v>
      </c>
      <c r="M23" s="2">
        <v>26</v>
      </c>
    </row>
    <row r="24" spans="2:17" x14ac:dyDescent="0.3">
      <c r="B24" s="7"/>
      <c r="C24" s="7"/>
      <c r="D24" s="7"/>
      <c r="J24" s="2">
        <v>16</v>
      </c>
      <c r="K24" s="2" t="s">
        <v>7</v>
      </c>
      <c r="L24" s="2">
        <v>20</v>
      </c>
      <c r="M24" s="2">
        <v>29</v>
      </c>
    </row>
    <row r="25" spans="2:17" x14ac:dyDescent="0.3">
      <c r="B25" s="6" t="s">
        <v>0</v>
      </c>
      <c r="C25" s="6" t="s">
        <v>24</v>
      </c>
    </row>
    <row r="26" spans="2:17" x14ac:dyDescent="0.3">
      <c r="B26" s="2">
        <v>1</v>
      </c>
      <c r="C26" s="2" t="s">
        <v>4</v>
      </c>
      <c r="D26" t="s">
        <v>5</v>
      </c>
      <c r="E26">
        <f>COUNTIF(C26:C41,D26)</f>
        <v>4</v>
      </c>
      <c r="F26" t="s">
        <v>26</v>
      </c>
    </row>
    <row r="27" spans="2:17" x14ac:dyDescent="0.3">
      <c r="B27" s="2">
        <v>2</v>
      </c>
      <c r="C27" s="2" t="s">
        <v>5</v>
      </c>
      <c r="E27">
        <f>COUNTIF(C26:C41,"Rishab")</f>
        <v>4</v>
      </c>
      <c r="F27" t="s">
        <v>27</v>
      </c>
    </row>
    <row r="28" spans="2:17" x14ac:dyDescent="0.3">
      <c r="B28" s="2">
        <v>3</v>
      </c>
      <c r="C28" s="2" t="s">
        <v>6</v>
      </c>
      <c r="J28" s="7" t="s">
        <v>28</v>
      </c>
      <c r="K28" s="7"/>
      <c r="L28" s="7"/>
      <c r="M28" s="7"/>
      <c r="N28" s="7"/>
      <c r="O28" s="7"/>
      <c r="P28" s="7"/>
      <c r="Q28" s="7"/>
    </row>
    <row r="29" spans="2:17" x14ac:dyDescent="0.3">
      <c r="B29" s="2">
        <v>4</v>
      </c>
      <c r="C29" s="2" t="s">
        <v>7</v>
      </c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2">
        <v>5</v>
      </c>
      <c r="C30" s="2" t="s">
        <v>4</v>
      </c>
      <c r="J30" s="2">
        <v>10</v>
      </c>
      <c r="K30" s="2">
        <v>2</v>
      </c>
      <c r="L30" s="2">
        <v>3</v>
      </c>
      <c r="M30" s="2">
        <v>4</v>
      </c>
      <c r="N30" s="2">
        <v>5</v>
      </c>
      <c r="O30" s="2">
        <v>6</v>
      </c>
      <c r="P30" s="2">
        <v>8</v>
      </c>
      <c r="Q30" s="2">
        <f>PRODUCT(J30:P30)</f>
        <v>57600</v>
      </c>
    </row>
    <row r="31" spans="2:17" x14ac:dyDescent="0.3">
      <c r="B31" s="2">
        <v>6</v>
      </c>
      <c r="C31" s="2" t="s">
        <v>5</v>
      </c>
      <c r="J31" s="2">
        <v>5</v>
      </c>
      <c r="K31" s="2">
        <v>6</v>
      </c>
      <c r="L31" s="2">
        <v>4</v>
      </c>
      <c r="M31" s="2">
        <v>7</v>
      </c>
      <c r="N31" s="2">
        <v>8</v>
      </c>
      <c r="O31" s="2">
        <v>9</v>
      </c>
      <c r="P31" s="2">
        <v>1</v>
      </c>
      <c r="Q31" s="2">
        <f t="shared" ref="Q31:Q32" si="0">PRODUCT(J31:P31)</f>
        <v>60480</v>
      </c>
    </row>
    <row r="32" spans="2:17" x14ac:dyDescent="0.3">
      <c r="B32" s="2">
        <v>7</v>
      </c>
      <c r="C32" s="2" t="s">
        <v>6</v>
      </c>
      <c r="J32" s="2">
        <v>11</v>
      </c>
      <c r="K32" s="2">
        <v>12</v>
      </c>
      <c r="L32" s="2">
        <v>13</v>
      </c>
      <c r="M32" s="2">
        <v>14</v>
      </c>
      <c r="N32" s="2">
        <v>15</v>
      </c>
      <c r="O32" s="2">
        <v>16</v>
      </c>
      <c r="P32" s="2">
        <v>17</v>
      </c>
      <c r="Q32" s="2">
        <f t="shared" si="0"/>
        <v>98017920</v>
      </c>
    </row>
    <row r="33" spans="2:17" x14ac:dyDescent="0.3">
      <c r="B33" s="2">
        <v>8</v>
      </c>
      <c r="C33" s="2" t="s">
        <v>7</v>
      </c>
      <c r="J33" s="2">
        <f>PRODUCT(J30:J32)</f>
        <v>550</v>
      </c>
      <c r="K33" s="2">
        <f t="shared" ref="K33:P33" si="1">PRODUCT(K30:K32)</f>
        <v>144</v>
      </c>
      <c r="L33" s="2">
        <f t="shared" si="1"/>
        <v>156</v>
      </c>
      <c r="M33" s="2">
        <f t="shared" si="1"/>
        <v>392</v>
      </c>
      <c r="N33" s="2">
        <f t="shared" si="1"/>
        <v>600</v>
      </c>
      <c r="O33" s="2">
        <f t="shared" si="1"/>
        <v>864</v>
      </c>
      <c r="P33" s="2">
        <f t="shared" si="1"/>
        <v>136</v>
      </c>
      <c r="Q33" s="2"/>
    </row>
    <row r="34" spans="2:17" x14ac:dyDescent="0.3">
      <c r="B34" s="2">
        <v>9</v>
      </c>
      <c r="C34" s="2" t="s">
        <v>4</v>
      </c>
    </row>
    <row r="35" spans="2:17" x14ac:dyDescent="0.3">
      <c r="B35" s="2">
        <v>10</v>
      </c>
      <c r="C35" s="2" t="s">
        <v>5</v>
      </c>
    </row>
    <row r="36" spans="2:17" x14ac:dyDescent="0.3">
      <c r="B36" s="2">
        <v>11</v>
      </c>
      <c r="C36" s="2" t="s">
        <v>6</v>
      </c>
    </row>
    <row r="37" spans="2:17" x14ac:dyDescent="0.3">
      <c r="B37" s="2">
        <v>12</v>
      </c>
      <c r="C37" s="2" t="s">
        <v>7</v>
      </c>
    </row>
    <row r="38" spans="2:17" x14ac:dyDescent="0.3">
      <c r="B38" s="2">
        <v>13</v>
      </c>
      <c r="C38" s="2" t="s">
        <v>4</v>
      </c>
    </row>
    <row r="39" spans="2:17" x14ac:dyDescent="0.3">
      <c r="B39" s="2">
        <v>14</v>
      </c>
      <c r="C39" s="2" t="s">
        <v>5</v>
      </c>
    </row>
    <row r="40" spans="2:17" x14ac:dyDescent="0.3">
      <c r="B40" s="2">
        <v>15</v>
      </c>
      <c r="C40" s="2" t="s">
        <v>6</v>
      </c>
    </row>
    <row r="41" spans="2:17" x14ac:dyDescent="0.3">
      <c r="B41" s="2">
        <v>16</v>
      </c>
      <c r="C41" s="2" t="s">
        <v>7</v>
      </c>
    </row>
  </sheetData>
  <mergeCells count="6">
    <mergeCell ref="B6:F7"/>
    <mergeCell ref="J6:Q7"/>
    <mergeCell ref="B23:D24"/>
    <mergeCell ref="J28:Q29"/>
    <mergeCell ref="B2:G2"/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AEB2-9580-483E-AB9F-40018DB565D0}">
  <dimension ref="B1:L20"/>
  <sheetViews>
    <sheetView tabSelected="1" workbookViewId="0">
      <selection activeCell="F3" sqref="F3"/>
    </sheetView>
  </sheetViews>
  <sheetFormatPr defaultRowHeight="14.4" x14ac:dyDescent="0.3"/>
  <cols>
    <col min="3" max="3" width="10" customWidth="1"/>
    <col min="4" max="4" width="10.109375" customWidth="1"/>
    <col min="5" max="5" width="10.33203125" customWidth="1"/>
    <col min="9" max="9" width="10.77734375" customWidth="1"/>
    <col min="10" max="10" width="10.44140625" customWidth="1"/>
  </cols>
  <sheetData>
    <row r="1" spans="2:12" x14ac:dyDescent="0.3">
      <c r="B1" s="11" t="s">
        <v>47</v>
      </c>
      <c r="C1" s="11"/>
      <c r="D1" s="11"/>
      <c r="E1" s="11"/>
      <c r="F1" s="11"/>
    </row>
    <row r="2" spans="2:12" ht="15.6" x14ac:dyDescent="0.3">
      <c r="B2" s="11"/>
      <c r="C2" s="11"/>
      <c r="D2" s="11"/>
      <c r="E2" s="11"/>
      <c r="F2" s="11"/>
      <c r="I2" s="12" t="s">
        <v>63</v>
      </c>
      <c r="J2" s="12"/>
    </row>
    <row r="3" spans="2:12" x14ac:dyDescent="0.3">
      <c r="B3" s="3" t="s">
        <v>0</v>
      </c>
      <c r="C3" s="3" t="s">
        <v>24</v>
      </c>
      <c r="D3" s="3" t="s">
        <v>29</v>
      </c>
      <c r="E3" s="3" t="s">
        <v>30</v>
      </c>
      <c r="F3" s="3" t="s">
        <v>44</v>
      </c>
      <c r="I3" s="3" t="s">
        <v>24</v>
      </c>
      <c r="J3" s="3" t="s">
        <v>48</v>
      </c>
    </row>
    <row r="4" spans="2:12" x14ac:dyDescent="0.3">
      <c r="B4" s="2">
        <v>1</v>
      </c>
      <c r="C4" s="2" t="s">
        <v>31</v>
      </c>
      <c r="D4" s="2" t="s">
        <v>43</v>
      </c>
      <c r="E4" s="2">
        <v>734</v>
      </c>
      <c r="F4" s="2">
        <f>SUMIF(D4:D19,F3,E4:E19)</f>
        <v>3068</v>
      </c>
      <c r="I4" s="2" t="s">
        <v>31</v>
      </c>
      <c r="J4" s="2" t="s">
        <v>57</v>
      </c>
    </row>
    <row r="5" spans="2:12" x14ac:dyDescent="0.3">
      <c r="B5" s="2">
        <v>2</v>
      </c>
      <c r="C5" s="2" t="s">
        <v>32</v>
      </c>
      <c r="D5" s="2" t="s">
        <v>44</v>
      </c>
      <c r="E5" s="2">
        <v>838</v>
      </c>
      <c r="I5" s="2" t="s">
        <v>49</v>
      </c>
      <c r="J5" s="2" t="s">
        <v>58</v>
      </c>
      <c r="K5" s="3" t="s">
        <v>61</v>
      </c>
      <c r="L5" s="2">
        <f>COUNTIF(J4:J20,"M")</f>
        <v>9</v>
      </c>
    </row>
    <row r="6" spans="2:12" x14ac:dyDescent="0.3">
      <c r="B6" s="2">
        <v>3</v>
      </c>
      <c r="C6" s="2" t="s">
        <v>33</v>
      </c>
      <c r="D6" s="2" t="s">
        <v>45</v>
      </c>
      <c r="E6" s="2">
        <v>775</v>
      </c>
      <c r="I6" s="2" t="s">
        <v>50</v>
      </c>
      <c r="J6" s="2" t="s">
        <v>58</v>
      </c>
      <c r="K6" s="3" t="s">
        <v>62</v>
      </c>
      <c r="L6" s="2">
        <f>COUNTIF(J4:J20,"F")</f>
        <v>8</v>
      </c>
    </row>
    <row r="7" spans="2:12" x14ac:dyDescent="0.3">
      <c r="B7" s="2">
        <v>4</v>
      </c>
      <c r="C7" s="2" t="s">
        <v>34</v>
      </c>
      <c r="D7" s="2" t="s">
        <v>46</v>
      </c>
      <c r="E7" s="2">
        <v>861</v>
      </c>
      <c r="I7" s="2" t="s">
        <v>6</v>
      </c>
      <c r="J7" s="2" t="s">
        <v>57</v>
      </c>
    </row>
    <row r="8" spans="2:12" x14ac:dyDescent="0.3">
      <c r="B8" s="2">
        <v>5</v>
      </c>
      <c r="C8" s="2" t="s">
        <v>35</v>
      </c>
      <c r="D8" s="2" t="s">
        <v>43</v>
      </c>
      <c r="E8" s="2">
        <v>747</v>
      </c>
      <c r="I8" s="2" t="s">
        <v>41</v>
      </c>
      <c r="J8" s="2" t="s">
        <v>57</v>
      </c>
    </row>
    <row r="9" spans="2:12" x14ac:dyDescent="0.3">
      <c r="B9" s="2">
        <v>6</v>
      </c>
      <c r="C9" s="2" t="s">
        <v>36</v>
      </c>
      <c r="D9" s="2" t="s">
        <v>44</v>
      </c>
      <c r="E9" s="2">
        <v>743</v>
      </c>
      <c r="I9" s="2" t="s">
        <v>35</v>
      </c>
      <c r="J9" s="2" t="s">
        <v>57</v>
      </c>
    </row>
    <row r="10" spans="2:12" x14ac:dyDescent="0.3">
      <c r="B10" s="2">
        <v>7</v>
      </c>
      <c r="C10" s="2" t="s">
        <v>37</v>
      </c>
      <c r="D10" s="2" t="s">
        <v>45</v>
      </c>
      <c r="E10" s="2">
        <v>813</v>
      </c>
      <c r="I10" s="2" t="s">
        <v>51</v>
      </c>
      <c r="J10" s="2" t="s">
        <v>58</v>
      </c>
    </row>
    <row r="11" spans="2:12" x14ac:dyDescent="0.3">
      <c r="B11" s="2">
        <v>8</v>
      </c>
      <c r="C11" s="2" t="s">
        <v>38</v>
      </c>
      <c r="D11" s="2" t="s">
        <v>46</v>
      </c>
      <c r="E11" s="2">
        <v>722</v>
      </c>
      <c r="I11" s="2" t="s">
        <v>52</v>
      </c>
      <c r="J11" s="2" t="s">
        <v>58</v>
      </c>
    </row>
    <row r="12" spans="2:12" x14ac:dyDescent="0.3">
      <c r="B12" s="2">
        <v>9</v>
      </c>
      <c r="C12" s="2" t="s">
        <v>39</v>
      </c>
      <c r="D12" s="2" t="s">
        <v>43</v>
      </c>
      <c r="E12" s="2">
        <v>846</v>
      </c>
      <c r="I12" s="2" t="s">
        <v>53</v>
      </c>
      <c r="J12" s="2" t="s">
        <v>58</v>
      </c>
    </row>
    <row r="13" spans="2:12" x14ac:dyDescent="0.3">
      <c r="B13" s="2">
        <v>10</v>
      </c>
      <c r="C13" s="2" t="s">
        <v>34</v>
      </c>
      <c r="D13" s="2" t="s">
        <v>44</v>
      </c>
      <c r="E13" s="2">
        <v>775</v>
      </c>
      <c r="I13" s="2" t="s">
        <v>54</v>
      </c>
      <c r="J13" s="2" t="s">
        <v>58</v>
      </c>
    </row>
    <row r="14" spans="2:12" x14ac:dyDescent="0.3">
      <c r="B14" s="2">
        <v>11</v>
      </c>
      <c r="C14" s="2" t="s">
        <v>35</v>
      </c>
      <c r="D14" s="2" t="s">
        <v>45</v>
      </c>
      <c r="E14" s="2">
        <v>886</v>
      </c>
      <c r="I14" s="2" t="s">
        <v>55</v>
      </c>
      <c r="J14" s="2" t="s">
        <v>58</v>
      </c>
    </row>
    <row r="15" spans="2:12" x14ac:dyDescent="0.3">
      <c r="B15" s="2">
        <v>12</v>
      </c>
      <c r="C15" s="2" t="s">
        <v>36</v>
      </c>
      <c r="D15" s="2" t="s">
        <v>46</v>
      </c>
      <c r="E15" s="2">
        <v>853</v>
      </c>
      <c r="I15" s="2" t="s">
        <v>56</v>
      </c>
      <c r="J15" s="2" t="s">
        <v>58</v>
      </c>
    </row>
    <row r="16" spans="2:12" x14ac:dyDescent="0.3">
      <c r="B16" s="2">
        <v>13</v>
      </c>
      <c r="C16" s="2" t="s">
        <v>40</v>
      </c>
      <c r="D16" s="2" t="s">
        <v>43</v>
      </c>
      <c r="E16" s="2">
        <v>807</v>
      </c>
      <c r="I16" s="2" t="s">
        <v>42</v>
      </c>
      <c r="J16" s="2" t="s">
        <v>57</v>
      </c>
    </row>
    <row r="17" spans="2:10" x14ac:dyDescent="0.3">
      <c r="B17" s="2">
        <v>14</v>
      </c>
      <c r="C17" s="2" t="s">
        <v>6</v>
      </c>
      <c r="D17" s="2" t="s">
        <v>44</v>
      </c>
      <c r="E17" s="2">
        <v>712</v>
      </c>
      <c r="I17" s="2" t="s">
        <v>59</v>
      </c>
      <c r="J17" s="2" t="s">
        <v>57</v>
      </c>
    </row>
    <row r="18" spans="2:10" x14ac:dyDescent="0.3">
      <c r="B18" s="2">
        <v>15</v>
      </c>
      <c r="C18" s="2" t="s">
        <v>41</v>
      </c>
      <c r="D18" s="2" t="s">
        <v>45</v>
      </c>
      <c r="E18" s="2">
        <v>814</v>
      </c>
      <c r="I18" s="2" t="s">
        <v>40</v>
      </c>
      <c r="J18" s="2" t="s">
        <v>57</v>
      </c>
    </row>
    <row r="19" spans="2:10" x14ac:dyDescent="0.3">
      <c r="B19" s="2">
        <v>16</v>
      </c>
      <c r="C19" s="2" t="s">
        <v>42</v>
      </c>
      <c r="D19" s="2" t="s">
        <v>46</v>
      </c>
      <c r="E19" s="2">
        <v>855</v>
      </c>
      <c r="I19" s="2" t="s">
        <v>15</v>
      </c>
      <c r="J19" s="2" t="s">
        <v>57</v>
      </c>
    </row>
    <row r="20" spans="2:10" x14ac:dyDescent="0.3">
      <c r="I20" s="2" t="s">
        <v>60</v>
      </c>
      <c r="J20" s="2" t="s">
        <v>57</v>
      </c>
    </row>
  </sheetData>
  <mergeCells count="2">
    <mergeCell ref="B1:F2"/>
    <mergeCell ref="I2:J2"/>
  </mergeCells>
  <dataValidations count="1">
    <dataValidation type="list" allowBlank="1" showInputMessage="1" showErrorMessage="1" sqref="F3" xr:uid="{76DCFD2A-5217-4A41-A551-A473BF5E5531}">
      <formula1>$D$4:$D$19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2024-01-19T07:06:16Z</dcterms:created>
  <dcterms:modified xsi:type="dcterms:W3CDTF">2024-01-24T08:50:46Z</dcterms:modified>
</cp:coreProperties>
</file>