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100" yWindow="0" windowWidth="33500" windowHeight="19900" tabRatio="500" activeTab="2"/>
  </bookViews>
  <sheets>
    <sheet name="Worksheet" sheetId="1" r:id="rId1"/>
    <sheet name="References" sheetId="2" r:id="rId2"/>
    <sheet name="SNP_Gene List" sheetId="3" r:id="rId3"/>
  </sheets>
  <definedNames>
    <definedName name="_xlnm._FilterDatabase" localSheetId="2" hidden="1">'SNP_Gene List'!$A$1:$C$1</definedName>
    <definedName name="_xlnm._FilterDatabase" localSheetId="0" hidden="1">Worksheet!$A$1:$O$1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10" i="1" l="1"/>
  <c r="L11" i="1"/>
  <c r="K10" i="1"/>
  <c r="K11" i="1"/>
  <c r="B30" i="1"/>
  <c r="B5" i="1"/>
  <c r="B6" i="1"/>
  <c r="B2" i="1"/>
  <c r="B3" i="1"/>
  <c r="B12" i="1"/>
  <c r="B13" i="1"/>
  <c r="B8" i="1"/>
  <c r="B7" i="1"/>
  <c r="B14" i="1"/>
  <c r="B31" i="1"/>
  <c r="B26" i="1"/>
  <c r="B35" i="1"/>
  <c r="B32" i="1"/>
  <c r="B10" i="1"/>
  <c r="B11" i="1"/>
  <c r="B36" i="1"/>
  <c r="B37" i="1"/>
  <c r="B38" i="1"/>
  <c r="B15" i="1"/>
  <c r="B39" i="1"/>
  <c r="B33" i="1"/>
  <c r="B16" i="1"/>
  <c r="B17" i="1"/>
  <c r="B18" i="1"/>
  <c r="B9" i="1"/>
  <c r="B19" i="1"/>
  <c r="B34" i="1"/>
  <c r="B27" i="1"/>
  <c r="B40" i="1"/>
  <c r="B41" i="1"/>
  <c r="B20" i="1"/>
  <c r="B21" i="1"/>
  <c r="B28" i="1"/>
  <c r="B23" i="1"/>
  <c r="B22" i="1"/>
  <c r="B24" i="1"/>
  <c r="B25" i="1"/>
  <c r="B29" i="1"/>
  <c r="B42" i="1"/>
  <c r="B43" i="1"/>
  <c r="B44" i="1"/>
</calcChain>
</file>

<file path=xl/sharedStrings.xml><?xml version="1.0" encoding="utf-8"?>
<sst xmlns="http://schemas.openxmlformats.org/spreadsheetml/2006/main" count="279" uniqueCount="131">
  <si>
    <t>rs1101999</t>
  </si>
  <si>
    <t>rs3771180</t>
  </si>
  <si>
    <t>rs1837253</t>
  </si>
  <si>
    <t>rs2381416</t>
  </si>
  <si>
    <t>rs11078927</t>
  </si>
  <si>
    <t>PYHIN1</t>
  </si>
  <si>
    <t>IL1RL1</t>
  </si>
  <si>
    <t>TSLP</t>
  </si>
  <si>
    <t>IL33</t>
  </si>
  <si>
    <t>GSDMB</t>
  </si>
  <si>
    <t>Li et al.</t>
  </si>
  <si>
    <t>Torgerson et al.</t>
  </si>
  <si>
    <t>rs2872507</t>
  </si>
  <si>
    <t>rs3939286</t>
  </si>
  <si>
    <t>Gene</t>
  </si>
  <si>
    <t>rs13431828</t>
  </si>
  <si>
    <t>IL13</t>
  </si>
  <si>
    <t>rs20541</t>
  </si>
  <si>
    <t>rs2395185</t>
  </si>
  <si>
    <t>HLA-DRA</t>
  </si>
  <si>
    <t>SMAD3</t>
  </si>
  <si>
    <t>rs16950687 / rs17293632</t>
  </si>
  <si>
    <t>LRRC32</t>
  </si>
  <si>
    <t>rs7130588</t>
  </si>
  <si>
    <t>rs7130588 / rs7927894</t>
  </si>
  <si>
    <t>rs1701704</t>
  </si>
  <si>
    <t>IKZF4</t>
  </si>
  <si>
    <t>TNIP1</t>
  </si>
  <si>
    <t>rs10036748</t>
  </si>
  <si>
    <t>rs1061477</t>
  </si>
  <si>
    <t>KLK3</t>
  </si>
  <si>
    <t>rs9570077</t>
  </si>
  <si>
    <t>13q21</t>
  </si>
  <si>
    <t>Myers et al.</t>
  </si>
  <si>
    <t>“Further Replication Studies of the EVE Consortium Meta-Analysis Identifies 2 Asthma Risk Loci in European Americans.” Journal of Allergy and Clinical Immunology, October 1, 2012, 1–8. doi:10.1016/j.jaci.2012.07.054.</t>
  </si>
  <si>
    <t xml:space="preserve"> “Meta-Analysis of Genome-Wide Association Studies of Asthma in Ethnically Diverse North American Populations.” Nature Genetics 43, no. 9 (July 31, 2011): 887–92. doi:10.1038/ng.888.</t>
  </si>
  <si>
    <t>KCNIP4</t>
  </si>
  <si>
    <t>rs6833065</t>
  </si>
  <si>
    <t>rs4697177</t>
  </si>
  <si>
    <t xml:space="preserve">rs7664617 </t>
  </si>
  <si>
    <t>rs4696975</t>
  </si>
  <si>
    <t>rs11947661</t>
  </si>
  <si>
    <t>rs402802</t>
  </si>
  <si>
    <t>rs4129267</t>
  </si>
  <si>
    <t>Ferreira et al.</t>
  </si>
  <si>
    <t xml:space="preserve"> “Identification of IL6R and Chromosome 11q13.5 as Risk Loci for Asthma.” The Lancet 378, no. 9795 (September 10, 2011): 1006–14. doi:10.1016/S0140-6736(11)60874-X.</t>
  </si>
  <si>
    <t>“Genome-Wide Association Studies of Asthma Indicate Opposite Immunopathogenesis Direction From Autoimmune Diseases.” Journal of Allergy and Clinical Immunology 130, no. 4 (October 1, 2012): 861–67. doi:10.1016/j.jaci.2012.04.041.</t>
  </si>
  <si>
    <t>IL6R</t>
  </si>
  <si>
    <t>11q13.5</t>
  </si>
  <si>
    <t>rs7196274</t>
  </si>
  <si>
    <t>KCNG4</t>
  </si>
  <si>
    <t>WDR36</t>
  </si>
  <si>
    <t>rs8071050 / rs8079416</t>
  </si>
  <si>
    <t>rs3771166</t>
  </si>
  <si>
    <t>STARD3</t>
  </si>
  <si>
    <t>rs2271308</t>
  </si>
  <si>
    <t>IL2RB</t>
  </si>
  <si>
    <t>rs2284033</t>
  </si>
  <si>
    <t>RAD50</t>
  </si>
  <si>
    <t>rs6871536</t>
  </si>
  <si>
    <t>rs744910</t>
  </si>
  <si>
    <t>RORA</t>
  </si>
  <si>
    <t>rs11071559</t>
  </si>
  <si>
    <t>rs1438673 / rs1043828</t>
  </si>
  <si>
    <t>rs1043828</t>
  </si>
  <si>
    <t>Gabriel et al.</t>
  </si>
  <si>
    <t>rs340908</t>
  </si>
  <si>
    <t>PCDH20</t>
  </si>
  <si>
    <t>rs1342326 / rs340908</t>
  </si>
  <si>
    <t>rs3119939</t>
  </si>
  <si>
    <t>rs241425</t>
  </si>
  <si>
    <t>TAP2</t>
  </si>
  <si>
    <t>PRKG1</t>
  </si>
  <si>
    <t>rs7922491</t>
  </si>
  <si>
    <t>CDH28</t>
  </si>
  <si>
    <t>rs6967330</t>
  </si>
  <si>
    <t>rs11167764</t>
  </si>
  <si>
    <t>NDFIP1</t>
  </si>
  <si>
    <t>rs1295686</t>
  </si>
  <si>
    <t>?</t>
  </si>
  <si>
    <t>rs1775456</t>
  </si>
  <si>
    <t>DENND1B</t>
  </si>
  <si>
    <t>rs3806932</t>
  </si>
  <si>
    <t>rs12936231</t>
  </si>
  <si>
    <t>TLE4</t>
  </si>
  <si>
    <t>rs2378383</t>
  </si>
  <si>
    <t>Hancock et al.</t>
  </si>
  <si>
    <t>“Genome-Wide Association Study Implicates Chromosome 9q21.31 as a Susceptibility Locus for Asthma in Mexican Children.” Edited by Greg Gibson. PLoS Genetics 5, no. 8 (August 28, 2009): e1000623–11. doi:10.1371/journal.pgen.1000623.</t>
  </si>
  <si>
    <t>HLA-DQA1</t>
  </si>
  <si>
    <t>rs9272346</t>
  </si>
  <si>
    <t>Lasky-Su et al.</t>
  </si>
  <si>
    <t xml:space="preserve"> “HLA-DQ Strikes Again: Genome-Wide Association Study Further Confirms HLA-DQin the Diagnosis of Asthma Among Adults.” Clinical &amp; Experimental Allergy 42, no. 12 (November 26, 2012): 1724–33. doi:10.1111/cea.12000.</t>
  </si>
  <si>
    <t>rs1420101 / rs3771166</t>
  </si>
  <si>
    <t>rs1588265</t>
  </si>
  <si>
    <t>PDE4D</t>
  </si>
  <si>
    <t>rs2416257</t>
  </si>
  <si>
    <t>rs2244012</t>
  </si>
  <si>
    <t>rs3939286 / rs1342326</t>
  </si>
  <si>
    <t>Gallanter et al.</t>
  </si>
  <si>
    <t>rs2523924</t>
  </si>
  <si>
    <t>PSORS1C1</t>
  </si>
  <si>
    <t>“Genome-Wide Association Study and Admixture Mapping Identify Different Asthma-Associated Loci in Latinos: the Genes-Environments &amp;Amp; Admixture in Latino Americans Study.” Journal of Allergy and Clinical Immunology, January 6, 2014, 1–11. doi:10.1016/j.jaci.2013.08.055.</t>
  </si>
  <si>
    <t>rs2786098</t>
  </si>
  <si>
    <t>GAB1</t>
  </si>
  <si>
    <t>rs3805236</t>
  </si>
  <si>
    <t>rs204993 / rs3129943 / rs3117098 / rs3129890 / rs7775228 / rs9275698 / rs9500927 / rs987870</t>
  </si>
  <si>
    <t>rs3771166 / rs1342326 / rs2381416</t>
  </si>
  <si>
    <t>rs90792 / rs7216389 / rs3894194</t>
  </si>
  <si>
    <t>DPP10</t>
  </si>
  <si>
    <t>rs1435879</t>
  </si>
  <si>
    <t>rs10515807</t>
  </si>
  <si>
    <t>ADRA1B</t>
  </si>
  <si>
    <t>GNA13</t>
  </si>
  <si>
    <t>rs3972219</t>
  </si>
  <si>
    <t>rs6052761</t>
  </si>
  <si>
    <t>PRNP</t>
  </si>
  <si>
    <t xml:space="preserve">Mathias et al. </t>
  </si>
  <si>
    <t>Mathias et al.</t>
  </si>
  <si>
    <t>“A Genome-Wide Association Study on African-Ancestry Populations for Asthma..” The Journal of Allergy and Clinical Immunology 125, no. 2 (February 2010): 336–346.e4. doi:10.1016/j.jaci.2009.08.031.</t>
  </si>
  <si>
    <t>We identified four novel population-specific associations with asthma after metaanalyses: loci 6p21.31, 9p21.2, and 10q21.3 in the European American population, and the PTGES gene in African Americans. TEK at 9p21.2, which encodes TIE2, has been shown to be involved in remodeling the airway wall in asthma, and the association remained significant after conditioning by allergy. PTGES, which encodes the prostaglandin E synthase, has also been linked to asthma, where deficient prostaglandin E2 synthesis has been associated with airway remodeling.</t>
  </si>
  <si>
    <t>"Identification of Four Novel Loci in Asthma in European American and African American Populations." American Journal of Respiratory and Critical Care Medicine, 2017; 195:XXX. http://dx.doi.org/10.1164/rccm.201604-0861OC</t>
  </si>
  <si>
    <t>Almoguera et al.</t>
  </si>
  <si>
    <t>Rank Order</t>
  </si>
  <si>
    <t>ORMDL3</t>
  </si>
  <si>
    <t>Hits</t>
  </si>
  <si>
    <t>PTCHD3</t>
  </si>
  <si>
    <t>White et al</t>
  </si>
  <si>
    <t>rs660498</t>
  </si>
  <si>
    <t>"Novel genetic risk factors for asthma in African American children: Precision Medicine and the SAGE II Study.", Immunogenetics. 2016 Jul;68(6-7):391-400. doi: 10.1007/s00251-016-0914-1. Epub 2016 May 3.</t>
  </si>
  <si>
    <t>Lead SNP</t>
  </si>
  <si>
    <t>GeneSymbol</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</si>
</sst>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sz val="12"/>
      <color theme="1"/>
      <name val="Arial"/>
    </font>
    <font>
      <i/>
      <sz val="12"/>
      <color theme="1"/>
      <name val="Arial"/>
    </font>
    <font>
      <sz val="12"/>
      <color theme="1"/>
      <name val="AdvPSA88A"/>
    </font>
    <font>
      <sz val="12"/>
      <color rgb="FFFF0000"/>
      <name val="Arial"/>
    </font>
    <font>
      <u/>
      <sz val="12"/>
      <color theme="10"/>
      <name val="Calibri"/>
      <family val="2"/>
      <scheme val="minor"/>
    </font>
    <font>
      <u/>
      <sz val="12"/>
      <color theme="11"/>
      <name val="Calibri"/>
      <family val="2"/>
      <scheme val="minor"/>
    </font>
    <font>
      <i/>
      <sz val="12"/>
      <color rgb="FFFF0000"/>
      <name val="Arial"/>
    </font>
    <font>
      <sz val="12"/>
      <color rgb="FF008000"/>
      <name val="Arial"/>
    </font>
    <font>
      <sz val="12"/>
      <color rgb="FF0000FF"/>
      <name val="Arial"/>
    </font>
    <font>
      <i/>
      <sz val="12"/>
      <color rgb="FF0000FF"/>
      <name val="Arial"/>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3">
    <xf numFmtId="0" fontId="0" fillId="0" borderId="0" xfId="0"/>
    <xf numFmtId="0" fontId="1" fillId="0" borderId="0" xfId="0" applyFont="1"/>
    <xf numFmtId="0" fontId="1" fillId="0" borderId="0" xfId="0" applyFont="1" applyAlignment="1">
      <alignment vertical="center"/>
    </xf>
    <xf numFmtId="0" fontId="2" fillId="0" borderId="0" xfId="0" applyFont="1" applyAlignment="1">
      <alignment vertical="center"/>
    </xf>
    <xf numFmtId="0" fontId="2" fillId="0" borderId="0" xfId="0" applyFont="1"/>
    <xf numFmtId="0" fontId="4" fillId="0" borderId="0" xfId="0" applyFont="1"/>
    <xf numFmtId="0" fontId="3" fillId="2" borderId="0" xfId="0" applyFont="1" applyFill="1"/>
    <xf numFmtId="0" fontId="1" fillId="2" borderId="0" xfId="0" applyFont="1" applyFill="1"/>
    <xf numFmtId="0" fontId="7" fillId="0" borderId="0" xfId="0" applyFont="1"/>
    <xf numFmtId="0" fontId="7" fillId="0" borderId="0" xfId="0" applyFont="1" applyAlignment="1">
      <alignment vertical="center"/>
    </xf>
    <xf numFmtId="0" fontId="8" fillId="0" borderId="0" xfId="0" applyFont="1"/>
    <xf numFmtId="0" fontId="9" fillId="0" borderId="0" xfId="0" applyFont="1"/>
    <xf numFmtId="0" fontId="10" fillId="0" borderId="0" xfId="0" applyFont="1" applyAlignment="1">
      <alignment vertical="center"/>
    </xf>
  </cellXfs>
  <cellStyles count="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zoomScale="150" zoomScaleNormal="150" zoomScalePageLayoutView="150" workbookViewId="0">
      <selection sqref="A1:D1048576"/>
    </sheetView>
  </sheetViews>
  <sheetFormatPr baseColWidth="10" defaultRowHeight="15" x14ac:dyDescent="0"/>
  <cols>
    <col min="1" max="1" width="14.33203125" style="1" bestFit="1" customWidth="1"/>
    <col min="2" max="2" width="7.33203125" style="1" bestFit="1" customWidth="1"/>
    <col min="3" max="3" width="12" style="1" bestFit="1" customWidth="1"/>
    <col min="4" max="4" width="13" style="1" bestFit="1" customWidth="1"/>
    <col min="5" max="5" width="17.6640625" style="1" bestFit="1" customWidth="1"/>
    <col min="6" max="6" width="24" style="1" bestFit="1" customWidth="1"/>
    <col min="7" max="7" width="14.33203125" style="1" bestFit="1" customWidth="1"/>
    <col min="8" max="8" width="21.83203125" style="1" bestFit="1" customWidth="1"/>
    <col min="9" max="9" width="15.33203125" style="1" bestFit="1" customWidth="1"/>
    <col min="10" max="10" width="10.6640625" style="1" bestFit="1" customWidth="1"/>
    <col min="11" max="11" width="16.6640625" style="1" bestFit="1" customWidth="1"/>
    <col min="12" max="12" width="21.83203125" style="1" bestFit="1" customWidth="1"/>
    <col min="13" max="13" width="86.1640625" style="1" bestFit="1" customWidth="1"/>
    <col min="14" max="14" width="16.33203125" style="1" bestFit="1" customWidth="1"/>
    <col min="15" max="15" width="17.33203125" style="1" bestFit="1" customWidth="1"/>
    <col min="16" max="16" width="10.6640625" style="1" bestFit="1" customWidth="1"/>
    <col min="17" max="16384" width="10.83203125" style="1"/>
  </cols>
  <sheetData>
    <row r="1" spans="1:16">
      <c r="A1" s="1" t="s">
        <v>122</v>
      </c>
      <c r="B1" s="1" t="s">
        <v>124</v>
      </c>
      <c r="C1" s="1" t="s">
        <v>14</v>
      </c>
      <c r="D1" s="1" t="s">
        <v>129</v>
      </c>
      <c r="E1" s="1" t="s">
        <v>11</v>
      </c>
      <c r="F1" s="1" t="s">
        <v>10</v>
      </c>
      <c r="G1" s="1" t="s">
        <v>33</v>
      </c>
      <c r="H1" s="1" t="s">
        <v>44</v>
      </c>
      <c r="I1" s="1" t="s">
        <v>65</v>
      </c>
      <c r="J1" s="1" t="s">
        <v>79</v>
      </c>
      <c r="K1" s="1" t="s">
        <v>86</v>
      </c>
      <c r="L1" s="1" t="s">
        <v>90</v>
      </c>
      <c r="M1" s="1" t="s">
        <v>98</v>
      </c>
      <c r="N1" s="1" t="s">
        <v>116</v>
      </c>
      <c r="O1" t="s">
        <v>121</v>
      </c>
      <c r="P1" s="1" t="s">
        <v>126</v>
      </c>
    </row>
    <row r="2" spans="1:16" ht="16">
      <c r="A2" s="1">
        <v>1</v>
      </c>
      <c r="B2" s="1">
        <f>COUNTA(E2:O2)</f>
        <v>6</v>
      </c>
      <c r="C2" s="3" t="s">
        <v>8</v>
      </c>
      <c r="D2" s="3" t="s">
        <v>13</v>
      </c>
      <c r="E2" s="2" t="s">
        <v>3</v>
      </c>
      <c r="F2" s="6" t="s">
        <v>13</v>
      </c>
      <c r="H2" s="7" t="s">
        <v>68</v>
      </c>
      <c r="I2" s="1" t="s">
        <v>66</v>
      </c>
      <c r="L2" s="7" t="s">
        <v>97</v>
      </c>
      <c r="M2" s="1" t="s">
        <v>106</v>
      </c>
    </row>
    <row r="3" spans="1:16">
      <c r="A3" s="1">
        <v>1</v>
      </c>
      <c r="B3" s="1">
        <f>COUNTA(E3:O3)</f>
        <v>5</v>
      </c>
      <c r="C3" s="4" t="s">
        <v>9</v>
      </c>
      <c r="D3" s="4" t="s">
        <v>83</v>
      </c>
      <c r="E3" s="2" t="s">
        <v>4</v>
      </c>
      <c r="F3" s="1" t="s">
        <v>12</v>
      </c>
      <c r="H3" s="1" t="s">
        <v>52</v>
      </c>
      <c r="I3" s="5" t="s">
        <v>83</v>
      </c>
      <c r="M3" s="1" t="s">
        <v>107</v>
      </c>
    </row>
    <row r="4" spans="1:16">
      <c r="A4" s="1">
        <v>1</v>
      </c>
      <c r="B4" s="1">
        <v>5</v>
      </c>
      <c r="C4" s="1" t="s">
        <v>123</v>
      </c>
      <c r="D4" s="4" t="s">
        <v>83</v>
      </c>
      <c r="O4"/>
    </row>
    <row r="5" spans="1:16">
      <c r="A5" s="1">
        <v>1</v>
      </c>
      <c r="B5" s="1">
        <f>COUNTA(E5:O5)</f>
        <v>5</v>
      </c>
      <c r="C5" s="3" t="s">
        <v>6</v>
      </c>
      <c r="D5" s="3" t="s">
        <v>1</v>
      </c>
      <c r="E5" s="2" t="s">
        <v>1</v>
      </c>
      <c r="F5" s="1" t="s">
        <v>15</v>
      </c>
      <c r="H5" s="1" t="s">
        <v>53</v>
      </c>
      <c r="L5" s="1" t="s">
        <v>92</v>
      </c>
      <c r="M5" s="1" t="s">
        <v>1</v>
      </c>
    </row>
    <row r="6" spans="1:16">
      <c r="A6" s="1">
        <v>1</v>
      </c>
      <c r="B6" s="1">
        <f>COUNTA(E6:O6)</f>
        <v>5</v>
      </c>
      <c r="C6" s="3" t="s">
        <v>7</v>
      </c>
      <c r="D6" s="3" t="s">
        <v>2</v>
      </c>
      <c r="E6" s="2" t="s">
        <v>2</v>
      </c>
      <c r="F6" s="1" t="s">
        <v>2</v>
      </c>
      <c r="H6" s="1" t="s">
        <v>82</v>
      </c>
      <c r="L6" s="1" t="s">
        <v>95</v>
      </c>
      <c r="M6" s="1" t="s">
        <v>2</v>
      </c>
    </row>
    <row r="7" spans="1:16">
      <c r="A7" s="1">
        <v>1</v>
      </c>
      <c r="B7" s="1">
        <f>COUNTA(E7:O7)</f>
        <v>4</v>
      </c>
      <c r="C7" s="1" t="s">
        <v>22</v>
      </c>
      <c r="D7" s="1" t="s">
        <v>23</v>
      </c>
      <c r="F7" s="1" t="s">
        <v>24</v>
      </c>
      <c r="H7" s="1" t="s">
        <v>23</v>
      </c>
      <c r="I7" s="1" t="s">
        <v>23</v>
      </c>
      <c r="M7" s="1" t="s">
        <v>23</v>
      </c>
    </row>
    <row r="8" spans="1:16">
      <c r="A8" s="1">
        <v>1</v>
      </c>
      <c r="B8" s="1">
        <f>COUNTA(E8:O8)</f>
        <v>3</v>
      </c>
      <c r="C8" s="1" t="s">
        <v>20</v>
      </c>
      <c r="D8" s="1" t="s">
        <v>60</v>
      </c>
      <c r="F8" s="1" t="s">
        <v>21</v>
      </c>
      <c r="I8" s="1" t="s">
        <v>60</v>
      </c>
      <c r="M8" s="1" t="s">
        <v>60</v>
      </c>
    </row>
    <row r="9" spans="1:16">
      <c r="A9" s="1">
        <v>1</v>
      </c>
      <c r="B9" s="1">
        <f>COUNTA(E9:O9)</f>
        <v>3</v>
      </c>
      <c r="C9" s="1" t="s">
        <v>58</v>
      </c>
      <c r="D9" s="1" t="s">
        <v>59</v>
      </c>
      <c r="H9" s="1" t="s">
        <v>59</v>
      </c>
      <c r="I9" s="1" t="s">
        <v>59</v>
      </c>
      <c r="L9" s="1" t="s">
        <v>96</v>
      </c>
    </row>
    <row r="10" spans="1:16">
      <c r="A10" s="1">
        <v>1</v>
      </c>
      <c r="B10" s="1">
        <f>COUNTA(E10:O10)</f>
        <v>3</v>
      </c>
      <c r="C10" s="1" t="s">
        <v>36</v>
      </c>
      <c r="D10" s="1" t="s">
        <v>38</v>
      </c>
      <c r="G10" s="1" t="s">
        <v>39</v>
      </c>
      <c r="K10" s="1">
        <f>0.05*0.95*2</f>
        <v>9.5000000000000001E-2</v>
      </c>
      <c r="L10" s="1">
        <f>0.05*0.05</f>
        <v>2.5000000000000005E-3</v>
      </c>
    </row>
    <row r="11" spans="1:16">
      <c r="A11" s="1">
        <v>1</v>
      </c>
      <c r="B11" s="1">
        <f>COUNTA(E11:O11)</f>
        <v>3</v>
      </c>
      <c r="C11" s="1" t="s">
        <v>36</v>
      </c>
      <c r="G11" s="5" t="s">
        <v>38</v>
      </c>
      <c r="K11" s="1">
        <f>K10*800</f>
        <v>76</v>
      </c>
      <c r="L11" s="1">
        <f>L10*800</f>
        <v>2.0000000000000004</v>
      </c>
    </row>
    <row r="12" spans="1:16">
      <c r="A12" s="1">
        <v>2</v>
      </c>
      <c r="B12" s="1">
        <f>COUNTA(E12:O12)</f>
        <v>2</v>
      </c>
      <c r="C12" s="1" t="s">
        <v>16</v>
      </c>
      <c r="D12" s="1" t="s">
        <v>17</v>
      </c>
      <c r="F12" s="1" t="s">
        <v>17</v>
      </c>
      <c r="J12" s="1" t="s">
        <v>78</v>
      </c>
    </row>
    <row r="13" spans="1:16">
      <c r="A13" s="1">
        <v>2</v>
      </c>
      <c r="B13" s="1">
        <f>COUNTA(E13:O13)</f>
        <v>2</v>
      </c>
      <c r="C13" s="1" t="s">
        <v>19</v>
      </c>
      <c r="D13" s="1" t="s">
        <v>18</v>
      </c>
      <c r="F13" s="1" t="s">
        <v>18</v>
      </c>
      <c r="M13" s="1" t="s">
        <v>105</v>
      </c>
    </row>
    <row r="14" spans="1:16">
      <c r="A14" s="1">
        <v>2</v>
      </c>
      <c r="B14" s="1">
        <f>COUNTA(E14:O14)</f>
        <v>2</v>
      </c>
      <c r="C14" s="1" t="s">
        <v>26</v>
      </c>
      <c r="D14" s="1" t="s">
        <v>25</v>
      </c>
      <c r="F14" s="1" t="s">
        <v>25</v>
      </c>
      <c r="M14" s="1" t="s">
        <v>25</v>
      </c>
    </row>
    <row r="15" spans="1:16">
      <c r="A15" s="1">
        <v>2</v>
      </c>
      <c r="B15" s="1">
        <f>COUNTA(E15:O15)</f>
        <v>2</v>
      </c>
      <c r="C15" s="1" t="s">
        <v>47</v>
      </c>
      <c r="D15" s="1" t="s">
        <v>43</v>
      </c>
      <c r="H15" s="7" t="s">
        <v>43</v>
      </c>
      <c r="M15" s="7" t="s">
        <v>43</v>
      </c>
    </row>
    <row r="16" spans="1:16">
      <c r="A16" s="1">
        <v>2</v>
      </c>
      <c r="B16" s="1">
        <f>COUNTA(E16:O16)</f>
        <v>2</v>
      </c>
      <c r="C16" s="1" t="s">
        <v>51</v>
      </c>
      <c r="D16" s="1" t="s">
        <v>64</v>
      </c>
      <c r="H16" s="1" t="s">
        <v>63</v>
      </c>
      <c r="I16" s="1" t="s">
        <v>64</v>
      </c>
    </row>
    <row r="17" spans="1:14">
      <c r="A17" s="1">
        <v>2</v>
      </c>
      <c r="B17" s="1">
        <f>COUNTA(E17:O17)</f>
        <v>2</v>
      </c>
      <c r="C17" s="1" t="s">
        <v>54</v>
      </c>
      <c r="D17" s="1" t="s">
        <v>55</v>
      </c>
      <c r="H17" s="1" t="s">
        <v>55</v>
      </c>
      <c r="I17" s="1" t="s">
        <v>55</v>
      </c>
    </row>
    <row r="18" spans="1:14">
      <c r="A18" s="1">
        <v>2</v>
      </c>
      <c r="B18" s="1">
        <f>COUNTA(E18:O18)</f>
        <v>2</v>
      </c>
      <c r="C18" s="1" t="s">
        <v>56</v>
      </c>
      <c r="D18" s="1" t="s">
        <v>57</v>
      </c>
      <c r="H18" s="1" t="s">
        <v>57</v>
      </c>
      <c r="I18" s="1" t="s">
        <v>57</v>
      </c>
    </row>
    <row r="19" spans="1:14">
      <c r="A19" s="1">
        <v>2</v>
      </c>
      <c r="B19" s="1">
        <f>COUNTA(E19:O19)</f>
        <v>2</v>
      </c>
      <c r="C19" s="1" t="s">
        <v>61</v>
      </c>
      <c r="D19" s="1" t="s">
        <v>62</v>
      </c>
      <c r="H19" s="1" t="s">
        <v>62</v>
      </c>
      <c r="I19" s="1" t="s">
        <v>62</v>
      </c>
    </row>
    <row r="20" spans="1:14">
      <c r="A20" s="1">
        <v>2</v>
      </c>
      <c r="B20" s="1">
        <f>COUNTA(E20:O20)</f>
        <v>2</v>
      </c>
      <c r="C20" s="1" t="s">
        <v>77</v>
      </c>
      <c r="D20" s="1" t="s">
        <v>76</v>
      </c>
      <c r="H20" s="1" t="s">
        <v>76</v>
      </c>
      <c r="I20" s="1" t="s">
        <v>76</v>
      </c>
    </row>
    <row r="21" spans="1:14">
      <c r="A21" s="1">
        <v>2</v>
      </c>
      <c r="B21" s="1">
        <f>COUNTA(E21:O21)</f>
        <v>2</v>
      </c>
      <c r="C21" s="1" t="s">
        <v>81</v>
      </c>
      <c r="D21" s="1" t="s">
        <v>102</v>
      </c>
      <c r="J21" s="1" t="s">
        <v>80</v>
      </c>
      <c r="M21" s="1" t="s">
        <v>102</v>
      </c>
    </row>
    <row r="22" spans="1:14">
      <c r="A22" s="1">
        <v>2</v>
      </c>
      <c r="B22" s="1">
        <f>COUNTA(E22:O22)</f>
        <v>2</v>
      </c>
      <c r="C22" s="1" t="s">
        <v>94</v>
      </c>
      <c r="D22" s="1" t="s">
        <v>93</v>
      </c>
      <c r="L22" s="7" t="s">
        <v>93</v>
      </c>
      <c r="M22" s="7" t="s">
        <v>93</v>
      </c>
    </row>
    <row r="23" spans="1:14">
      <c r="A23" s="1">
        <v>3</v>
      </c>
      <c r="B23" s="1">
        <f>COUNTA(E23:O23)</f>
        <v>1</v>
      </c>
      <c r="C23" s="1" t="s">
        <v>88</v>
      </c>
      <c r="D23" s="1" t="s">
        <v>89</v>
      </c>
      <c r="L23" s="1" t="s">
        <v>89</v>
      </c>
    </row>
    <row r="24" spans="1:14">
      <c r="A24" s="1">
        <v>3</v>
      </c>
      <c r="B24" s="1">
        <f>COUNTA(E24:O24)</f>
        <v>1</v>
      </c>
      <c r="C24" s="1" t="s">
        <v>100</v>
      </c>
      <c r="D24" s="1" t="s">
        <v>99</v>
      </c>
      <c r="M24" s="1" t="s">
        <v>99</v>
      </c>
    </row>
    <row r="25" spans="1:14">
      <c r="A25" s="1">
        <v>3</v>
      </c>
      <c r="B25" s="1">
        <f>COUNTA(E25:O25)</f>
        <v>1</v>
      </c>
      <c r="C25" s="1" t="s">
        <v>103</v>
      </c>
      <c r="D25" s="1" t="s">
        <v>104</v>
      </c>
      <c r="M25" s="1" t="s">
        <v>104</v>
      </c>
    </row>
    <row r="26" spans="1:14">
      <c r="A26" s="1">
        <v>3</v>
      </c>
      <c r="B26" s="1">
        <f>COUNTA(E26:O26)</f>
        <v>1</v>
      </c>
      <c r="C26" s="1" t="s">
        <v>30</v>
      </c>
      <c r="D26" s="1" t="s">
        <v>29</v>
      </c>
      <c r="G26" s="1" t="s">
        <v>29</v>
      </c>
    </row>
    <row r="27" spans="1:14">
      <c r="A27" s="1">
        <v>3</v>
      </c>
      <c r="B27" s="1">
        <f>COUNTA(E27:O27)</f>
        <v>1</v>
      </c>
      <c r="C27" s="1" t="s">
        <v>71</v>
      </c>
      <c r="D27" s="1" t="s">
        <v>70</v>
      </c>
      <c r="H27" s="1" t="s">
        <v>70</v>
      </c>
    </row>
    <row r="28" spans="1:14">
      <c r="A28" s="1">
        <v>3</v>
      </c>
      <c r="B28" s="1">
        <f>COUNTA(E28:O28)</f>
        <v>1</v>
      </c>
      <c r="C28" s="1" t="s">
        <v>84</v>
      </c>
      <c r="D28" s="1" t="s">
        <v>85</v>
      </c>
      <c r="K28" s="1" t="s">
        <v>85</v>
      </c>
    </row>
    <row r="29" spans="1:14">
      <c r="A29" s="1">
        <v>3</v>
      </c>
      <c r="B29" s="1">
        <f>COUNTA(E29:O29)</f>
        <v>1</v>
      </c>
      <c r="C29" s="1" t="s">
        <v>108</v>
      </c>
      <c r="D29" s="1" t="s">
        <v>109</v>
      </c>
      <c r="N29" s="1" t="s">
        <v>109</v>
      </c>
    </row>
    <row r="30" spans="1:14">
      <c r="A30" s="1">
        <v>3</v>
      </c>
      <c r="B30" s="1">
        <f>COUNTA(E30:O30)</f>
        <v>1</v>
      </c>
      <c r="C30" s="3" t="s">
        <v>5</v>
      </c>
      <c r="D30" s="3" t="s">
        <v>0</v>
      </c>
      <c r="E30" s="2" t="s">
        <v>0</v>
      </c>
    </row>
    <row r="31" spans="1:14">
      <c r="A31" s="1">
        <v>3</v>
      </c>
      <c r="B31" s="1">
        <f>COUNTA(E31:O31)</f>
        <v>1</v>
      </c>
      <c r="C31" s="1" t="s">
        <v>27</v>
      </c>
      <c r="D31" s="1" t="s">
        <v>28</v>
      </c>
      <c r="F31" s="1" t="s">
        <v>28</v>
      </c>
    </row>
    <row r="32" spans="1:14">
      <c r="A32" s="1">
        <v>3</v>
      </c>
      <c r="B32" s="1">
        <f>COUNTA(E32:O32)</f>
        <v>1</v>
      </c>
      <c r="C32" s="1" t="s">
        <v>36</v>
      </c>
      <c r="D32" s="1" t="s">
        <v>37</v>
      </c>
      <c r="G32" s="1" t="s">
        <v>37</v>
      </c>
    </row>
    <row r="33" spans="1:16">
      <c r="A33" s="1">
        <v>3</v>
      </c>
      <c r="B33" s="1">
        <f>COUNTA(E33:O33)</f>
        <v>1</v>
      </c>
      <c r="C33" s="1" t="s">
        <v>50</v>
      </c>
      <c r="D33" s="1" t="s">
        <v>49</v>
      </c>
      <c r="H33" s="1" t="s">
        <v>49</v>
      </c>
    </row>
    <row r="34" spans="1:16">
      <c r="A34" s="1">
        <v>3</v>
      </c>
      <c r="B34" s="1">
        <f>COUNTA(E34:O34)</f>
        <v>1</v>
      </c>
      <c r="C34" s="1" t="s">
        <v>67</v>
      </c>
      <c r="D34" s="1" t="s">
        <v>69</v>
      </c>
      <c r="H34" s="1" t="s">
        <v>69</v>
      </c>
    </row>
    <row r="35" spans="1:16">
      <c r="A35" s="1">
        <v>3</v>
      </c>
      <c r="B35" s="1">
        <f>COUNTA(E35:O35)</f>
        <v>1</v>
      </c>
      <c r="C35" s="1" t="s">
        <v>32</v>
      </c>
      <c r="D35" s="1" t="s">
        <v>31</v>
      </c>
      <c r="G35" s="1" t="s">
        <v>31</v>
      </c>
    </row>
    <row r="36" spans="1:16">
      <c r="A36" s="1">
        <v>3</v>
      </c>
      <c r="B36" s="1">
        <f>COUNTA(E36:O36)</f>
        <v>1</v>
      </c>
      <c r="C36" s="1" t="s">
        <v>36</v>
      </c>
      <c r="G36" s="1" t="s">
        <v>40</v>
      </c>
    </row>
    <row r="37" spans="1:16">
      <c r="A37" s="1">
        <v>3</v>
      </c>
      <c r="B37" s="1">
        <f>COUNTA(E37:O37)</f>
        <v>1</v>
      </c>
      <c r="C37" s="1" t="s">
        <v>36</v>
      </c>
      <c r="G37" s="1" t="s">
        <v>41</v>
      </c>
    </row>
    <row r="38" spans="1:16">
      <c r="A38" s="1">
        <v>3</v>
      </c>
      <c r="B38" s="1">
        <f>COUNTA(E38:O38)</f>
        <v>1</v>
      </c>
      <c r="G38" s="1" t="s">
        <v>42</v>
      </c>
    </row>
    <row r="39" spans="1:16">
      <c r="A39" s="1">
        <v>3</v>
      </c>
      <c r="B39" s="1">
        <f>COUNTA(E39:O39)</f>
        <v>1</v>
      </c>
      <c r="C39" s="1" t="s">
        <v>48</v>
      </c>
      <c r="D39" s="1" t="s">
        <v>23</v>
      </c>
      <c r="H39" s="1" t="s">
        <v>23</v>
      </c>
    </row>
    <row r="40" spans="1:16">
      <c r="A40" s="1">
        <v>3</v>
      </c>
      <c r="B40" s="1">
        <f>COUNTA(E40:O40)</f>
        <v>1</v>
      </c>
      <c r="C40" s="1" t="s">
        <v>72</v>
      </c>
      <c r="D40" s="1" t="s">
        <v>73</v>
      </c>
      <c r="H40" s="1" t="s">
        <v>73</v>
      </c>
    </row>
    <row r="41" spans="1:16">
      <c r="A41" s="1">
        <v>3</v>
      </c>
      <c r="B41" s="1">
        <f>COUNTA(E41:O41)</f>
        <v>1</v>
      </c>
      <c r="C41" s="1" t="s">
        <v>74</v>
      </c>
      <c r="D41" s="1" t="s">
        <v>75</v>
      </c>
      <c r="H41" s="1" t="s">
        <v>75</v>
      </c>
    </row>
    <row r="42" spans="1:16">
      <c r="A42" s="1">
        <v>3</v>
      </c>
      <c r="B42" s="1">
        <f>COUNTA(E42:O42)</f>
        <v>1</v>
      </c>
      <c r="C42" s="1" t="s">
        <v>111</v>
      </c>
      <c r="D42" s="1" t="s">
        <v>110</v>
      </c>
      <c r="N42" s="1" t="s">
        <v>110</v>
      </c>
    </row>
    <row r="43" spans="1:16">
      <c r="A43" s="1">
        <v>3</v>
      </c>
      <c r="B43" s="1">
        <f>COUNTA(E43:O43)</f>
        <v>1</v>
      </c>
      <c r="C43" s="1" t="s">
        <v>112</v>
      </c>
      <c r="D43" s="1" t="s">
        <v>113</v>
      </c>
      <c r="N43" s="1" t="s">
        <v>113</v>
      </c>
    </row>
    <row r="44" spans="1:16">
      <c r="A44" s="1">
        <v>3</v>
      </c>
      <c r="B44" s="1">
        <f>COUNTA(E44:O44)</f>
        <v>1</v>
      </c>
      <c r="C44" s="1" t="s">
        <v>115</v>
      </c>
      <c r="D44" s="1" t="s">
        <v>114</v>
      </c>
      <c r="N44" s="1" t="s">
        <v>114</v>
      </c>
    </row>
    <row r="45" spans="1:16">
      <c r="A45" s="1">
        <v>3</v>
      </c>
      <c r="B45" s="1">
        <v>1</v>
      </c>
      <c r="C45" s="1" t="s">
        <v>125</v>
      </c>
      <c r="D45" s="1" t="s">
        <v>127</v>
      </c>
      <c r="P45" s="1" t="s">
        <v>127</v>
      </c>
    </row>
  </sheetData>
  <autoFilter ref="A1:O1">
    <sortState ref="A2:P45">
      <sortCondition descending="1" ref="B1:B45"/>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opLeftCell="D9" workbookViewId="0">
      <selection activeCell="B11" sqref="B11"/>
    </sheetView>
  </sheetViews>
  <sheetFormatPr baseColWidth="10" defaultRowHeight="15" x14ac:dyDescent="0"/>
  <sheetData>
    <row r="1" spans="1:2">
      <c r="A1" t="s">
        <v>33</v>
      </c>
      <c r="B1" t="s">
        <v>34</v>
      </c>
    </row>
    <row r="2" spans="1:2">
      <c r="A2" t="s">
        <v>10</v>
      </c>
      <c r="B2" t="s">
        <v>46</v>
      </c>
    </row>
    <row r="3" spans="1:2">
      <c r="A3" t="s">
        <v>11</v>
      </c>
      <c r="B3" t="s">
        <v>35</v>
      </c>
    </row>
    <row r="4" spans="1:2">
      <c r="A4" t="s">
        <v>44</v>
      </c>
      <c r="B4" t="s">
        <v>45</v>
      </c>
    </row>
    <row r="5" spans="1:2">
      <c r="A5" t="s">
        <v>86</v>
      </c>
      <c r="B5" t="s">
        <v>87</v>
      </c>
    </row>
    <row r="6" spans="1:2">
      <c r="A6" t="s">
        <v>90</v>
      </c>
      <c r="B6" t="s">
        <v>91</v>
      </c>
    </row>
    <row r="7" spans="1:2">
      <c r="A7" t="s">
        <v>98</v>
      </c>
      <c r="B7" t="s">
        <v>101</v>
      </c>
    </row>
    <row r="8" spans="1:2">
      <c r="A8" t="s">
        <v>117</v>
      </c>
      <c r="B8" t="s">
        <v>118</v>
      </c>
    </row>
    <row r="9" spans="1:2">
      <c r="A9" t="s">
        <v>121</v>
      </c>
      <c r="B9" t="s">
        <v>120</v>
      </c>
    </row>
    <row r="10" spans="1:2">
      <c r="A10" t="s">
        <v>126</v>
      </c>
      <c r="B10" t="s">
        <v>128</v>
      </c>
    </row>
    <row r="15" spans="1:2">
      <c r="B15" t="s">
        <v>119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tabSelected="1" workbookViewId="0">
      <selection activeCell="E16" sqref="E16"/>
    </sheetView>
  </sheetViews>
  <sheetFormatPr baseColWidth="10" defaultRowHeight="15" x14ac:dyDescent="0"/>
  <cols>
    <col min="1" max="1" width="14.33203125" style="1" bestFit="1" customWidth="1"/>
    <col min="2" max="2" width="12" style="1" bestFit="1" customWidth="1"/>
    <col min="3" max="3" width="13" style="1" bestFit="1" customWidth="1"/>
  </cols>
  <sheetData>
    <row r="1" spans="1:3">
      <c r="A1" s="5" t="s">
        <v>122</v>
      </c>
      <c r="B1" s="5" t="s">
        <v>130</v>
      </c>
      <c r="C1" s="5" t="s">
        <v>129</v>
      </c>
    </row>
    <row r="2" spans="1:3">
      <c r="A2" s="5">
        <v>1</v>
      </c>
      <c r="B2" s="5" t="s">
        <v>123</v>
      </c>
      <c r="C2" s="8" t="s">
        <v>83</v>
      </c>
    </row>
    <row r="3" spans="1:3">
      <c r="A3" s="5">
        <v>1</v>
      </c>
      <c r="B3" s="8" t="s">
        <v>9</v>
      </c>
      <c r="C3" s="8" t="s">
        <v>83</v>
      </c>
    </row>
    <row r="4" spans="1:3">
      <c r="A4" s="5">
        <v>1</v>
      </c>
      <c r="B4" s="9" t="s">
        <v>6</v>
      </c>
      <c r="C4" s="9" t="s">
        <v>1</v>
      </c>
    </row>
    <row r="5" spans="1:3">
      <c r="A5" s="5">
        <v>1</v>
      </c>
      <c r="B5" s="9" t="s">
        <v>8</v>
      </c>
      <c r="C5" s="9" t="s">
        <v>13</v>
      </c>
    </row>
    <row r="6" spans="1:3">
      <c r="A6" s="5">
        <v>1</v>
      </c>
      <c r="B6" s="5" t="s">
        <v>36</v>
      </c>
      <c r="C6" s="5" t="s">
        <v>38</v>
      </c>
    </row>
    <row r="7" spans="1:3">
      <c r="A7" s="5">
        <v>1</v>
      </c>
      <c r="B7" s="5" t="s">
        <v>22</v>
      </c>
      <c r="C7" s="5" t="s">
        <v>23</v>
      </c>
    </row>
    <row r="8" spans="1:3">
      <c r="A8" s="5">
        <v>1</v>
      </c>
      <c r="B8" s="5" t="s">
        <v>58</v>
      </c>
      <c r="C8" s="5" t="s">
        <v>59</v>
      </c>
    </row>
    <row r="9" spans="1:3">
      <c r="A9" s="5">
        <v>1</v>
      </c>
      <c r="B9" s="5" t="s">
        <v>20</v>
      </c>
      <c r="C9" s="5" t="s">
        <v>60</v>
      </c>
    </row>
    <row r="10" spans="1:3">
      <c r="A10" s="5">
        <v>1</v>
      </c>
      <c r="B10" s="9" t="s">
        <v>7</v>
      </c>
      <c r="C10" s="9" t="s">
        <v>2</v>
      </c>
    </row>
    <row r="11" spans="1:3">
      <c r="A11" s="10">
        <v>2</v>
      </c>
      <c r="B11" s="10" t="s">
        <v>81</v>
      </c>
      <c r="C11" s="10" t="s">
        <v>102</v>
      </c>
    </row>
    <row r="12" spans="1:3">
      <c r="A12" s="10">
        <v>2</v>
      </c>
      <c r="B12" s="10" t="s">
        <v>19</v>
      </c>
      <c r="C12" s="10" t="s">
        <v>18</v>
      </c>
    </row>
    <row r="13" spans="1:3">
      <c r="A13" s="10">
        <v>2</v>
      </c>
      <c r="B13" s="10" t="s">
        <v>26</v>
      </c>
      <c r="C13" s="10" t="s">
        <v>25</v>
      </c>
    </row>
    <row r="14" spans="1:3">
      <c r="A14" s="10">
        <v>2</v>
      </c>
      <c r="B14" s="10" t="s">
        <v>16</v>
      </c>
      <c r="C14" s="10" t="s">
        <v>17</v>
      </c>
    </row>
    <row r="15" spans="1:3">
      <c r="A15" s="10">
        <v>2</v>
      </c>
      <c r="B15" s="10" t="s">
        <v>56</v>
      </c>
      <c r="C15" s="10" t="s">
        <v>57</v>
      </c>
    </row>
    <row r="16" spans="1:3">
      <c r="A16" s="10">
        <v>2</v>
      </c>
      <c r="B16" s="10" t="s">
        <v>47</v>
      </c>
      <c r="C16" s="10" t="s">
        <v>43</v>
      </c>
    </row>
    <row r="17" spans="1:3">
      <c r="A17" s="10">
        <v>2</v>
      </c>
      <c r="B17" s="10" t="s">
        <v>77</v>
      </c>
      <c r="C17" s="10" t="s">
        <v>76</v>
      </c>
    </row>
    <row r="18" spans="1:3">
      <c r="A18" s="10">
        <v>2</v>
      </c>
      <c r="B18" s="10" t="s">
        <v>94</v>
      </c>
      <c r="C18" s="10" t="s">
        <v>93</v>
      </c>
    </row>
    <row r="19" spans="1:3">
      <c r="A19" s="10">
        <v>2</v>
      </c>
      <c r="B19" s="10" t="s">
        <v>61</v>
      </c>
      <c r="C19" s="10" t="s">
        <v>62</v>
      </c>
    </row>
    <row r="20" spans="1:3">
      <c r="A20" s="10">
        <v>2</v>
      </c>
      <c r="B20" s="10" t="s">
        <v>54</v>
      </c>
      <c r="C20" s="10" t="s">
        <v>55</v>
      </c>
    </row>
    <row r="21" spans="1:3">
      <c r="A21" s="10">
        <v>2</v>
      </c>
      <c r="B21" s="10" t="s">
        <v>51</v>
      </c>
      <c r="C21" s="10" t="s">
        <v>64</v>
      </c>
    </row>
    <row r="22" spans="1:3">
      <c r="A22" s="11">
        <v>3</v>
      </c>
      <c r="B22" s="11" t="s">
        <v>48</v>
      </c>
      <c r="C22" s="11" t="s">
        <v>23</v>
      </c>
    </row>
    <row r="23" spans="1:3">
      <c r="A23" s="11">
        <v>3</v>
      </c>
      <c r="B23" s="11" t="s">
        <v>32</v>
      </c>
      <c r="C23" s="11" t="s">
        <v>31</v>
      </c>
    </row>
    <row r="24" spans="1:3">
      <c r="A24" s="11">
        <v>3</v>
      </c>
      <c r="B24" s="11" t="s">
        <v>111</v>
      </c>
      <c r="C24" s="11" t="s">
        <v>110</v>
      </c>
    </row>
    <row r="25" spans="1:3">
      <c r="A25" s="11">
        <v>3</v>
      </c>
      <c r="B25" s="11" t="s">
        <v>74</v>
      </c>
      <c r="C25" s="11" t="s">
        <v>75</v>
      </c>
    </row>
    <row r="26" spans="1:3">
      <c r="A26" s="11">
        <v>3</v>
      </c>
      <c r="B26" s="11" t="s">
        <v>108</v>
      </c>
      <c r="C26" s="11" t="s">
        <v>109</v>
      </c>
    </row>
    <row r="27" spans="1:3">
      <c r="A27" s="11">
        <v>3</v>
      </c>
      <c r="B27" s="11" t="s">
        <v>103</v>
      </c>
      <c r="C27" s="11" t="s">
        <v>104</v>
      </c>
    </row>
    <row r="28" spans="1:3">
      <c r="A28" s="11">
        <v>3</v>
      </c>
      <c r="B28" s="11" t="s">
        <v>112</v>
      </c>
      <c r="C28" s="11" t="s">
        <v>113</v>
      </c>
    </row>
    <row r="29" spans="1:3">
      <c r="A29" s="11">
        <v>3</v>
      </c>
      <c r="B29" s="11" t="s">
        <v>88</v>
      </c>
      <c r="C29" s="11" t="s">
        <v>89</v>
      </c>
    </row>
    <row r="30" spans="1:3">
      <c r="A30" s="11">
        <v>3</v>
      </c>
      <c r="B30" s="11" t="s">
        <v>50</v>
      </c>
      <c r="C30" s="11" t="s">
        <v>49</v>
      </c>
    </row>
    <row r="31" spans="1:3">
      <c r="A31" s="11">
        <v>3</v>
      </c>
      <c r="B31" s="11" t="s">
        <v>30</v>
      </c>
      <c r="C31" s="11" t="s">
        <v>29</v>
      </c>
    </row>
    <row r="32" spans="1:3">
      <c r="A32" s="11">
        <v>3</v>
      </c>
      <c r="B32" s="11" t="s">
        <v>67</v>
      </c>
      <c r="C32" s="11" t="s">
        <v>69</v>
      </c>
    </row>
    <row r="33" spans="1:3">
      <c r="A33" s="11">
        <v>3</v>
      </c>
      <c r="B33" s="11" t="s">
        <v>72</v>
      </c>
      <c r="C33" s="11" t="s">
        <v>73</v>
      </c>
    </row>
    <row r="34" spans="1:3">
      <c r="A34" s="11">
        <v>3</v>
      </c>
      <c r="B34" s="11" t="s">
        <v>115</v>
      </c>
      <c r="C34" s="11" t="s">
        <v>114</v>
      </c>
    </row>
    <row r="35" spans="1:3">
      <c r="A35" s="11">
        <v>3</v>
      </c>
      <c r="B35" s="11" t="s">
        <v>100</v>
      </c>
      <c r="C35" s="11" t="s">
        <v>99</v>
      </c>
    </row>
    <row r="36" spans="1:3">
      <c r="A36" s="11">
        <v>3</v>
      </c>
      <c r="B36" s="11" t="s">
        <v>125</v>
      </c>
      <c r="C36" s="11" t="s">
        <v>127</v>
      </c>
    </row>
    <row r="37" spans="1:3">
      <c r="A37" s="11">
        <v>3</v>
      </c>
      <c r="B37" s="12" t="s">
        <v>5</v>
      </c>
      <c r="C37" s="12" t="s">
        <v>0</v>
      </c>
    </row>
    <row r="38" spans="1:3">
      <c r="A38" s="11">
        <v>3</v>
      </c>
      <c r="B38" s="11" t="s">
        <v>71</v>
      </c>
      <c r="C38" s="11" t="s">
        <v>70</v>
      </c>
    </row>
    <row r="39" spans="1:3">
      <c r="A39" s="11">
        <v>3</v>
      </c>
      <c r="B39" s="11" t="s">
        <v>84</v>
      </c>
      <c r="C39" s="11" t="s">
        <v>85</v>
      </c>
    </row>
    <row r="40" spans="1:3">
      <c r="A40" s="11">
        <v>3</v>
      </c>
      <c r="B40" s="11" t="s">
        <v>27</v>
      </c>
      <c r="C40" s="11" t="s">
        <v>28</v>
      </c>
    </row>
  </sheetData>
  <autoFilter ref="A1:C1">
    <sortState ref="A2:C40">
      <sortCondition ref="A1:A40"/>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Worksheet</vt:lpstr>
      <vt:lpstr>References</vt:lpstr>
      <vt:lpstr>SNP_Gene List</vt:lpstr>
    </vt:vector>
  </TitlesOfParts>
  <Company>Channing Division of Network Medicine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Raby</dc:creator>
  <cp:lastModifiedBy>Benjamin Raby</cp:lastModifiedBy>
  <dcterms:created xsi:type="dcterms:W3CDTF">2017-02-23T02:38:55Z</dcterms:created>
  <dcterms:modified xsi:type="dcterms:W3CDTF">2017-04-10T02:35:11Z</dcterms:modified>
</cp:coreProperties>
</file>