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arbsustainedhldgs-my.sharepoint.com/personal/averma_arb-tg_com/Documents/Desktop/trading_site/"/>
    </mc:Choice>
  </mc:AlternateContent>
  <xr:revisionPtr revIDLastSave="104" documentId="11_F25DC773A252ABDACC104878119E4D645BDE58E0" xr6:coauthVersionLast="47" xr6:coauthVersionMax="47" xr10:uidLastSave="{77D51682-BE08-4610-9E7C-60CC00E011C1}"/>
  <bookViews>
    <workbookView xWindow="28770" yWindow="-16365" windowWidth="29040" windowHeight="16440" xr2:uid="{00000000-000D-0000-FFFF-FFFF00000000}"/>
  </bookViews>
  <sheets>
    <sheet name="Outright" sheetId="1" r:id="rId1"/>
    <sheet name="3M Spread" sheetId="2" r:id="rId2"/>
    <sheet name="6M Spread" sheetId="3" r:id="rId3"/>
    <sheet name="12M Spread" sheetId="4" r:id="rId4"/>
    <sheet name="3M Fly" sheetId="5" r:id="rId5"/>
    <sheet name="6M Fly" sheetId="6" r:id="rId6"/>
    <sheet name="12M Fly" sheetId="7" r:id="rId7"/>
    <sheet name="3M Double Fly" sheetId="8" r:id="rId8"/>
    <sheet name="6M Double Fly" sheetId="9" r:id="rId9"/>
    <sheet name="12M Double F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B20" i="4" l="1"/>
  <c r="B19" i="4"/>
  <c r="B18" i="4"/>
  <c r="B17" i="4"/>
  <c r="B20" i="3"/>
  <c r="B19" i="3"/>
  <c r="B22" i="3"/>
  <c r="B21" i="3"/>
  <c r="B22" i="2"/>
  <c r="B20" i="2"/>
  <c r="B19" i="2"/>
  <c r="B21" i="2"/>
  <c r="B2" i="2"/>
  <c r="B4" i="2"/>
  <c r="B7" i="2"/>
  <c r="B8" i="2"/>
  <c r="B17" i="2"/>
  <c r="B16" i="2"/>
  <c r="B14" i="2"/>
  <c r="B6" i="2"/>
  <c r="B12" i="2"/>
  <c r="B10" i="2"/>
  <c r="B13" i="2"/>
  <c r="B15" i="2"/>
  <c r="B5" i="2"/>
  <c r="B18" i="2"/>
  <c r="B3" i="2"/>
  <c r="B11" i="2"/>
  <c r="B9" i="2"/>
  <c r="B3" i="4"/>
  <c r="B2" i="4"/>
  <c r="B11" i="4"/>
  <c r="B4" i="4"/>
  <c r="B6" i="4"/>
  <c r="B5" i="4"/>
  <c r="B13" i="4"/>
  <c r="B8" i="4"/>
  <c r="B10" i="4"/>
  <c r="B9" i="4"/>
  <c r="B16" i="4"/>
  <c r="B14" i="4"/>
  <c r="B7" i="4"/>
  <c r="B15" i="4"/>
  <c r="B12" i="4"/>
  <c r="B11" i="3"/>
  <c r="B10" i="3"/>
  <c r="B3" i="3"/>
  <c r="B16" i="3"/>
  <c r="B15" i="3"/>
  <c r="B14" i="3"/>
  <c r="B13" i="3"/>
  <c r="B12" i="3"/>
  <c r="B18" i="3"/>
  <c r="B9" i="3"/>
  <c r="B7" i="3"/>
  <c r="B17" i="3"/>
  <c r="B8" i="3"/>
  <c r="B6" i="3"/>
  <c r="B2" i="3"/>
  <c r="B4" i="3"/>
  <c r="B5" i="3"/>
  <c r="B18" i="5" l="1"/>
  <c r="B13" i="7"/>
  <c r="B16" i="7"/>
  <c r="B17" i="6"/>
  <c r="B18" i="6"/>
  <c r="B15" i="7"/>
  <c r="B14" i="7"/>
  <c r="B20" i="6"/>
  <c r="B19" i="6"/>
  <c r="B19" i="5"/>
  <c r="B20" i="5"/>
  <c r="B9" i="7"/>
  <c r="B10" i="7"/>
  <c r="B8" i="7"/>
  <c r="B11" i="7"/>
  <c r="B3" i="7"/>
  <c r="B8" i="6"/>
  <c r="B6" i="7"/>
  <c r="B6" i="10" s="1"/>
  <c r="B4" i="7"/>
  <c r="B7" i="7"/>
  <c r="B7" i="10" s="1"/>
  <c r="B5" i="7"/>
  <c r="B5" i="10" s="1"/>
  <c r="B12" i="7"/>
  <c r="B2" i="7"/>
  <c r="B2" i="10" s="1"/>
  <c r="B13" i="6"/>
  <c r="B5" i="6"/>
  <c r="B6" i="6"/>
  <c r="B7" i="6"/>
  <c r="B9" i="6"/>
  <c r="B12" i="6"/>
  <c r="B4" i="6"/>
  <c r="B14" i="6"/>
  <c r="B16" i="6"/>
  <c r="B11" i="6"/>
  <c r="B15" i="6"/>
  <c r="B3" i="6"/>
  <c r="B10" i="6"/>
  <c r="B16" i="5"/>
  <c r="B2" i="6"/>
  <c r="B9" i="5"/>
  <c r="B11" i="5"/>
  <c r="B5" i="5"/>
  <c r="B15" i="5"/>
  <c r="B13" i="5"/>
  <c r="B6" i="5"/>
  <c r="B7" i="5"/>
  <c r="B17" i="5"/>
  <c r="B2" i="5"/>
  <c r="B3" i="5"/>
  <c r="B10" i="5"/>
  <c r="B12" i="5"/>
  <c r="B4" i="5"/>
  <c r="B8" i="5"/>
  <c r="B14" i="5"/>
  <c r="B4" i="10" l="1"/>
  <c r="B12" i="10"/>
  <c r="B11" i="10"/>
  <c r="B10" i="10"/>
  <c r="B9" i="10"/>
  <c r="B3" i="10"/>
  <c r="B8" i="10"/>
  <c r="B6" i="9"/>
  <c r="B15" i="9"/>
  <c r="B9" i="9"/>
  <c r="B13" i="9"/>
  <c r="B2" i="9"/>
  <c r="B7" i="9"/>
  <c r="B8" i="9"/>
  <c r="B11" i="9"/>
  <c r="B16" i="9"/>
  <c r="B4" i="9"/>
  <c r="B5" i="9"/>
  <c r="B3" i="9"/>
  <c r="B14" i="9"/>
  <c r="B10" i="9"/>
  <c r="B12" i="9"/>
  <c r="B8" i="8"/>
  <c r="B4" i="8"/>
  <c r="B12" i="8"/>
  <c r="B10" i="8"/>
  <c r="B15" i="8"/>
  <c r="B7" i="8"/>
  <c r="B3" i="8"/>
  <c r="B14" i="8"/>
  <c r="B13" i="8"/>
  <c r="B5" i="8"/>
  <c r="B9" i="8"/>
  <c r="B11" i="8"/>
  <c r="B6" i="8"/>
  <c r="B16" i="8"/>
  <c r="B2" i="8"/>
</calcChain>
</file>

<file path=xl/sharedStrings.xml><?xml version="1.0" encoding="utf-8"?>
<sst xmlns="http://schemas.openxmlformats.org/spreadsheetml/2006/main" count="198" uniqueCount="27">
  <si>
    <t>Contract</t>
  </si>
  <si>
    <t>M5</t>
  </si>
  <si>
    <t>U5</t>
  </si>
  <si>
    <t>Z5</t>
  </si>
  <si>
    <t>H6</t>
  </si>
  <si>
    <t>M6</t>
  </si>
  <si>
    <t>U6</t>
  </si>
  <si>
    <t>Z6</t>
  </si>
  <si>
    <t>H7</t>
  </si>
  <si>
    <t>M7</t>
  </si>
  <si>
    <t>U7</t>
  </si>
  <si>
    <t>Z7</t>
  </si>
  <si>
    <t>H8</t>
  </si>
  <si>
    <t>M8</t>
  </si>
  <si>
    <t>U8</t>
  </si>
  <si>
    <t>Z8</t>
  </si>
  <si>
    <t>H9</t>
  </si>
  <si>
    <t>M9</t>
  </si>
  <si>
    <t>U9</t>
  </si>
  <si>
    <t>Z9</t>
  </si>
  <si>
    <t>H10</t>
  </si>
  <si>
    <t>M10</t>
  </si>
  <si>
    <t>Price</t>
  </si>
  <si>
    <t>H30</t>
  </si>
  <si>
    <t>M30</t>
  </si>
  <si>
    <t>U30</t>
  </si>
  <si>
    <t>Z30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</si>
</sst>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qg.rtd">
      <tp>
        <v>96.394999999999996</v>
        <stp/>
        <stp>ContractData</stp>
        <stp>SR3H9</stp>
        <stp>Bid</stp>
        <stp/>
        <stp>T</stp>
        <tr r="B17" s="1"/>
      </tp>
      <tp>
        <v>96.575000000000003</v>
        <stp/>
        <stp>ContractData</stp>
        <stp>SR3H8</stp>
        <stp>Bid</stp>
        <stp/>
        <stp>T</stp>
        <tr r="B13" s="1"/>
      </tp>
      <tp>
        <v>96.78</v>
        <stp/>
        <stp>ContractData</stp>
        <stp>SR3H7</stp>
        <stp>Bid</stp>
        <stp/>
        <stp>T</stp>
        <tr r="B9" s="1"/>
      </tp>
      <tp>
        <v>96.4</v>
        <stp/>
        <stp>ContractData</stp>
        <stp>SR3H6</stp>
        <stp>Bid</stp>
        <stp/>
        <stp>T</stp>
        <tr r="B5" s="1"/>
      </tp>
      <tp>
        <v>96.350000000000009</v>
        <stp/>
        <stp>ContractData</stp>
        <stp>SR3M9</stp>
        <stp>Bid</stp>
        <stp/>
        <stp>T</stp>
        <tr r="B18" s="1"/>
      </tp>
      <tp>
        <v>96.53</v>
        <stp/>
        <stp>ContractData</stp>
        <stp>SR3M8</stp>
        <stp>Bid</stp>
        <stp/>
        <stp>T</stp>
        <tr r="B14" s="1"/>
      </tp>
      <tp>
        <v>96.740000000000009</v>
        <stp/>
        <stp>ContractData</stp>
        <stp>SR3M7</stp>
        <stp>Bid</stp>
        <stp/>
        <stp>T</stp>
        <tr r="B10" s="1"/>
      </tp>
      <tp>
        <v>96.61</v>
        <stp/>
        <stp>ContractData</stp>
        <stp>SR3M6</stp>
        <stp>Bid</stp>
        <stp/>
        <stp>T</stp>
        <tr r="B6" s="1"/>
      </tp>
      <tp>
        <v>95.637500000000003</v>
        <stp/>
        <stp>ContractData</stp>
        <stp>SR3M5</stp>
        <stp>Bid</stp>
        <stp/>
        <stp>T</stp>
        <tr r="B2" s="1"/>
      </tp>
      <tp>
        <v>96.25</v>
        <stp/>
        <stp>ContractData</stp>
        <stp>SR3Z9</stp>
        <stp>Bid</stp>
        <stp/>
        <stp>T</stp>
        <tr r="B20" s="1"/>
      </tp>
      <tp>
        <v>96.435000000000002</v>
        <stp/>
        <stp>ContractData</stp>
        <stp>SR3Z8</stp>
        <stp>Bid</stp>
        <stp/>
        <stp>T</stp>
        <tr r="B16" s="1"/>
      </tp>
      <tp>
        <v>96.63</v>
        <stp/>
        <stp>ContractData</stp>
        <stp>SR3Z7</stp>
        <stp>Bid</stp>
        <stp/>
        <stp>T</stp>
        <tr r="B12" s="1"/>
      </tp>
      <tp>
        <v>96.784999999999997</v>
        <stp/>
        <stp>ContractData</stp>
        <stp>SR3Z6</stp>
        <stp>Bid</stp>
        <stp/>
        <stp>T</stp>
        <tr r="B8" s="1"/>
      </tp>
      <tp>
        <v>96.155000000000001</v>
        <stp/>
        <stp>ContractData</stp>
        <stp>SR3Z5</stp>
        <stp>Bid</stp>
        <stp/>
        <stp>T</stp>
        <tr r="B4" s="1"/>
      </tp>
      <tp>
        <v>96.3</v>
        <stp/>
        <stp>ContractData</stp>
        <stp>SR3U9</stp>
        <stp>Bid</stp>
        <stp/>
        <stp>T</stp>
        <tr r="B19" s="1"/>
      </tp>
      <tp>
        <v>96.484999999999999</v>
        <stp/>
        <stp>ContractData</stp>
        <stp>SR3U8</stp>
        <stp>Bid</stp>
        <stp/>
        <stp>T</stp>
        <tr r="B15" s="1"/>
      </tp>
      <tp>
        <v>96.685000000000002</v>
        <stp/>
        <stp>ContractData</stp>
        <stp>SR3U7</stp>
        <stp>Bid</stp>
        <stp/>
        <stp>T</stp>
        <tr r="B11" s="1"/>
      </tp>
      <tp>
        <v>96.734999999999999</v>
        <stp/>
        <stp>ContractData</stp>
        <stp>SR3U6</stp>
        <stp>Bid</stp>
        <stp/>
        <stp>T</stp>
        <tr r="B7" s="1"/>
      </tp>
      <tp>
        <v>95.865000000000009</v>
        <stp/>
        <stp>ContractData</stp>
        <stp>SR3U5</stp>
        <stp>Bid</stp>
        <stp/>
        <stp>T</stp>
        <tr r="B3" s="1"/>
      </tp>
      <tp>
        <v>95.87</v>
        <stp/>
        <stp>ContractData</stp>
        <stp>SR3U5</stp>
        <stp>Ask</stp>
        <stp/>
        <stp>T</stp>
        <tr r="B3" s="1"/>
      </tp>
      <tp>
        <v>96.740000000000009</v>
        <stp/>
        <stp>ContractData</stp>
        <stp>SR3U6</stp>
        <stp>Ask</stp>
        <stp/>
        <stp>T</stp>
        <tr r="B7" s="1"/>
      </tp>
      <tp>
        <v>96.69</v>
        <stp/>
        <stp>ContractData</stp>
        <stp>SR3U7</stp>
        <stp>Ask</stp>
        <stp/>
        <stp>T</stp>
        <tr r="B11" s="1"/>
      </tp>
      <tp>
        <v>96.490000000000009</v>
        <stp/>
        <stp>ContractData</stp>
        <stp>SR3U8</stp>
        <stp>Ask</stp>
        <stp/>
        <stp>T</stp>
        <tr r="B15" s="1"/>
      </tp>
      <tp>
        <v>96.305000000000007</v>
        <stp/>
        <stp>ContractData</stp>
        <stp>SR3U9</stp>
        <stp>Ask</stp>
        <stp/>
        <stp>T</stp>
        <tr r="B19" s="1"/>
      </tp>
      <tp>
        <v>96.16</v>
        <stp/>
        <stp>ContractData</stp>
        <stp>SR3Z5</stp>
        <stp>Ask</stp>
        <stp/>
        <stp>T</stp>
        <tr r="B4" s="1"/>
      </tp>
      <tp>
        <v>96.79</v>
        <stp/>
        <stp>ContractData</stp>
        <stp>SR3Z6</stp>
        <stp>Ask</stp>
        <stp/>
        <stp>T</stp>
        <tr r="B8" s="1"/>
      </tp>
      <tp>
        <v>96.635000000000005</v>
        <stp/>
        <stp>ContractData</stp>
        <stp>SR3Z7</stp>
        <stp>Ask</stp>
        <stp/>
        <stp>T</stp>
        <tr r="B12" s="1"/>
      </tp>
      <tp>
        <v>96.44</v>
        <stp/>
        <stp>ContractData</stp>
        <stp>SR3Z8</stp>
        <stp>Ask</stp>
        <stp/>
        <stp>T</stp>
        <tr r="B16" s="1"/>
      </tp>
      <tp>
        <v>96.254999999999995</v>
        <stp/>
        <stp>ContractData</stp>
        <stp>SR3Z9</stp>
        <stp>Ask</stp>
        <stp/>
        <stp>T</stp>
        <tr r="B20" s="1"/>
      </tp>
      <tp>
        <v>96.405000000000001</v>
        <stp/>
        <stp>ContractData</stp>
        <stp>SR3H6</stp>
        <stp>Ask</stp>
        <stp/>
        <stp>T</stp>
        <tr r="B5" s="1"/>
      </tp>
      <tp>
        <v>96.784999999999997</v>
        <stp/>
        <stp>ContractData</stp>
        <stp>SR3H7</stp>
        <stp>Ask</stp>
        <stp/>
        <stp>T</stp>
        <tr r="B9" s="1"/>
      </tp>
      <tp>
        <v>96.58</v>
        <stp/>
        <stp>ContractData</stp>
        <stp>SR3H8</stp>
        <stp>Ask</stp>
        <stp/>
        <stp>T</stp>
        <tr r="B13" s="1"/>
      </tp>
      <tp>
        <v>96.4</v>
        <stp/>
        <stp>ContractData</stp>
        <stp>SR3H9</stp>
        <stp>Ask</stp>
        <stp/>
        <stp>T</stp>
        <tr r="B17" s="1"/>
      </tp>
      <tp>
        <v>95.64</v>
        <stp/>
        <stp>ContractData</stp>
        <stp>SR3M5</stp>
        <stp>Ask</stp>
        <stp/>
        <stp>T</stp>
        <tr r="B2" s="1"/>
      </tp>
      <tp>
        <v>96.615000000000009</v>
        <stp/>
        <stp>ContractData</stp>
        <stp>SR3M6</stp>
        <stp>Ask</stp>
        <stp/>
        <stp>T</stp>
        <tr r="B6" s="1"/>
      </tp>
      <tp>
        <v>96.745000000000005</v>
        <stp/>
        <stp>ContractData</stp>
        <stp>SR3M7</stp>
        <stp>Ask</stp>
        <stp/>
        <stp>T</stp>
        <tr r="B10" s="1"/>
      </tp>
      <tp>
        <v>96.534999999999997</v>
        <stp/>
        <stp>ContractData</stp>
        <stp>SR3M8</stp>
        <stp>Ask</stp>
        <stp/>
        <stp>T</stp>
        <tr r="B14" s="1"/>
      </tp>
      <tp>
        <v>96.355000000000004</v>
        <stp/>
        <stp>ContractData</stp>
        <stp>SR3M9</stp>
        <stp>Ask</stp>
        <stp/>
        <stp>T</stp>
        <tr r="B18" s="1"/>
      </tp>
      <tp>
        <v>63</v>
        <stp/>
        <stp>ContractData</stp>
        <stp>SR3Z30</stp>
        <stp>MT_LastBidVolume</stp>
        <stp/>
        <stp>T</stp>
        <tr r="B24" s="1"/>
        <tr r="B24" s="1"/>
      </tp>
      <tp>
        <v>300</v>
        <stp/>
        <stp>ContractData</stp>
        <stp>SR3M30</stp>
        <stp>MT_LastAskVolume</stp>
        <stp/>
        <stp>T</stp>
        <tr r="B22" s="1"/>
        <tr r="B22" s="1"/>
      </tp>
      <tp>
        <v>1</v>
        <stp/>
        <stp>ContractData</stp>
        <stp>SR3U30</stp>
        <stp>MT_LastBidVolume</stp>
        <stp/>
        <stp>T</stp>
        <tr r="B23" s="1"/>
        <tr r="B23" s="1"/>
      </tp>
      <tp>
        <v>925</v>
        <stp/>
        <stp>ContractData</stp>
        <stp>SR3H30</stp>
        <stp>MT_LastAskVolume</stp>
        <stp/>
        <stp>T</stp>
        <tr r="B21" s="1"/>
        <tr r="B21" s="1"/>
      </tp>
      <tp>
        <v>259</v>
        <stp/>
        <stp>ContractData</stp>
        <stp>SR3U30</stp>
        <stp>MT_LastAskVolume</stp>
        <stp/>
        <stp>T</stp>
        <tr r="B23" s="1"/>
        <tr r="B23" s="1"/>
      </tp>
      <tp>
        <v>1940</v>
        <stp/>
        <stp>ContractData</stp>
        <stp>SR3M30</stp>
        <stp>MT_LastBidVolume</stp>
        <stp/>
        <stp>T</stp>
        <tr r="B22" s="1"/>
        <tr r="B22" s="1"/>
      </tp>
      <tp>
        <v>302</v>
        <stp/>
        <stp>ContractData</stp>
        <stp>SR3H30</stp>
        <stp>MT_LastBidVolume</stp>
        <stp/>
        <stp>T</stp>
        <tr r="B21" s="1"/>
        <tr r="B21" s="1"/>
      </tp>
      <tp>
        <v>182</v>
        <stp/>
        <stp>ContractData</stp>
        <stp>SR3Z30</stp>
        <stp>MT_LastAskVolume</stp>
        <stp/>
        <stp>T</stp>
        <tr r="B24" s="1"/>
        <tr r="B24" s="1"/>
      </tp>
      <tp>
        <v>96.09</v>
        <stp/>
        <stp>ContractData</stp>
        <stp>SR3U30</stp>
        <stp>Bid</stp>
        <stp/>
        <stp>T</stp>
        <tr r="B23" s="1"/>
      </tp>
      <tp>
        <v>96.094999999999999</v>
        <stp/>
        <stp>ContractData</stp>
        <stp>SR3U30</stp>
        <stp>Ask</stp>
        <stp/>
        <stp>T</stp>
        <tr r="B23" s="1"/>
      </tp>
      <tp>
        <v>96.04</v>
        <stp/>
        <stp>ContractData</stp>
        <stp>SR3Z30</stp>
        <stp>Ask</stp>
        <stp/>
        <stp>T</stp>
        <tr r="B24" s="1"/>
      </tp>
      <tp>
        <v>96.03</v>
        <stp/>
        <stp>ContractData</stp>
        <stp>SR3Z30</stp>
        <stp>Bid</stp>
        <stp/>
        <stp>T</stp>
        <tr r="B24" s="1"/>
      </tp>
      <tp>
        <v>96.14</v>
        <stp/>
        <stp>ContractData</stp>
        <stp>SR3M30</stp>
        <stp>Bid</stp>
        <stp/>
        <stp>T</stp>
        <tr r="B22" s="1"/>
      </tp>
      <tp>
        <v>96.144999999999996</v>
        <stp/>
        <stp>ContractData</stp>
        <stp>SR3M30</stp>
        <stp>Ask</stp>
        <stp/>
        <stp>T</stp>
        <tr r="B22" s="1"/>
      </tp>
      <tp>
        <v>96.195000000000007</v>
        <stp/>
        <stp>ContractData</stp>
        <stp>SR3H30</stp>
        <stp>Bid</stp>
        <stp/>
        <stp>T</stp>
        <tr r="B21" s="1"/>
      </tp>
      <tp>
        <v>96.2</v>
        <stp/>
        <stp>ContractData</stp>
        <stp>SR3H30</stp>
        <stp>Ask</stp>
        <stp/>
        <stp>T</stp>
        <tr r="B21" s="1"/>
      </tp>
      <tp>
        <v>1630</v>
        <stp/>
        <stp>ContractData</stp>
        <stp>SR3H9</stp>
        <stp>MT_LastBidVolume</stp>
        <stp/>
        <stp>T</stp>
        <tr r="B17" s="1"/>
        <tr r="B17" s="1"/>
      </tp>
      <tp>
        <v>5993</v>
        <stp/>
        <stp>ContractData</stp>
        <stp>SR3H8</stp>
        <stp>MT_LastBidVolume</stp>
        <stp/>
        <stp>T</stp>
        <tr r="B13" s="1"/>
        <tr r="B13" s="1"/>
      </tp>
      <tp>
        <v>11142</v>
        <stp/>
        <stp>ContractData</stp>
        <stp>SR3H7</stp>
        <stp>MT_LastBidVolume</stp>
        <stp/>
        <stp>T</stp>
        <tr r="B9" s="1"/>
        <tr r="B9" s="1"/>
      </tp>
      <tp>
        <v>1100</v>
        <stp/>
        <stp>ContractData</stp>
        <stp>SR3H6</stp>
        <stp>MT_LastBidVolume</stp>
        <stp/>
        <stp>T</stp>
        <tr r="B5" s="1"/>
        <tr r="B5" s="1"/>
      </tp>
      <tp>
        <v>1613</v>
        <stp/>
        <stp>ContractData</stp>
        <stp>SR3M9</stp>
        <stp>MT_LastBidVolume</stp>
        <stp/>
        <stp>T</stp>
        <tr r="B18" s="1"/>
        <tr r="B18" s="1"/>
      </tp>
      <tp>
        <v>281</v>
        <stp/>
        <stp>ContractData</stp>
        <stp>SR3M8</stp>
        <stp>MT_LastBidVolume</stp>
        <stp/>
        <stp>T</stp>
        <tr r="B14" s="1"/>
        <tr r="B14" s="1"/>
      </tp>
      <tp>
        <v>22363</v>
        <stp/>
        <stp>ContractData</stp>
        <stp>SR3M7</stp>
        <stp>MT_LastBidVolume</stp>
        <stp/>
        <stp>T</stp>
        <tr r="B10" s="1"/>
        <tr r="B10" s="1"/>
      </tp>
      <tp>
        <v>13865</v>
        <stp/>
        <stp>ContractData</stp>
        <stp>SR3M6</stp>
        <stp>MT_LastBidVolume</stp>
        <stp/>
        <stp>T</stp>
        <tr r="B6" s="1"/>
        <tr r="B6" s="1"/>
      </tp>
      <tp>
        <v>19132</v>
        <stp/>
        <stp>ContractData</stp>
        <stp>SR3M5</stp>
        <stp>MT_LastBidVolume</stp>
        <stp/>
        <stp>T</stp>
        <tr r="B2" s="1"/>
        <tr r="B2" s="1"/>
      </tp>
      <tp>
        <v>4106</v>
        <stp/>
        <stp>ContractData</stp>
        <stp>SR3U9</stp>
        <stp>MT_LastBidVolume</stp>
        <stp/>
        <stp>T</stp>
        <tr r="B19" s="1"/>
        <tr r="B19" s="1"/>
      </tp>
      <tp>
        <v>437</v>
        <stp/>
        <stp>ContractData</stp>
        <stp>SR3U8</stp>
        <stp>MT_LastBidVolume</stp>
        <stp/>
        <stp>T</stp>
        <tr r="B15" s="1"/>
        <tr r="B15" s="1"/>
      </tp>
      <tp>
        <v>8630</v>
        <stp/>
        <stp>ContractData</stp>
        <stp>SR3U7</stp>
        <stp>MT_LastBidVolume</stp>
        <stp/>
        <stp>T</stp>
        <tr r="B11" s="1"/>
        <tr r="B11" s="1"/>
      </tp>
      <tp>
        <v>10069</v>
        <stp/>
        <stp>ContractData</stp>
        <stp>SR3U6</stp>
        <stp>MT_LastBidVolume</stp>
        <stp/>
        <stp>T</stp>
        <tr r="B7" s="1"/>
        <tr r="B7" s="1"/>
      </tp>
      <tp>
        <v>15360</v>
        <stp/>
        <stp>ContractData</stp>
        <stp>SR3U5</stp>
        <stp>MT_LastBidVolume</stp>
        <stp/>
        <stp>T</stp>
        <tr r="B3" s="1"/>
        <tr r="B3" s="1"/>
      </tp>
      <tp>
        <v>77</v>
        <stp/>
        <stp>ContractData</stp>
        <stp>SR3Z9</stp>
        <stp>MT_LastBidVolume</stp>
        <stp/>
        <stp>T</stp>
        <tr r="B20" s="1"/>
        <tr r="B20" s="1"/>
      </tp>
      <tp>
        <v>7550</v>
        <stp/>
        <stp>ContractData</stp>
        <stp>SR3Z8</stp>
        <stp>MT_LastBidVolume</stp>
        <stp/>
        <stp>T</stp>
        <tr r="B16" s="1"/>
        <tr r="B16" s="1"/>
      </tp>
      <tp>
        <v>1667</v>
        <stp/>
        <stp>ContractData</stp>
        <stp>SR3Z7</stp>
        <stp>MT_LastBidVolume</stp>
        <stp/>
        <stp>T</stp>
        <tr r="B12" s="1"/>
        <tr r="B12" s="1"/>
      </tp>
      <tp>
        <v>4505</v>
        <stp/>
        <stp>ContractData</stp>
        <stp>SR3Z6</stp>
        <stp>MT_LastBidVolume</stp>
        <stp/>
        <stp>T</stp>
        <tr r="B8" s="1"/>
        <tr r="B8" s="1"/>
      </tp>
      <tp>
        <v>9017</v>
        <stp/>
        <stp>ContractData</stp>
        <stp>SR3Z5</stp>
        <stp>MT_LastBidVolume</stp>
        <stp/>
        <stp>T</stp>
        <tr r="B4" s="1"/>
        <tr r="B4" s="1"/>
      </tp>
      <tp>
        <v>2030</v>
        <stp/>
        <stp>ContractData</stp>
        <stp>SR3M9</stp>
        <stp>MT_LastAskVolume</stp>
        <stp/>
        <stp>T</stp>
        <tr r="B18" s="1"/>
        <tr r="B18" s="1"/>
      </tp>
      <tp>
        <v>16775</v>
        <stp/>
        <stp>ContractData</stp>
        <stp>SR3M8</stp>
        <stp>MT_LastAskVolume</stp>
        <stp/>
        <stp>T</stp>
        <tr r="B14" s="1"/>
        <tr r="B14" s="1"/>
      </tp>
      <tp>
        <v>36</v>
        <stp/>
        <stp>ContractData</stp>
        <stp>SR3M7</stp>
        <stp>MT_LastAskVolume</stp>
        <stp/>
        <stp>T</stp>
        <tr r="B10" s="1"/>
        <tr r="B10" s="1"/>
      </tp>
      <tp>
        <v>190</v>
        <stp/>
        <stp>ContractData</stp>
        <stp>SR3M6</stp>
        <stp>MT_LastAskVolume</stp>
        <stp/>
        <stp>T</stp>
        <tr r="B6" s="1"/>
        <tr r="B6" s="1"/>
      </tp>
      <tp>
        <v>12480</v>
        <stp/>
        <stp>ContractData</stp>
        <stp>SR3M5</stp>
        <stp>MT_LastAskVolume</stp>
        <stp/>
        <stp>T</stp>
        <tr r="B2" s="1"/>
        <tr r="B2" s="1"/>
      </tp>
      <tp>
        <v>1608</v>
        <stp/>
        <stp>ContractData</stp>
        <stp>SR3H9</stp>
        <stp>MT_LastAskVolume</stp>
        <stp/>
        <stp>T</stp>
        <tr r="B17" s="1"/>
        <tr r="B17" s="1"/>
      </tp>
      <tp>
        <v>121</v>
        <stp/>
        <stp>ContractData</stp>
        <stp>SR3H8</stp>
        <stp>MT_LastAskVolume</stp>
        <stp/>
        <stp>T</stp>
        <tr r="B13" s="1"/>
        <tr r="B13" s="1"/>
      </tp>
      <tp>
        <v>1732</v>
        <stp/>
        <stp>ContractData</stp>
        <stp>SR3H7</stp>
        <stp>MT_LastAskVolume</stp>
        <stp/>
        <stp>T</stp>
        <tr r="B9" s="1"/>
        <tr r="B9" s="1"/>
      </tp>
      <tp>
        <v>8953</v>
        <stp/>
        <stp>ContractData</stp>
        <stp>SR3H6</stp>
        <stp>MT_LastAskVolume</stp>
        <stp/>
        <stp>T</stp>
        <tr r="B5" s="1"/>
        <tr r="B5" s="1"/>
      </tp>
      <tp>
        <v>5373</v>
        <stp/>
        <stp>ContractData</stp>
        <stp>SR3Z9</stp>
        <stp>MT_LastAskVolume</stp>
        <stp/>
        <stp>T</stp>
        <tr r="B20" s="1"/>
        <tr r="B20" s="1"/>
      </tp>
      <tp>
        <v>14</v>
        <stp/>
        <stp>ContractData</stp>
        <stp>SR3Z8</stp>
        <stp>MT_LastAskVolume</stp>
        <stp/>
        <stp>T</stp>
        <tr r="B16" s="1"/>
        <tr r="B16" s="1"/>
      </tp>
      <tp>
        <v>4270</v>
        <stp/>
        <stp>ContractData</stp>
        <stp>SR3Z7</stp>
        <stp>MT_LastAskVolume</stp>
        <stp/>
        <stp>T</stp>
        <tr r="B12" s="1"/>
        <tr r="B12" s="1"/>
      </tp>
      <tp>
        <v>5894</v>
        <stp/>
        <stp>ContractData</stp>
        <stp>SR3Z6</stp>
        <stp>MT_LastAskVolume</stp>
        <stp/>
        <stp>T</stp>
        <tr r="B8" s="1"/>
        <tr r="B8" s="1"/>
      </tp>
      <tp>
        <v>286</v>
        <stp/>
        <stp>ContractData</stp>
        <stp>SR3Z5</stp>
        <stp>MT_LastAskVolume</stp>
        <stp/>
        <stp>T</stp>
        <tr r="B4" s="1"/>
        <tr r="B4" s="1"/>
      </tp>
      <tp>
        <v>62</v>
        <stp/>
        <stp>ContractData</stp>
        <stp>SR3U9</stp>
        <stp>MT_LastAskVolume</stp>
        <stp/>
        <stp>T</stp>
        <tr r="B19" s="1"/>
        <tr r="B19" s="1"/>
      </tp>
      <tp>
        <v>13779</v>
        <stp/>
        <stp>ContractData</stp>
        <stp>SR3U8</stp>
        <stp>MT_LastAskVolume</stp>
        <stp/>
        <stp>T</stp>
        <tr r="B15" s="1"/>
        <tr r="B15" s="1"/>
      </tp>
      <tp>
        <v>512</v>
        <stp/>
        <stp>ContractData</stp>
        <stp>SR3U7</stp>
        <stp>MT_LastAskVolume</stp>
        <stp/>
        <stp>T</stp>
        <tr r="B11" s="1"/>
        <tr r="B11" s="1"/>
      </tp>
      <tp>
        <v>2724</v>
        <stp/>
        <stp>ContractData</stp>
        <stp>SR3U6</stp>
        <stp>MT_LastAskVolume</stp>
        <stp/>
        <stp>T</stp>
        <tr r="B7" s="1"/>
        <tr r="B7" s="1"/>
      </tp>
      <tp>
        <v>4477</v>
        <stp/>
        <stp>ContractData</stp>
        <stp>SR3U5</stp>
        <stp>MT_LastAskVolume</stp>
        <stp/>
        <stp>T</stp>
        <tr r="B3" s="1"/>
        <tr r="B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L18" sqref="L18"/>
    </sheetView>
  </sheetViews>
  <sheetFormatPr defaultRowHeight="15" x14ac:dyDescent="0.25"/>
  <cols>
    <col min="1" max="1" width="18.28515625" customWidth="1"/>
    <col min="2" max="2" width="15.5703125" customWidth="1"/>
  </cols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2">
        <f>(((RTD("cqg.rtd", ,"ContractData", "SR3"&amp;A2, "MT_LastBidVolume",, "T")*RTD("cqg.rtd", ,"ContractData","SR3"&amp;A2, "Ask",, "T"))+(RTD("cqg.rtd", ,"ContractData","SR3"&amp;A2, "Bid",, "T")*RTD("cqg.rtd", ,"ContractData", "SR3"&amp;A2, "MT_LastAskVolume",, "T")))/(RTD("cqg.rtd", ,"ContractData", "SR3"&amp;A2, "MT_LastBidVolume",, "T")+RTD("cqg.rtd", ,"ContractData", "SR3"&amp;A2, "MT_LastAskVolume",, "T")))</f>
        <v>95.639013033025435</v>
      </c>
    </row>
    <row r="3" spans="1:2" x14ac:dyDescent="0.25">
      <c r="A3" t="s">
        <v>2</v>
      </c>
      <c r="B3" s="2">
        <f>(((RTD("cqg.rtd", ,"ContractData", "SR3"&amp;A3, "MT_LastBidVolume",, "T")*RTD("cqg.rtd", ,"ContractData","SR3"&amp;A3, "Ask",, "T"))+(RTD("cqg.rtd", ,"ContractData","SR3"&amp;A3, "Bid",, "T")*RTD("cqg.rtd", ,"ContractData", "SR3"&amp;A3, "MT_LastAskVolume",, "T")))/(RTD("cqg.rtd", ,"ContractData", "SR3"&amp;A3, "MT_LastBidVolume",, "T")+RTD("cqg.rtd", ,"ContractData", "SR3"&amp;A3, "MT_LastAskVolume",, "T")))</f>
        <v>95.868871553158243</v>
      </c>
    </row>
    <row r="4" spans="1:2" x14ac:dyDescent="0.25">
      <c r="A4" t="s">
        <v>3</v>
      </c>
      <c r="B4" s="2">
        <f>(((RTD("cqg.rtd", ,"ContractData", "SR3"&amp;A4, "MT_LastBidVolume",, "T")*RTD("cqg.rtd", ,"ContractData","SR3"&amp;A4, "Ask",, "T"))+(RTD("cqg.rtd", ,"ContractData","SR3"&amp;A4, "Bid",, "T")*RTD("cqg.rtd", ,"ContractData", "SR3"&amp;A4, "MT_LastAskVolume",, "T")))/(RTD("cqg.rtd", ,"ContractData", "SR3"&amp;A4, "MT_LastBidVolume",, "T")+RTD("cqg.rtd", ,"ContractData", "SR3"&amp;A4, "MT_LastAskVolume",, "T")))</f>
        <v>96.159846286144244</v>
      </c>
    </row>
    <row r="5" spans="1:2" x14ac:dyDescent="0.25">
      <c r="A5" t="s">
        <v>4</v>
      </c>
      <c r="B5" s="2">
        <f>(((RTD("cqg.rtd", ,"ContractData", "SR3"&amp;A5, "MT_LastBidVolume",, "T")*RTD("cqg.rtd", ,"ContractData","SR3"&amp;A5, "Ask",, "T"))+(RTD("cqg.rtd", ,"ContractData","SR3"&amp;A5, "Bid",, "T")*RTD("cqg.rtd", ,"ContractData", "SR3"&amp;A5, "MT_LastAskVolume",, "T")))/(RTD("cqg.rtd", ,"ContractData", "SR3"&amp;A5, "MT_LastBidVolume",, "T")+RTD("cqg.rtd", ,"ContractData", "SR3"&amp;A5, "MT_LastAskVolume",, "T")))</f>
        <v>96.400547100368058</v>
      </c>
    </row>
    <row r="6" spans="1:2" x14ac:dyDescent="0.25">
      <c r="A6" t="s">
        <v>5</v>
      </c>
      <c r="B6" s="2">
        <f>(((RTD("cqg.rtd", ,"ContractData", "SR3"&amp;A6, "MT_LastBidVolume",, "T")*RTD("cqg.rtd", ,"ContractData","SR3"&amp;A6, "Ask",, "T"))+(RTD("cqg.rtd", ,"ContractData","SR3"&amp;A6, "Bid",, "T")*RTD("cqg.rtd", ,"ContractData", "SR3"&amp;A6, "MT_LastAskVolume",, "T")))/(RTD("cqg.rtd", ,"ContractData", "SR3"&amp;A6, "MT_LastBidVolume",, "T")+RTD("cqg.rtd", ,"ContractData", "SR3"&amp;A6, "MT_LastAskVolume",, "T")))</f>
        <v>96.614932408395589</v>
      </c>
    </row>
    <row r="7" spans="1:2" x14ac:dyDescent="0.25">
      <c r="A7" t="s">
        <v>6</v>
      </c>
      <c r="B7" s="2">
        <f>(((RTD("cqg.rtd", ,"ContractData", "SR3"&amp;A7, "MT_LastBidVolume",, "T")*RTD("cqg.rtd", ,"ContractData","SR3"&amp;A7, "Ask",, "T"))+(RTD("cqg.rtd", ,"ContractData","SR3"&amp;A7, "Bid",, "T")*RTD("cqg.rtd", ,"ContractData", "SR3"&amp;A7, "MT_LastAskVolume",, "T")))/(RTD("cqg.rtd", ,"ContractData", "SR3"&amp;A7, "MT_LastBidVolume",, "T")+RTD("cqg.rtd", ,"ContractData", "SR3"&amp;A7, "MT_LastAskVolume",, "T")))</f>
        <v>96.738935355272432</v>
      </c>
    </row>
    <row r="8" spans="1:2" x14ac:dyDescent="0.25">
      <c r="A8" t="s">
        <v>7</v>
      </c>
      <c r="B8" s="2">
        <f>(((RTD("cqg.rtd", ,"ContractData", "SR3"&amp;A8, "MT_LastBidVolume",, "T")*RTD("cqg.rtd", ,"ContractData","SR3"&amp;A8, "Ask",, "T"))+(RTD("cqg.rtd", ,"ContractData","SR3"&amp;A8, "Bid",, "T")*RTD("cqg.rtd", ,"ContractData", "SR3"&amp;A8, "MT_LastAskVolume",, "T")))/(RTD("cqg.rtd", ,"ContractData", "SR3"&amp;A8, "MT_LastBidVolume",, "T")+RTD("cqg.rtd", ,"ContractData", "SR3"&amp;A8, "MT_LastAskVolume",, "T")))</f>
        <v>96.787166073660927</v>
      </c>
    </row>
    <row r="9" spans="1:2" x14ac:dyDescent="0.25">
      <c r="A9" t="s">
        <v>8</v>
      </c>
      <c r="B9" s="2">
        <f>(((RTD("cqg.rtd", ,"ContractData", "SR3"&amp;A9, "MT_LastBidVolume",, "T")*RTD("cqg.rtd", ,"ContractData","SR3"&amp;A9, "Ask",, "T"))+(RTD("cqg.rtd", ,"ContractData","SR3"&amp;A9, "Bid",, "T")*RTD("cqg.rtd", ,"ContractData", "SR3"&amp;A9, "MT_LastAskVolume",, "T")))/(RTD("cqg.rtd", ,"ContractData", "SR3"&amp;A9, "MT_LastBidVolume",, "T")+RTD("cqg.rtd", ,"ContractData", "SR3"&amp;A9, "MT_LastAskVolume",, "T")))</f>
        <v>96.784327326394276</v>
      </c>
    </row>
    <row r="10" spans="1:2" x14ac:dyDescent="0.25">
      <c r="A10" t="s">
        <v>9</v>
      </c>
      <c r="B10" s="2">
        <f>(((RTD("cqg.rtd", ,"ContractData", "SR3"&amp;A10, "MT_LastBidVolume",, "T")*RTD("cqg.rtd", ,"ContractData","SR3"&amp;A10, "Ask",, "T"))+(RTD("cqg.rtd", ,"ContractData","SR3"&amp;A10, "Bid",, "T")*RTD("cqg.rtd", ,"ContractData", "SR3"&amp;A10, "MT_LastAskVolume",, "T")))/(RTD("cqg.rtd", ,"ContractData", "SR3"&amp;A10, "MT_LastBidVolume",, "T")+RTD("cqg.rtd", ,"ContractData", "SR3"&amp;A10, "MT_LastAskVolume",, "T")))</f>
        <v>96.744991963926964</v>
      </c>
    </row>
    <row r="11" spans="1:2" x14ac:dyDescent="0.25">
      <c r="A11" t="s">
        <v>10</v>
      </c>
      <c r="B11" s="2">
        <f>(((RTD("cqg.rtd", ,"ContractData", "SR3"&amp;A11, "MT_LastBidVolume",, "T")*RTD("cqg.rtd", ,"ContractData","SR3"&amp;A11, "Ask",, "T"))+(RTD("cqg.rtd", ,"ContractData","SR3"&amp;A11, "Bid",, "T")*RTD("cqg.rtd", ,"ContractData", "SR3"&amp;A11, "MT_LastAskVolume",, "T")))/(RTD("cqg.rtd", ,"ContractData", "SR3"&amp;A11, "MT_LastBidVolume",, "T")+RTD("cqg.rtd", ,"ContractData", "SR3"&amp;A11, "MT_LastAskVolume",, "T")))</f>
        <v>96.689719973747529</v>
      </c>
    </row>
    <row r="12" spans="1:2" x14ac:dyDescent="0.25">
      <c r="A12" t="s">
        <v>11</v>
      </c>
      <c r="B12" s="2">
        <f>(((RTD("cqg.rtd", ,"ContractData", "SR3"&amp;A12, "MT_LastBidVolume",, "T")*RTD("cqg.rtd", ,"ContractData","SR3"&amp;A12, "Ask",, "T"))+(RTD("cqg.rtd", ,"ContractData","SR3"&amp;A12, "Bid",, "T")*RTD("cqg.rtd", ,"ContractData", "SR3"&amp;A12, "MT_LastAskVolume",, "T")))/(RTD("cqg.rtd", ,"ContractData", "SR3"&amp;A12, "MT_LastBidVolume",, "T")+RTD("cqg.rtd", ,"ContractData", "SR3"&amp;A12, "MT_LastAskVolume",, "T")))</f>
        <v>96.631403907697489</v>
      </c>
    </row>
    <row r="13" spans="1:2" x14ac:dyDescent="0.25">
      <c r="A13" t="s">
        <v>12</v>
      </c>
      <c r="B13" s="2">
        <f>(((RTD("cqg.rtd", ,"ContractData", "SR3"&amp;A13, "MT_LastBidVolume",, "T")*RTD("cqg.rtd", ,"ContractData","SR3"&amp;A13, "Ask",, "T"))+(RTD("cqg.rtd", ,"ContractData","SR3"&amp;A13, "Bid",, "T")*RTD("cqg.rtd", ,"ContractData", "SR3"&amp;A13, "MT_LastAskVolume",, "T")))/(RTD("cqg.rtd", ,"ContractData", "SR3"&amp;A13, "MT_LastBidVolume",, "T")+RTD("cqg.rtd", ,"ContractData", "SR3"&amp;A13, "MT_LastAskVolume",, "T")))</f>
        <v>96.579901046777877</v>
      </c>
    </row>
    <row r="14" spans="1:2" x14ac:dyDescent="0.25">
      <c r="A14" t="s">
        <v>13</v>
      </c>
      <c r="B14" s="2">
        <f>(((RTD("cqg.rtd", ,"ContractData", "SR3"&amp;A14, "MT_LastBidVolume",, "T")*RTD("cqg.rtd", ,"ContractData","SR3"&amp;A14, "Ask",, "T"))+(RTD("cqg.rtd", ,"ContractData","SR3"&amp;A14, "Bid",, "T")*RTD("cqg.rtd", ,"ContractData", "SR3"&amp;A14, "MT_LastAskVolume",, "T")))/(RTD("cqg.rtd", ,"ContractData", "SR3"&amp;A14, "MT_LastBidVolume",, "T")+RTD("cqg.rtd", ,"ContractData", "SR3"&amp;A14, "MT_LastAskVolume",, "T")))</f>
        <v>96.530082375703557</v>
      </c>
    </row>
    <row r="15" spans="1:2" x14ac:dyDescent="0.25">
      <c r="A15" t="s">
        <v>14</v>
      </c>
      <c r="B15" s="2">
        <f>(((RTD("cqg.rtd", ,"ContractData", "SR3"&amp;A15, "MT_LastBidVolume",, "T")*RTD("cqg.rtd", ,"ContractData","SR3"&amp;A15, "Ask",, "T"))+(RTD("cqg.rtd", ,"ContractData","SR3"&amp;A15, "Bid",, "T")*RTD("cqg.rtd", ,"ContractData", "SR3"&amp;A15, "MT_LastAskVolume",, "T")))/(RTD("cqg.rtd", ,"ContractData", "SR3"&amp;A15, "MT_LastBidVolume",, "T")+RTD("cqg.rtd", ,"ContractData", "SR3"&amp;A15, "MT_LastAskVolume",, "T")))</f>
        <v>96.485153700056259</v>
      </c>
    </row>
    <row r="16" spans="1:2" x14ac:dyDescent="0.25">
      <c r="A16" t="s">
        <v>15</v>
      </c>
      <c r="B16" s="2">
        <f>(((RTD("cqg.rtd", ,"ContractData", "SR3"&amp;A16, "MT_LastBidVolume",, "T")*RTD("cqg.rtd", ,"ContractData","SR3"&amp;A16, "Ask",, "T"))+(RTD("cqg.rtd", ,"ContractData","SR3"&amp;A16, "Bid",, "T")*RTD("cqg.rtd", ,"ContractData", "SR3"&amp;A16, "MT_LastAskVolume",, "T")))/(RTD("cqg.rtd", ,"ContractData", "SR3"&amp;A16, "MT_LastBidVolume",, "T")+RTD("cqg.rtd", ,"ContractData", "SR3"&amp;A16, "MT_LastAskVolume",, "T")))</f>
        <v>96.439990745637218</v>
      </c>
    </row>
    <row r="17" spans="1:2" x14ac:dyDescent="0.25">
      <c r="A17" t="s">
        <v>16</v>
      </c>
      <c r="B17" s="2">
        <f>(((RTD("cqg.rtd", ,"ContractData", "SR3"&amp;A17, "MT_LastBidVolume",, "T")*RTD("cqg.rtd", ,"ContractData","SR3"&amp;A17, "Ask",, "T"))+(RTD("cqg.rtd", ,"ContractData","SR3"&amp;A17, "Bid",, "T")*RTD("cqg.rtd", ,"ContractData", "SR3"&amp;A17, "MT_LastAskVolume",, "T")))/(RTD("cqg.rtd", ,"ContractData", "SR3"&amp;A17, "MT_LastBidVolume",, "T")+RTD("cqg.rtd", ,"ContractData", "SR3"&amp;A17, "MT_LastAskVolume",, "T")))</f>
        <v>96.397516985793715</v>
      </c>
    </row>
    <row r="18" spans="1:2" x14ac:dyDescent="0.25">
      <c r="A18" t="s">
        <v>17</v>
      </c>
      <c r="B18" s="2">
        <f>(((RTD("cqg.rtd", ,"ContractData", "SR3"&amp;A18, "MT_LastBidVolume",, "T")*RTD("cqg.rtd", ,"ContractData","SR3"&amp;A18, "Ask",, "T"))+(RTD("cqg.rtd", ,"ContractData","SR3"&amp;A18, "Bid",, "T")*RTD("cqg.rtd", ,"ContractData", "SR3"&amp;A18, "MT_LastAskVolume",, "T")))/(RTD("cqg.rtd", ,"ContractData", "SR3"&amp;A18, "MT_LastBidVolume",, "T")+RTD("cqg.rtd", ,"ContractData", "SR3"&amp;A18, "MT_LastAskVolume",, "T")))</f>
        <v>96.352213834751595</v>
      </c>
    </row>
    <row r="19" spans="1:2" x14ac:dyDescent="0.25">
      <c r="A19" t="s">
        <v>18</v>
      </c>
      <c r="B19" s="2">
        <f>(((RTD("cqg.rtd", ,"ContractData", "SR3"&amp;A19, "MT_LastBidVolume",, "T")*RTD("cqg.rtd", ,"ContractData","SR3"&amp;A19, "Ask",, "T"))+(RTD("cqg.rtd", ,"ContractData","SR3"&amp;A19, "Bid",, "T")*RTD("cqg.rtd", ,"ContractData", "SR3"&amp;A19, "MT_LastAskVolume",, "T")))/(RTD("cqg.rtd", ,"ContractData", "SR3"&amp;A19, "MT_LastBidVolume",, "T")+RTD("cqg.rtd", ,"ContractData", "SR3"&amp;A19, "MT_LastAskVolume",, "T")))</f>
        <v>96.304925623800386</v>
      </c>
    </row>
    <row r="20" spans="1:2" x14ac:dyDescent="0.25">
      <c r="A20" t="s">
        <v>19</v>
      </c>
      <c r="B20" s="2">
        <f>(((RTD("cqg.rtd", ,"ContractData", "SR3"&amp;A20, "MT_LastBidVolume",, "T")*RTD("cqg.rtd", ,"ContractData","SR3"&amp;A20, "Ask",, "T"))+(RTD("cqg.rtd", ,"ContractData","SR3"&amp;A20, "Bid",, "T")*RTD("cqg.rtd", ,"ContractData", "SR3"&amp;A20, "MT_LastAskVolume",, "T")))/(RTD("cqg.rtd", ,"ContractData", "SR3"&amp;A20, "MT_LastBidVolume",, "T")+RTD("cqg.rtd", ,"ContractData", "SR3"&amp;A20, "MT_LastAskVolume",, "T")))</f>
        <v>96.250070642201834</v>
      </c>
    </row>
    <row r="21" spans="1:2" x14ac:dyDescent="0.25">
      <c r="A21" t="s">
        <v>23</v>
      </c>
      <c r="B21" s="2">
        <f>(((RTD("cqg.rtd", ,"ContractData", "SR3"&amp;A21, "MT_LastBidVolume",, "T")*RTD("cqg.rtd", ,"ContractData","SR3"&amp;A21, "Ask",, "T"))+(RTD("cqg.rtd", ,"ContractData","SR3"&amp;A21, "Bid",, "T")*RTD("cqg.rtd", ,"ContractData", "SR3"&amp;A21, "MT_LastAskVolume",, "T")))/(RTD("cqg.rtd", ,"ContractData", "SR3"&amp;A21, "MT_LastBidVolume",, "T")+RTD("cqg.rtd", ,"ContractData", "SR3"&amp;A21, "MT_LastAskVolume",, "T")))</f>
        <v>96.196230643846775</v>
      </c>
    </row>
    <row r="22" spans="1:2" x14ac:dyDescent="0.25">
      <c r="A22" t="s">
        <v>24</v>
      </c>
      <c r="B22" s="2">
        <f>(((RTD("cqg.rtd", ,"ContractData", "SR3"&amp;A22, "MT_LastBidVolume",, "T")*RTD("cqg.rtd", ,"ContractData","SR3"&amp;A22, "Ask",, "T"))+(RTD("cqg.rtd", ,"ContractData","SR3"&amp;A22, "Bid",, "T")*RTD("cqg.rtd", ,"ContractData", "SR3"&amp;A22, "MT_LastAskVolume",, "T")))/(RTD("cqg.rtd", ,"ContractData", "SR3"&amp;A22, "MT_LastBidVolume",, "T")+RTD("cqg.rtd", ,"ContractData", "SR3"&amp;A22, "MT_LastAskVolume",, "T")))</f>
        <v>96.144330357142849</v>
      </c>
    </row>
    <row r="23" spans="1:2" x14ac:dyDescent="0.25">
      <c r="A23" t="s">
        <v>25</v>
      </c>
      <c r="B23" s="2">
        <f>(((RTD("cqg.rtd", ,"ContractData", "SR3"&amp;A23, "MT_LastBidVolume",, "T")*RTD("cqg.rtd", ,"ContractData","SR3"&amp;A23, "Ask",, "T"))+(RTD("cqg.rtd", ,"ContractData","SR3"&amp;A23, "Bid",, "T")*RTD("cqg.rtd", ,"ContractData", "SR3"&amp;A23, "MT_LastAskVolume",, "T")))/(RTD("cqg.rtd", ,"ContractData", "SR3"&amp;A23, "MT_LastBidVolume",, "T")+RTD("cqg.rtd", ,"ContractData", "SR3"&amp;A23, "MT_LastAskVolume",, "T")))</f>
        <v>96.090019230769244</v>
      </c>
    </row>
    <row r="24" spans="1:2" x14ac:dyDescent="0.25">
      <c r="A24" t="s">
        <v>26</v>
      </c>
      <c r="B24" s="2">
        <f>(((RTD("cqg.rtd", ,"ContractData", "SR3"&amp;A24, "MT_LastBidVolume",, "T")*RTD("cqg.rtd", ,"ContractData","SR3"&amp;A24, "Ask",, "T"))+(RTD("cqg.rtd", ,"ContractData","SR3"&amp;A24, "Bid",, "T")*RTD("cqg.rtd", ,"ContractData", "SR3"&amp;A24, "MT_LastAskVolume",, "T")))/(RTD("cqg.rtd", ,"ContractData", "SR3"&amp;A24, "MT_LastBidVolume",, "T")+RTD("cqg.rtd", ,"ContractData", "SR3"&amp;A24, "MT_LastAskVolume",, "T")))</f>
        <v>96.03257142857143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72A-C198-4414-9857-1BD259E95843}">
  <dimension ref="A1:B16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'12M Fly'!B2-'12M Fly'!B6</f>
        <v>-50.089067608399773</v>
      </c>
    </row>
    <row r="3" spans="1:2" x14ac:dyDescent="0.25">
      <c r="A3" t="s">
        <v>2</v>
      </c>
      <c r="B3" s="3">
        <f>'12M Fly'!B3-'12M Fly'!B7</f>
        <v>-76.392829147272323</v>
      </c>
    </row>
    <row r="4" spans="1:2" x14ac:dyDescent="0.25">
      <c r="A4" t="s">
        <v>3</v>
      </c>
      <c r="B4" s="3">
        <f>'12M Fly'!B4-'12M Fly'!B8</f>
        <v>-74.743095738328691</v>
      </c>
    </row>
    <row r="5" spans="1:2" x14ac:dyDescent="0.25">
      <c r="A5" t="s">
        <v>4</v>
      </c>
      <c r="B5" s="3">
        <f>'12M Fly'!B5-'12M Fly'!B9</f>
        <v>-61.024872427485377</v>
      </c>
    </row>
    <row r="6" spans="1:2" x14ac:dyDescent="0.25">
      <c r="A6" t="s">
        <v>5</v>
      </c>
      <c r="B6" s="3">
        <f>'12M Fly'!B6-'12M Fly'!B10</f>
        <v>-38.201019102622524</v>
      </c>
    </row>
    <row r="7" spans="1:2" x14ac:dyDescent="0.25">
      <c r="A7" t="s">
        <v>6</v>
      </c>
      <c r="B7" s="3">
        <f>'12M Fly'!B7-'12M Fly'!B11</f>
        <v>-17.968908960176577</v>
      </c>
    </row>
    <row r="8" spans="1:2" x14ac:dyDescent="0.25">
      <c r="A8" t="s">
        <v>7</v>
      </c>
      <c r="B8" s="3">
        <f>'12M Fly'!B8-'12M Fly'!B12</f>
        <v>-3.7144054721721886</v>
      </c>
    </row>
    <row r="9" spans="1:2" x14ac:dyDescent="0.25">
      <c r="A9" t="s">
        <v>8</v>
      </c>
      <c r="B9" s="3">
        <f>'12M Fly'!B9-'12M Fly'!B13</f>
        <v>4.0944499595013895</v>
      </c>
    </row>
    <row r="10" spans="1:2" x14ac:dyDescent="0.25">
      <c r="A10" t="s">
        <v>9</v>
      </c>
      <c r="B10" s="3">
        <f>'12M Fly'!B10-'12M Fly'!B14</f>
        <v>6.7055983928227647</v>
      </c>
    </row>
    <row r="11" spans="1:2" x14ac:dyDescent="0.25">
      <c r="A11" t="s">
        <v>10</v>
      </c>
      <c r="B11" s="3">
        <f>'12M Fly'!B11-'12M Fly'!B15</f>
        <v>5.9016514210668447</v>
      </c>
    </row>
    <row r="12" spans="1:2" x14ac:dyDescent="0.25">
      <c r="A12" t="s">
        <v>11</v>
      </c>
      <c r="B12" s="3">
        <f>'12M Fly'!B12-'12M Fly'!B16</f>
        <v>2.9072168819908484</v>
      </c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79DC-EC50-4ACE-A6B9-4597A62D2904}">
  <dimension ref="A1:B22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100*(Outright!B2-Outright!B3)</f>
        <v>-22.985852013280805</v>
      </c>
    </row>
    <row r="3" spans="1:2" x14ac:dyDescent="0.25">
      <c r="A3" t="s">
        <v>2</v>
      </c>
      <c r="B3" s="3">
        <f>100*(Outright!B3-Outright!B4)</f>
        <v>-29.097473298600107</v>
      </c>
    </row>
    <row r="4" spans="1:2" x14ac:dyDescent="0.25">
      <c r="A4" t="s">
        <v>3</v>
      </c>
      <c r="B4" s="3">
        <f>100*(Outright!B4-Outright!B5)</f>
        <v>-24.070081422381406</v>
      </c>
    </row>
    <row r="5" spans="1:2" x14ac:dyDescent="0.25">
      <c r="A5" t="s">
        <v>4</v>
      </c>
      <c r="B5" s="3">
        <f>100*(Outright!B5-Outright!B6)</f>
        <v>-21.438530802753064</v>
      </c>
    </row>
    <row r="6" spans="1:2" x14ac:dyDescent="0.25">
      <c r="A6" t="s">
        <v>5</v>
      </c>
      <c r="B6" s="3">
        <f>100*(Outright!B6-Outright!B7)</f>
        <v>-12.400294687684266</v>
      </c>
    </row>
    <row r="7" spans="1:2" x14ac:dyDescent="0.25">
      <c r="A7" t="s">
        <v>6</v>
      </c>
      <c r="B7" s="3">
        <f>100*(Outright!B7-Outright!B8)</f>
        <v>-4.8230718388495575</v>
      </c>
    </row>
    <row r="8" spans="1:2" x14ac:dyDescent="0.25">
      <c r="A8" t="s">
        <v>7</v>
      </c>
      <c r="B8" s="3">
        <f>100*(Outright!B8-Outright!B9)</f>
        <v>0.28387472666508984</v>
      </c>
    </row>
    <row r="9" spans="1:2" x14ac:dyDescent="0.25">
      <c r="A9" t="s">
        <v>8</v>
      </c>
      <c r="B9" s="3">
        <f>100*(Outright!B9-Outright!B10)</f>
        <v>3.9335362467312507</v>
      </c>
    </row>
    <row r="10" spans="1:2" x14ac:dyDescent="0.25">
      <c r="A10" t="s">
        <v>9</v>
      </c>
      <c r="B10" s="3">
        <f>100*(Outright!B10-Outright!B11)</f>
        <v>5.5271990179434738</v>
      </c>
    </row>
    <row r="11" spans="1:2" x14ac:dyDescent="0.25">
      <c r="A11" t="s">
        <v>10</v>
      </c>
      <c r="B11" s="3">
        <f>100*(Outright!B11-Outright!B12)</f>
        <v>5.8316066050039694</v>
      </c>
    </row>
    <row r="12" spans="1:2" x14ac:dyDescent="0.25">
      <c r="A12" t="s">
        <v>11</v>
      </c>
      <c r="B12" s="3">
        <f>100*(Outright!B12-Outright!B13)</f>
        <v>5.1502860919612203</v>
      </c>
    </row>
    <row r="13" spans="1:2" x14ac:dyDescent="0.25">
      <c r="A13" t="s">
        <v>12</v>
      </c>
      <c r="B13" s="3">
        <f>100*(Outright!B13-Outright!B14)</f>
        <v>4.9818671074319809</v>
      </c>
    </row>
    <row r="14" spans="1:2" x14ac:dyDescent="0.25">
      <c r="A14" t="s">
        <v>13</v>
      </c>
      <c r="B14" s="3">
        <f>100*(Outright!B14-Outright!B15)</f>
        <v>4.4928675647298633</v>
      </c>
    </row>
    <row r="15" spans="1:2" x14ac:dyDescent="0.25">
      <c r="A15" t="s">
        <v>14</v>
      </c>
      <c r="B15" s="3">
        <f>100*(Outright!B15-Outright!B16)</f>
        <v>4.5162954419041057</v>
      </c>
    </row>
    <row r="16" spans="1:2" x14ac:dyDescent="0.25">
      <c r="A16" t="s">
        <v>15</v>
      </c>
      <c r="B16" s="3">
        <f>100*(Outright!B16-Outright!B17)</f>
        <v>4.2473759843502989</v>
      </c>
    </row>
    <row r="17" spans="1:2" x14ac:dyDescent="0.25">
      <c r="A17" t="s">
        <v>16</v>
      </c>
      <c r="B17" s="3">
        <f>100*(Outright!B17-Outright!B18)</f>
        <v>4.5303151042119794</v>
      </c>
    </row>
    <row r="18" spans="1:2" x14ac:dyDescent="0.25">
      <c r="A18" t="s">
        <v>17</v>
      </c>
      <c r="B18" s="3">
        <f>100*(Outright!B18-Outright!B19)</f>
        <v>4.7288210951208498</v>
      </c>
    </row>
    <row r="19" spans="1:2" x14ac:dyDescent="0.25">
      <c r="A19" t="s">
        <v>18</v>
      </c>
      <c r="B19" s="3">
        <f>100*(Outright!B19-Outright!B20)</f>
        <v>5.4854981598552399</v>
      </c>
    </row>
    <row r="20" spans="1:2" x14ac:dyDescent="0.25">
      <c r="A20" t="s">
        <v>19</v>
      </c>
      <c r="B20" s="3">
        <f>100*(Outright!B20-Outright!B21)</f>
        <v>5.3839998355059038</v>
      </c>
    </row>
    <row r="21" spans="1:2" x14ac:dyDescent="0.25">
      <c r="A21" t="s">
        <v>20</v>
      </c>
      <c r="B21" s="3">
        <f>100*(Outright!B21-Outright!B22)</f>
        <v>5.1900286703926213</v>
      </c>
    </row>
    <row r="22" spans="1:2" x14ac:dyDescent="0.25">
      <c r="A22" t="s">
        <v>21</v>
      </c>
      <c r="B22" s="3">
        <f>100*(Outright!B22-Outright!B23)</f>
        <v>5.4311126373605134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A313-6B7F-4EE9-BA91-74F3D6B777A7}">
  <dimension ref="A1:B22"/>
  <sheetViews>
    <sheetView workbookViewId="0">
      <selection activeCell="E22" sqref="E22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100*(Outright!B2-Outright!B4)</f>
        <v>-52.083325311880913</v>
      </c>
    </row>
    <row r="3" spans="1:2" x14ac:dyDescent="0.25">
      <c r="A3" t="s">
        <v>2</v>
      </c>
      <c r="B3" s="3">
        <f>100*(Outright!B3-Outright!B5)</f>
        <v>-53.167554720981514</v>
      </c>
    </row>
    <row r="4" spans="1:2" x14ac:dyDescent="0.25">
      <c r="A4" t="s">
        <v>3</v>
      </c>
      <c r="B4" s="3">
        <f>100*(Outright!B4-Outright!B6)</f>
        <v>-45.50861222513447</v>
      </c>
    </row>
    <row r="5" spans="1:2" x14ac:dyDescent="0.25">
      <c r="A5" t="s">
        <v>4</v>
      </c>
      <c r="B5" s="3">
        <f>100*(Outright!B5-Outright!B7)</f>
        <v>-33.83882549043733</v>
      </c>
    </row>
    <row r="6" spans="1:2" x14ac:dyDescent="0.25">
      <c r="A6" t="s">
        <v>5</v>
      </c>
      <c r="B6" s="3">
        <f>100*(Outright!B6-Outright!B8)</f>
        <v>-17.223366526533823</v>
      </c>
    </row>
    <row r="7" spans="1:2" x14ac:dyDescent="0.25">
      <c r="A7" t="s">
        <v>6</v>
      </c>
      <c r="B7" s="3">
        <f>100*(Outright!B7-Outright!B9)</f>
        <v>-4.5391971121844676</v>
      </c>
    </row>
    <row r="8" spans="1:2" x14ac:dyDescent="0.25">
      <c r="A8" t="s">
        <v>7</v>
      </c>
      <c r="B8" s="3">
        <f>100*(Outright!B8-Outright!B10)</f>
        <v>4.2174109733963405</v>
      </c>
    </row>
    <row r="9" spans="1:2" x14ac:dyDescent="0.25">
      <c r="A9" t="s">
        <v>8</v>
      </c>
      <c r="B9" s="3">
        <f>100*(Outright!B9-Outright!B11)</f>
        <v>9.4607352646747245</v>
      </c>
    </row>
    <row r="10" spans="1:2" x14ac:dyDescent="0.25">
      <c r="A10" t="s">
        <v>9</v>
      </c>
      <c r="B10" s="3">
        <f>100*(Outright!B10-Outright!B12)</f>
        <v>11.358805622947443</v>
      </c>
    </row>
    <row r="11" spans="1:2" x14ac:dyDescent="0.25">
      <c r="A11" t="s">
        <v>10</v>
      </c>
      <c r="B11" s="3">
        <f>100*(Outright!B11-Outright!B13)</f>
        <v>10.98189269696519</v>
      </c>
    </row>
    <row r="12" spans="1:2" x14ac:dyDescent="0.25">
      <c r="A12" t="s">
        <v>11</v>
      </c>
      <c r="B12" s="3">
        <f>100*(Outright!B12-Outright!B14)</f>
        <v>10.132153199393201</v>
      </c>
    </row>
    <row r="13" spans="1:2" x14ac:dyDescent="0.25">
      <c r="A13" t="s">
        <v>12</v>
      </c>
      <c r="B13" s="3">
        <f>100*(Outright!B13-Outright!B15)</f>
        <v>9.4747346721618442</v>
      </c>
    </row>
    <row r="14" spans="1:2" x14ac:dyDescent="0.25">
      <c r="A14" t="s">
        <v>13</v>
      </c>
      <c r="B14" s="3">
        <f>100*(Outright!B14-Outright!B16)</f>
        <v>9.009163006633969</v>
      </c>
    </row>
    <row r="15" spans="1:2" x14ac:dyDescent="0.25">
      <c r="A15" t="s">
        <v>14</v>
      </c>
      <c r="B15" s="3">
        <f>100*(Outright!B15-Outright!B17)</f>
        <v>8.7636714262544047</v>
      </c>
    </row>
    <row r="16" spans="1:2" x14ac:dyDescent="0.25">
      <c r="A16" t="s">
        <v>15</v>
      </c>
      <c r="B16" s="3">
        <f>100*(Outright!B16-Outright!B18)</f>
        <v>8.7776910885622783</v>
      </c>
    </row>
    <row r="17" spans="1:2" x14ac:dyDescent="0.25">
      <c r="A17" t="s">
        <v>16</v>
      </c>
      <c r="B17" s="3">
        <f>100*(Outright!B17-Outright!B19)</f>
        <v>9.2591361993328292</v>
      </c>
    </row>
    <row r="18" spans="1:2" x14ac:dyDescent="0.25">
      <c r="A18" t="s">
        <v>17</v>
      </c>
      <c r="B18" s="3">
        <f>100*(Outright!B18-Outright!B20)</f>
        <v>10.21431925497609</v>
      </c>
    </row>
    <row r="19" spans="1:2" x14ac:dyDescent="0.25">
      <c r="A19" t="s">
        <v>18</v>
      </c>
      <c r="B19" s="3">
        <f>100*(Outright!B19-Outright!B21)</f>
        <v>10.869497995361144</v>
      </c>
    </row>
    <row r="20" spans="1:2" x14ac:dyDescent="0.25">
      <c r="A20" t="s">
        <v>19</v>
      </c>
      <c r="B20" s="3">
        <f>100*(Outright!B20-Outright!B22)</f>
        <v>10.574028505898525</v>
      </c>
    </row>
    <row r="21" spans="1:2" x14ac:dyDescent="0.25">
      <c r="A21" t="s">
        <v>20</v>
      </c>
      <c r="B21" s="3">
        <f>100*(Outright!B21-Outright!B23)</f>
        <v>10.621141307753135</v>
      </c>
    </row>
    <row r="22" spans="1:2" x14ac:dyDescent="0.25">
      <c r="A22" t="s">
        <v>21</v>
      </c>
      <c r="B22" s="3">
        <f>100*(Outright!B22-Outright!B24)</f>
        <v>11.175892857141889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7A99-3ECE-41C1-93F4-07582195FA72}">
  <dimension ref="A1:B20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100*(Outright!B2-Outright!B6)</f>
        <v>-97.591937537015383</v>
      </c>
    </row>
    <row r="3" spans="1:2" x14ac:dyDescent="0.25">
      <c r="A3" t="s">
        <v>2</v>
      </c>
      <c r="B3" s="3">
        <f>100*(Outright!B3-Outright!B7)</f>
        <v>-87.006380211418843</v>
      </c>
    </row>
    <row r="4" spans="1:2" x14ac:dyDescent="0.25">
      <c r="A4" t="s">
        <v>3</v>
      </c>
      <c r="B4" s="3">
        <f>100*(Outright!B4-Outright!B8)</f>
        <v>-62.731978751668294</v>
      </c>
    </row>
    <row r="5" spans="1:2" x14ac:dyDescent="0.25">
      <c r="A5" t="s">
        <v>4</v>
      </c>
      <c r="B5" s="3">
        <f>100*(Outright!B5-Outright!B9)</f>
        <v>-38.378022602621797</v>
      </c>
    </row>
    <row r="6" spans="1:2" x14ac:dyDescent="0.25">
      <c r="A6" t="s">
        <v>5</v>
      </c>
      <c r="B6" s="3">
        <f>100*(Outright!B6-Outright!B10)</f>
        <v>-13.005955553137483</v>
      </c>
    </row>
    <row r="7" spans="1:2" x14ac:dyDescent="0.25">
      <c r="A7" t="s">
        <v>6</v>
      </c>
      <c r="B7" s="3">
        <f>100*(Outright!B7-Outright!B11)</f>
        <v>4.9215381524902568</v>
      </c>
    </row>
    <row r="8" spans="1:2" x14ac:dyDescent="0.25">
      <c r="A8" t="s">
        <v>7</v>
      </c>
      <c r="B8" s="3">
        <f>100*(Outright!B8-Outright!B12)</f>
        <v>15.576216596343784</v>
      </c>
    </row>
    <row r="9" spans="1:2" x14ac:dyDescent="0.25">
      <c r="A9" t="s">
        <v>8</v>
      </c>
      <c r="B9" s="3">
        <f>100*(Outright!B9-Outright!B13)</f>
        <v>20.442627961639914</v>
      </c>
    </row>
    <row r="10" spans="1:2" x14ac:dyDescent="0.25">
      <c r="A10" t="s">
        <v>9</v>
      </c>
      <c r="B10" s="3">
        <f>100*(Outright!B10-Outright!B14)</f>
        <v>21.490958822340644</v>
      </c>
    </row>
    <row r="11" spans="1:2" x14ac:dyDescent="0.25">
      <c r="A11" t="s">
        <v>10</v>
      </c>
      <c r="B11" s="3">
        <f>100*(Outright!B11-Outright!B15)</f>
        <v>20.456627369127034</v>
      </c>
    </row>
    <row r="12" spans="1:2" x14ac:dyDescent="0.25">
      <c r="A12" t="s">
        <v>11</v>
      </c>
      <c r="B12" s="3">
        <f>100*(Outright!B12-Outright!B16)</f>
        <v>19.14131620602717</v>
      </c>
    </row>
    <row r="13" spans="1:2" x14ac:dyDescent="0.25">
      <c r="A13" t="s">
        <v>12</v>
      </c>
      <c r="B13" s="3">
        <f>100*(Outright!B13-Outright!B17)</f>
        <v>18.238406098416249</v>
      </c>
    </row>
    <row r="14" spans="1:2" x14ac:dyDescent="0.25">
      <c r="A14" t="s">
        <v>13</v>
      </c>
      <c r="B14" s="3">
        <f>100*(Outright!B14-Outright!B18)</f>
        <v>17.786854095196247</v>
      </c>
    </row>
    <row r="15" spans="1:2" x14ac:dyDescent="0.25">
      <c r="A15" t="s">
        <v>14</v>
      </c>
      <c r="B15" s="3">
        <f>100*(Outright!B15-Outright!B19)</f>
        <v>18.022807625587234</v>
      </c>
    </row>
    <row r="16" spans="1:2" x14ac:dyDescent="0.25">
      <c r="A16" t="s">
        <v>15</v>
      </c>
      <c r="B16" s="3">
        <f>100*(Outright!B16-Outright!B20)</f>
        <v>18.992010343538368</v>
      </c>
    </row>
    <row r="17" spans="1:2" x14ac:dyDescent="0.25">
      <c r="A17" t="s">
        <v>16</v>
      </c>
      <c r="B17" s="3">
        <f>100*(Outright!B17-Outright!B21)</f>
        <v>20.128634194693973</v>
      </c>
    </row>
    <row r="18" spans="1:2" x14ac:dyDescent="0.25">
      <c r="A18" t="s">
        <v>17</v>
      </c>
      <c r="B18" s="3">
        <f>100*(Outright!B18-Outright!B22)</f>
        <v>20.788347760874615</v>
      </c>
    </row>
    <row r="19" spans="1:2" x14ac:dyDescent="0.25">
      <c r="A19" t="s">
        <v>18</v>
      </c>
      <c r="B19" s="3">
        <f>100*(Outright!B19-Outright!B23)</f>
        <v>21.490639303114278</v>
      </c>
    </row>
    <row r="20" spans="1:2" x14ac:dyDescent="0.25">
      <c r="A20" t="s">
        <v>19</v>
      </c>
      <c r="B20" s="3">
        <f>100*(Outright!B20-Outright!B24)</f>
        <v>21.749921363040414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2D09-1A63-4FD2-8288-42940222FF5F}">
  <dimension ref="A1:B20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'3M Spread'!B2-'3M Spread'!B3</f>
        <v>6.1116212853193019</v>
      </c>
    </row>
    <row r="3" spans="1:2" x14ac:dyDescent="0.25">
      <c r="A3" t="s">
        <v>2</v>
      </c>
      <c r="B3" s="3">
        <f>'3M Spread'!B3-'3M Spread'!B4</f>
        <v>-5.0273918762187009</v>
      </c>
    </row>
    <row r="4" spans="1:2" x14ac:dyDescent="0.25">
      <c r="A4" t="s">
        <v>3</v>
      </c>
      <c r="B4" s="3">
        <f>'3M Spread'!B4-'3M Spread'!B5</f>
        <v>-2.6315506196283422</v>
      </c>
    </row>
    <row r="5" spans="1:2" x14ac:dyDescent="0.25">
      <c r="A5" t="s">
        <v>4</v>
      </c>
      <c r="B5" s="3">
        <f>'3M Spread'!B5-'3M Spread'!B6</f>
        <v>-9.0382361150687984</v>
      </c>
    </row>
    <row r="6" spans="1:2" x14ac:dyDescent="0.25">
      <c r="A6" t="s">
        <v>5</v>
      </c>
      <c r="B6" s="3">
        <f>'3M Spread'!B6-'3M Spread'!B7</f>
        <v>-7.5772228488347082</v>
      </c>
    </row>
    <row r="7" spans="1:2" x14ac:dyDescent="0.25">
      <c r="A7" t="s">
        <v>6</v>
      </c>
      <c r="B7" s="3">
        <f>'3M Spread'!B7-'3M Spread'!B8</f>
        <v>-5.1069465655146473</v>
      </c>
    </row>
    <row r="8" spans="1:2" x14ac:dyDescent="0.25">
      <c r="A8" t="s">
        <v>7</v>
      </c>
      <c r="B8" s="3">
        <f>'3M Spread'!B8-'3M Spread'!B9</f>
        <v>-3.6496615200661608</v>
      </c>
    </row>
    <row r="9" spans="1:2" x14ac:dyDescent="0.25">
      <c r="A9" t="s">
        <v>8</v>
      </c>
      <c r="B9" s="3">
        <f>'3M Spread'!B9-'3M Spread'!B10</f>
        <v>-1.5936627712122231</v>
      </c>
    </row>
    <row r="10" spans="1:2" x14ac:dyDescent="0.25">
      <c r="A10" t="s">
        <v>9</v>
      </c>
      <c r="B10" s="3">
        <f>'3M Spread'!B10-'3M Spread'!B11</f>
        <v>-0.30440758706049564</v>
      </c>
    </row>
    <row r="11" spans="1:2" x14ac:dyDescent="0.25">
      <c r="A11" t="s">
        <v>10</v>
      </c>
      <c r="B11" s="3">
        <f>'3M Spread'!B11-'3M Spread'!B12</f>
        <v>0.6813205130427491</v>
      </c>
    </row>
    <row r="12" spans="1:2" x14ac:dyDescent="0.25">
      <c r="A12" t="s">
        <v>11</v>
      </c>
      <c r="B12" s="3">
        <f>'3M Spread'!B12-'3M Spread'!B13</f>
        <v>0.16841898452923942</v>
      </c>
    </row>
    <row r="13" spans="1:2" x14ac:dyDescent="0.25">
      <c r="A13" t="s">
        <v>12</v>
      </c>
      <c r="B13" s="3">
        <f>'3M Spread'!B13-'3M Spread'!B14</f>
        <v>0.48899954270211765</v>
      </c>
    </row>
    <row r="14" spans="1:2" x14ac:dyDescent="0.25">
      <c r="A14" t="s">
        <v>13</v>
      </c>
      <c r="B14" s="3">
        <f>'3M Spread'!B14-'3M Spread'!B15</f>
        <v>-2.342787717424244E-2</v>
      </c>
    </row>
    <row r="15" spans="1:2" x14ac:dyDescent="0.25">
      <c r="A15" t="s">
        <v>14</v>
      </c>
      <c r="B15" s="3">
        <f>'3M Spread'!B15-'3M Spread'!B16</f>
        <v>0.26891945755380675</v>
      </c>
    </row>
    <row r="16" spans="1:2" x14ac:dyDescent="0.25">
      <c r="A16" t="s">
        <v>15</v>
      </c>
      <c r="B16" s="3">
        <f>'3M Spread'!B16-'3M Spread'!B17</f>
        <v>-0.28293911986168041</v>
      </c>
    </row>
    <row r="17" spans="1:2" x14ac:dyDescent="0.25">
      <c r="A17" t="s">
        <v>16</v>
      </c>
      <c r="B17" s="3">
        <f>'3M Spread'!B17-'3M Spread'!B18</f>
        <v>-0.19850599090887044</v>
      </c>
    </row>
    <row r="18" spans="1:2" x14ac:dyDescent="0.25">
      <c r="A18" t="s">
        <v>17</v>
      </c>
      <c r="B18" s="3">
        <f>'3M Spread'!B18-'3M Spread'!B19</f>
        <v>-0.75667706473439011</v>
      </c>
    </row>
    <row r="19" spans="1:2" x14ac:dyDescent="0.25">
      <c r="A19" t="s">
        <v>18</v>
      </c>
      <c r="B19" s="3">
        <f>'3M Spread'!B19-'3M Spread'!B20</f>
        <v>0.10149832434933614</v>
      </c>
    </row>
    <row r="20" spans="1:2" x14ac:dyDescent="0.25">
      <c r="A20" t="s">
        <v>19</v>
      </c>
      <c r="B20" s="3">
        <f>'3M Spread'!B20-'3M Spread'!B21</f>
        <v>0.1939711651132825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6D94-C1C8-4BC1-A523-D839D4E92D61}">
  <dimension ref="A1:B20"/>
  <sheetViews>
    <sheetView workbookViewId="0">
      <selection activeCell="F20" sqref="F20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'6M Spread'!B2-'6M Spread'!B4</f>
        <v>-6.5747130867464421</v>
      </c>
    </row>
    <row r="3" spans="1:2" x14ac:dyDescent="0.25">
      <c r="A3" t="s">
        <v>2</v>
      </c>
      <c r="B3" s="3">
        <f>'6M Spread'!B3-'6M Spread'!B5</f>
        <v>-19.328729230544184</v>
      </c>
    </row>
    <row r="4" spans="1:2" x14ac:dyDescent="0.25">
      <c r="A4" t="s">
        <v>3</v>
      </c>
      <c r="B4" s="3">
        <f>'6M Spread'!B4-'6M Spread'!B6</f>
        <v>-28.285245698600647</v>
      </c>
    </row>
    <row r="5" spans="1:2" x14ac:dyDescent="0.25">
      <c r="A5" t="s">
        <v>4</v>
      </c>
      <c r="B5" s="3">
        <f>'6M Spread'!B5-'6M Spread'!B7</f>
        <v>-29.299628378252862</v>
      </c>
    </row>
    <row r="6" spans="1:2" x14ac:dyDescent="0.25">
      <c r="A6" t="s">
        <v>5</v>
      </c>
      <c r="B6" s="3">
        <f>'6M Spread'!B6-'6M Spread'!B8</f>
        <v>-21.440777499930164</v>
      </c>
    </row>
    <row r="7" spans="1:2" x14ac:dyDescent="0.25">
      <c r="A7" t="s">
        <v>6</v>
      </c>
      <c r="B7" s="3">
        <f>'6M Spread'!B7-'6M Spread'!B9</f>
        <v>-13.999932376859192</v>
      </c>
    </row>
    <row r="8" spans="1:2" x14ac:dyDescent="0.25">
      <c r="A8" t="s">
        <v>7</v>
      </c>
      <c r="B8" s="3">
        <f>'6M Spread'!B8-'6M Spread'!B10</f>
        <v>-7.1413946495511027</v>
      </c>
    </row>
    <row r="9" spans="1:2" x14ac:dyDescent="0.25">
      <c r="A9" t="s">
        <v>8</v>
      </c>
      <c r="B9" s="3">
        <f>'6M Spread'!B9-'6M Spread'!B11</f>
        <v>-1.5211574322904653</v>
      </c>
    </row>
    <row r="10" spans="1:2" x14ac:dyDescent="0.25">
      <c r="A10" t="s">
        <v>9</v>
      </c>
      <c r="B10" s="3">
        <f>'6M Spread'!B10-'6M Spread'!B12</f>
        <v>1.226652423554242</v>
      </c>
    </row>
    <row r="11" spans="1:2" x14ac:dyDescent="0.25">
      <c r="A11" t="s">
        <v>10</v>
      </c>
      <c r="B11" s="3">
        <f>'6M Spread'!B11-'6M Spread'!B13</f>
        <v>1.5071580248033456</v>
      </c>
    </row>
    <row r="12" spans="1:2" x14ac:dyDescent="0.25">
      <c r="A12" t="s">
        <v>11</v>
      </c>
      <c r="B12" s="3">
        <f>'6M Spread'!B12-'6M Spread'!B14</f>
        <v>1.1229901927592323</v>
      </c>
    </row>
    <row r="13" spans="1:2" x14ac:dyDescent="0.25">
      <c r="A13" t="s">
        <v>12</v>
      </c>
      <c r="B13" s="3">
        <f>'6M Spread'!B13-'6M Spread'!B15</f>
        <v>0.71106324590743952</v>
      </c>
    </row>
    <row r="14" spans="1:2" x14ac:dyDescent="0.25">
      <c r="A14" t="s">
        <v>13</v>
      </c>
      <c r="B14" s="3">
        <f>'6M Spread'!B14-'6M Spread'!B16</f>
        <v>0.23147191807169065</v>
      </c>
    </row>
    <row r="15" spans="1:2" x14ac:dyDescent="0.25">
      <c r="A15" t="s">
        <v>14</v>
      </c>
      <c r="B15" s="3">
        <f>'6M Spread'!B15-'6M Spread'!B17</f>
        <v>-0.49546477307842451</v>
      </c>
    </row>
    <row r="16" spans="1:2" x14ac:dyDescent="0.25">
      <c r="A16" t="s">
        <v>15</v>
      </c>
      <c r="B16" s="3">
        <f>'6M Spread'!B16-'6M Spread'!B18</f>
        <v>-1.4366281664138114</v>
      </c>
    </row>
    <row r="17" spans="1:2" x14ac:dyDescent="0.25">
      <c r="A17" t="s">
        <v>16</v>
      </c>
      <c r="B17" s="3">
        <f>'6M Spread'!B17-'6M Spread'!B19</f>
        <v>-1.6103617960283145</v>
      </c>
    </row>
    <row r="18" spans="1:2" x14ac:dyDescent="0.25">
      <c r="A18" t="s">
        <v>17</v>
      </c>
      <c r="B18" s="3">
        <f>'6M Spread'!B18-'6M Spread'!B20</f>
        <v>-0.35970925092243533</v>
      </c>
    </row>
    <row r="19" spans="1:2" x14ac:dyDescent="0.25">
      <c r="A19" t="s">
        <v>18</v>
      </c>
      <c r="B19" s="3">
        <f>'6M Spread'!B19-'6M Spread'!B21</f>
        <v>0.248356687608009</v>
      </c>
    </row>
    <row r="20" spans="1:2" x14ac:dyDescent="0.25">
      <c r="A20" t="s">
        <v>19</v>
      </c>
      <c r="B20" s="3">
        <f>'6M Spread'!B20-'6M Spread'!B22</f>
        <v>-0.60186435124336413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3C61-1EEE-447E-B93E-3235E661FF4D}">
  <dimension ref="A1:B17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'12M Spread'!B2-'12M Spread'!B6</f>
        <v>-84.5859819838779</v>
      </c>
    </row>
    <row r="3" spans="1:2" x14ac:dyDescent="0.25">
      <c r="A3" t="s">
        <v>2</v>
      </c>
      <c r="B3" s="3">
        <f>'12M Spread'!B3-'12M Spread'!B7</f>
        <v>-91.9279183639091</v>
      </c>
    </row>
    <row r="4" spans="1:2" x14ac:dyDescent="0.25">
      <c r="A4" t="s">
        <v>3</v>
      </c>
      <c r="B4" s="3">
        <f>'12M Spread'!B4-'12M Spread'!B8</f>
        <v>-78.308195348012077</v>
      </c>
    </row>
    <row r="5" spans="1:2" x14ac:dyDescent="0.25">
      <c r="A5" t="s">
        <v>4</v>
      </c>
      <c r="B5" s="3">
        <f>'12M Spread'!B5-'12M Spread'!B9</f>
        <v>-58.820650564261712</v>
      </c>
    </row>
    <row r="6" spans="1:2" x14ac:dyDescent="0.25">
      <c r="A6" t="s">
        <v>5</v>
      </c>
      <c r="B6" s="3">
        <f>'12M Spread'!B6-'12M Spread'!B10</f>
        <v>-34.496914375478127</v>
      </c>
    </row>
    <row r="7" spans="1:2" x14ac:dyDescent="0.25">
      <c r="A7" t="s">
        <v>6</v>
      </c>
      <c r="B7" s="3">
        <f>'12M Spread'!B7-'12M Spread'!B11</f>
        <v>-15.535089216636777</v>
      </c>
    </row>
    <row r="8" spans="1:2" x14ac:dyDescent="0.25">
      <c r="A8" t="s">
        <v>7</v>
      </c>
      <c r="B8" s="3">
        <f>'12M Spread'!B8-'12M Spread'!B12</f>
        <v>-3.5650996096833865</v>
      </c>
    </row>
    <row r="9" spans="1:2" x14ac:dyDescent="0.25">
      <c r="A9" t="s">
        <v>8</v>
      </c>
      <c r="B9" s="3">
        <f>'12M Spread'!B9-'12M Spread'!B13</f>
        <v>2.2042218632236654</v>
      </c>
    </row>
    <row r="10" spans="1:2" x14ac:dyDescent="0.25">
      <c r="A10" t="s">
        <v>9</v>
      </c>
      <c r="B10" s="3">
        <f>'12M Spread'!B10-'12M Spread'!B14</f>
        <v>3.7041047271443972</v>
      </c>
    </row>
    <row r="11" spans="1:2" x14ac:dyDescent="0.25">
      <c r="A11" t="s">
        <v>10</v>
      </c>
      <c r="B11" s="3">
        <f>'12M Spread'!B11-'12M Spread'!B15</f>
        <v>2.4338197435398001</v>
      </c>
    </row>
    <row r="12" spans="1:2" x14ac:dyDescent="0.25">
      <c r="A12" t="s">
        <v>11</v>
      </c>
      <c r="B12" s="3">
        <f>'12M Spread'!B12-'12M Spread'!B16</f>
        <v>0.14930586248880218</v>
      </c>
    </row>
    <row r="13" spans="1:2" x14ac:dyDescent="0.25">
      <c r="A13" t="s">
        <v>12</v>
      </c>
      <c r="B13" s="3">
        <f>'12M Spread'!B13-'12M Spread'!B17</f>
        <v>-1.890228096277724</v>
      </c>
    </row>
    <row r="14" spans="1:2" x14ac:dyDescent="0.25">
      <c r="A14" t="s">
        <v>13</v>
      </c>
      <c r="B14" s="3">
        <f>'12M Spread'!B14-'12M Spread'!B18</f>
        <v>-3.0014936656783675</v>
      </c>
    </row>
    <row r="15" spans="1:2" x14ac:dyDescent="0.25">
      <c r="A15" t="s">
        <v>14</v>
      </c>
      <c r="B15" s="3">
        <f>'12M Spread'!B15-'12M Spread'!B19</f>
        <v>-3.4678316775270446</v>
      </c>
    </row>
    <row r="16" spans="1:2" x14ac:dyDescent="0.25">
      <c r="A16" t="s">
        <v>15</v>
      </c>
      <c r="B16" s="3">
        <f>'12M Spread'!B16-'12M Spread'!B20</f>
        <v>-2.7579110195020462</v>
      </c>
    </row>
    <row r="17" spans="2:2" x14ac:dyDescent="0.25">
      <c r="B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419-474B-4B82-B7CD-397F7F98D53D}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'3M Fly'!B2-'3M Fly'!B3</f>
        <v>11.139013161538003</v>
      </c>
    </row>
    <row r="3" spans="1:2" x14ac:dyDescent="0.25">
      <c r="A3" t="s">
        <v>2</v>
      </c>
      <c r="B3" s="3">
        <f>'3M Fly'!B3-'3M Fly'!B4</f>
        <v>-2.3958412565903586</v>
      </c>
    </row>
    <row r="4" spans="1:2" x14ac:dyDescent="0.25">
      <c r="A4" t="s">
        <v>3</v>
      </c>
      <c r="B4" s="3">
        <f>'3M Fly'!B4-'3M Fly'!B5</f>
        <v>6.4066854954404562</v>
      </c>
    </row>
    <row r="5" spans="1:2" x14ac:dyDescent="0.25">
      <c r="A5" t="s">
        <v>4</v>
      </c>
      <c r="B5" s="3">
        <f>'3M Fly'!B5-'3M Fly'!B6</f>
        <v>-1.4610132662340902</v>
      </c>
    </row>
    <row r="6" spans="1:2" x14ac:dyDescent="0.25">
      <c r="A6" t="s">
        <v>5</v>
      </c>
      <c r="B6" s="3">
        <f>'3M Fly'!B6-'3M Fly'!B7</f>
        <v>-2.4702762833200609</v>
      </c>
    </row>
    <row r="7" spans="1:2" x14ac:dyDescent="0.25">
      <c r="A7" t="s">
        <v>6</v>
      </c>
      <c r="B7" s="3">
        <f>'3M Fly'!B7-'3M Fly'!B8</f>
        <v>-1.4572850454484865</v>
      </c>
    </row>
    <row r="8" spans="1:2" x14ac:dyDescent="0.25">
      <c r="A8" t="s">
        <v>7</v>
      </c>
      <c r="B8" s="3">
        <f>'3M Fly'!B8-'3M Fly'!B9</f>
        <v>-2.0559987488539377</v>
      </c>
    </row>
    <row r="9" spans="1:2" x14ac:dyDescent="0.25">
      <c r="A9" t="s">
        <v>8</v>
      </c>
      <c r="B9" s="3">
        <f>'3M Fly'!B9-'3M Fly'!B10</f>
        <v>-1.2892551841517275</v>
      </c>
    </row>
    <row r="10" spans="1:2" x14ac:dyDescent="0.25">
      <c r="A10" t="s">
        <v>9</v>
      </c>
      <c r="B10" s="3">
        <f>'3M Fly'!B10-'3M Fly'!B11</f>
        <v>-0.98572810010324474</v>
      </c>
    </row>
    <row r="11" spans="1:2" x14ac:dyDescent="0.25">
      <c r="A11" t="s">
        <v>10</v>
      </c>
      <c r="B11" s="3">
        <f>'3M Fly'!B11-'3M Fly'!B12</f>
        <v>0.51290152851350967</v>
      </c>
    </row>
    <row r="12" spans="1:2" x14ac:dyDescent="0.25">
      <c r="A12" t="s">
        <v>11</v>
      </c>
      <c r="B12" s="3">
        <f>'3M Fly'!B12-'3M Fly'!B13</f>
        <v>-0.32058055817287823</v>
      </c>
    </row>
    <row r="13" spans="1:2" x14ac:dyDescent="0.25">
      <c r="A13" t="s">
        <v>12</v>
      </c>
      <c r="B13" s="3">
        <f>'3M Fly'!B13-'3M Fly'!B14</f>
        <v>0.51242741987636009</v>
      </c>
    </row>
    <row r="14" spans="1:2" x14ac:dyDescent="0.25">
      <c r="A14" t="s">
        <v>13</v>
      </c>
      <c r="B14" s="3">
        <f>'3M Fly'!B14-'3M Fly'!B15</f>
        <v>-0.29234733472804919</v>
      </c>
    </row>
    <row r="15" spans="1:2" x14ac:dyDescent="0.25">
      <c r="A15" t="s">
        <v>14</v>
      </c>
      <c r="B15" s="3">
        <f>'3M Fly'!B15-'3M Fly'!B16</f>
        <v>0.55185857741548716</v>
      </c>
    </row>
    <row r="16" spans="1:2" x14ac:dyDescent="0.25">
      <c r="A16" t="s">
        <v>15</v>
      </c>
      <c r="B16" s="3">
        <f>'3M Fly'!B16-'3M Fly'!B17</f>
        <v>-8.4433128952809966E-2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2E80-0F95-4F9F-B4C0-859E0D390C94}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'6M Fly'!B2-'6M Fly'!B4</f>
        <v>21.710532611854205</v>
      </c>
    </row>
    <row r="3" spans="1:2" x14ac:dyDescent="0.25">
      <c r="A3" t="s">
        <v>2</v>
      </c>
      <c r="B3" s="3">
        <f>'6M Fly'!B3-'6M Fly'!B5</f>
        <v>9.9708991477086784</v>
      </c>
    </row>
    <row r="4" spans="1:2" x14ac:dyDescent="0.25">
      <c r="A4" t="s">
        <v>3</v>
      </c>
      <c r="B4" s="3">
        <f>'6M Fly'!B4-'6M Fly'!B6</f>
        <v>-6.8444681986704836</v>
      </c>
    </row>
    <row r="5" spans="1:2" x14ac:dyDescent="0.25">
      <c r="A5" t="s">
        <v>4</v>
      </c>
      <c r="B5" s="3">
        <f>'6M Fly'!B5-'6M Fly'!B7</f>
        <v>-15.29969600139367</v>
      </c>
    </row>
    <row r="6" spans="1:2" x14ac:dyDescent="0.25">
      <c r="A6" t="s">
        <v>5</v>
      </c>
      <c r="B6" s="3">
        <f>'6M Fly'!B6-'6M Fly'!B8</f>
        <v>-14.299382850379061</v>
      </c>
    </row>
    <row r="7" spans="1:2" x14ac:dyDescent="0.25">
      <c r="A7" t="s">
        <v>6</v>
      </c>
      <c r="B7" s="3">
        <f>'6M Fly'!B7-'6M Fly'!B9</f>
        <v>-12.478774944568727</v>
      </c>
    </row>
    <row r="8" spans="1:2" x14ac:dyDescent="0.25">
      <c r="A8" t="s">
        <v>7</v>
      </c>
      <c r="B8" s="3">
        <f>'6M Fly'!B8-'6M Fly'!B10</f>
        <v>-8.3680470731053447</v>
      </c>
    </row>
    <row r="9" spans="1:2" x14ac:dyDescent="0.25">
      <c r="A9" t="s">
        <v>8</v>
      </c>
      <c r="B9" s="3">
        <f>'6M Fly'!B9-'6M Fly'!B11</f>
        <v>-3.0283154570938109</v>
      </c>
    </row>
    <row r="10" spans="1:2" x14ac:dyDescent="0.25">
      <c r="A10" t="s">
        <v>9</v>
      </c>
      <c r="B10" s="3">
        <f>'6M Fly'!B10-'6M Fly'!B12</f>
        <v>0.10366223079500969</v>
      </c>
    </row>
    <row r="11" spans="1:2" x14ac:dyDescent="0.25">
      <c r="A11" t="s">
        <v>10</v>
      </c>
      <c r="B11" s="3">
        <f>'6M Fly'!B11-'6M Fly'!B13</f>
        <v>0.79609477889590607</v>
      </c>
    </row>
    <row r="12" spans="1:2" x14ac:dyDescent="0.25">
      <c r="A12" t="s">
        <v>11</v>
      </c>
      <c r="B12" s="3">
        <f>'6M Fly'!B12-'6M Fly'!B14</f>
        <v>0.89151827468754163</v>
      </c>
    </row>
    <row r="13" spans="1:2" x14ac:dyDescent="0.25">
      <c r="A13" t="s">
        <v>12</v>
      </c>
      <c r="B13" s="3">
        <f>'6M Fly'!B13-'6M Fly'!B15</f>
        <v>1.206528018985864</v>
      </c>
    </row>
    <row r="14" spans="1:2" x14ac:dyDescent="0.25">
      <c r="A14" t="s">
        <v>13</v>
      </c>
      <c r="B14" s="3">
        <f>'6M Fly'!B14-'6M Fly'!B16</f>
        <v>1.6681000844855021</v>
      </c>
    </row>
    <row r="15" spans="1:2" x14ac:dyDescent="0.25">
      <c r="A15" t="s">
        <v>14</v>
      </c>
      <c r="B15" s="3">
        <f>'6M Fly'!B15-'6M Fly'!B17</f>
        <v>1.11489702294989</v>
      </c>
    </row>
    <row r="16" spans="1:2" x14ac:dyDescent="0.25">
      <c r="A16" t="s">
        <v>15</v>
      </c>
      <c r="B16" s="3">
        <f>'6M Fly'!B16-'6M Fly'!B18</f>
        <v>-1.0769189154913761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Outright</vt:lpstr>
      <vt:lpstr>3M Spread</vt:lpstr>
      <vt:lpstr>6M Spread</vt:lpstr>
      <vt:lpstr>12M Spread</vt:lpstr>
      <vt:lpstr>3M Fly</vt:lpstr>
      <vt:lpstr>6M Fly</vt:lpstr>
      <vt:lpstr>12M Fly</vt:lpstr>
      <vt:lpstr>3M Double Fly</vt:lpstr>
      <vt:lpstr>6M Double Fly</vt:lpstr>
      <vt:lpstr>12M Double Fly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</dc:creator>
  <cp:lastModifiedBy>Ankit Verma ARB</cp:lastModifiedBy>
  <dcterms:created xsi:type="dcterms:W3CDTF">2015-06-05T18:17:20Z</dcterms:created>
  <dcterms:modified xsi:type="dcterms:W3CDTF">2025-07-11T10:26:49Z</dcterms:modified>
</cp:coreProperties>
</file>