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arbsustainedhldgs-my.sharepoint.com/personal/averma_arb-tg_com/Documents/Desktop/trading_site/"/>
    </mc:Choice>
  </mc:AlternateContent>
  <xr:revisionPtr revIDLastSave="3" documentId="8_{93966906-3370-4418-B778-90CA904CF259}" xr6:coauthVersionLast="47" xr6:coauthVersionMax="47" xr10:uidLastSave="{BA739481-C53E-4761-94DC-D02FB0725F40}"/>
  <bookViews>
    <workbookView xWindow="28770" yWindow="-16365" windowWidth="29040" windowHeight="16440" xr2:uid="{00000000-000D-0000-FFFF-FFFF00000000}"/>
  </bookViews>
  <sheets>
    <sheet name="Outright" sheetId="1" r:id="rId1"/>
    <sheet name="3M Spread" sheetId="2" r:id="rId2"/>
    <sheet name="6M Spread" sheetId="3" r:id="rId3"/>
    <sheet name="12M Spread" sheetId="4" r:id="rId4"/>
    <sheet name="3M Fly" sheetId="5" r:id="rId5"/>
    <sheet name="6M Fly" sheetId="6" r:id="rId6"/>
    <sheet name="12M Fly" sheetId="7" r:id="rId7"/>
    <sheet name="3M Double Fly" sheetId="8" r:id="rId8"/>
    <sheet name="6M Double Fly" sheetId="9" r:id="rId9"/>
    <sheet name="12M Double F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B20" i="4" l="1"/>
  <c r="B19" i="4"/>
  <c r="B18" i="4"/>
  <c r="B17" i="4"/>
  <c r="B20" i="3"/>
  <c r="B19" i="3"/>
  <c r="B22" i="3"/>
  <c r="B21" i="3"/>
  <c r="B22" i="2"/>
  <c r="B20" i="2"/>
  <c r="B19" i="2"/>
  <c r="B21" i="2"/>
  <c r="B2" i="2"/>
  <c r="B4" i="2"/>
  <c r="B7" i="2"/>
  <c r="B8" i="2"/>
  <c r="B17" i="2"/>
  <c r="B16" i="2"/>
  <c r="B14" i="2"/>
  <c r="B6" i="2"/>
  <c r="B12" i="2"/>
  <c r="B10" i="2"/>
  <c r="B13" i="2"/>
  <c r="B15" i="2"/>
  <c r="B5" i="2"/>
  <c r="B18" i="2"/>
  <c r="B3" i="2"/>
  <c r="B11" i="2"/>
  <c r="B9" i="2"/>
  <c r="B3" i="4"/>
  <c r="B2" i="4"/>
  <c r="B11" i="4"/>
  <c r="B4" i="4"/>
  <c r="B6" i="4"/>
  <c r="B5" i="4"/>
  <c r="B13" i="4"/>
  <c r="B8" i="4"/>
  <c r="B10" i="4"/>
  <c r="B9" i="4"/>
  <c r="B16" i="4"/>
  <c r="B14" i="4"/>
  <c r="B7" i="4"/>
  <c r="B15" i="4"/>
  <c r="B12" i="4"/>
  <c r="B11" i="3"/>
  <c r="B10" i="3"/>
  <c r="B3" i="3"/>
  <c r="B16" i="3"/>
  <c r="B15" i="3"/>
  <c r="B14" i="3"/>
  <c r="B13" i="3"/>
  <c r="B12" i="3"/>
  <c r="B18" i="3"/>
  <c r="B9" i="3"/>
  <c r="B7" i="3"/>
  <c r="B17" i="3"/>
  <c r="B8" i="3"/>
  <c r="B6" i="3"/>
  <c r="B2" i="3"/>
  <c r="B4" i="3"/>
  <c r="B5" i="3"/>
  <c r="B18" i="5" l="1"/>
  <c r="B13" i="7"/>
  <c r="B16" i="7"/>
  <c r="B17" i="6"/>
  <c r="B18" i="6"/>
  <c r="B15" i="7"/>
  <c r="B14" i="7"/>
  <c r="B20" i="6"/>
  <c r="B19" i="6"/>
  <c r="B19" i="5"/>
  <c r="B20" i="5"/>
  <c r="B9" i="7"/>
  <c r="B10" i="7"/>
  <c r="B8" i="7"/>
  <c r="B11" i="7"/>
  <c r="B3" i="7"/>
  <c r="B8" i="6"/>
  <c r="B6" i="7"/>
  <c r="B6" i="10" s="1"/>
  <c r="B4" i="7"/>
  <c r="B7" i="7"/>
  <c r="B5" i="7"/>
  <c r="B12" i="7"/>
  <c r="B2" i="7"/>
  <c r="B13" i="6"/>
  <c r="B5" i="6"/>
  <c r="B6" i="6"/>
  <c r="B7" i="6"/>
  <c r="B9" i="6"/>
  <c r="B12" i="6"/>
  <c r="B4" i="6"/>
  <c r="B14" i="6"/>
  <c r="B16" i="6"/>
  <c r="B11" i="6"/>
  <c r="B15" i="6"/>
  <c r="B3" i="6"/>
  <c r="B10" i="6"/>
  <c r="B16" i="5"/>
  <c r="B2" i="6"/>
  <c r="B9" i="5"/>
  <c r="B11" i="5"/>
  <c r="B5" i="5"/>
  <c r="B15" i="5"/>
  <c r="B13" i="5"/>
  <c r="B6" i="5"/>
  <c r="B7" i="5"/>
  <c r="B17" i="5"/>
  <c r="B2" i="5"/>
  <c r="B3" i="5"/>
  <c r="B10" i="5"/>
  <c r="B12" i="5"/>
  <c r="B4" i="5"/>
  <c r="B8" i="5"/>
  <c r="B14" i="5"/>
  <c r="B2" i="10" l="1"/>
  <c r="B5" i="10"/>
  <c r="B7" i="10"/>
  <c r="B4" i="10"/>
  <c r="B12" i="10"/>
  <c r="B11" i="10"/>
  <c r="B10" i="10"/>
  <c r="B9" i="10"/>
  <c r="B3" i="10"/>
  <c r="B8" i="10"/>
  <c r="B6" i="9"/>
  <c r="B15" i="9"/>
  <c r="B9" i="9"/>
  <c r="B13" i="9"/>
  <c r="B2" i="9"/>
  <c r="B7" i="9"/>
  <c r="B8" i="9"/>
  <c r="B11" i="9"/>
  <c r="B16" i="9"/>
  <c r="B4" i="9"/>
  <c r="B5" i="9"/>
  <c r="B3" i="9"/>
  <c r="B14" i="9"/>
  <c r="B10" i="9"/>
  <c r="B12" i="9"/>
  <c r="B8" i="8"/>
  <c r="B4" i="8"/>
  <c r="B12" i="8"/>
  <c r="B10" i="8"/>
  <c r="B15" i="8"/>
  <c r="B7" i="8"/>
  <c r="B3" i="8"/>
  <c r="B14" i="8"/>
  <c r="B13" i="8"/>
  <c r="B5" i="8"/>
  <c r="B9" i="8"/>
  <c r="B11" i="8"/>
  <c r="B6" i="8"/>
  <c r="B16" i="8"/>
  <c r="B2" i="8"/>
</calcChain>
</file>

<file path=xl/sharedStrings.xml><?xml version="1.0" encoding="utf-8"?>
<sst xmlns="http://schemas.openxmlformats.org/spreadsheetml/2006/main" count="198" uniqueCount="27">
  <si>
    <t>Contract</t>
  </si>
  <si>
    <t>M5</t>
  </si>
  <si>
    <t>U5</t>
  </si>
  <si>
    <t>Z5</t>
  </si>
  <si>
    <t>H6</t>
  </si>
  <si>
    <t>M6</t>
  </si>
  <si>
    <t>U6</t>
  </si>
  <si>
    <t>Z6</t>
  </si>
  <si>
    <t>H7</t>
  </si>
  <si>
    <t>M7</t>
  </si>
  <si>
    <t>U7</t>
  </si>
  <si>
    <t>Z7</t>
  </si>
  <si>
    <t>H8</t>
  </si>
  <si>
    <t>M8</t>
  </si>
  <si>
    <t>U8</t>
  </si>
  <si>
    <t>Z8</t>
  </si>
  <si>
    <t>H9</t>
  </si>
  <si>
    <t>M9</t>
  </si>
  <si>
    <t>U9</t>
  </si>
  <si>
    <t>Z9</t>
  </si>
  <si>
    <t>H10</t>
  </si>
  <si>
    <t>M10</t>
  </si>
  <si>
    <t>Price</t>
  </si>
  <si>
    <t>H30</t>
  </si>
  <si>
    <t>M30</t>
  </si>
  <si>
    <t>U30</t>
  </si>
  <si>
    <t>Z30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</si>
</sst>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qg.rtd">
      <tp>
        <v>65</v>
        <stp/>
        <stp>ContractData</stp>
        <stp>SO3Z30</stp>
        <stp>MT_LastBidVolume</stp>
        <stp/>
        <stp>T</stp>
        <tr r="B24" s="1"/>
        <tr r="B24" s="1"/>
      </tp>
      <tp>
        <v>17</v>
        <stp/>
        <stp>ContractData</stp>
        <stp>SO3M30</stp>
        <stp>MT_LastAskVolume</stp>
        <stp/>
        <stp>T</stp>
        <tr r="B22" s="1"/>
        <tr r="B22" s="1"/>
      </tp>
      <tp>
        <v>20</v>
        <stp/>
        <stp>ContractData</stp>
        <stp>SO3U30</stp>
        <stp>MT_LastBidVolume</stp>
        <stp/>
        <stp>T</stp>
        <tr r="B23" s="1"/>
        <tr r="B23" s="1"/>
      </tp>
      <tp>
        <v>61</v>
        <stp/>
        <stp>ContractData</stp>
        <stp>SO3H30</stp>
        <stp>MT_LastAskVolume</stp>
        <stp/>
        <stp>T</stp>
        <tr r="B21" s="1"/>
        <tr r="B21" s="1"/>
      </tp>
      <tp>
        <v>17</v>
        <stp/>
        <stp>ContractData</stp>
        <stp>SO3U30</stp>
        <stp>MT_LastAskVolume</stp>
        <stp/>
        <stp>T</stp>
        <tr r="B23" s="1"/>
        <tr r="B23" s="1"/>
      </tp>
      <tp>
        <v>80</v>
        <stp/>
        <stp>ContractData</stp>
        <stp>SO3M30</stp>
        <stp>MT_LastBidVolume</stp>
        <stp/>
        <stp>T</stp>
        <tr r="B22" s="1"/>
        <tr r="B22" s="1"/>
      </tp>
      <tp>
        <v>45</v>
        <stp/>
        <stp>ContractData</stp>
        <stp>SO3H30</stp>
        <stp>MT_LastBidVolume</stp>
        <stp/>
        <stp>T</stp>
        <tr r="B21" s="1"/>
        <tr r="B21" s="1"/>
      </tp>
      <tp>
        <v>96.16</v>
        <stp/>
        <stp>ContractData</stp>
        <stp>SO3H9</stp>
        <stp>Bid</stp>
        <stp/>
        <stp>T</stp>
        <tr r="B17" s="1"/>
      </tp>
      <tp>
        <v>96.355000000000004</v>
        <stp/>
        <stp>ContractData</stp>
        <stp>SO3H8</stp>
        <stp>Bid</stp>
        <stp/>
        <stp>T</stp>
        <tr r="B13" s="1"/>
      </tp>
      <tp>
        <v>96.52</v>
        <stp/>
        <stp>ContractData</stp>
        <stp>SO3H7</stp>
        <stp>Bid</stp>
        <stp/>
        <stp>T</stp>
        <tr r="B9" s="1"/>
      </tp>
      <tp>
        <v>96.48</v>
        <stp/>
        <stp>ContractData</stp>
        <stp>SO3H6</stp>
        <stp>Bid</stp>
        <stp/>
        <stp>T</stp>
        <tr r="B5" s="1"/>
      </tp>
      <tp>
        <v>96.115000000000009</v>
        <stp/>
        <stp>ContractData</stp>
        <stp>SO3M9</stp>
        <stp>Bid</stp>
        <stp/>
        <stp>T</stp>
        <tr r="B18" s="1"/>
      </tp>
      <tp>
        <v>96.305000000000007</v>
        <stp/>
        <stp>ContractData</stp>
        <stp>SO3M8</stp>
        <stp>Bid</stp>
        <stp/>
        <stp>T</stp>
        <tr r="B14" s="1"/>
      </tp>
      <tp>
        <v>96.484999999999999</v>
        <stp/>
        <stp>ContractData</stp>
        <stp>SO3M7</stp>
        <stp>Bid</stp>
        <stp/>
        <stp>T</stp>
        <tr r="B10" s="1"/>
      </tp>
      <tp>
        <v>96.545000000000002</v>
        <stp/>
        <stp>ContractData</stp>
        <stp>SO3M6</stp>
        <stp>Bid</stp>
        <stp/>
        <stp>T</stp>
        <tr r="B6" s="1"/>
      </tp>
      <tp>
        <v>95.86</v>
        <stp/>
        <stp>ContractData</stp>
        <stp>SO3M5</stp>
        <stp>Bid</stp>
        <stp/>
        <stp>T</stp>
        <tr r="B2" s="1"/>
      </tp>
      <tp>
        <v>96.015000000000001</v>
        <stp/>
        <stp>ContractData</stp>
        <stp>SO3Z9</stp>
        <stp>Bid</stp>
        <stp/>
        <stp>T</stp>
        <tr r="B20" s="1"/>
      </tp>
      <tp>
        <v>96.210000000000008</v>
        <stp/>
        <stp>ContractData</stp>
        <stp>SO3Z8</stp>
        <stp>Bid</stp>
        <stp/>
        <stp>T</stp>
        <tr r="B16" s="1"/>
      </tp>
      <tp>
        <v>96.4</v>
        <stp/>
        <stp>ContractData</stp>
        <stp>SO3Z7</stp>
        <stp>Bid</stp>
        <stp/>
        <stp>T</stp>
        <tr r="B12" s="1"/>
      </tp>
      <tp>
        <v>96.555000000000007</v>
        <stp/>
        <stp>ContractData</stp>
        <stp>SO3Z6</stp>
        <stp>Bid</stp>
        <stp/>
        <stp>T</stp>
        <tr r="B8" s="1"/>
      </tp>
      <tp>
        <v>96.344999999999999</v>
        <stp/>
        <stp>ContractData</stp>
        <stp>SO3Z5</stp>
        <stp>Bid</stp>
        <stp/>
        <stp>T</stp>
        <tr r="B4" s="1"/>
      </tp>
      <tp>
        <v>96.064999999999998</v>
        <stp/>
        <stp>ContractData</stp>
        <stp>SO3U9</stp>
        <stp>Bid</stp>
        <stp/>
        <stp>T</stp>
        <tr r="B19" s="1"/>
      </tp>
      <tp>
        <v>96.254999999999995</v>
        <stp/>
        <stp>ContractData</stp>
        <stp>SO3U8</stp>
        <stp>Bid</stp>
        <stp/>
        <stp>T</stp>
        <tr r="B15" s="1"/>
      </tp>
      <tp>
        <v>96.44</v>
        <stp/>
        <stp>ContractData</stp>
        <stp>SO3U7</stp>
        <stp>Bid</stp>
        <stp/>
        <stp>T</stp>
        <tr r="B11" s="1"/>
      </tp>
      <tp>
        <v>96.564999999999998</v>
        <stp/>
        <stp>ContractData</stp>
        <stp>SO3U6</stp>
        <stp>Bid</stp>
        <stp/>
        <stp>T</stp>
        <tr r="B7" s="1"/>
      </tp>
      <tp>
        <v>96.115000000000009</v>
        <stp/>
        <stp>ContractData</stp>
        <stp>SO3U5</stp>
        <stp>Bid</stp>
        <stp/>
        <stp>T</stp>
        <tr r="B3" s="1"/>
      </tp>
      <tp>
        <v>96.12</v>
        <stp/>
        <stp>ContractData</stp>
        <stp>SO3U5</stp>
        <stp>Ask</stp>
        <stp/>
        <stp>T</stp>
        <tr r="B3" s="1"/>
      </tp>
      <tp>
        <v>96.570000000000007</v>
        <stp/>
        <stp>ContractData</stp>
        <stp>SO3U6</stp>
        <stp>Ask</stp>
        <stp/>
        <stp>T</stp>
        <tr r="B7" s="1"/>
      </tp>
      <tp>
        <v>96.445000000000007</v>
        <stp/>
        <stp>ContractData</stp>
        <stp>SO3U7</stp>
        <stp>Ask</stp>
        <stp/>
        <stp>T</stp>
        <tr r="B11" s="1"/>
      </tp>
      <tp>
        <v>96.26</v>
        <stp/>
        <stp>ContractData</stp>
        <stp>SO3U8</stp>
        <stp>Ask</stp>
        <stp/>
        <stp>T</stp>
        <tr r="B15" s="1"/>
      </tp>
      <tp>
        <v>96.070000000000007</v>
        <stp/>
        <stp>ContractData</stp>
        <stp>SO3U9</stp>
        <stp>Ask</stp>
        <stp/>
        <stp>T</stp>
        <tr r="B19" s="1"/>
      </tp>
      <tp>
        <v>96.350000000000009</v>
        <stp/>
        <stp>ContractData</stp>
        <stp>SO3Z5</stp>
        <stp>Ask</stp>
        <stp/>
        <stp>T</stp>
        <tr r="B4" s="1"/>
      </tp>
      <tp>
        <v>96.56</v>
        <stp/>
        <stp>ContractData</stp>
        <stp>SO3Z6</stp>
        <stp>Ask</stp>
        <stp/>
        <stp>T</stp>
        <tr r="B8" s="1"/>
      </tp>
      <tp>
        <v>96.405000000000001</v>
        <stp/>
        <stp>ContractData</stp>
        <stp>SO3Z7</stp>
        <stp>Ask</stp>
        <stp/>
        <stp>T</stp>
        <tr r="B12" s="1"/>
      </tp>
      <tp>
        <v>96.215000000000003</v>
        <stp/>
        <stp>ContractData</stp>
        <stp>SO3Z8</stp>
        <stp>Ask</stp>
        <stp/>
        <stp>T</stp>
        <tr r="B16" s="1"/>
      </tp>
      <tp>
        <v>96.02</v>
        <stp/>
        <stp>ContractData</stp>
        <stp>SO3Z9</stp>
        <stp>Ask</stp>
        <stp/>
        <stp>T</stp>
        <tr r="B20" s="1"/>
      </tp>
      <tp>
        <v>96.484999999999999</v>
        <stp/>
        <stp>ContractData</stp>
        <stp>SO3H6</stp>
        <stp>Ask</stp>
        <stp/>
        <stp>T</stp>
        <tr r="B5" s="1"/>
      </tp>
      <tp>
        <v>96.525000000000006</v>
        <stp/>
        <stp>ContractData</stp>
        <stp>SO3H7</stp>
        <stp>Ask</stp>
        <stp/>
        <stp>T</stp>
        <tr r="B9" s="1"/>
      </tp>
      <tp>
        <v>96.36</v>
        <stp/>
        <stp>ContractData</stp>
        <stp>SO3H8</stp>
        <stp>Ask</stp>
        <stp/>
        <stp>T</stp>
        <tr r="B13" s="1"/>
      </tp>
      <tp>
        <v>96.165000000000006</v>
        <stp/>
        <stp>ContractData</stp>
        <stp>SO3H9</stp>
        <stp>Ask</stp>
        <stp/>
        <stp>T</stp>
        <tr r="B17" s="1"/>
      </tp>
      <tp>
        <v>95.865000000000009</v>
        <stp/>
        <stp>ContractData</stp>
        <stp>SO3M5</stp>
        <stp>Ask</stp>
        <stp/>
        <stp>T</stp>
        <tr r="B2" s="1"/>
      </tp>
      <tp>
        <v>96.55</v>
        <stp/>
        <stp>ContractData</stp>
        <stp>SO3M6</stp>
        <stp>Ask</stp>
        <stp/>
        <stp>T</stp>
        <tr r="B6" s="1"/>
      </tp>
      <tp>
        <v>96.490000000000009</v>
        <stp/>
        <stp>ContractData</stp>
        <stp>SO3M7</stp>
        <stp>Ask</stp>
        <stp/>
        <stp>T</stp>
        <tr r="B10" s="1"/>
      </tp>
      <tp>
        <v>96.31</v>
        <stp/>
        <stp>ContractData</stp>
        <stp>SO3M8</stp>
        <stp>Ask</stp>
        <stp/>
        <stp>T</stp>
        <tr r="B14" s="1"/>
      </tp>
      <tp>
        <v>96.12</v>
        <stp/>
        <stp>ContractData</stp>
        <stp>SO3M9</stp>
        <stp>Ask</stp>
        <stp/>
        <stp>T</stp>
        <tr r="B18" s="1"/>
      </tp>
      <tp>
        <v>2</v>
        <stp/>
        <stp>ContractData</stp>
        <stp>SO3Z30</stp>
        <stp>MT_LastAskVolume</stp>
        <stp/>
        <stp>T</stp>
        <tr r="B24" s="1"/>
        <tr r="B24" s="1"/>
      </tp>
      <tp>
        <v>95.875</v>
        <stp/>
        <stp>ContractData</stp>
        <stp>SO3U30</stp>
        <stp>Bid</stp>
        <stp/>
        <stp>T</stp>
        <tr r="B23" s="1"/>
      </tp>
      <tp>
        <v>95.89</v>
        <stp/>
        <stp>ContractData</stp>
        <stp>SO3U30</stp>
        <stp>Ask</stp>
        <stp/>
        <stp>T</stp>
        <tr r="B23" s="1"/>
      </tp>
      <tp>
        <v>95.855000000000004</v>
        <stp/>
        <stp>ContractData</stp>
        <stp>SO3Z30</stp>
        <stp>Ask</stp>
        <stp/>
        <stp>T</stp>
        <tr r="B24" s="1"/>
      </tp>
      <tp>
        <v>95.825000000000003</v>
        <stp/>
        <stp>ContractData</stp>
        <stp>SO3Z30</stp>
        <stp>Bid</stp>
        <stp/>
        <stp>T</stp>
        <tr r="B24" s="1"/>
      </tp>
      <tp>
        <v>95.92</v>
        <stp/>
        <stp>ContractData</stp>
        <stp>SO3M30</stp>
        <stp>Bid</stp>
        <stp/>
        <stp>T</stp>
        <tr r="B22" s="1"/>
      </tp>
      <tp>
        <v>95.924999999999997</v>
        <stp/>
        <stp>ContractData</stp>
        <stp>SO3M30</stp>
        <stp>Ask</stp>
        <stp/>
        <stp>T</stp>
        <tr r="B22" s="1"/>
      </tp>
      <tp>
        <v>95.965000000000003</v>
        <stp/>
        <stp>ContractData</stp>
        <stp>SO3H30</stp>
        <stp>Bid</stp>
        <stp/>
        <stp>T</stp>
        <tr r="B21" s="1"/>
      </tp>
      <tp>
        <v>95.97</v>
        <stp/>
        <stp>ContractData</stp>
        <stp>SO3H30</stp>
        <stp>Ask</stp>
        <stp/>
        <stp>T</stp>
        <tr r="B21" s="1"/>
      </tp>
      <tp>
        <v>482</v>
        <stp/>
        <stp>ContractData</stp>
        <stp>SO3H9</stp>
        <stp>MT_LastBidVolume</stp>
        <stp/>
        <stp>T</stp>
        <tr r="B17" s="1"/>
        <tr r="B17" s="1"/>
      </tp>
      <tp>
        <v>9</v>
        <stp/>
        <stp>ContractData</stp>
        <stp>SO3H8</stp>
        <stp>MT_LastBidVolume</stp>
        <stp/>
        <stp>T</stp>
        <tr r="B13" s="1"/>
        <tr r="B13" s="1"/>
      </tp>
      <tp>
        <v>3308</v>
        <stp/>
        <stp>ContractData</stp>
        <stp>SO3H7</stp>
        <stp>MT_LastBidVolume</stp>
        <stp/>
        <stp>T</stp>
        <tr r="B9" s="1"/>
        <tr r="B9" s="1"/>
      </tp>
      <tp>
        <v>1522</v>
        <stp/>
        <stp>ContractData</stp>
        <stp>SO3H6</stp>
        <stp>MT_LastBidVolume</stp>
        <stp/>
        <stp>T</stp>
        <tr r="B5" s="1"/>
        <tr r="B5" s="1"/>
      </tp>
      <tp>
        <v>11</v>
        <stp/>
        <stp>ContractData</stp>
        <stp>SO3M9</stp>
        <stp>MT_LastBidVolume</stp>
        <stp/>
        <stp>T</stp>
        <tr r="B18" s="1"/>
        <tr r="B18" s="1"/>
      </tp>
      <tp>
        <v>246</v>
        <stp/>
        <stp>ContractData</stp>
        <stp>SO3M8</stp>
        <stp>MT_LastBidVolume</stp>
        <stp/>
        <stp>T</stp>
        <tr r="B14" s="1"/>
        <tr r="B14" s="1"/>
      </tp>
      <tp>
        <v>29</v>
        <stp/>
        <stp>ContractData</stp>
        <stp>SO3M7</stp>
        <stp>MT_LastBidVolume</stp>
        <stp/>
        <stp>T</stp>
        <tr r="B10" s="1"/>
        <tr r="B10" s="1"/>
      </tp>
      <tp>
        <v>34</v>
        <stp/>
        <stp>ContractData</stp>
        <stp>SO3M6</stp>
        <stp>MT_LastBidVolume</stp>
        <stp/>
        <stp>T</stp>
        <tr r="B6" s="1"/>
        <tr r="B6" s="1"/>
      </tp>
      <tp>
        <v>11499</v>
        <stp/>
        <stp>ContractData</stp>
        <stp>SO3M5</stp>
        <stp>MT_LastBidVolume</stp>
        <stp/>
        <stp>T</stp>
        <tr r="B2" s="1"/>
        <tr r="B2" s="1"/>
      </tp>
      <tp>
        <v>21</v>
        <stp/>
        <stp>ContractData</stp>
        <stp>SO3U9</stp>
        <stp>MT_LastBidVolume</stp>
        <stp/>
        <stp>T</stp>
        <tr r="B19" s="1"/>
        <tr r="B19" s="1"/>
      </tp>
      <tp>
        <v>380</v>
        <stp/>
        <stp>ContractData</stp>
        <stp>SO3U8</stp>
        <stp>MT_LastBidVolume</stp>
        <stp/>
        <stp>T</stp>
        <tr r="B15" s="1"/>
        <tr r="B15" s="1"/>
      </tp>
      <tp>
        <v>2222</v>
        <stp/>
        <stp>ContractData</stp>
        <stp>SO3U7</stp>
        <stp>MT_LastBidVolume</stp>
        <stp/>
        <stp>T</stp>
        <tr r="B11" s="1"/>
        <tr r="B11" s="1"/>
      </tp>
      <tp>
        <v>904</v>
        <stp/>
        <stp>ContractData</stp>
        <stp>SO3U6</stp>
        <stp>MT_LastBidVolume</stp>
        <stp/>
        <stp>T</stp>
        <tr r="B7" s="1"/>
        <tr r="B7" s="1"/>
      </tp>
      <tp>
        <v>9006</v>
        <stp/>
        <stp>ContractData</stp>
        <stp>SO3U5</stp>
        <stp>MT_LastBidVolume</stp>
        <stp/>
        <stp>T</stp>
        <tr r="B3" s="1"/>
        <tr r="B3" s="1"/>
      </tp>
      <tp>
        <v>1</v>
        <stp/>
        <stp>ContractData</stp>
        <stp>SO3Z9</stp>
        <stp>MT_LastBidVolume</stp>
        <stp/>
        <stp>T</stp>
        <tr r="B20" s="1"/>
        <tr r="B20" s="1"/>
      </tp>
      <tp>
        <v>162</v>
        <stp/>
        <stp>ContractData</stp>
        <stp>SO3Z8</stp>
        <stp>MT_LastBidVolume</stp>
        <stp/>
        <stp>T</stp>
        <tr r="B16" s="1"/>
        <tr r="B16" s="1"/>
      </tp>
      <tp>
        <v>117</v>
        <stp/>
        <stp>ContractData</stp>
        <stp>SO3Z7</stp>
        <stp>MT_LastBidVolume</stp>
        <stp/>
        <stp>T</stp>
        <tr r="B12" s="1"/>
        <tr r="B12" s="1"/>
      </tp>
      <tp>
        <v>1826</v>
        <stp/>
        <stp>ContractData</stp>
        <stp>SO3Z6</stp>
        <stp>MT_LastBidVolume</stp>
        <stp/>
        <stp>T</stp>
        <tr r="B8" s="1"/>
        <tr r="B8" s="1"/>
      </tp>
      <tp>
        <v>689</v>
        <stp/>
        <stp>ContractData</stp>
        <stp>SO3Z5</stp>
        <stp>MT_LastBidVolume</stp>
        <stp/>
        <stp>T</stp>
        <tr r="B4" s="1"/>
        <tr r="B4" s="1"/>
      </tp>
      <tp>
        <v>322</v>
        <stp/>
        <stp>ContractData</stp>
        <stp>SO3M9</stp>
        <stp>MT_LastAskVolume</stp>
        <stp/>
        <stp>T</stp>
        <tr r="B18" s="1"/>
        <tr r="B18" s="1"/>
      </tp>
      <tp>
        <v>230</v>
        <stp/>
        <stp>ContractData</stp>
        <stp>SO3M8</stp>
        <stp>MT_LastAskVolume</stp>
        <stp/>
        <stp>T</stp>
        <tr r="B14" s="1"/>
        <tr r="B14" s="1"/>
      </tp>
      <tp>
        <v>2468</v>
        <stp/>
        <stp>ContractData</stp>
        <stp>SO3M7</stp>
        <stp>MT_LastAskVolume</stp>
        <stp/>
        <stp>T</stp>
        <tr r="B10" s="1"/>
        <tr r="B10" s="1"/>
      </tp>
      <tp>
        <v>3826</v>
        <stp/>
        <stp>ContractData</stp>
        <stp>SO3M6</stp>
        <stp>MT_LastAskVolume</stp>
        <stp/>
        <stp>T</stp>
        <tr r="B6" s="1"/>
        <tr r="B6" s="1"/>
      </tp>
      <tp>
        <v>11606</v>
        <stp/>
        <stp>ContractData</stp>
        <stp>SO3M5</stp>
        <stp>MT_LastAskVolume</stp>
        <stp/>
        <stp>T</stp>
        <tr r="B2" s="1"/>
        <tr r="B2" s="1"/>
      </tp>
      <tp>
        <v>25</v>
        <stp/>
        <stp>ContractData</stp>
        <stp>SO3H9</stp>
        <stp>MT_LastAskVolume</stp>
        <stp/>
        <stp>T</stp>
        <tr r="B17" s="1"/>
        <tr r="B17" s="1"/>
      </tp>
      <tp>
        <v>1238</v>
        <stp/>
        <stp>ContractData</stp>
        <stp>SO3H8</stp>
        <stp>MT_LastAskVolume</stp>
        <stp/>
        <stp>T</stp>
        <tr r="B13" s="1"/>
        <tr r="B13" s="1"/>
      </tp>
      <tp>
        <v>47</v>
        <stp/>
        <stp>ContractData</stp>
        <stp>SO3H7</stp>
        <stp>MT_LastAskVolume</stp>
        <stp/>
        <stp>T</stp>
        <tr r="B9" s="1"/>
        <tr r="B9" s="1"/>
      </tp>
      <tp>
        <v>2289</v>
        <stp/>
        <stp>ContractData</stp>
        <stp>SO3H6</stp>
        <stp>MT_LastAskVolume</stp>
        <stp/>
        <stp>T</stp>
        <tr r="B5" s="1"/>
        <tr r="B5" s="1"/>
      </tp>
      <tp>
        <v>414</v>
        <stp/>
        <stp>ContractData</stp>
        <stp>SO3Z9</stp>
        <stp>MT_LastAskVolume</stp>
        <stp/>
        <stp>T</stp>
        <tr r="B20" s="1"/>
        <tr r="B20" s="1"/>
      </tp>
      <tp>
        <v>311</v>
        <stp/>
        <stp>ContractData</stp>
        <stp>SO3Z8</stp>
        <stp>MT_LastAskVolume</stp>
        <stp/>
        <stp>T</stp>
        <tr r="B16" s="1"/>
        <tr r="B16" s="1"/>
      </tp>
      <tp>
        <v>809</v>
        <stp/>
        <stp>ContractData</stp>
        <stp>SO3Z7</stp>
        <stp>MT_LastAskVolume</stp>
        <stp/>
        <stp>T</stp>
        <tr r="B12" s="1"/>
        <tr r="B12" s="1"/>
      </tp>
      <tp>
        <v>182</v>
        <stp/>
        <stp>ContractData</stp>
        <stp>SO3Z6</stp>
        <stp>MT_LastAskVolume</stp>
        <stp/>
        <stp>T</stp>
        <tr r="B8" s="1"/>
        <tr r="B8" s="1"/>
      </tp>
      <tp>
        <v>5232</v>
        <stp/>
        <stp>ContractData</stp>
        <stp>SO3Z5</stp>
        <stp>MT_LastAskVolume</stp>
        <stp/>
        <stp>T</stp>
        <tr r="B4" s="1"/>
        <tr r="B4" s="1"/>
      </tp>
      <tp>
        <v>100</v>
        <stp/>
        <stp>ContractData</stp>
        <stp>SO3U9</stp>
        <stp>MT_LastAskVolume</stp>
        <stp/>
        <stp>T</stp>
        <tr r="B19" s="1"/>
        <tr r="B19" s="1"/>
      </tp>
      <tp>
        <v>47</v>
        <stp/>
        <stp>ContractData</stp>
        <stp>SO3U8</stp>
        <stp>MT_LastAskVolume</stp>
        <stp/>
        <stp>T</stp>
        <tr r="B15" s="1"/>
        <tr r="B15" s="1"/>
      </tp>
      <tp>
        <v>12</v>
        <stp/>
        <stp>ContractData</stp>
        <stp>SO3U7</stp>
        <stp>MT_LastAskVolume</stp>
        <stp/>
        <stp>T</stp>
        <tr r="B11" s="1"/>
        <tr r="B11" s="1"/>
      </tp>
      <tp>
        <v>645</v>
        <stp/>
        <stp>ContractData</stp>
        <stp>SO3U6</stp>
        <stp>MT_LastAskVolume</stp>
        <stp/>
        <stp>T</stp>
        <tr r="B7" s="1"/>
        <tr r="B7" s="1"/>
      </tp>
      <tp>
        <v>260</v>
        <stp/>
        <stp>ContractData</stp>
        <stp>SO3U5</stp>
        <stp>MT_LastAskVolume</stp>
        <stp/>
        <stp>T</stp>
        <tr r="B3" s="1"/>
        <tr r="B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C32" sqref="C32"/>
    </sheetView>
  </sheetViews>
  <sheetFormatPr defaultRowHeight="15" x14ac:dyDescent="0.25"/>
  <cols>
    <col min="1" max="1" width="18.28515625" customWidth="1"/>
    <col min="2" max="2" width="15.5703125" customWidth="1"/>
  </cols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2">
        <f>(((RTD("cqg.rtd", ,"ContractData", "SO3"&amp;A2, "MT_LastBidVolume",, "T")*RTD("cqg.rtd", ,"ContractData","SO3"&amp;A2, "Ask",, "T"))+(RTD("cqg.rtd", ,"ContractData","SO3"&amp;A2, "Bid",, "T")*RTD("cqg.rtd", ,"ContractData", "SO3"&amp;A2, "MT_LastAskVolume",, "T")))/(RTD("cqg.rtd", ,"ContractData", "SO3"&amp;A2, "MT_LastBidVolume",, "T")+RTD("cqg.rtd", ,"ContractData", "SO3"&amp;A2, "MT_LastAskVolume",, "T")))</f>
        <v>95.862488422419389</v>
      </c>
    </row>
    <row r="3" spans="1:2" x14ac:dyDescent="0.25">
      <c r="A3" t="s">
        <v>2</v>
      </c>
      <c r="B3" s="2">
        <f>(((RTD("cqg.rtd", ,"ContractData", "SO3"&amp;A3, "MT_LastBidVolume",, "T")*RTD("cqg.rtd", ,"ContractData","SO3"&amp;A3, "Ask",, "T"))+(RTD("cqg.rtd", ,"ContractData","SO3"&amp;A3, "Bid",, "T")*RTD("cqg.rtd", ,"ContractData", "SO3"&amp;A3, "MT_LastAskVolume",, "T")))/(RTD("cqg.rtd", ,"ContractData", "SO3"&amp;A3, "MT_LastBidVolume",, "T")+RTD("cqg.rtd", ,"ContractData", "SO3"&amp;A3, "MT_LastAskVolume",, "T")))</f>
        <v>96.11985970213685</v>
      </c>
    </row>
    <row r="4" spans="1:2" x14ac:dyDescent="0.25">
      <c r="A4" t="s">
        <v>3</v>
      </c>
      <c r="B4" s="2">
        <f>(((RTD("cqg.rtd", ,"ContractData", "SO3"&amp;A4, "MT_LastBidVolume",, "T")*RTD("cqg.rtd", ,"ContractData","SO3"&amp;A4, "Ask",, "T"))+(RTD("cqg.rtd", ,"ContractData","SO3"&amp;A4, "Bid",, "T")*RTD("cqg.rtd", ,"ContractData", "SO3"&amp;A4, "MT_LastAskVolume",, "T")))/(RTD("cqg.rtd", ,"ContractData", "SO3"&amp;A4, "MT_LastBidVolume",, "T")+RTD("cqg.rtd", ,"ContractData", "SO3"&amp;A4, "MT_LastAskVolume",, "T")))</f>
        <v>96.345581827394014</v>
      </c>
    </row>
    <row r="5" spans="1:2" x14ac:dyDescent="0.25">
      <c r="A5" t="s">
        <v>4</v>
      </c>
      <c r="B5" s="2">
        <f>(((RTD("cqg.rtd", ,"ContractData", "SO3"&amp;A5, "MT_LastBidVolume",, "T")*RTD("cqg.rtd", ,"ContractData","SO3"&amp;A5, "Ask",, "T"))+(RTD("cqg.rtd", ,"ContractData","SO3"&amp;A5, "Bid",, "T")*RTD("cqg.rtd", ,"ContractData", "SO3"&amp;A5, "MT_LastAskVolume",, "T")))/(RTD("cqg.rtd", ,"ContractData", "SO3"&amp;A5, "MT_LastBidVolume",, "T")+RTD("cqg.rtd", ,"ContractData", "SO3"&amp;A5, "MT_LastAskVolume",, "T")))</f>
        <v>96.48199685122016</v>
      </c>
    </row>
    <row r="6" spans="1:2" x14ac:dyDescent="0.25">
      <c r="A6" t="s">
        <v>5</v>
      </c>
      <c r="B6" s="2">
        <f>(((RTD("cqg.rtd", ,"ContractData", "SO3"&amp;A6, "MT_LastBidVolume",, "T")*RTD("cqg.rtd", ,"ContractData","SO3"&amp;A6, "Ask",, "T"))+(RTD("cqg.rtd", ,"ContractData","SO3"&amp;A6, "Bid",, "T")*RTD("cqg.rtd", ,"ContractData", "SO3"&amp;A6, "MT_LastAskVolume",, "T")))/(RTD("cqg.rtd", ,"ContractData", "SO3"&amp;A6, "MT_LastBidVolume",, "T")+RTD("cqg.rtd", ,"ContractData", "SO3"&amp;A6, "MT_LastAskVolume",, "T")))</f>
        <v>96.54504404145078</v>
      </c>
    </row>
    <row r="7" spans="1:2" x14ac:dyDescent="0.25">
      <c r="A7" t="s">
        <v>6</v>
      </c>
      <c r="B7" s="2">
        <f>(((RTD("cqg.rtd", ,"ContractData", "SO3"&amp;A7, "MT_LastBidVolume",, "T")*RTD("cqg.rtd", ,"ContractData","SO3"&amp;A7, "Ask",, "T"))+(RTD("cqg.rtd", ,"ContractData","SO3"&amp;A7, "Bid",, "T")*RTD("cqg.rtd", ,"ContractData", "SO3"&amp;A7, "MT_LastAskVolume",, "T")))/(RTD("cqg.rtd", ,"ContractData", "SO3"&amp;A7, "MT_LastBidVolume",, "T")+RTD("cqg.rtd", ,"ContractData", "SO3"&amp;A7, "MT_LastAskVolume",, "T")))</f>
        <v>96.567918011620407</v>
      </c>
    </row>
    <row r="8" spans="1:2" x14ac:dyDescent="0.25">
      <c r="A8" t="s">
        <v>7</v>
      </c>
      <c r="B8" s="2">
        <f>(((RTD("cqg.rtd", ,"ContractData", "SO3"&amp;A8, "MT_LastBidVolume",, "T")*RTD("cqg.rtd", ,"ContractData","SO3"&amp;A8, "Ask",, "T"))+(RTD("cqg.rtd", ,"ContractData","SO3"&amp;A8, "Bid",, "T")*RTD("cqg.rtd", ,"ContractData", "SO3"&amp;A8, "MT_LastAskVolume",, "T")))/(RTD("cqg.rtd", ,"ContractData", "SO3"&amp;A8, "MT_LastBidVolume",, "T")+RTD("cqg.rtd", ,"ContractData", "SO3"&amp;A8, "MT_LastAskVolume",, "T")))</f>
        <v>96.559546812749005</v>
      </c>
    </row>
    <row r="9" spans="1:2" x14ac:dyDescent="0.25">
      <c r="A9" t="s">
        <v>8</v>
      </c>
      <c r="B9" s="2">
        <f>(((RTD("cqg.rtd", ,"ContractData", "SO3"&amp;A9, "MT_LastBidVolume",, "T")*RTD("cqg.rtd", ,"ContractData","SO3"&amp;A9, "Ask",, "T"))+(RTD("cqg.rtd", ,"ContractData","SO3"&amp;A9, "Bid",, "T")*RTD("cqg.rtd", ,"ContractData", "SO3"&amp;A9, "MT_LastAskVolume",, "T")))/(RTD("cqg.rtd", ,"ContractData", "SO3"&amp;A9, "MT_LastBidVolume",, "T")+RTD("cqg.rtd", ,"ContractData", "SO3"&amp;A9, "MT_LastAskVolume",, "T")))</f>
        <v>96.524929955290617</v>
      </c>
    </row>
    <row r="10" spans="1:2" x14ac:dyDescent="0.25">
      <c r="A10" t="s">
        <v>9</v>
      </c>
      <c r="B10" s="2">
        <f>(((RTD("cqg.rtd", ,"ContractData", "SO3"&amp;A10, "MT_LastBidVolume",, "T")*RTD("cqg.rtd", ,"ContractData","SO3"&amp;A10, "Ask",, "T"))+(RTD("cqg.rtd", ,"ContractData","SO3"&amp;A10, "Bid",, "T")*RTD("cqg.rtd", ,"ContractData", "SO3"&amp;A10, "MT_LastAskVolume",, "T")))/(RTD("cqg.rtd", ,"ContractData", "SO3"&amp;A10, "MT_LastBidVolume",, "T")+RTD("cqg.rtd", ,"ContractData", "SO3"&amp;A10, "MT_LastAskVolume",, "T")))</f>
        <v>96.485058069683618</v>
      </c>
    </row>
    <row r="11" spans="1:2" x14ac:dyDescent="0.25">
      <c r="A11" t="s">
        <v>10</v>
      </c>
      <c r="B11" s="2">
        <f>(((RTD("cqg.rtd", ,"ContractData", "SO3"&amp;A11, "MT_LastBidVolume",, "T")*RTD("cqg.rtd", ,"ContractData","SO3"&amp;A11, "Ask",, "T"))+(RTD("cqg.rtd", ,"ContractData","SO3"&amp;A11, "Bid",, "T")*RTD("cqg.rtd", ,"ContractData", "SO3"&amp;A11, "MT_LastAskVolume",, "T")))/(RTD("cqg.rtd", ,"ContractData", "SO3"&amp;A11, "MT_LastBidVolume",, "T")+RTD("cqg.rtd", ,"ContractData", "SO3"&amp;A11, "MT_LastAskVolume",, "T")))</f>
        <v>96.444973142345575</v>
      </c>
    </row>
    <row r="12" spans="1:2" x14ac:dyDescent="0.25">
      <c r="A12" t="s">
        <v>11</v>
      </c>
      <c r="B12" s="2">
        <f>(((RTD("cqg.rtd", ,"ContractData", "SO3"&amp;A12, "MT_LastBidVolume",, "T")*RTD("cqg.rtd", ,"ContractData","SO3"&amp;A12, "Ask",, "T"))+(RTD("cqg.rtd", ,"ContractData","SO3"&amp;A12, "Bid",, "T")*RTD("cqg.rtd", ,"ContractData", "SO3"&amp;A12, "MT_LastAskVolume",, "T")))/(RTD("cqg.rtd", ,"ContractData", "SO3"&amp;A12, "MT_LastBidVolume",, "T")+RTD("cqg.rtd", ,"ContractData", "SO3"&amp;A12, "MT_LastAskVolume",, "T")))</f>
        <v>96.400631749460047</v>
      </c>
    </row>
    <row r="13" spans="1:2" x14ac:dyDescent="0.25">
      <c r="A13" t="s">
        <v>12</v>
      </c>
      <c r="B13" s="2">
        <f>(((RTD("cqg.rtd", ,"ContractData", "SO3"&amp;A13, "MT_LastBidVolume",, "T")*RTD("cqg.rtd", ,"ContractData","SO3"&amp;A13, "Ask",, "T"))+(RTD("cqg.rtd", ,"ContractData","SO3"&amp;A13, "Bid",, "T")*RTD("cqg.rtd", ,"ContractData", "SO3"&amp;A13, "MT_LastAskVolume",, "T")))/(RTD("cqg.rtd", ,"ContractData", "SO3"&amp;A13, "MT_LastBidVolume",, "T")+RTD("cqg.rtd", ,"ContractData", "SO3"&amp;A13, "MT_LastAskVolume",, "T")))</f>
        <v>96.355036086607868</v>
      </c>
    </row>
    <row r="14" spans="1:2" x14ac:dyDescent="0.25">
      <c r="A14" t="s">
        <v>13</v>
      </c>
      <c r="B14" s="2">
        <f>(((RTD("cqg.rtd", ,"ContractData", "SO3"&amp;A14, "MT_LastBidVolume",, "T")*RTD("cqg.rtd", ,"ContractData","SO3"&amp;A14, "Ask",, "T"))+(RTD("cqg.rtd", ,"ContractData","SO3"&amp;A14, "Bid",, "T")*RTD("cqg.rtd", ,"ContractData", "SO3"&amp;A14, "MT_LastAskVolume",, "T")))/(RTD("cqg.rtd", ,"ContractData", "SO3"&amp;A14, "MT_LastBidVolume",, "T")+RTD("cqg.rtd", ,"ContractData", "SO3"&amp;A14, "MT_LastAskVolume",, "T")))</f>
        <v>96.307584033613452</v>
      </c>
    </row>
    <row r="15" spans="1:2" x14ac:dyDescent="0.25">
      <c r="A15" t="s">
        <v>14</v>
      </c>
      <c r="B15" s="2">
        <f>(((RTD("cqg.rtd", ,"ContractData", "SO3"&amp;A15, "MT_LastBidVolume",, "T")*RTD("cqg.rtd", ,"ContractData","SO3"&amp;A15, "Ask",, "T"))+(RTD("cqg.rtd", ,"ContractData","SO3"&amp;A15, "Bid",, "T")*RTD("cqg.rtd", ,"ContractData", "SO3"&amp;A15, "MT_LastAskVolume",, "T")))/(RTD("cqg.rtd", ,"ContractData", "SO3"&amp;A15, "MT_LastBidVolume",, "T")+RTD("cqg.rtd", ,"ContractData", "SO3"&amp;A15, "MT_LastAskVolume",, "T")))</f>
        <v>96.25944964871195</v>
      </c>
    </row>
    <row r="16" spans="1:2" x14ac:dyDescent="0.25">
      <c r="A16" t="s">
        <v>15</v>
      </c>
      <c r="B16" s="2">
        <f>(((RTD("cqg.rtd", ,"ContractData", "SO3"&amp;A16, "MT_LastBidVolume",, "T")*RTD("cqg.rtd", ,"ContractData","SO3"&amp;A16, "Ask",, "T"))+(RTD("cqg.rtd", ,"ContractData","SO3"&amp;A16, "Bid",, "T")*RTD("cqg.rtd", ,"ContractData", "SO3"&amp;A16, "MT_LastAskVolume",, "T")))/(RTD("cqg.rtd", ,"ContractData", "SO3"&amp;A16, "MT_LastBidVolume",, "T")+RTD("cqg.rtd", ,"ContractData", "SO3"&amp;A16, "MT_LastAskVolume",, "T")))</f>
        <v>96.211712473572931</v>
      </c>
    </row>
    <row r="17" spans="1:2" x14ac:dyDescent="0.25">
      <c r="A17" t="s">
        <v>16</v>
      </c>
      <c r="B17" s="2">
        <f>(((RTD("cqg.rtd", ,"ContractData", "SO3"&amp;A17, "MT_LastBidVolume",, "T")*RTD("cqg.rtd", ,"ContractData","SO3"&amp;A17, "Ask",, "T"))+(RTD("cqg.rtd", ,"ContractData","SO3"&amp;A17, "Bid",, "T")*RTD("cqg.rtd", ,"ContractData", "SO3"&amp;A17, "MT_LastAskVolume",, "T")))/(RTD("cqg.rtd", ,"ContractData", "SO3"&amp;A17, "MT_LastBidVolume",, "T")+RTD("cqg.rtd", ,"ContractData", "SO3"&amp;A17, "MT_LastAskVolume",, "T")))</f>
        <v>96.164753451676546</v>
      </c>
    </row>
    <row r="18" spans="1:2" x14ac:dyDescent="0.25">
      <c r="A18" t="s">
        <v>17</v>
      </c>
      <c r="B18" s="2">
        <f>(((RTD("cqg.rtd", ,"ContractData", "SO3"&amp;A18, "MT_LastBidVolume",, "T")*RTD("cqg.rtd", ,"ContractData","SO3"&amp;A18, "Ask",, "T"))+(RTD("cqg.rtd", ,"ContractData","SO3"&amp;A18, "Bid",, "T")*RTD("cqg.rtd", ,"ContractData", "SO3"&amp;A18, "MT_LastAskVolume",, "T")))/(RTD("cqg.rtd", ,"ContractData", "SO3"&amp;A18, "MT_LastBidVolume",, "T")+RTD("cqg.rtd", ,"ContractData", "SO3"&amp;A18, "MT_LastAskVolume",, "T")))</f>
        <v>96.115165165165166</v>
      </c>
    </row>
    <row r="19" spans="1:2" x14ac:dyDescent="0.25">
      <c r="A19" t="s">
        <v>18</v>
      </c>
      <c r="B19" s="2">
        <f>(((RTD("cqg.rtd", ,"ContractData", "SO3"&amp;A19, "MT_LastBidVolume",, "T")*RTD("cqg.rtd", ,"ContractData","SO3"&amp;A19, "Ask",, "T"))+(RTD("cqg.rtd", ,"ContractData","SO3"&amp;A19, "Bid",, "T")*RTD("cqg.rtd", ,"ContractData", "SO3"&amp;A19, "MT_LastAskVolume",, "T")))/(RTD("cqg.rtd", ,"ContractData", "SO3"&amp;A19, "MT_LastBidVolume",, "T")+RTD("cqg.rtd", ,"ContractData", "SO3"&amp;A19, "MT_LastAskVolume",, "T")))</f>
        <v>96.065867768595055</v>
      </c>
    </row>
    <row r="20" spans="1:2" x14ac:dyDescent="0.25">
      <c r="A20" t="s">
        <v>19</v>
      </c>
      <c r="B20" s="2">
        <f>(((RTD("cqg.rtd", ,"ContractData", "SO3"&amp;A20, "MT_LastBidVolume",, "T")*RTD("cqg.rtd", ,"ContractData","SO3"&amp;A20, "Ask",, "T"))+(RTD("cqg.rtd", ,"ContractData","SO3"&amp;A20, "Bid",, "T")*RTD("cqg.rtd", ,"ContractData", "SO3"&amp;A20, "MT_LastAskVolume",, "T")))/(RTD("cqg.rtd", ,"ContractData", "SO3"&amp;A20, "MT_LastBidVolume",, "T")+RTD("cqg.rtd", ,"ContractData", "SO3"&amp;A20, "MT_LastAskVolume",, "T")))</f>
        <v>96.015012048192759</v>
      </c>
    </row>
    <row r="21" spans="1:2" x14ac:dyDescent="0.25">
      <c r="A21" t="s">
        <v>23</v>
      </c>
      <c r="B21" s="2">
        <f>(((RTD("cqg.rtd", ,"ContractData", "SO3"&amp;A21, "MT_LastBidVolume",, "T")*RTD("cqg.rtd", ,"ContractData","SO3"&amp;A21, "Ask",, "T"))+(RTD("cqg.rtd", ,"ContractData","SO3"&amp;A21, "Bid",, "T")*RTD("cqg.rtd", ,"ContractData", "SO3"&amp;A21, "MT_LastAskVolume",, "T")))/(RTD("cqg.rtd", ,"ContractData", "SO3"&amp;A21, "MT_LastBidVolume",, "T")+RTD("cqg.rtd", ,"ContractData", "SO3"&amp;A21, "MT_LastAskVolume",, "T")))</f>
        <v>95.967122641509434</v>
      </c>
    </row>
    <row r="22" spans="1:2" x14ac:dyDescent="0.25">
      <c r="A22" t="s">
        <v>24</v>
      </c>
      <c r="B22" s="2">
        <f>(((RTD("cqg.rtd", ,"ContractData", "SO3"&amp;A22, "MT_LastBidVolume",, "T")*RTD("cqg.rtd", ,"ContractData","SO3"&amp;A22, "Ask",, "T"))+(RTD("cqg.rtd", ,"ContractData","SO3"&amp;A22, "Bid",, "T")*RTD("cqg.rtd", ,"ContractData", "SO3"&amp;A22, "MT_LastAskVolume",, "T")))/(RTD("cqg.rtd", ,"ContractData", "SO3"&amp;A22, "MT_LastBidVolume",, "T")+RTD("cqg.rtd", ,"ContractData", "SO3"&amp;A22, "MT_LastAskVolume",, "T")))</f>
        <v>95.924123711340201</v>
      </c>
    </row>
    <row r="23" spans="1:2" x14ac:dyDescent="0.25">
      <c r="A23" t="s">
        <v>25</v>
      </c>
      <c r="B23" s="2">
        <f>(((RTD("cqg.rtd", ,"ContractData", "SO3"&amp;A23, "MT_LastBidVolume",, "T")*RTD("cqg.rtd", ,"ContractData","SO3"&amp;A23, "Ask",, "T"))+(RTD("cqg.rtd", ,"ContractData","SO3"&amp;A23, "Bid",, "T")*RTD("cqg.rtd", ,"ContractData", "SO3"&amp;A23, "MT_LastAskVolume",, "T")))/(RTD("cqg.rtd", ,"ContractData", "SO3"&amp;A23, "MT_LastBidVolume",, "T")+RTD("cqg.rtd", ,"ContractData", "SO3"&amp;A23, "MT_LastAskVolume",, "T")))</f>
        <v>95.883108108108118</v>
      </c>
    </row>
    <row r="24" spans="1:2" x14ac:dyDescent="0.25">
      <c r="A24" t="s">
        <v>26</v>
      </c>
      <c r="B24" s="2">
        <f>(((RTD("cqg.rtd", ,"ContractData", "SO3"&amp;A24, "MT_LastBidVolume",, "T")*RTD("cqg.rtd", ,"ContractData","SO3"&amp;A24, "Ask",, "T"))+(RTD("cqg.rtd", ,"ContractData","SO3"&amp;A24, "Bid",, "T")*RTD("cqg.rtd", ,"ContractData", "SO3"&amp;A24, "MT_LastAskVolume",, "T")))/(RTD("cqg.rtd", ,"ContractData", "SO3"&amp;A24, "MT_LastBidVolume",, "T")+RTD("cqg.rtd", ,"ContractData", "SO3"&amp;A24, "MT_LastAskVolume",, "T")))</f>
        <v>95.854104477611926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72A-C198-4414-9857-1BD259E95843}">
  <dimension ref="A1:B16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'12M Fly'!B2-'12M Fly'!B6</f>
        <v>-62.505352649554879</v>
      </c>
    </row>
    <row r="3" spans="1:2" x14ac:dyDescent="0.25">
      <c r="A3" t="s">
        <v>2</v>
      </c>
      <c r="B3" s="3">
        <f>'12M Fly'!B3-'12M Fly'!B7</f>
        <v>-50.842455439959622</v>
      </c>
    </row>
    <row r="4" spans="1:2" x14ac:dyDescent="0.25">
      <c r="A4" t="s">
        <v>3</v>
      </c>
      <c r="B4" s="3">
        <f>'12M Fly'!B4-'12M Fly'!B8</f>
        <v>-34.287583604579197</v>
      </c>
    </row>
    <row r="5" spans="1:2" x14ac:dyDescent="0.25">
      <c r="A5" t="s">
        <v>4</v>
      </c>
      <c r="B5" s="3">
        <f>'12M Fly'!B5-'12M Fly'!B9</f>
        <v>-19.243820650463306</v>
      </c>
    </row>
    <row r="6" spans="1:2" x14ac:dyDescent="0.25">
      <c r="A6" t="s">
        <v>5</v>
      </c>
      <c r="B6" s="3">
        <f>'12M Fly'!B6-'12M Fly'!B10</f>
        <v>-10.254323192488357</v>
      </c>
    </row>
    <row r="7" spans="1:2" x14ac:dyDescent="0.25">
      <c r="A7" t="s">
        <v>6</v>
      </c>
      <c r="B7" s="3">
        <f>'12M Fly'!B7-'12M Fly'!B11</f>
        <v>-5.4520237875522071</v>
      </c>
    </row>
    <row r="8" spans="1:2" x14ac:dyDescent="0.25">
      <c r="A8" t="s">
        <v>7</v>
      </c>
      <c r="B8" s="3">
        <f>'12M Fly'!B8-'12M Fly'!B12</f>
        <v>-2.2223063105101915</v>
      </c>
    </row>
    <row r="9" spans="1:2" x14ac:dyDescent="0.25">
      <c r="A9" t="s">
        <v>8</v>
      </c>
      <c r="B9" s="3">
        <f>'12M Fly'!B9-'12M Fly'!B13</f>
        <v>-1.3040591012781988</v>
      </c>
    </row>
    <row r="10" spans="1:2" x14ac:dyDescent="0.25">
      <c r="A10" t="s">
        <v>9</v>
      </c>
      <c r="B10" s="3">
        <f>'12M Fly'!B10-'12M Fly'!B14</f>
        <v>-1.632224700144036</v>
      </c>
    </row>
    <row r="11" spans="1:2" x14ac:dyDescent="0.25">
      <c r="A11" t="s">
        <v>10</v>
      </c>
      <c r="B11" s="3">
        <f>'12M Fly'!B11-'12M Fly'!B15</f>
        <v>-1.8880606113228282</v>
      </c>
    </row>
    <row r="12" spans="1:2" x14ac:dyDescent="0.25">
      <c r="A12" t="s">
        <v>11</v>
      </c>
      <c r="B12" s="3">
        <f>'12M Fly'!B12-'12M Fly'!B16</f>
        <v>-4.357400429239533</v>
      </c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79DC-EC50-4ACE-A6B9-4597A62D2904}">
  <dimension ref="A1:B22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100*(Outright!B2-Outright!B3)</f>
        <v>-25.737127971746077</v>
      </c>
    </row>
    <row r="3" spans="1:2" x14ac:dyDescent="0.25">
      <c r="A3" t="s">
        <v>2</v>
      </c>
      <c r="B3" s="3">
        <f>100*(Outright!B3-Outright!B4)</f>
        <v>-22.572212525716395</v>
      </c>
    </row>
    <row r="4" spans="1:2" x14ac:dyDescent="0.25">
      <c r="A4" t="s">
        <v>3</v>
      </c>
      <c r="B4" s="3">
        <f>100*(Outright!B4-Outright!B5)</f>
        <v>-13.64150238261459</v>
      </c>
    </row>
    <row r="5" spans="1:2" x14ac:dyDescent="0.25">
      <c r="A5" t="s">
        <v>4</v>
      </c>
      <c r="B5" s="3">
        <f>100*(Outright!B5-Outright!B6)</f>
        <v>-6.3047190230619776</v>
      </c>
    </row>
    <row r="6" spans="1:2" x14ac:dyDescent="0.25">
      <c r="A6" t="s">
        <v>5</v>
      </c>
      <c r="B6" s="3">
        <f>100*(Outright!B6-Outright!B7)</f>
        <v>-2.2873970169627</v>
      </c>
    </row>
    <row r="7" spans="1:2" x14ac:dyDescent="0.25">
      <c r="A7" t="s">
        <v>6</v>
      </c>
      <c r="B7" s="3">
        <f>100*(Outright!B7-Outright!B8)</f>
        <v>0.83711988714014751</v>
      </c>
    </row>
    <row r="8" spans="1:2" x14ac:dyDescent="0.25">
      <c r="A8" t="s">
        <v>7</v>
      </c>
      <c r="B8" s="3">
        <f>100*(Outright!B8-Outright!B9)</f>
        <v>3.4616857458388495</v>
      </c>
    </row>
    <row r="9" spans="1:2" x14ac:dyDescent="0.25">
      <c r="A9" t="s">
        <v>8</v>
      </c>
      <c r="B9" s="3">
        <f>100*(Outright!B9-Outright!B10)</f>
        <v>3.9871885606999058</v>
      </c>
    </row>
    <row r="10" spans="1:2" x14ac:dyDescent="0.25">
      <c r="A10" t="s">
        <v>9</v>
      </c>
      <c r="B10" s="3">
        <f>100*(Outright!B10-Outright!B11)</f>
        <v>4.008492733804303</v>
      </c>
    </row>
    <row r="11" spans="1:2" x14ac:dyDescent="0.25">
      <c r="A11" t="s">
        <v>10</v>
      </c>
      <c r="B11" s="3">
        <f>100*(Outright!B11-Outright!B12)</f>
        <v>4.4341392885527853</v>
      </c>
    </row>
    <row r="12" spans="1:2" x14ac:dyDescent="0.25">
      <c r="A12" t="s">
        <v>11</v>
      </c>
      <c r="B12" s="3">
        <f>100*(Outright!B12-Outright!B13)</f>
        <v>4.5595662852178975</v>
      </c>
    </row>
    <row r="13" spans="1:2" x14ac:dyDescent="0.25">
      <c r="A13" t="s">
        <v>12</v>
      </c>
      <c r="B13" s="3">
        <f>100*(Outright!B13-Outright!B14)</f>
        <v>4.7452052994415794</v>
      </c>
    </row>
    <row r="14" spans="1:2" x14ac:dyDescent="0.25">
      <c r="A14" t="s">
        <v>13</v>
      </c>
      <c r="B14" s="3">
        <f>100*(Outright!B14-Outright!B15)</f>
        <v>4.8134384901501903</v>
      </c>
    </row>
    <row r="15" spans="1:2" x14ac:dyDescent="0.25">
      <c r="A15" t="s">
        <v>14</v>
      </c>
      <c r="B15" s="3">
        <f>100*(Outright!B15-Outright!B16)</f>
        <v>4.7737175139019428</v>
      </c>
    </row>
    <row r="16" spans="1:2" x14ac:dyDescent="0.25">
      <c r="A16" t="s">
        <v>15</v>
      </c>
      <c r="B16" s="3">
        <f>100*(Outright!B16-Outright!B17)</f>
        <v>4.6959021896384456</v>
      </c>
    </row>
    <row r="17" spans="1:2" x14ac:dyDescent="0.25">
      <c r="A17" t="s">
        <v>16</v>
      </c>
      <c r="B17" s="3">
        <f>100*(Outright!B17-Outright!B18)</f>
        <v>4.958828651137992</v>
      </c>
    </row>
    <row r="18" spans="1:2" x14ac:dyDescent="0.25">
      <c r="A18" t="s">
        <v>17</v>
      </c>
      <c r="B18" s="3">
        <f>100*(Outright!B18-Outright!B19)</f>
        <v>4.9297396570111118</v>
      </c>
    </row>
    <row r="19" spans="1:2" x14ac:dyDescent="0.25">
      <c r="A19" t="s">
        <v>18</v>
      </c>
      <c r="B19" s="3">
        <f>100*(Outright!B19-Outright!B20)</f>
        <v>5.0855720402296356</v>
      </c>
    </row>
    <row r="20" spans="1:2" x14ac:dyDescent="0.25">
      <c r="A20" t="s">
        <v>19</v>
      </c>
      <c r="B20" s="3">
        <f>100*(Outright!B20-Outright!B21)</f>
        <v>4.7889406683324864</v>
      </c>
    </row>
    <row r="21" spans="1:2" x14ac:dyDescent="0.25">
      <c r="A21" t="s">
        <v>20</v>
      </c>
      <c r="B21" s="3">
        <f>100*(Outright!B21-Outright!B22)</f>
        <v>4.2998930169233063</v>
      </c>
    </row>
    <row r="22" spans="1:2" x14ac:dyDescent="0.25">
      <c r="A22" t="s">
        <v>21</v>
      </c>
      <c r="B22" s="3">
        <f>100*(Outright!B22-Outright!B23)</f>
        <v>4.1015603232082753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A313-6B7F-4EE9-BA91-74F3D6B777A7}">
  <dimension ref="A1:B22"/>
  <sheetViews>
    <sheetView workbookViewId="0">
      <selection activeCell="E22" sqref="E22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100*(Outright!B2-Outright!B4)</f>
        <v>-48.309340497462472</v>
      </c>
    </row>
    <row r="3" spans="1:2" x14ac:dyDescent="0.25">
      <c r="A3" t="s">
        <v>2</v>
      </c>
      <c r="B3" s="3">
        <f>100*(Outright!B3-Outright!B5)</f>
        <v>-36.213714908330985</v>
      </c>
    </row>
    <row r="4" spans="1:2" x14ac:dyDescent="0.25">
      <c r="A4" t="s">
        <v>3</v>
      </c>
      <c r="B4" s="3">
        <f>100*(Outright!B4-Outright!B6)</f>
        <v>-19.946221405676567</v>
      </c>
    </row>
    <row r="5" spans="1:2" x14ac:dyDescent="0.25">
      <c r="A5" t="s">
        <v>4</v>
      </c>
      <c r="B5" s="3">
        <f>100*(Outright!B5-Outright!B7)</f>
        <v>-8.5921160400246777</v>
      </c>
    </row>
    <row r="6" spans="1:2" x14ac:dyDescent="0.25">
      <c r="A6" t="s">
        <v>5</v>
      </c>
      <c r="B6" s="3">
        <f>100*(Outright!B6-Outright!B8)</f>
        <v>-1.4502771298225525</v>
      </c>
    </row>
    <row r="7" spans="1:2" x14ac:dyDescent="0.25">
      <c r="A7" t="s">
        <v>6</v>
      </c>
      <c r="B7" s="3">
        <f>100*(Outright!B7-Outright!B9)</f>
        <v>4.298805632978997</v>
      </c>
    </row>
    <row r="8" spans="1:2" x14ac:dyDescent="0.25">
      <c r="A8" t="s">
        <v>7</v>
      </c>
      <c r="B8" s="3">
        <f>100*(Outright!B8-Outright!B10)</f>
        <v>7.4488743065387553</v>
      </c>
    </row>
    <row r="9" spans="1:2" x14ac:dyDescent="0.25">
      <c r="A9" t="s">
        <v>8</v>
      </c>
      <c r="B9" s="3">
        <f>100*(Outright!B9-Outright!B11)</f>
        <v>7.9956812945042088</v>
      </c>
    </row>
    <row r="10" spans="1:2" x14ac:dyDescent="0.25">
      <c r="A10" t="s">
        <v>9</v>
      </c>
      <c r="B10" s="3">
        <f>100*(Outright!B10-Outright!B12)</f>
        <v>8.4426320223570883</v>
      </c>
    </row>
    <row r="11" spans="1:2" x14ac:dyDescent="0.25">
      <c r="A11" t="s">
        <v>10</v>
      </c>
      <c r="B11" s="3">
        <f>100*(Outright!B11-Outright!B13)</f>
        <v>8.9937055737706828</v>
      </c>
    </row>
    <row r="12" spans="1:2" x14ac:dyDescent="0.25">
      <c r="A12" t="s">
        <v>11</v>
      </c>
      <c r="B12" s="3">
        <f>100*(Outright!B12-Outright!B14)</f>
        <v>9.304771584659477</v>
      </c>
    </row>
    <row r="13" spans="1:2" x14ac:dyDescent="0.25">
      <c r="A13" t="s">
        <v>12</v>
      </c>
      <c r="B13" s="3">
        <f>100*(Outright!B13-Outright!B15)</f>
        <v>9.5586437895917697</v>
      </c>
    </row>
    <row r="14" spans="1:2" x14ac:dyDescent="0.25">
      <c r="A14" t="s">
        <v>13</v>
      </c>
      <c r="B14" s="3">
        <f>100*(Outright!B14-Outright!B16)</f>
        <v>9.5871560040521331</v>
      </c>
    </row>
    <row r="15" spans="1:2" x14ac:dyDescent="0.25">
      <c r="A15" t="s">
        <v>14</v>
      </c>
      <c r="B15" s="3">
        <f>100*(Outright!B15-Outright!B17)</f>
        <v>9.4696197035403884</v>
      </c>
    </row>
    <row r="16" spans="1:2" x14ac:dyDescent="0.25">
      <c r="A16" t="s">
        <v>15</v>
      </c>
      <c r="B16" s="3">
        <f>100*(Outright!B16-Outright!B18)</f>
        <v>9.6547308407764376</v>
      </c>
    </row>
    <row r="17" spans="1:2" x14ac:dyDescent="0.25">
      <c r="A17" t="s">
        <v>16</v>
      </c>
      <c r="B17" s="3">
        <f>100*(Outright!B17-Outright!B19)</f>
        <v>9.8885683081491038</v>
      </c>
    </row>
    <row r="18" spans="1:2" x14ac:dyDescent="0.25">
      <c r="A18" t="s">
        <v>17</v>
      </c>
      <c r="B18" s="3">
        <f>100*(Outright!B18-Outright!B20)</f>
        <v>10.015311697240747</v>
      </c>
    </row>
    <row r="19" spans="1:2" x14ac:dyDescent="0.25">
      <c r="A19" t="s">
        <v>18</v>
      </c>
      <c r="B19" s="3">
        <f>100*(Outright!B19-Outright!B21)</f>
        <v>9.874512708562122</v>
      </c>
    </row>
    <row r="20" spans="1:2" x14ac:dyDescent="0.25">
      <c r="A20" t="s">
        <v>19</v>
      </c>
      <c r="B20" s="3">
        <f>100*(Outright!B20-Outright!B22)</f>
        <v>9.0888336852557927</v>
      </c>
    </row>
    <row r="21" spans="1:2" x14ac:dyDescent="0.25">
      <c r="A21" t="s">
        <v>20</v>
      </c>
      <c r="B21" s="3">
        <f>100*(Outright!B21-Outright!B23)</f>
        <v>8.4014533401315816</v>
      </c>
    </row>
    <row r="22" spans="1:2" x14ac:dyDescent="0.25">
      <c r="A22" t="s">
        <v>21</v>
      </c>
      <c r="B22" s="3">
        <f>100*(Outright!B22-Outright!B24)</f>
        <v>7.0019233728274344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7A99-3ECE-41C1-93F4-07582195FA72}">
  <dimension ref="A1:B20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100*(Outright!B2-Outright!B6)</f>
        <v>-68.255561903139039</v>
      </c>
    </row>
    <row r="3" spans="1:2" x14ac:dyDescent="0.25">
      <c r="A3" t="s">
        <v>2</v>
      </c>
      <c r="B3" s="3">
        <f>100*(Outright!B3-Outright!B7)</f>
        <v>-44.805830948355663</v>
      </c>
    </row>
    <row r="4" spans="1:2" x14ac:dyDescent="0.25">
      <c r="A4" t="s">
        <v>3</v>
      </c>
      <c r="B4" s="3">
        <f>100*(Outright!B4-Outright!B8)</f>
        <v>-21.39649853549912</v>
      </c>
    </row>
    <row r="5" spans="1:2" x14ac:dyDescent="0.25">
      <c r="A5" t="s">
        <v>4</v>
      </c>
      <c r="B5" s="3">
        <f>100*(Outright!B5-Outright!B9)</f>
        <v>-4.2933104070456807</v>
      </c>
    </row>
    <row r="6" spans="1:2" x14ac:dyDescent="0.25">
      <c r="A6" t="s">
        <v>5</v>
      </c>
      <c r="B6" s="3">
        <f>100*(Outright!B6-Outright!B10)</f>
        <v>5.9985971767162027</v>
      </c>
    </row>
    <row r="7" spans="1:2" x14ac:dyDescent="0.25">
      <c r="A7" t="s">
        <v>6</v>
      </c>
      <c r="B7" s="3">
        <f>100*(Outright!B7-Outright!B11)</f>
        <v>12.294486927483206</v>
      </c>
    </row>
    <row r="8" spans="1:2" x14ac:dyDescent="0.25">
      <c r="A8" t="s">
        <v>7</v>
      </c>
      <c r="B8" s="3">
        <f>100*(Outright!B8-Outright!B12)</f>
        <v>15.891506328895844</v>
      </c>
    </row>
    <row r="9" spans="1:2" x14ac:dyDescent="0.25">
      <c r="A9" t="s">
        <v>8</v>
      </c>
      <c r="B9" s="3">
        <f>100*(Outright!B9-Outright!B13)</f>
        <v>16.989386868274892</v>
      </c>
    </row>
    <row r="10" spans="1:2" x14ac:dyDescent="0.25">
      <c r="A10" t="s">
        <v>9</v>
      </c>
      <c r="B10" s="3">
        <f>100*(Outright!B10-Outright!B14)</f>
        <v>17.747403607016565</v>
      </c>
    </row>
    <row r="11" spans="1:2" x14ac:dyDescent="0.25">
      <c r="A11" t="s">
        <v>10</v>
      </c>
      <c r="B11" s="3">
        <f>100*(Outright!B11-Outright!B15)</f>
        <v>18.552349363362453</v>
      </c>
    </row>
    <row r="12" spans="1:2" x14ac:dyDescent="0.25">
      <c r="A12" t="s">
        <v>11</v>
      </c>
      <c r="B12" s="3">
        <f>100*(Outright!B12-Outright!B16)</f>
        <v>18.89192758871161</v>
      </c>
    </row>
    <row r="13" spans="1:2" x14ac:dyDescent="0.25">
      <c r="A13" t="s">
        <v>12</v>
      </c>
      <c r="B13" s="3">
        <f>100*(Outright!B13-Outright!B17)</f>
        <v>19.028263493132158</v>
      </c>
    </row>
    <row r="14" spans="1:2" x14ac:dyDescent="0.25">
      <c r="A14" t="s">
        <v>13</v>
      </c>
      <c r="B14" s="3">
        <f>100*(Outright!B14-Outright!B18)</f>
        <v>19.241886844828571</v>
      </c>
    </row>
    <row r="15" spans="1:2" x14ac:dyDescent="0.25">
      <c r="A15" t="s">
        <v>14</v>
      </c>
      <c r="B15" s="3">
        <f>100*(Outright!B15-Outright!B19)</f>
        <v>19.358188011689492</v>
      </c>
    </row>
    <row r="16" spans="1:2" x14ac:dyDescent="0.25">
      <c r="A16" t="s">
        <v>15</v>
      </c>
      <c r="B16" s="3">
        <f>100*(Outright!B16-Outright!B20)</f>
        <v>19.670042538017185</v>
      </c>
    </row>
    <row r="17" spans="1:2" x14ac:dyDescent="0.25">
      <c r="A17" t="s">
        <v>16</v>
      </c>
      <c r="B17" s="3">
        <f>100*(Outright!B17-Outright!B21)</f>
        <v>19.763081016711226</v>
      </c>
    </row>
    <row r="18" spans="1:2" x14ac:dyDescent="0.25">
      <c r="A18" t="s">
        <v>17</v>
      </c>
      <c r="B18" s="3">
        <f>100*(Outright!B18-Outright!B22)</f>
        <v>19.10414538249654</v>
      </c>
    </row>
    <row r="19" spans="1:2" x14ac:dyDescent="0.25">
      <c r="A19" t="s">
        <v>18</v>
      </c>
      <c r="B19" s="3">
        <f>100*(Outright!B19-Outright!B23)</f>
        <v>18.275966048693704</v>
      </c>
    </row>
    <row r="20" spans="1:2" x14ac:dyDescent="0.25">
      <c r="A20" t="s">
        <v>19</v>
      </c>
      <c r="B20" s="3">
        <f>100*(Outright!B20-Outright!B24)</f>
        <v>16.090757058083227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2D09-1A63-4FD2-8288-42940222FF5F}">
  <dimension ref="A1:B20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'3M Spread'!B2-'3M Spread'!B3</f>
        <v>-3.1649154460296813</v>
      </c>
    </row>
    <row r="3" spans="1:2" x14ac:dyDescent="0.25">
      <c r="A3" t="s">
        <v>2</v>
      </c>
      <c r="B3" s="3">
        <f>'3M Spread'!B3-'3M Spread'!B4</f>
        <v>-8.9307101431018054</v>
      </c>
    </row>
    <row r="4" spans="1:2" x14ac:dyDescent="0.25">
      <c r="A4" t="s">
        <v>3</v>
      </c>
      <c r="B4" s="3">
        <f>'3M Spread'!B4-'3M Spread'!B5</f>
        <v>-7.3367833595526122</v>
      </c>
    </row>
    <row r="5" spans="1:2" x14ac:dyDescent="0.25">
      <c r="A5" t="s">
        <v>4</v>
      </c>
      <c r="B5" s="3">
        <f>'3M Spread'!B5-'3M Spread'!B6</f>
        <v>-4.0173220060992776</v>
      </c>
    </row>
    <row r="6" spans="1:2" x14ac:dyDescent="0.25">
      <c r="A6" t="s">
        <v>5</v>
      </c>
      <c r="B6" s="3">
        <f>'3M Spread'!B6-'3M Spread'!B7</f>
        <v>-3.1245169041028475</v>
      </c>
    </row>
    <row r="7" spans="1:2" x14ac:dyDescent="0.25">
      <c r="A7" t="s">
        <v>6</v>
      </c>
      <c r="B7" s="3">
        <f>'3M Spread'!B7-'3M Spread'!B8</f>
        <v>-2.624565858698702</v>
      </c>
    </row>
    <row r="8" spans="1:2" x14ac:dyDescent="0.25">
      <c r="A8" t="s">
        <v>7</v>
      </c>
      <c r="B8" s="3">
        <f>'3M Spread'!B8-'3M Spread'!B9</f>
        <v>-0.52550281486105632</v>
      </c>
    </row>
    <row r="9" spans="1:2" x14ac:dyDescent="0.25">
      <c r="A9" t="s">
        <v>8</v>
      </c>
      <c r="B9" s="3">
        <f>'3M Spread'!B9-'3M Spread'!B10</f>
        <v>-2.130417310439725E-2</v>
      </c>
    </row>
    <row r="10" spans="1:2" x14ac:dyDescent="0.25">
      <c r="A10" t="s">
        <v>9</v>
      </c>
      <c r="B10" s="3">
        <f>'3M Spread'!B10-'3M Spread'!B11</f>
        <v>-0.42564655474848223</v>
      </c>
    </row>
    <row r="11" spans="1:2" x14ac:dyDescent="0.25">
      <c r="A11" t="s">
        <v>10</v>
      </c>
      <c r="B11" s="3">
        <f>'3M Spread'!B11-'3M Spread'!B12</f>
        <v>-0.12542699666511226</v>
      </c>
    </row>
    <row r="12" spans="1:2" x14ac:dyDescent="0.25">
      <c r="A12" t="s">
        <v>11</v>
      </c>
      <c r="B12" s="3">
        <f>'3M Spread'!B12-'3M Spread'!B13</f>
        <v>-0.1856390142236819</v>
      </c>
    </row>
    <row r="13" spans="1:2" x14ac:dyDescent="0.25">
      <c r="A13" t="s">
        <v>12</v>
      </c>
      <c r="B13" s="3">
        <f>'3M Spread'!B13-'3M Spread'!B14</f>
        <v>-6.8233190708610891E-2</v>
      </c>
    </row>
    <row r="14" spans="1:2" x14ac:dyDescent="0.25">
      <c r="A14" t="s">
        <v>13</v>
      </c>
      <c r="B14" s="3">
        <f>'3M Spread'!B14-'3M Spread'!B15</f>
        <v>3.9720976248247553E-2</v>
      </c>
    </row>
    <row r="15" spans="1:2" x14ac:dyDescent="0.25">
      <c r="A15" t="s">
        <v>14</v>
      </c>
      <c r="B15" s="3">
        <f>'3M Spread'!B15-'3M Spread'!B16</f>
        <v>7.7815324263497132E-2</v>
      </c>
    </row>
    <row r="16" spans="1:2" x14ac:dyDescent="0.25">
      <c r="A16" t="s">
        <v>15</v>
      </c>
      <c r="B16" s="3">
        <f>'3M Spread'!B16-'3M Spread'!B17</f>
        <v>-0.26292646149954635</v>
      </c>
    </row>
    <row r="17" spans="1:2" x14ac:dyDescent="0.25">
      <c r="A17" t="s">
        <v>16</v>
      </c>
      <c r="B17" s="3">
        <f>'3M Spread'!B17-'3M Spread'!B18</f>
        <v>2.9088994126880152E-2</v>
      </c>
    </row>
    <row r="18" spans="1:2" x14ac:dyDescent="0.25">
      <c r="A18" t="s">
        <v>17</v>
      </c>
      <c r="B18" s="3">
        <f>'3M Spread'!B18-'3M Spread'!B19</f>
        <v>-0.15583238321852377</v>
      </c>
    </row>
    <row r="19" spans="1:2" x14ac:dyDescent="0.25">
      <c r="A19" t="s">
        <v>18</v>
      </c>
      <c r="B19" s="3">
        <f>'3M Spread'!B19-'3M Spread'!B20</f>
        <v>0.29663137189714917</v>
      </c>
    </row>
    <row r="20" spans="1:2" x14ac:dyDescent="0.25">
      <c r="A20" t="s">
        <v>19</v>
      </c>
      <c r="B20" s="3">
        <f>'3M Spread'!B20-'3M Spread'!B21</f>
        <v>0.48904765140918016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6D94-C1C8-4BC1-A523-D839D4E92D61}">
  <dimension ref="A1:B20"/>
  <sheetViews>
    <sheetView workbookViewId="0">
      <selection activeCell="F20" sqref="F20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'6M Spread'!B2-'6M Spread'!B4</f>
        <v>-28.363119091785904</v>
      </c>
    </row>
    <row r="3" spans="1:2" x14ac:dyDescent="0.25">
      <c r="A3" t="s">
        <v>2</v>
      </c>
      <c r="B3" s="3">
        <f>'6M Spread'!B3-'6M Spread'!B5</f>
        <v>-27.621598868306307</v>
      </c>
    </row>
    <row r="4" spans="1:2" x14ac:dyDescent="0.25">
      <c r="A4" t="s">
        <v>3</v>
      </c>
      <c r="B4" s="3">
        <f>'6M Spread'!B4-'6M Spread'!B6</f>
        <v>-18.495944275854015</v>
      </c>
    </row>
    <row r="5" spans="1:2" x14ac:dyDescent="0.25">
      <c r="A5" t="s">
        <v>4</v>
      </c>
      <c r="B5" s="3">
        <f>'6M Spread'!B5-'6M Spread'!B7</f>
        <v>-12.890921673003675</v>
      </c>
    </row>
    <row r="6" spans="1:2" x14ac:dyDescent="0.25">
      <c r="A6" t="s">
        <v>5</v>
      </c>
      <c r="B6" s="3">
        <f>'6M Spread'!B6-'6M Spread'!B8</f>
        <v>-8.8991514363613078</v>
      </c>
    </row>
    <row r="7" spans="1:2" x14ac:dyDescent="0.25">
      <c r="A7" t="s">
        <v>6</v>
      </c>
      <c r="B7" s="3">
        <f>'6M Spread'!B7-'6M Spread'!B9</f>
        <v>-3.6968756615252119</v>
      </c>
    </row>
    <row r="8" spans="1:2" x14ac:dyDescent="0.25">
      <c r="A8" t="s">
        <v>7</v>
      </c>
      <c r="B8" s="3">
        <f>'6M Spread'!B8-'6M Spread'!B10</f>
        <v>-0.99375771581833305</v>
      </c>
    </row>
    <row r="9" spans="1:2" x14ac:dyDescent="0.25">
      <c r="A9" t="s">
        <v>8</v>
      </c>
      <c r="B9" s="3">
        <f>'6M Spread'!B9-'6M Spread'!B11</f>
        <v>-0.99802427926647397</v>
      </c>
    </row>
    <row r="10" spans="1:2" x14ac:dyDescent="0.25">
      <c r="A10" t="s">
        <v>9</v>
      </c>
      <c r="B10" s="3">
        <f>'6M Spread'!B10-'6M Spread'!B12</f>
        <v>-0.86213956230238864</v>
      </c>
    </row>
    <row r="11" spans="1:2" x14ac:dyDescent="0.25">
      <c r="A11" t="s">
        <v>10</v>
      </c>
      <c r="B11" s="3">
        <f>'6M Spread'!B11-'6M Spread'!B13</f>
        <v>-0.56493821582108694</v>
      </c>
    </row>
    <row r="12" spans="1:2" x14ac:dyDescent="0.25">
      <c r="A12" t="s">
        <v>11</v>
      </c>
      <c r="B12" s="3">
        <f>'6M Spread'!B12-'6M Spread'!B14</f>
        <v>-0.28238441939265613</v>
      </c>
    </row>
    <row r="13" spans="1:2" x14ac:dyDescent="0.25">
      <c r="A13" t="s">
        <v>12</v>
      </c>
      <c r="B13" s="3">
        <f>'6M Spread'!B13-'6M Spread'!B15</f>
        <v>8.9024086051381346E-2</v>
      </c>
    </row>
    <row r="14" spans="1:2" x14ac:dyDescent="0.25">
      <c r="A14" t="s">
        <v>13</v>
      </c>
      <c r="B14" s="3">
        <f>'6M Spread'!B14-'6M Spread'!B16</f>
        <v>-6.7574836724304532E-2</v>
      </c>
    </row>
    <row r="15" spans="1:2" x14ac:dyDescent="0.25">
      <c r="A15" t="s">
        <v>14</v>
      </c>
      <c r="B15" s="3">
        <f>'6M Spread'!B15-'6M Spread'!B17</f>
        <v>-0.41894860460871541</v>
      </c>
    </row>
    <row r="16" spans="1:2" x14ac:dyDescent="0.25">
      <c r="A16" t="s">
        <v>15</v>
      </c>
      <c r="B16" s="3">
        <f>'6M Spread'!B16-'6M Spread'!B18</f>
        <v>-0.36058085646430982</v>
      </c>
    </row>
    <row r="17" spans="1:2" x14ac:dyDescent="0.25">
      <c r="A17" t="s">
        <v>16</v>
      </c>
      <c r="B17" s="3">
        <f>'6M Spread'!B17-'6M Spread'!B19</f>
        <v>1.4055599586981771E-2</v>
      </c>
    </row>
    <row r="18" spans="1:2" x14ac:dyDescent="0.25">
      <c r="A18" t="s">
        <v>17</v>
      </c>
      <c r="B18" s="3">
        <f>'6M Spread'!B18-'6M Spread'!B20</f>
        <v>0.92647801198495472</v>
      </c>
    </row>
    <row r="19" spans="1:2" x14ac:dyDescent="0.25">
      <c r="A19" t="s">
        <v>18</v>
      </c>
      <c r="B19" s="3">
        <f>'6M Spread'!B19-'6M Spread'!B21</f>
        <v>1.4730593684305404</v>
      </c>
    </row>
    <row r="20" spans="1:2" x14ac:dyDescent="0.25">
      <c r="A20" t="s">
        <v>19</v>
      </c>
      <c r="B20" s="3">
        <f>'6M Spread'!B20-'6M Spread'!B22</f>
        <v>2.0869103124283583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3C61-1EEE-447E-B93E-3235E661FF4D}">
  <dimension ref="A1:B17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'12M Spread'!B2-'12M Spread'!B6</f>
        <v>-74.254159079855242</v>
      </c>
    </row>
    <row r="3" spans="1:2" x14ac:dyDescent="0.25">
      <c r="A3" t="s">
        <v>2</v>
      </c>
      <c r="B3" s="3">
        <f>'12M Spread'!B3-'12M Spread'!B7</f>
        <v>-57.100317875838869</v>
      </c>
    </row>
    <row r="4" spans="1:2" x14ac:dyDescent="0.25">
      <c r="A4" t="s">
        <v>3</v>
      </c>
      <c r="B4" s="3">
        <f>'12M Spread'!B4-'12M Spread'!B8</f>
        <v>-37.288004864394964</v>
      </c>
    </row>
    <row r="5" spans="1:2" x14ac:dyDescent="0.25">
      <c r="A5" t="s">
        <v>4</v>
      </c>
      <c r="B5" s="3">
        <f>'12M Spread'!B5-'12M Spread'!B9</f>
        <v>-21.282697275320572</v>
      </c>
    </row>
    <row r="6" spans="1:2" x14ac:dyDescent="0.25">
      <c r="A6" t="s">
        <v>5</v>
      </c>
      <c r="B6" s="3">
        <f>'12M Spread'!B6-'12M Spread'!B10</f>
        <v>-11.748806430300363</v>
      </c>
    </row>
    <row r="7" spans="1:2" x14ac:dyDescent="0.25">
      <c r="A7" t="s">
        <v>6</v>
      </c>
      <c r="B7" s="3">
        <f>'12M Spread'!B7-'12M Spread'!B11</f>
        <v>-6.2578624358792467</v>
      </c>
    </row>
    <row r="8" spans="1:2" x14ac:dyDescent="0.25">
      <c r="A8" t="s">
        <v>7</v>
      </c>
      <c r="B8" s="3">
        <f>'12M Spread'!B8-'12M Spread'!B12</f>
        <v>-3.0004212598157665</v>
      </c>
    </row>
    <row r="9" spans="1:2" x14ac:dyDescent="0.25">
      <c r="A9" t="s">
        <v>8</v>
      </c>
      <c r="B9" s="3">
        <f>'12M Spread'!B9-'12M Spread'!B13</f>
        <v>-2.0388766248572665</v>
      </c>
    </row>
    <row r="10" spans="1:2" x14ac:dyDescent="0.25">
      <c r="A10" t="s">
        <v>9</v>
      </c>
      <c r="B10" s="3">
        <f>'12M Spread'!B10-'12M Spread'!B14</f>
        <v>-1.4944832378120054</v>
      </c>
    </row>
    <row r="11" spans="1:2" x14ac:dyDescent="0.25">
      <c r="A11" t="s">
        <v>10</v>
      </c>
      <c r="B11" s="3">
        <f>'12M Spread'!B11-'12M Spread'!B15</f>
        <v>-0.80583864832703966</v>
      </c>
    </row>
    <row r="12" spans="1:2" x14ac:dyDescent="0.25">
      <c r="A12" t="s">
        <v>11</v>
      </c>
      <c r="B12" s="3">
        <f>'12M Spread'!B12-'12M Spread'!B16</f>
        <v>-0.77811494930557501</v>
      </c>
    </row>
    <row r="13" spans="1:2" x14ac:dyDescent="0.25">
      <c r="A13" t="s">
        <v>12</v>
      </c>
      <c r="B13" s="3">
        <f>'12M Spread'!B13-'12M Spread'!B17</f>
        <v>-0.73481752357906771</v>
      </c>
    </row>
    <row r="14" spans="1:2" x14ac:dyDescent="0.25">
      <c r="A14" t="s">
        <v>13</v>
      </c>
      <c r="B14" s="3">
        <f>'12M Spread'!B14-'12M Spread'!B18</f>
        <v>0.13774146233203055</v>
      </c>
    </row>
    <row r="15" spans="1:2" x14ac:dyDescent="0.25">
      <c r="A15" t="s">
        <v>14</v>
      </c>
      <c r="B15" s="3">
        <f>'12M Spread'!B15-'12M Spread'!B19</f>
        <v>1.0822219629957885</v>
      </c>
    </row>
    <row r="16" spans="1:2" x14ac:dyDescent="0.25">
      <c r="A16" t="s">
        <v>15</v>
      </c>
      <c r="B16" s="3">
        <f>'12M Spread'!B16-'12M Spread'!B20</f>
        <v>3.579285479933958</v>
      </c>
    </row>
    <row r="17" spans="2:2" x14ac:dyDescent="0.25">
      <c r="B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419-474B-4B82-B7CD-397F7F98D53D}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'3M Fly'!B2-'3M Fly'!B3</f>
        <v>5.7657946970721241</v>
      </c>
    </row>
    <row r="3" spans="1:2" x14ac:dyDescent="0.25">
      <c r="A3" t="s">
        <v>2</v>
      </c>
      <c r="B3" s="3">
        <f>'3M Fly'!B3-'3M Fly'!B4</f>
        <v>-1.5939267835491933</v>
      </c>
    </row>
    <row r="4" spans="1:2" x14ac:dyDescent="0.25">
      <c r="A4" t="s">
        <v>3</v>
      </c>
      <c r="B4" s="3">
        <f>'3M Fly'!B4-'3M Fly'!B5</f>
        <v>-3.3194613534533346</v>
      </c>
    </row>
    <row r="5" spans="1:2" x14ac:dyDescent="0.25">
      <c r="A5" t="s">
        <v>4</v>
      </c>
      <c r="B5" s="3">
        <f>'3M Fly'!B5-'3M Fly'!B6</f>
        <v>-0.89280510199643004</v>
      </c>
    </row>
    <row r="6" spans="1:2" x14ac:dyDescent="0.25">
      <c r="A6" t="s">
        <v>5</v>
      </c>
      <c r="B6" s="3">
        <f>'3M Fly'!B6-'3M Fly'!B7</f>
        <v>-0.49995104540414559</v>
      </c>
    </row>
    <row r="7" spans="1:2" x14ac:dyDescent="0.25">
      <c r="A7" t="s">
        <v>6</v>
      </c>
      <c r="B7" s="3">
        <f>'3M Fly'!B7-'3M Fly'!B8</f>
        <v>-2.0990630438376456</v>
      </c>
    </row>
    <row r="8" spans="1:2" x14ac:dyDescent="0.25">
      <c r="A8" t="s">
        <v>7</v>
      </c>
      <c r="B8" s="3">
        <f>'3M Fly'!B8-'3M Fly'!B9</f>
        <v>-0.50419864175665907</v>
      </c>
    </row>
    <row r="9" spans="1:2" x14ac:dyDescent="0.25">
      <c r="A9" t="s">
        <v>8</v>
      </c>
      <c r="B9" s="3">
        <f>'3M Fly'!B9-'3M Fly'!B10</f>
        <v>0.40434238164408498</v>
      </c>
    </row>
    <row r="10" spans="1:2" x14ac:dyDescent="0.25">
      <c r="A10" t="s">
        <v>9</v>
      </c>
      <c r="B10" s="3">
        <f>'3M Fly'!B10-'3M Fly'!B11</f>
        <v>-0.30021955808336998</v>
      </c>
    </row>
    <row r="11" spans="1:2" x14ac:dyDescent="0.25">
      <c r="A11" t="s">
        <v>10</v>
      </c>
      <c r="B11" s="3">
        <f>'3M Fly'!B11-'3M Fly'!B12</f>
        <v>6.0212017558569642E-2</v>
      </c>
    </row>
    <row r="12" spans="1:2" x14ac:dyDescent="0.25">
      <c r="A12" t="s">
        <v>11</v>
      </c>
      <c r="B12" s="3">
        <f>'3M Fly'!B12-'3M Fly'!B13</f>
        <v>-0.11740582351507101</v>
      </c>
    </row>
    <row r="13" spans="1:2" x14ac:dyDescent="0.25">
      <c r="A13" t="s">
        <v>12</v>
      </c>
      <c r="B13" s="3">
        <f>'3M Fly'!B13-'3M Fly'!B14</f>
        <v>-0.10795416695685844</v>
      </c>
    </row>
    <row r="14" spans="1:2" x14ac:dyDescent="0.25">
      <c r="A14" t="s">
        <v>13</v>
      </c>
      <c r="B14" s="3">
        <f>'3M Fly'!B14-'3M Fly'!B15</f>
        <v>-3.8094348015249579E-2</v>
      </c>
    </row>
    <row r="15" spans="1:2" x14ac:dyDescent="0.25">
      <c r="A15" t="s">
        <v>14</v>
      </c>
      <c r="B15" s="3">
        <f>'3M Fly'!B15-'3M Fly'!B16</f>
        <v>0.34074178576304348</v>
      </c>
    </row>
    <row r="16" spans="1:2" x14ac:dyDescent="0.25">
      <c r="A16" t="s">
        <v>15</v>
      </c>
      <c r="B16" s="3">
        <f>'3M Fly'!B16-'3M Fly'!B17</f>
        <v>-0.2920154556264265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2E80-0F95-4F9F-B4C0-859E0D390C94}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 t="s">
        <v>1</v>
      </c>
      <c r="B2" s="3">
        <f>'6M Fly'!B2-'6M Fly'!B4</f>
        <v>-9.8671748159318895</v>
      </c>
    </row>
    <row r="3" spans="1:2" x14ac:dyDescent="0.25">
      <c r="A3" t="s">
        <v>2</v>
      </c>
      <c r="B3" s="3">
        <f>'6M Fly'!B3-'6M Fly'!B5</f>
        <v>-14.730677195302633</v>
      </c>
    </row>
    <row r="4" spans="1:2" x14ac:dyDescent="0.25">
      <c r="A4" t="s">
        <v>3</v>
      </c>
      <c r="B4" s="3">
        <f>'6M Fly'!B4-'6M Fly'!B6</f>
        <v>-9.5967928394927071</v>
      </c>
    </row>
    <row r="5" spans="1:2" x14ac:dyDescent="0.25">
      <c r="A5" t="s">
        <v>4</v>
      </c>
      <c r="B5" s="3">
        <f>'6M Fly'!B5-'6M Fly'!B7</f>
        <v>-9.1940460114784628</v>
      </c>
    </row>
    <row r="6" spans="1:2" x14ac:dyDescent="0.25">
      <c r="A6" t="s">
        <v>5</v>
      </c>
      <c r="B6" s="3">
        <f>'6M Fly'!B6-'6M Fly'!B8</f>
        <v>-7.9053937205429747</v>
      </c>
    </row>
    <row r="7" spans="1:2" x14ac:dyDescent="0.25">
      <c r="A7" t="s">
        <v>6</v>
      </c>
      <c r="B7" s="3">
        <f>'6M Fly'!B7-'6M Fly'!B9</f>
        <v>-2.6988513822587379</v>
      </c>
    </row>
    <row r="8" spans="1:2" x14ac:dyDescent="0.25">
      <c r="A8" t="s">
        <v>7</v>
      </c>
      <c r="B8" s="3">
        <f>'6M Fly'!B8-'6M Fly'!B10</f>
        <v>-0.13161815351594441</v>
      </c>
    </row>
    <row r="9" spans="1:2" x14ac:dyDescent="0.25">
      <c r="A9" t="s">
        <v>8</v>
      </c>
      <c r="B9" s="3">
        <f>'6M Fly'!B9-'6M Fly'!B11</f>
        <v>-0.43308606344538703</v>
      </c>
    </row>
    <row r="10" spans="1:2" x14ac:dyDescent="0.25">
      <c r="A10" t="s">
        <v>9</v>
      </c>
      <c r="B10" s="3">
        <f>'6M Fly'!B10-'6M Fly'!B12</f>
        <v>-0.57975514290973251</v>
      </c>
    </row>
    <row r="11" spans="1:2" x14ac:dyDescent="0.25">
      <c r="A11" t="s">
        <v>10</v>
      </c>
      <c r="B11" s="3">
        <f>'6M Fly'!B11-'6M Fly'!B13</f>
        <v>-0.65396230187246829</v>
      </c>
    </row>
    <row r="12" spans="1:2" x14ac:dyDescent="0.25">
      <c r="A12" t="s">
        <v>11</v>
      </c>
      <c r="B12" s="3">
        <f>'6M Fly'!B12-'6M Fly'!B14</f>
        <v>-0.2148095826683516</v>
      </c>
    </row>
    <row r="13" spans="1:2" x14ac:dyDescent="0.25">
      <c r="A13" t="s">
        <v>12</v>
      </c>
      <c r="B13" s="3">
        <f>'6M Fly'!B13-'6M Fly'!B15</f>
        <v>0.50797269066009676</v>
      </c>
    </row>
    <row r="14" spans="1:2" x14ac:dyDescent="0.25">
      <c r="A14" t="s">
        <v>13</v>
      </c>
      <c r="B14" s="3">
        <f>'6M Fly'!B14-'6M Fly'!B16</f>
        <v>0.29300601974000529</v>
      </c>
    </row>
    <row r="15" spans="1:2" x14ac:dyDescent="0.25">
      <c r="A15" t="s">
        <v>14</v>
      </c>
      <c r="B15" s="3">
        <f>'6M Fly'!B15-'6M Fly'!B17</f>
        <v>-0.43300420419569718</v>
      </c>
    </row>
    <row r="16" spans="1:2" x14ac:dyDescent="0.25">
      <c r="A16" t="s">
        <v>15</v>
      </c>
      <c r="B16" s="3">
        <f>'6M Fly'!B16-'6M Fly'!B18</f>
        <v>-1.2870588684492645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Outright</vt:lpstr>
      <vt:lpstr>3M Spread</vt:lpstr>
      <vt:lpstr>6M Spread</vt:lpstr>
      <vt:lpstr>12M Spread</vt:lpstr>
      <vt:lpstr>3M Fly</vt:lpstr>
      <vt:lpstr>6M Fly</vt:lpstr>
      <vt:lpstr>12M Fly</vt:lpstr>
      <vt:lpstr>3M Double Fly</vt:lpstr>
      <vt:lpstr>6M Double Fly</vt:lpstr>
      <vt:lpstr>12M Double Fly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</dc:creator>
  <cp:lastModifiedBy>Ankit Verma ARB</cp:lastModifiedBy>
  <dcterms:created xsi:type="dcterms:W3CDTF">2015-06-05T18:17:20Z</dcterms:created>
  <dcterms:modified xsi:type="dcterms:W3CDTF">2025-07-11T08:37:58Z</dcterms:modified>
</cp:coreProperties>
</file>