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  <sheet name="Sheet2" sheetId="2" state="visible" r:id="rId2"/>
    <sheet name="Note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<sst xmlns="http://schemas.openxmlformats.org/spreadsheetml/2006/main" uniqueCount="303">
  <si>
    <t>ID sản phẩm</t>
  </si>
  <si>
    <t>ID edit</t>
  </si>
  <si>
    <t>Url gear</t>
  </si>
  <si>
    <t>ID ebay</t>
  </si>
  <si>
    <t>UPC</t>
  </si>
  <si>
    <t>Amazon</t>
  </si>
  <si>
    <t>Bonanza</t>
  </si>
  <si>
    <t>Note</t>
  </si>
  <si>
    <t>2fwwm</t>
  </si>
  <si>
    <t>show-your-love-to-spouse</t>
  </si>
  <si>
    <t>I'm here.. I love you more than anything</t>
  </si>
  <si>
    <t>1fdwm</t>
  </si>
  <si>
    <t>https://www.gearbubble.com/do-what-you-love-mug-fdwm1</t>
  </si>
  <si>
    <t>To my daughter: take time to do what you love</t>
  </si>
  <si>
    <t>0fgsb</t>
  </si>
  <si>
    <t>https://www.gearbubble.com/lover-bracelet</t>
  </si>
  <si>
    <t>Bracelet: size oflove</t>
  </si>
  <si>
    <t>3frwm</t>
  </si>
  <si>
    <t>https://www.gearbubble.com/never-forget-to-smile</t>
  </si>
  <si>
    <t>Mug: never forget to smile</t>
  </si>
  <si>
    <t>10fwwm</t>
  </si>
  <si>
    <t>for-wife-the-world</t>
  </si>
  <si>
    <t>you mean the world to me</t>
  </si>
  <si>
    <t>5fewm</t>
  </si>
  <si>
    <t>https://www.gearbubble.com/good-morning-cafe-mug</t>
  </si>
  <si>
    <t>To my friend: Good morning coffee mug</t>
  </si>
  <si>
    <t>6febm</t>
  </si>
  <si>
    <t>https://www.gearbubble.com/good-night-cafe-mug</t>
  </si>
  <si>
    <t>To my friend: Good night coffee mug</t>
  </si>
  <si>
    <t>7fewm</t>
  </si>
  <si>
    <t>https://www.gearbubble.com/thank-you-cafe-mug</t>
  </si>
  <si>
    <t>Thank you coffee mug</t>
  </si>
  <si>
    <t>8fewm</t>
  </si>
  <si>
    <t>https://www.gearbubble.com/what-life-is</t>
  </si>
  <si>
    <t>Definition of life</t>
  </si>
  <si>
    <t>9fewm</t>
  </si>
  <si>
    <t>https://www.gearbubble.com/you-can-dream-it</t>
  </si>
  <si>
    <t>You can dream it</t>
  </si>
  <si>
    <t>11fdwm</t>
  </si>
  <si>
    <t>https://www.gearbubble.com/amazing-dad-11fdwm</t>
  </si>
  <si>
    <t>Behind every great daughter is a truly amazing dad</t>
  </si>
  <si>
    <t>12ffwm</t>
  </si>
  <si>
    <t>To my dad: some people don't believe in heroes, but they haven't met my dad</t>
  </si>
  <si>
    <t>13ffwm</t>
  </si>
  <si>
    <t>Happy father's day</t>
  </si>
  <si>
    <t>14ffwm</t>
  </si>
  <si>
    <t>Dad is my hero</t>
  </si>
  <si>
    <t>15ffwm</t>
  </si>
  <si>
    <t>No1 Dad</t>
  </si>
  <si>
    <t>16ffwm</t>
  </si>
  <si>
    <t>World greatest farter father</t>
  </si>
  <si>
    <t>17ffwm</t>
  </si>
  <si>
    <t>From son: I love daddy this much</t>
  </si>
  <si>
    <t>18ffwm</t>
  </si>
  <si>
    <t>From girl: I love daddy this much</t>
  </si>
  <si>
    <t>19ffwm</t>
  </si>
  <si>
    <t>love dad</t>
  </si>
  <si>
    <t>20ffwm</t>
  </si>
  <si>
    <t>love daddy</t>
  </si>
  <si>
    <t>21ffwm</t>
  </si>
  <si>
    <t>Dad you are the king</t>
  </si>
  <si>
    <t>22ffwm</t>
  </si>
  <si>
    <t>To my dad Gift for father's day: Best dad ever</t>
  </si>
  <si>
    <t>23ffwm</t>
  </si>
  <si>
    <t>I love dad</t>
  </si>
  <si>
    <t>24ffwm</t>
  </si>
  <si>
    <t>đã up shopify 05062018</t>
  </si>
  <si>
    <t>25fcsb</t>
  </si>
  <si>
    <t>Protected by a veteran: bracelet</t>
  </si>
  <si>
    <t>26fesb</t>
  </si>
  <si>
    <t>Follow your dreams: bracelet</t>
  </si>
  <si>
    <t>27fesb</t>
  </si>
  <si>
    <t>Life is good: bracelet</t>
  </si>
  <si>
    <t>28fesb</t>
  </si>
  <si>
    <t>Believe in God: bracelet</t>
  </si>
  <si>
    <t>29fesb</t>
  </si>
  <si>
    <t>Live Laugh Love bracelet</t>
  </si>
  <si>
    <t>30fmwm</t>
  </si>
  <si>
    <t>Mom est. year</t>
  </si>
  <si>
    <t>100ffwm</t>
  </si>
  <si>
    <t>https://gearbubble-assets.s3.amazonaws.com/5/2917705/20/235/front.png, https://gearbubble-assets.s3.amazonaws.com/5/2917705/20/235/back.png</t>
  </si>
  <si>
    <t>For my dad: Your guiding hand on my shoulder will remain with me forever</t>
  </si>
  <si>
    <t>104ffwm</t>
  </si>
  <si>
    <t>https://gearbubble-assets.s3.amazonaws.com/5/2942904/20/235/front.png, https://gearbubble-assets.s3.amazonaws.com/5/2942904/20/235/back.png</t>
  </si>
  <si>
    <t>To my dad: My Dad's wings cover my hear</t>
  </si>
  <si>
    <t>105ffwm</t>
  </si>
  <si>
    <t>https://gearbubble-assets.s3.amazonaws.com/5/2942972/20/235/front.png, https://gearbubble-assets.s3.amazonaws.com/5/2942972/20/235/back.png</t>
  </si>
  <si>
    <t>To my dad: To the world you are a Dad but to our family you are the world</t>
  </si>
  <si>
    <t>106ffwm</t>
  </si>
  <si>
    <t>https://gearbubble-assets.s3.amazonaws.com/5/2943056/20/235/front.png, https://gearbubble-assets.s3.amazonaws.com/5/2943056/20/235/back.png</t>
  </si>
  <si>
    <t>To my dad: I'm glad how your words have always given me</t>
  </si>
  <si>
    <t>107ffwm</t>
  </si>
  <si>
    <t>https://gearbubble-assets.s3.amazonaws.com/5/2943096/20/235/front.png, https://gearbubble-assets.s3.amazonaws.com/5/2943096/20/235/back.png</t>
  </si>
  <si>
    <t>I love my dad</t>
  </si>
  <si>
    <t>108ffwm</t>
  </si>
  <si>
    <t>https://gearbubble-assets.s3.amazonaws.com/5/2943147/20/235/front.png, https://gearbubble-assets.s3.amazonaws.com/5/2943147/20/235/back.png</t>
  </si>
  <si>
    <t>Daddy: I've seen god is love in your eyes</t>
  </si>
  <si>
    <t>109ffwm</t>
  </si>
  <si>
    <t>https://gearbubble-assets.s3.amazonaws.com/5/2943179/20/235/front.png, https://gearbubble-assets.s3.amazonaws.com/5/2943179/20/235/back.png</t>
  </si>
  <si>
    <t>To my dad: You are the world's best dad</t>
  </si>
  <si>
    <t>110ffbm</t>
  </si>
  <si>
    <t>https://gearbubble-assets.s3.amazonaws.com/5/2943230/20/254/front.png, https://gearbubble-assets.s3.amazonaws.com/5/2943230/20/254/back.png</t>
  </si>
  <si>
    <t>To my dad: You are the greatest dad in the world</t>
  </si>
  <si>
    <t>111ffwm</t>
  </si>
  <si>
    <t>https://gearbubble-assets.s3.amazonaws.com/5/2943263/20/235/front.png, https://gearbubble-assets.s3.amazonaws.com/5/2943263/20/235/back.png</t>
  </si>
  <si>
    <t>To my dad: The perfect blend of Strength, Courage and Wisdom</t>
  </si>
  <si>
    <t>112ffwm</t>
  </si>
  <si>
    <t>https://gearbubble-assets.s3.amazonaws.com/5/2943307/20/235/front.png, https://gearbubble-assets.s3.amazonaws.com/5/2943307/20/235/back.png</t>
  </si>
  <si>
    <t>To my dad: The love between a father and daughter is forever</t>
  </si>
  <si>
    <t>113ffwm</t>
  </si>
  <si>
    <t>https://gearbubble-assets.s3.amazonaws.com/5/2943697/20/235/front.png, https://gearbubble-assets.s3.amazonaws.com/5/2943697/20/235/back.png</t>
  </si>
  <si>
    <t>World's best dad</t>
  </si>
  <si>
    <t>114ffwm</t>
  </si>
  <si>
    <t>https://gearbubble-assets.s3.amazonaws.com/5/2943713/20/235/front.png, https://gearbubble-assets.s3.amazonaws.com/5/2943713/20/235/back.png</t>
  </si>
  <si>
    <t>Dad: A son's first hero A daughter's first love</t>
  </si>
  <si>
    <t>115ffwm</t>
  </si>
  <si>
    <t>https://gearbubble-assets.s3.amazonaws.com/5/2943736/20/235/front.png, https://gearbubble-assets.s3.amazonaws.com/5/2943736/20/235/back.png</t>
  </si>
  <si>
    <t>Dear Dad I'll always be your little girl</t>
  </si>
  <si>
    <t>116ffwm</t>
  </si>
  <si>
    <t>https://gearbubble-assets.s3.amazonaws.com/5/2943754/20/235/front.png, https://gearbubble-assets.s3.amazonaws.com/5/2943754/20/235/back.png</t>
  </si>
  <si>
    <t>Best papa ever</t>
  </si>
  <si>
    <t>117ffwm</t>
  </si>
  <si>
    <t>https://gearbubble-assets.s3.amazonaws.com/5/2943778/20/235/front.png, https://gearbubble-assets.s3.amazonaws.com/5/2943778/20/235/back.png</t>
  </si>
  <si>
    <t>The best dad in the world</t>
  </si>
  <si>
    <t>118ffwm</t>
  </si>
  <si>
    <t>https://gearbubble-assets.s3.amazonaws.com/5/2943805/20/235/front.png, https://gearbubble-assets.s3.amazonaws.com/5/2943805/20/235/back.png</t>
  </si>
  <si>
    <t>119ffwm</t>
  </si>
  <si>
    <t>https://gearbubble-assets.s3.amazonaws.com/5/2943824/20/235/front.png, https://gearbubble-assets.s3.amazonaws.com/5/2943824/20/235/back.png</t>
  </si>
  <si>
    <t>I love my daddy</t>
  </si>
  <si>
    <t>120ffwm</t>
  </si>
  <si>
    <t>https://gearbubble-assets.s3.amazonaws.com/5/2943852/20/235/front.png, https://gearbubble-assets.s3.amazonaws.com/5/2943852/20/235/back.png</t>
  </si>
  <si>
    <t>Dad: Thank you for always support me</t>
  </si>
  <si>
    <t>121ffwm</t>
  </si>
  <si>
    <t>https://gearbubble-assets.s3.amazonaws.com/5/2948885/20/235/front.png, https://gearbubble-assets.s3.amazonaws.com/5/2948885/20/235/back.png</t>
  </si>
  <si>
    <t>This guy is the best Daddy in the history of EVER</t>
  </si>
  <si>
    <t>122ffwm</t>
  </si>
  <si>
    <t>https://gearbubble-assets.s3.amazonaws.com/5/2948967/20/235/front.png, https://gearbubble-assets.s3.amazonaws.com/5/2948967/20/235/back.png</t>
  </si>
  <si>
    <t>Dad you are the star in my universe</t>
  </si>
  <si>
    <t>123ffwm</t>
  </si>
  <si>
    <t>https://gearbubble-assets.s3.amazonaws.com/5/2954012/20/235/front.png, https://gearbubble-assets.s3.amazonaws.com/5/2954012/20/235/back.png</t>
  </si>
  <si>
    <t>My first love, my first hero</t>
  </si>
  <si>
    <t>124ffwm</t>
  </si>
  <si>
    <t>https://gearbubble-assets.s3.amazonaws.com/5/2954037/20/235/front.png, https://gearbubble-assets.s3.amazonaws.com/5/2954037/20/235/back.png</t>
  </si>
  <si>
    <t>To my dad: You are the world to me</t>
  </si>
  <si>
    <t>125ffwm</t>
  </si>
  <si>
    <t>https://gearbubble-assets.s3.amazonaws.com/5/2954070/20/235/front.png, https://gearbubble-assets.s3.amazonaws.com/5/2954070/20/235/back.png</t>
  </si>
  <si>
    <t>To my dad: Dads hold our hearts forever</t>
  </si>
  <si>
    <t>126ffwm</t>
  </si>
  <si>
    <t>https://gearbubble-assets.s3.amazonaws.com/5/2954101/20/235/front.png, https://gearbubble-assets.s3.amazonaws.com/5/2954101/20/235/back.png</t>
  </si>
  <si>
    <t>To my dad: I'm your little girl</t>
  </si>
  <si>
    <t>127ffwm</t>
  </si>
  <si>
    <t>https://gearbubble-assets.s3.amazonaws.com/5/2954121/20/235/front.png, https://gearbubble-assets.s3.amazonaws.com/5/2954121/20/235/back.png</t>
  </si>
  <si>
    <t>128ffwm</t>
  </si>
  <si>
    <t>https://gearbubble-assets.s3.amazonaws.com/5/2959263/20/235/front.png, https://gearbubble-assets.s3.amazonaws.com/5/2959263/20/235/back.png</t>
  </si>
  <si>
    <t>Dear Dad You will always be my king</t>
  </si>
  <si>
    <t>129ffwm</t>
  </si>
  <si>
    <t>https://gearbubble-assets.s3.amazonaws.com/5/2959305/20/235/front.png, https://gearbubble-assets.s3.amazonaws.com/5/2959305/20/235/back.png</t>
  </si>
  <si>
    <t>To my dad: You'll always be my hero</t>
  </si>
  <si>
    <t>130ffwm</t>
  </si>
  <si>
    <t>https://gearbubble-assets.s3.amazonaws.com/5/2959326/20/235/front.png, https://gearbubble-assets.s3.amazonaws.com/5/2959326/20/235/back.png</t>
  </si>
  <si>
    <t>To my dad: You are the only superhero that I know</t>
  </si>
  <si>
    <t>131ffwm</t>
  </si>
  <si>
    <t>https://gearbubble-assets.s3.amazonaws.com/5/2959342/20/235/front.png, https://gearbubble-assets.s3.amazonaws.com/5/2959342/20/235/back.png</t>
  </si>
  <si>
    <t>Dear Dad: I will always be your little girl</t>
  </si>
  <si>
    <t>132ffwm</t>
  </si>
  <si>
    <t>https://gearbubble-assets.s3.amazonaws.com/5/2959368/20/235/front.png, https://gearbubble-assets.s3.amazonaws.com/5/2959368/20/235/back.png</t>
  </si>
  <si>
    <t>My dad is handsome and a great Chef</t>
  </si>
  <si>
    <t>133fwwm</t>
  </si>
  <si>
    <t>https://gearbubble-assets.s3.amazonaws.com/5/2959412/20/235/front.png, https://gearbubble-assets.s3.amazonaws.com/5/2959412/20/235/back.png</t>
  </si>
  <si>
    <t>I don't need Google, My Wife knows everything</t>
  </si>
  <si>
    <t>134fwwm</t>
  </si>
  <si>
    <t>https://gearbubble-assets.s3.amazonaws.com/5/2966355/20/235/front.png, https://gearbubble-assets.s3.amazonaws.com/5/2966355/20/235/back.png</t>
  </si>
  <si>
    <t>To my wife: I love you then, I love you still, Always have, Always will</t>
  </si>
  <si>
    <t>135fwwm</t>
  </si>
  <si>
    <t>https://gearbubble-assets.s3.amazonaws.com/5/2966411/20/235/front.png, https://gearbubble-assets.s3.amazonaws.com/5/2966411/20/235/back.png</t>
  </si>
  <si>
    <t>Dear my wife, Thank you for always being my wife, standing by my side</t>
  </si>
  <si>
    <t>136fwwm</t>
  </si>
  <si>
    <t>https://gearbubble-assets.s3.amazonaws.com/5/2966447/20/235/front.png, https://gearbubble-assets.s3.amazonaws.com/5/2966447/20/235/back.png</t>
  </si>
  <si>
    <t>To my wife: I love you</t>
  </si>
  <si>
    <t>137fwwm</t>
  </si>
  <si>
    <t>https://gearbubble-assets.s3.amazonaws.com/5/2966477/20/235/front.png, https://gearbubble-assets.s3.amazonaws.com/5/2966477/20/235/back.png</t>
  </si>
  <si>
    <t>To my wife: Thanks for being my life</t>
  </si>
  <si>
    <t>138fmwm</t>
  </si>
  <si>
    <t>https://gearbubble-assets.s3.amazonaws.com/5/2972716/20/235/front.png, https://gearbubble-assets.s3.amazonaws.com/5/2972716/20/235/back.png</t>
  </si>
  <si>
    <t>Dear Mom: Thanks for being my mom</t>
  </si>
  <si>
    <t>139fmwm</t>
  </si>
  <si>
    <t>https://gearbubble-assets.s3.amazonaws.com/5/2972763/20/235/front.png, https://gearbubble-assets.s3.amazonaws.com/5/2972763/20/235/back.png</t>
  </si>
  <si>
    <t>To my mom: World's best mom</t>
  </si>
  <si>
    <t>140fmwm</t>
  </si>
  <si>
    <t>https://gearbubble-assets.s3.amazonaws.com/5/2972786/20/235/front.png, https://gearbubble-assets.s3.amazonaws.com/5/2972786/20/235/back.png</t>
  </si>
  <si>
    <t>Dear mom: Thanks for always being there for me</t>
  </si>
  <si>
    <t>141fmwm</t>
  </si>
  <si>
    <t>https://gearbubble-assets.s3.amazonaws.com/5/2972802/20/235/front.png, https://gearbubble-assets.s3.amazonaws.com/5/2972802/20/235/back.png</t>
  </si>
  <si>
    <t>Best Mom Ever</t>
  </si>
  <si>
    <t>142fmwm</t>
  </si>
  <si>
    <t>https://gearbubble-assets.s3.amazonaws.com/5/2972829/20/235/front.png, https://gearbubble-assets.s3.amazonaws.com/5/2972829/20/235/back.png</t>
  </si>
  <si>
    <t>To my Mom: Your are the world</t>
  </si>
  <si>
    <t>143fdwm</t>
  </si>
  <si>
    <t>https://gearbubble-assets.s3.amazonaws.com/5/2982094/20/235/front.png, https://gearbubble-assets.s3.amazonaws.com/5/2982094/20/235/back.png</t>
  </si>
  <si>
    <t>To my daughter: I'll always be with you</t>
  </si>
  <si>
    <t>144fdwm</t>
  </si>
  <si>
    <t>https://gearbubble-assets.s3.amazonaws.com/5/2982122/20/235/front.png, https://gearbubble-assets.s3.amazonaws.com/5/2982122/20/235/back.png</t>
  </si>
  <si>
    <t>To my daughter: Never forget that I love you</t>
  </si>
  <si>
    <t>145fdwm</t>
  </si>
  <si>
    <t>https://gearbubble-assets.s3.amazonaws.com/5/2982231/20/235/front.png, https://gearbubble-assets.s3.amazonaws.com/5/2982231/20/235/back.png</t>
  </si>
  <si>
    <t>To my daughter: You are the love of my life</t>
  </si>
  <si>
    <t>146fdwm</t>
  </si>
  <si>
    <t>https://gearbubble-assets.s3.amazonaws.com/5/2982162/20/235/front.png, https://gearbubble-assets.s3.amazonaws.com/5/2982162/20/235/back.png</t>
  </si>
  <si>
    <t>I love my daughter</t>
  </si>
  <si>
    <t>147fdwm</t>
  </si>
  <si>
    <t>https://gearbubble-assets.s3.amazonaws.com/5/2982182/20/235/front.png, https://gearbubble-assets.s3.amazonaws.com/5/2982182/20/235/back.png</t>
  </si>
  <si>
    <t>To my daughter: You are the sunlight in my universe</t>
  </si>
  <si>
    <t>148fdwm</t>
  </si>
  <si>
    <t>https://gearbubble-assets.s3.amazonaws.com/5/2982203/20/235/front.png, https://gearbubble-assets.s3.amazonaws.com/5/2982203/20/235/back.png</t>
  </si>
  <si>
    <t>To my daughter: I'll love your forever</t>
  </si>
  <si>
    <t>đã up lên shopipy</t>
  </si>
  <si>
    <t>149fw2n</t>
  </si>
  <si>
    <t>149fwgn</t>
  </si>
  <si>
    <t>To my wife: i loved you then, i love you still</t>
  </si>
  <si>
    <t>149fwsn</t>
  </si>
  <si>
    <t>To my wife: i loved you then, i love you still, always have</t>
  </si>
  <si>
    <t>150fw2n</t>
  </si>
  <si>
    <t>150fwgn</t>
  </si>
  <si>
    <t>To my wife: No matter what happens</t>
  </si>
  <si>
    <t>150fwsn</t>
  </si>
  <si>
    <t>To my wife: No matter what happens. No matter where we are</t>
  </si>
  <si>
    <t>151fw2n</t>
  </si>
  <si>
    <t>151fwgn</t>
  </si>
  <si>
    <t>To my wife: To my beautiful wife</t>
  </si>
  <si>
    <t>151fwsn</t>
  </si>
  <si>
    <t>To my wife: To my beautiful wife, I love you forever</t>
  </si>
  <si>
    <t>152fw2n</t>
  </si>
  <si>
    <t>152fwgn</t>
  </si>
  <si>
    <t>To my wife: To my future wife</t>
  </si>
  <si>
    <t>152fwsn</t>
  </si>
  <si>
    <t>To my wife: To my future wife, Your future husband</t>
  </si>
  <si>
    <t>153fw2n</t>
  </si>
  <si>
    <t>153fwgn</t>
  </si>
  <si>
    <t>To my wife: You're not a one in a million kind of girl</t>
  </si>
  <si>
    <t>153fwsn</t>
  </si>
  <si>
    <t>To my wife: You're not a one in a million kind of girl, you're a one in a life time kind of woman</t>
  </si>
  <si>
    <t>154fw2n</t>
  </si>
  <si>
    <t>154fwgn</t>
  </si>
  <si>
    <t>To my gorgeous: Meeting you was fate becoming your friend</t>
  </si>
  <si>
    <t>154fwsn</t>
  </si>
  <si>
    <t>To my gorgeous: Meeting you was fate becoming your friend was a choice</t>
  </si>
  <si>
    <t>155fw2n</t>
  </si>
  <si>
    <t>155fwgn</t>
  </si>
  <si>
    <t>To my wife: I wish i could turn back the clock</t>
  </si>
  <si>
    <t>155fwsn</t>
  </si>
  <si>
    <t>To my wife: I wish i could turn back the clock i'd find you sooner</t>
  </si>
  <si>
    <t>156fs2n</t>
  </si>
  <si>
    <t>156fsgn</t>
  </si>
  <si>
    <t>To my son: Always remember that i love you</t>
  </si>
  <si>
    <t>156fssn</t>
  </si>
  <si>
    <t>157fs2n</t>
  </si>
  <si>
    <t>157fsgn</t>
  </si>
  <si>
    <t>To my son: I hope you believe in yourself</t>
  </si>
  <si>
    <t>157fssn</t>
  </si>
  <si>
    <t>To my son: i hope you believe in yourself as much as I believe in you</t>
  </si>
  <si>
    <t>158fs2n</t>
  </si>
  <si>
    <t>158fsgn</t>
  </si>
  <si>
    <t xml:space="preserve">To my son: Never forever how much I love you </t>
  </si>
  <si>
    <t>158fssn</t>
  </si>
  <si>
    <t>To my son: Never forever how much I love you. Life you filled with hard times and good times</t>
  </si>
  <si>
    <t>159fd2n</t>
  </si>
  <si>
    <t>159fdgn</t>
  </si>
  <si>
    <t>To my daughter: I love you</t>
  </si>
  <si>
    <t>159fdsn</t>
  </si>
  <si>
    <t xml:space="preserve">To my daughter: I love you, If I could give you one thing in life </t>
  </si>
  <si>
    <t>160fd2n</t>
  </si>
  <si>
    <t>160fdgn</t>
  </si>
  <si>
    <t>To my daughter: Always remember you are braver</t>
  </si>
  <si>
    <t>160fdsn</t>
  </si>
  <si>
    <t>To my daughter: Always remember you are braver, than you believe stronger</t>
  </si>
  <si>
    <t>161fd2n</t>
  </si>
  <si>
    <t>161fdgn</t>
  </si>
  <si>
    <t>To my daughter: Never forget how much I love you</t>
  </si>
  <si>
    <t>161fdsn</t>
  </si>
  <si>
    <t xml:space="preserve">to my daughter: Never forget how much I love you, I hope you believe in yourself as much as I believe in you </t>
  </si>
  <si>
    <t>162fd2l</t>
  </si>
  <si>
    <t>162fdgl</t>
  </si>
  <si>
    <t>To my daughter: Never forget</t>
  </si>
  <si>
    <t>162fdsl</t>
  </si>
  <si>
    <t xml:space="preserve">To my daughter: Never forget how much I love you, I hope you </t>
  </si>
  <si>
    <t>Mô tả cho ngày của cha</t>
  </si>
  <si>
    <t>Special gift for your dad on father's day.
He will love it!
BUY HIM THIS MUG NOW!</t>
  </si>
  <si>
    <t>Tag:</t>
  </si>
  <si>
    <t>gift, gift for father, father's day, father, dad,
 daddy, to my father, to my dad, happy father's day, we love you, love, family</t>
  </si>
  <si>
    <t>to my dad coffee mug,</t>
  </si>
  <si>
    <t>dad coffee mug quotes,</t>
  </si>
  <si>
    <t>dad coffee mug saying,</t>
  </si>
  <si>
    <t>fun coffee mugs for dad,</t>
  </si>
  <si>
    <t>Birthday Gifts For dad,</t>
  </si>
  <si>
    <t>gearbubble dad mug,</t>
  </si>
  <si>
    <t>dad and mom coffee mug,</t>
  </si>
  <si>
    <t>dad and daughter mug,</t>
  </si>
  <si>
    <t>dad and son mug,</t>
  </si>
  <si>
    <t>Funny Mugs for Man,</t>
  </si>
  <si>
    <t>Funny Mug for Anniversary,</t>
  </si>
  <si>
    <t>Funny Mug for Birthday,</t>
  </si>
  <si>
    <t>#gift #fatherday #coffee #coffeemug #coffeemugs #love #giftfordaddy #giftfordad #giftideas #gifts</t>
  </si>
  <si>
    <t xml:space="preserve">#gift #birthday #coffee #coffeemug #coffeemugs #love  #giftforwife #giftideas #gifts #giftforher #giftsforherbirthday #wife #tomywife </t>
  </si>
</sst>
</file>

<file path=xl/styles.xml><?xml version="1.0" encoding="utf-8"?>
<styleSheet xmlns="http://schemas.openxmlformats.org/spreadsheetml/2006/main">
  <numFmts count="0"/>
  <fonts count="20">
    <font>
      <name val="Arial"/>
      <color rgb="FF000000"/>
      <sz val="10"/>
    </font>
    <font>
      <name val="Calibri"/>
      <color rgb="FF000000"/>
      <sz val="11"/>
    </font>
    <font/>
    <font>
      <name val="Calibri"/>
      <color rgb="FF000000"/>
      <sz val="11"/>
      <u val="single"/>
    </font>
    <font>
      <color rgb="FF0000FF"/>
      <u val="single"/>
    </font>
    <font>
      <name val="Arial"/>
      <color rgb="FF000000"/>
    </font>
    <font>
      <name val="Arial"/>
      <color rgb="FF000000"/>
      <u val="single"/>
    </font>
    <font>
      <name val="Calibri"/>
      <color rgb="FF000000"/>
      <sz val="11"/>
      <u val="single"/>
    </font>
    <font>
      <sz val="10"/>
    </font>
    <font>
      <name val="&quot;Helvetica Neue&quot;"/>
      <color rgb="FF337AB7"/>
      <sz val="12"/>
    </font>
    <font>
      <name val="&quot;Helvetica Neue&quot;"/>
      <color rgb="FF337AB7"/>
      <sz val="12"/>
      <u val="single"/>
    </font>
    <font>
      <name val="Calibri"/>
      <color rgb="FF000000"/>
      <sz val="11"/>
      <u val="single"/>
    </font>
    <font>
      <name val="&quot;Helvetica Neue&quot;"/>
      <color rgb="FF337AB7"/>
      <u val="single"/>
    </font>
    <font>
      <name val="Calibri"/>
      <color rgb="FF000000"/>
      <sz val="11"/>
      <u val="single"/>
    </font>
    <font>
      <color rgb="FF0000FF"/>
      <u val="single"/>
    </font>
    <font>
      <name val="Arial"/>
      <color rgb="FF337AB7"/>
      <u val="single"/>
    </font>
    <font>
      <name val="&quot;Helvetica Neue&quot;"/>
      <color rgb="FF337AB7"/>
    </font>
    <font>
      <color rgb="FF0000FF"/>
      <u val="single"/>
    </font>
    <font>
      <color rgb="FF0000FF"/>
      <u val="single"/>
    </font>
    <font>
      <name val="&quot;Helvetica Neue&quot;"/>
      <color rgb="FF337AB7"/>
      <u val="single"/>
    </font>
  </fonts>
  <fills count="3">
    <fill>
      <patternFill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1">
    <xf applyAlignment="1" borderId="0" fillId="0" fontId="0" numFmtId="0" pivotButton="0" quotePrefix="0" xfId="0">
      <alignment vertical="bottom"/>
    </xf>
    <xf applyAlignment="1" borderId="0" fillId="0" fontId="1" numFmtId="0" pivotButton="0" quotePrefix="0" xfId="0">
      <alignment vertical="bottom"/>
    </xf>
    <xf applyAlignment="1" borderId="0" fillId="0" fontId="1" numFmtId="0" pivotButton="0" quotePrefix="0" xfId="0">
      <alignment vertical="bottom"/>
    </xf>
    <xf applyAlignment="1" borderId="0" fillId="0" fontId="1" numFmtId="0" pivotButton="0" quotePrefix="0" xfId="0">
      <alignment vertical="bottom"/>
    </xf>
    <xf applyAlignment="1" borderId="0" fillId="0" fontId="1" numFmtId="0" pivotButton="0" quotePrefix="0" xfId="0">
      <alignment horizontal="right" vertical="bottom"/>
    </xf>
    <xf applyAlignment="1" borderId="0" fillId="0" fontId="1" numFmtId="0" pivotButton="0" quotePrefix="0" xfId="0">
      <alignment vertical="bottom"/>
    </xf>
    <xf applyAlignment="1" borderId="0" fillId="0" fontId="1" numFmtId="0" pivotButton="0" quotePrefix="0" xfId="0">
      <alignment vertical="bottom"/>
    </xf>
    <xf applyAlignment="1" borderId="0" fillId="0" fontId="1" numFmtId="0" pivotButton="0" quotePrefix="0" xfId="0">
      <alignment vertical="bottom"/>
    </xf>
    <xf applyAlignment="1" borderId="0" fillId="0" fontId="1" numFmtId="0" pivotButton="0" quotePrefix="0" xfId="0">
      <alignment vertical="bottom"/>
    </xf>
    <xf applyAlignment="1" borderId="0" fillId="2" fontId="1" numFmtId="0" pivotButton="0" quotePrefix="0" xfId="0">
      <alignment horizontal="left" vertical="bottom"/>
    </xf>
    <xf borderId="0" fillId="2" fontId="2" numFmtId="0" pivotButton="0" quotePrefix="0" xfId="0"/>
    <xf borderId="0" fillId="2" fontId="2" numFmtId="0" pivotButton="0" quotePrefix="0" xfId="0"/>
    <xf applyAlignment="1" borderId="0" fillId="2" fontId="3" numFmtId="0" pivotButton="0" quotePrefix="0" xfId="0">
      <alignment horizontal="left" vertical="bottom"/>
    </xf>
    <xf borderId="0" fillId="2" fontId="4" numFmtId="0" pivotButton="0" quotePrefix="0" xfId="0"/>
    <xf borderId="0" fillId="0" fontId="2" numFmtId="0" pivotButton="0" quotePrefix="0" xfId="0"/>
    <xf applyAlignment="1" borderId="0" fillId="2" fontId="5" numFmtId="0" pivotButton="0" quotePrefix="0" xfId="0">
      <alignment vertical="bottom"/>
    </xf>
    <xf borderId="0" fillId="2" fontId="2" numFmtId="0" pivotButton="0" quotePrefix="0" xfId="0"/>
    <xf borderId="0" fillId="2" fontId="2" numFmtId="0" pivotButton="0" quotePrefix="0" xfId="0"/>
    <xf applyAlignment="1" borderId="0" fillId="2" fontId="6" numFmtId="0" pivotButton="0" quotePrefix="0" xfId="0">
      <alignment vertical="bottom"/>
    </xf>
    <xf applyAlignment="1" borderId="0" fillId="2" fontId="1" numFmtId="0" pivotButton="0" quotePrefix="0" xfId="0">
      <alignment vertical="bottom"/>
    </xf>
    <xf applyAlignment="1" borderId="0" fillId="2" fontId="7" numFmtId="0" pivotButton="0" quotePrefix="0" xfId="0">
      <alignment vertical="bottom"/>
    </xf>
    <xf borderId="0" fillId="2" fontId="8" numFmtId="0" pivotButton="0" quotePrefix="0" xfId="0"/>
    <xf applyAlignment="1" borderId="0" fillId="2" fontId="1" numFmtId="0" pivotButton="0" quotePrefix="0" xfId="0">
      <alignment vertical="bottom"/>
    </xf>
    <xf borderId="0" fillId="2" fontId="9" numFmtId="0" pivotButton="0" quotePrefix="0" xfId="0"/>
    <xf borderId="0" fillId="2" fontId="10" numFmtId="0" pivotButton="0" quotePrefix="0" xfId="0"/>
    <xf applyAlignment="1" borderId="0" fillId="2" fontId="11" numFmtId="0" pivotButton="0" quotePrefix="0" xfId="0">
      <alignment vertical="bottom"/>
    </xf>
    <xf borderId="0" fillId="2" fontId="12" numFmtId="0" pivotButton="0" quotePrefix="0" xfId="0"/>
    <xf applyAlignment="1" borderId="0" fillId="2" fontId="1" numFmtId="0" pivotButton="0" quotePrefix="0" xfId="0">
      <alignment vertical="bottom"/>
    </xf>
    <xf applyAlignment="1" borderId="0" fillId="2" fontId="13" numFmtId="0" pivotButton="0" quotePrefix="0" xfId="0">
      <alignment vertical="bottom"/>
    </xf>
    <xf applyAlignment="1" borderId="0" fillId="2" fontId="1" numFmtId="0" pivotButton="0" quotePrefix="0" xfId="0">
      <alignment vertical="bottom"/>
    </xf>
    <xf borderId="0" fillId="2" fontId="14" numFmtId="0" pivotButton="0" quotePrefix="0" xfId="0"/>
    <xf borderId="0" fillId="2" fontId="15" numFmtId="0" pivotButton="0" quotePrefix="0" xfId="0"/>
    <xf borderId="0" fillId="2" fontId="16" numFmtId="0" pivotButton="0" quotePrefix="0" xfId="0"/>
    <xf borderId="0" fillId="2" fontId="2" numFmtId="0" pivotButton="0" quotePrefix="0" xfId="0"/>
    <xf borderId="0" fillId="0" fontId="17" numFmtId="0" pivotButton="0" quotePrefix="0" xfId="0"/>
    <xf borderId="0" fillId="0" fontId="18" numFmtId="0" pivotButton="0" quotePrefix="0" xfId="0"/>
    <xf borderId="0" fillId="0" fontId="2" numFmtId="0" pivotButton="0" quotePrefix="0" xfId="0"/>
    <xf borderId="0" fillId="0" fontId="19" numFmtId="0" pivotButton="0" quotePrefix="0" xfId="0"/>
    <xf borderId="0" fillId="0" fontId="2" numFmtId="0" pivotButton="0" quotePrefix="0" xfId="0"/>
    <xf borderId="0" fillId="0" fontId="2" numFmtId="0" pivotButton="0" quotePrefix="0" xfId="0"/>
    <xf borderId="0" fillId="0" fontId="0" numFmtId="0" pivotButton="0" quotePrefix="0" xfId="0"/>
  </cellXfs>
  <cellStyles count="1">
    <cellStyle builtinId="0" name="Normal" xfId="0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www.gearbubble.com/campaigns/2790429/edit" TargetMode="External" Type="http://schemas.openxmlformats.org/officeDocument/2006/relationships/hyperlink" /><Relationship Id="rId2" Target="https://www.gearbubble.com/show-your-love-to-spouse" TargetMode="External" Type="http://schemas.openxmlformats.org/officeDocument/2006/relationships/hyperlink" /><Relationship Id="rId3" Target="http://www.ebay.com/itm/112974348857" TargetMode="External" Type="http://schemas.openxmlformats.org/officeDocument/2006/relationships/hyperlink" /><Relationship Id="rId4" Target="https://www.gearbubble.com/campaigns/2804344/edit" TargetMode="External" Type="http://schemas.openxmlformats.org/officeDocument/2006/relationships/hyperlink" /><Relationship Id="rId5" Target="https://www.gearbubble.com/do-what-you-love-mug-fdwm1" TargetMode="External" Type="http://schemas.openxmlformats.org/officeDocument/2006/relationships/hyperlink" /><Relationship Id="rId6" Target="http://www.ebay.com/itm/112974332472" TargetMode="External" Type="http://schemas.openxmlformats.org/officeDocument/2006/relationships/hyperlink" /><Relationship Id="rId7" Target="https://www.gearbubble.com/campaigns/2655306/edit" TargetMode="External" Type="http://schemas.openxmlformats.org/officeDocument/2006/relationships/hyperlink" /><Relationship Id="rId8" Target="https://www.gearbubble.com/lover-bracelet" TargetMode="External" Type="http://schemas.openxmlformats.org/officeDocument/2006/relationships/hyperlink" /><Relationship Id="rId9" Target="http://www.ebay.com/itm/112974345037" TargetMode="External" Type="http://schemas.openxmlformats.org/officeDocument/2006/relationships/hyperlink" /><Relationship Id="rId10" Target="https://www.gearbubble.com/campaigns/2810160/edit" TargetMode="External" Type="http://schemas.openxmlformats.org/officeDocument/2006/relationships/hyperlink" /><Relationship Id="rId11" Target="https://www.gearbubble.com/never-forget-to-smile" TargetMode="External" Type="http://schemas.openxmlformats.org/officeDocument/2006/relationships/hyperlink" /><Relationship Id="rId12" Target="http://www.ebay.com/itm/112975370784" TargetMode="External" Type="http://schemas.openxmlformats.org/officeDocument/2006/relationships/hyperlink" /><Relationship Id="rId13" Target="https://www.gearbubble.com/campaigns/2827283/edit" TargetMode="External" Type="http://schemas.openxmlformats.org/officeDocument/2006/relationships/hyperlink" /><Relationship Id="rId14" Target="https://www.gearbubble.com/for-wife-the-world" TargetMode="External" Type="http://schemas.openxmlformats.org/officeDocument/2006/relationships/hyperlink" /><Relationship Id="rId15" Target="http://www.ebay.com/itm/112975656429" TargetMode="External" Type="http://schemas.openxmlformats.org/officeDocument/2006/relationships/hyperlink" /><Relationship Id="rId16" Target="https://www.gearbubble.com/campaigns/2825019/edit" TargetMode="External" Type="http://schemas.openxmlformats.org/officeDocument/2006/relationships/hyperlink" /><Relationship Id="rId17" Target="https://www.gearbubble.com/good-morning-cafe-mug" TargetMode="External" Type="http://schemas.openxmlformats.org/officeDocument/2006/relationships/hyperlink" /><Relationship Id="rId18" Target="http://www.ebay.com/itm/112978767859" TargetMode="External" Type="http://schemas.openxmlformats.org/officeDocument/2006/relationships/hyperlink" /><Relationship Id="rId19" Target="https://www.gearbubble.com/campaigns/2825056/edit" TargetMode="External" Type="http://schemas.openxmlformats.org/officeDocument/2006/relationships/hyperlink" /><Relationship Id="rId20" Target="https://www.gearbubble.com/good-night-cafe-mug" TargetMode="External" Type="http://schemas.openxmlformats.org/officeDocument/2006/relationships/hyperlink" /><Relationship Id="rId21" Target="http://www.ebay.com/itm/112978769195" TargetMode="External" Type="http://schemas.openxmlformats.org/officeDocument/2006/relationships/hyperlink" /><Relationship Id="rId22" Target="https://www.gearbubble.com/campaigns/2825962/edit" TargetMode="External" Type="http://schemas.openxmlformats.org/officeDocument/2006/relationships/hyperlink" /><Relationship Id="rId23" Target="https://www.gearbubble.com/thank-you-cafe-mug" TargetMode="External" Type="http://schemas.openxmlformats.org/officeDocument/2006/relationships/hyperlink" /><Relationship Id="rId24" Target="http://www.ebay.com/itm/112978907592" TargetMode="External" Type="http://schemas.openxmlformats.org/officeDocument/2006/relationships/hyperlink" /><Relationship Id="rId25" Target="https://www.gearbubble.com/campaigns/2826833/edit" TargetMode="External" Type="http://schemas.openxmlformats.org/officeDocument/2006/relationships/hyperlink" /><Relationship Id="rId26" Target="https://www.gearbubble.com/what-life-is" TargetMode="External" Type="http://schemas.openxmlformats.org/officeDocument/2006/relationships/hyperlink" /><Relationship Id="rId27" Target="http://www.ebay.com/itm/112979032462" TargetMode="External" Type="http://schemas.openxmlformats.org/officeDocument/2006/relationships/hyperlink" /><Relationship Id="rId28" Target="https://www.gearbubble.com/campaigns/2827011/edit" TargetMode="External" Type="http://schemas.openxmlformats.org/officeDocument/2006/relationships/hyperlink" /><Relationship Id="rId29" Target="https://www.gearbubble.com/you-can-dream-it" TargetMode="External" Type="http://schemas.openxmlformats.org/officeDocument/2006/relationships/hyperlink" /><Relationship Id="rId30" Target="https://www.gearbubble.com/amazing-dad-11fdwm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J1000"/>
  <sheetViews>
    <sheetView workbookViewId="0">
      <selection activeCell="A1" sqref="A1"/>
    </sheetView>
  </sheetViews>
  <sheetFormatPr baseColWidth="8" customHeight="1" defaultColWidth="14.43" defaultRowHeight="15.75" outlineLevelCol="0"/>
  <cols>
    <col customWidth="1" max="1" min="1" style="40" width="27.71"/>
    <col customWidth="1" max="3" min="2" style="40" width="27.29"/>
    <col customWidth="1" max="4" min="4" style="40" width="23.71"/>
    <col customWidth="1" max="5" min="5" style="40" width="25.14"/>
    <col customWidth="1" max="7" min="6" style="40" width="26.86"/>
    <col customWidth="1" max="8" min="8" style="40" width="24.57"/>
    <col customWidth="1" max="10" min="9" style="40" width="46.43"/>
  </cols>
  <sheetData>
    <row r="1" spans="1:10">
      <c r="A1" s="8" t="s">
        <v>0</v>
      </c>
      <c r="B1" s="8" t="n"/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n"/>
    </row>
    <row r="2" spans="1:10">
      <c r="A2" s="8" t="n"/>
      <c r="B2" s="4" t="n"/>
      <c r="C2" s="4">
        <f>COUNTA(C3:C1000)
</f>
        <v/>
      </c>
      <c r="D2" s="8" t="n"/>
      <c r="E2" s="8" t="n"/>
      <c r="F2" s="8" t="n"/>
      <c r="G2" s="8" t="n"/>
      <c r="H2" s="8" t="n"/>
      <c r="I2" s="8" t="n"/>
      <c r="J2" s="8" t="n"/>
    </row>
    <row r="3" spans="1:10">
      <c r="A3" s="8" t="s">
        <v>8</v>
      </c>
      <c r="B3" s="9" t="n"/>
      <c r="C3" s="12" t="n">
        <v>2790429</v>
      </c>
      <c r="D3" s="18" t="s">
        <v>9</v>
      </c>
      <c r="E3" s="20" t="n">
        <v>112974348857</v>
      </c>
      <c r="F3" s="29" t="n"/>
      <c r="G3" s="29" t="n"/>
      <c r="H3" s="29" t="n"/>
      <c r="I3" s="29" t="s">
        <v>10</v>
      </c>
      <c r="J3" s="8" t="n"/>
    </row>
    <row r="4" spans="1:10">
      <c r="A4" s="8" t="s">
        <v>11</v>
      </c>
      <c r="B4" s="9" t="n"/>
      <c r="C4" s="12" t="n">
        <v>2804344</v>
      </c>
      <c r="D4" s="18" t="s">
        <v>12</v>
      </c>
      <c r="E4" s="20" t="n">
        <v>112974332472</v>
      </c>
      <c r="F4" s="29" t="n"/>
      <c r="G4" s="29" t="n"/>
      <c r="H4" s="29" t="n"/>
      <c r="I4" s="29" t="s">
        <v>13</v>
      </c>
      <c r="J4" s="8" t="n"/>
    </row>
    <row r="5" spans="1:10">
      <c r="A5" s="8" t="s">
        <v>14</v>
      </c>
      <c r="B5" s="9" t="n"/>
      <c r="C5" s="12" t="n">
        <v>2655306</v>
      </c>
      <c r="D5" s="18" t="s">
        <v>15</v>
      </c>
      <c r="E5" s="20" t="n">
        <v>112974345037</v>
      </c>
      <c r="F5" s="29" t="n"/>
      <c r="G5" s="29" t="n"/>
      <c r="H5" s="29" t="n"/>
      <c r="I5" s="29" t="s">
        <v>16</v>
      </c>
      <c r="J5" s="8" t="n"/>
    </row>
    <row r="6" spans="1:10">
      <c r="A6" s="8" t="s">
        <v>17</v>
      </c>
      <c r="B6" s="9" t="n"/>
      <c r="C6" s="12" t="n">
        <v>2810160</v>
      </c>
      <c r="D6" s="18" t="s">
        <v>18</v>
      </c>
      <c r="E6" s="20" t="n">
        <v>112975370784</v>
      </c>
      <c r="F6" s="29" t="n"/>
      <c r="G6" s="29" t="n"/>
      <c r="H6" s="29" t="n"/>
      <c r="I6" s="29" t="s">
        <v>19</v>
      </c>
      <c r="J6" s="8" t="n"/>
    </row>
    <row r="7" spans="1:10">
      <c r="A7" s="8" t="s">
        <v>20</v>
      </c>
      <c r="B7" s="9" t="n"/>
      <c r="C7" s="12" t="n">
        <v>2827283</v>
      </c>
      <c r="D7" s="25" t="s">
        <v>21</v>
      </c>
      <c r="E7" s="20" t="n">
        <v>112975656429</v>
      </c>
      <c r="F7" s="29" t="n"/>
      <c r="G7" s="29" t="n"/>
      <c r="H7" s="29" t="n"/>
      <c r="I7" s="29" t="s">
        <v>22</v>
      </c>
      <c r="J7" s="8" t="n"/>
    </row>
    <row r="8" spans="1:10">
      <c r="A8" s="8" t="s">
        <v>23</v>
      </c>
      <c r="B8" s="9" t="n"/>
      <c r="C8" s="12" t="n">
        <v>2825019</v>
      </c>
      <c r="D8" s="18" t="s">
        <v>24</v>
      </c>
      <c r="E8" s="20" t="n">
        <v>112978767859</v>
      </c>
      <c r="F8" s="29" t="n"/>
      <c r="G8" s="29" t="n"/>
      <c r="H8" s="29" t="n"/>
      <c r="I8" s="29" t="s">
        <v>25</v>
      </c>
      <c r="J8" s="8" t="n"/>
    </row>
    <row r="9" spans="1:10">
      <c r="A9" s="8" t="s">
        <v>26</v>
      </c>
      <c r="B9" s="9" t="n"/>
      <c r="C9" s="12" t="n">
        <v>2825056</v>
      </c>
      <c r="D9" s="18" t="s">
        <v>27</v>
      </c>
      <c r="E9" s="20" t="n">
        <v>112978769195</v>
      </c>
      <c r="F9" s="29" t="n"/>
      <c r="G9" s="29" t="n"/>
      <c r="H9" s="29" t="n"/>
      <c r="I9" s="29" t="s">
        <v>28</v>
      </c>
      <c r="J9" s="4" t="n">
        <v>22.95</v>
      </c>
    </row>
    <row r="10" spans="1:10">
      <c r="A10" s="8" t="s">
        <v>29</v>
      </c>
      <c r="B10" s="9" t="n"/>
      <c r="C10" s="12" t="n">
        <v>2825962</v>
      </c>
      <c r="D10" s="18" t="s">
        <v>30</v>
      </c>
      <c r="E10" s="20" t="n">
        <v>112978907592</v>
      </c>
      <c r="F10" s="29" t="n"/>
      <c r="G10" s="29" t="n"/>
      <c r="H10" s="29" t="n"/>
      <c r="I10" s="29" t="s">
        <v>31</v>
      </c>
      <c r="J10" s="8" t="n"/>
    </row>
    <row r="11" spans="1:10">
      <c r="A11" s="8" t="s">
        <v>32</v>
      </c>
      <c r="B11" s="9" t="n"/>
      <c r="C11" s="12" t="n">
        <v>2826833</v>
      </c>
      <c r="D11" s="18" t="s">
        <v>33</v>
      </c>
      <c r="E11" s="20" t="n">
        <v>112979032462</v>
      </c>
      <c r="F11" s="29" t="n"/>
      <c r="G11" s="29" t="n"/>
      <c r="H11" s="29" t="n"/>
      <c r="I11" s="29" t="s">
        <v>34</v>
      </c>
      <c r="J11" s="8" t="n"/>
    </row>
    <row r="12" spans="1:10">
      <c r="A12" s="8" t="s">
        <v>35</v>
      </c>
      <c r="B12" s="9" t="n"/>
      <c r="C12" s="12" t="n">
        <v>2827011</v>
      </c>
      <c r="D12" s="18" t="s">
        <v>36</v>
      </c>
      <c r="E12" s="29" t="n">
        <v>112979060314</v>
      </c>
      <c r="F12" s="29" t="n"/>
      <c r="G12" s="29" t="n"/>
      <c r="H12" s="29" t="n"/>
      <c r="I12" s="29" t="s">
        <v>37</v>
      </c>
      <c r="J12" s="8" t="n"/>
    </row>
    <row r="13" spans="1:10">
      <c r="A13" s="8" t="s">
        <v>38</v>
      </c>
      <c r="B13" s="29" t="n"/>
      <c r="C13" s="28">
        <f>HYPERLINK("https://www.gearbubble.com/campaigns/2912098/edit","2912098")</f>
        <v/>
      </c>
      <c r="D13" s="18" t="s">
        <v>39</v>
      </c>
      <c r="E13" s="29" t="n"/>
      <c r="F13" s="29" t="n"/>
      <c r="G13" s="29" t="n"/>
      <c r="H13" s="29" t="n"/>
      <c r="I13" s="29" t="s">
        <v>40</v>
      </c>
      <c r="J13" s="8" t="n"/>
    </row>
    <row r="14" spans="1:10">
      <c r="A14" s="39" t="s">
        <v>41</v>
      </c>
      <c r="B14" s="33" t="n"/>
      <c r="C14" s="13">
        <f>HYPERLINK("https://www.gearbubble.com/campaigns/2918569/edit","2918569")</f>
        <v/>
      </c>
      <c r="D14" s="30">
        <f>HYPERLINK("https://www.gearbubble.com/my-hero-12ffwm","my-hero-12ffwm")</f>
        <v/>
      </c>
      <c r="E14" s="33" t="n"/>
      <c r="F14" s="33" t="n"/>
      <c r="G14" s="33" t="n"/>
      <c r="H14" s="33" t="n"/>
      <c r="I14" s="33" t="s">
        <v>42</v>
      </c>
    </row>
    <row r="15" spans="1:10">
      <c r="A15" s="39" t="s">
        <v>43</v>
      </c>
      <c r="B15" s="33" t="n"/>
      <c r="C15" s="13">
        <f>HYPERLINK("https://www.gearbubble.com/campaigns/2918085/edit","2918085")</f>
        <v/>
      </c>
      <c r="D15" s="30">
        <f>HYPERLINK("https://www.gearbubble.com/happy-father-day-13ffwm","happy-father-day-13ffwm")</f>
        <v/>
      </c>
      <c r="E15" s="33" t="n"/>
      <c r="F15" s="33" t="n"/>
      <c r="G15" s="33" t="n"/>
      <c r="H15" s="33" t="n"/>
      <c r="I15" s="33" t="s">
        <v>44</v>
      </c>
    </row>
    <row r="16" spans="1:10">
      <c r="A16" s="39" t="s">
        <v>45</v>
      </c>
      <c r="B16" s="33" t="n"/>
      <c r="C16" s="13">
        <f>HYPERLINK("https://www.gearbubble.com/campaigns/2918170/edit","2918170")</f>
        <v/>
      </c>
      <c r="D16" s="31">
        <f>HYPERLINK("https://www.gearbubble.com/dad-is-my-hero-14ffwm","dad-is-my-hero-14ffwm")</f>
        <v/>
      </c>
      <c r="E16" s="33" t="n"/>
      <c r="F16" s="33" t="n"/>
      <c r="G16" s="33" t="n"/>
      <c r="H16" s="33" t="n"/>
      <c r="I16" s="33" t="s">
        <v>46</v>
      </c>
    </row>
    <row r="17" spans="1:10">
      <c r="A17" s="39" t="s">
        <v>47</v>
      </c>
      <c r="B17" s="33" t="n"/>
      <c r="C17" s="13">
        <f>HYPERLINK("https://www.gearbubble.com/campaigns/2918229/edit","2918229")</f>
        <v/>
      </c>
      <c r="D17" s="30">
        <f>HYPERLINK("https://www.gearbubble.com/no1-dad-15ffwm","no1-dad-15ffwm")</f>
        <v/>
      </c>
      <c r="E17" s="33" t="n"/>
      <c r="F17" s="33" t="n"/>
      <c r="G17" s="33" t="n"/>
      <c r="H17" s="33" t="n"/>
      <c r="I17" s="33" t="s">
        <v>48</v>
      </c>
    </row>
    <row r="18" spans="1:10">
      <c r="A18" s="39" t="s">
        <v>49</v>
      </c>
      <c r="B18" s="33" t="n"/>
      <c r="C18" s="13">
        <f>HYPERLINK("https://www.gearbubble.com/campaigns/2918705/edit","2918705")</f>
        <v/>
      </c>
      <c r="D18" s="30">
        <f>HYPERLINK("https://www.gearbubble.com/world-greatest-father","world-greatest-father")</f>
        <v/>
      </c>
      <c r="E18" s="33" t="n"/>
      <c r="F18" s="33" t="n"/>
      <c r="G18" s="33" t="n"/>
      <c r="H18" s="33" t="n"/>
      <c r="I18" s="33" t="s">
        <v>50</v>
      </c>
    </row>
    <row r="19" spans="1:10">
      <c r="A19" s="39" t="s">
        <v>51</v>
      </c>
      <c r="B19" s="33" t="n"/>
      <c r="C19" s="13">
        <f>HYPERLINK("https://www.gearbubble.com/campaigns/2920302/edit","2920302")</f>
        <v/>
      </c>
      <c r="D19" s="30">
        <f>HYPERLINK("http://www.gearbubble.com/i-love-daddy-17ffwm","i-love-daddy-17ffwm")</f>
        <v/>
      </c>
      <c r="E19" s="33" t="n"/>
      <c r="F19" s="33" t="n"/>
      <c r="G19" s="33" t="n"/>
      <c r="H19" s="33" t="n"/>
      <c r="I19" s="33" t="s">
        <v>52</v>
      </c>
    </row>
    <row r="20" spans="1:10">
      <c r="A20" s="39" t="s">
        <v>53</v>
      </c>
      <c r="B20" s="33" t="n"/>
      <c r="C20" s="13">
        <f>HYPERLINK("https://www.gearbubble.com/campaigns/2920354/edit","2920354")</f>
        <v/>
      </c>
      <c r="D20" s="30">
        <f>HYPERLINK("https://www.gearbubble.com/i-love-daddy-18ffwm","i-love-daddy-18ffwm")</f>
        <v/>
      </c>
      <c r="E20" s="33" t="n"/>
      <c r="F20" s="33" t="n"/>
      <c r="G20" s="33" t="n"/>
      <c r="H20" s="33" t="n"/>
      <c r="I20" s="33" t="s">
        <v>54</v>
      </c>
    </row>
    <row r="21" spans="1:10">
      <c r="A21" s="39" t="s">
        <v>55</v>
      </c>
      <c r="B21" s="33" t="n"/>
      <c r="C21" s="13">
        <f>HYPERLINK("https://www.gearbubble.com/campaigns/2925473/edit","2925473")</f>
        <v/>
      </c>
      <c r="D21" s="30">
        <f>HYPERLINK("https://www.gearbubble.com/love-dad-17ffwm","love-dad-17ffwm")</f>
        <v/>
      </c>
      <c r="E21" s="33" t="n"/>
      <c r="F21" s="33" t="n"/>
      <c r="G21" s="33" t="n"/>
      <c r="H21" s="33" t="n"/>
      <c r="I21" s="33" t="s">
        <v>56</v>
      </c>
    </row>
    <row r="22" spans="1:10">
      <c r="A22" s="39" t="s">
        <v>57</v>
      </c>
      <c r="B22" s="33" t="n"/>
      <c r="C22" s="13">
        <f>HYPERLINK("https://www.gearbubble.com/campaigns/2925521/edit","2925521")</f>
        <v/>
      </c>
      <c r="D22" s="30">
        <f>HYPERLINK("https://www.gearbubble.com/i-love-daddy-20ffwm","i-love-daddy-20ffwm")</f>
        <v/>
      </c>
      <c r="E22" s="33" t="n"/>
      <c r="F22" s="33" t="n"/>
      <c r="G22" s="33" t="n"/>
      <c r="H22" s="33" t="n"/>
      <c r="I22" s="33" t="s">
        <v>58</v>
      </c>
    </row>
    <row r="23" spans="1:10">
      <c r="A23" s="39" t="s">
        <v>59</v>
      </c>
      <c r="B23" s="33" t="n"/>
      <c r="C23" s="13">
        <f>HYPERLINK("https://www.gearbubble.com/campaigns/2929572/edit","2929572")</f>
        <v/>
      </c>
      <c r="D23" s="30">
        <f>HYPERLINK("https://www.gearbubble.com/dad-you-are-the-king-21ffwm","/dad-you-are-the-king-21ffwm")</f>
        <v/>
      </c>
      <c r="E23" s="33" t="n"/>
      <c r="F23" s="33" t="n"/>
      <c r="G23" s="33" t="n"/>
      <c r="H23" s="33" t="n"/>
      <c r="I23" s="33" t="s">
        <v>60</v>
      </c>
    </row>
    <row r="24" spans="1:10">
      <c r="A24" s="39" t="s">
        <v>61</v>
      </c>
      <c r="B24" s="33" t="n"/>
      <c r="C24" s="13">
        <f>HYPERLINK("https://www.gearbubble.com/campaigns/2930072/edit","2930072")</f>
        <v/>
      </c>
      <c r="D24" s="30">
        <f>HYPERLINK("https://www.gearbubble.com/best-dad-ever-22ffwm","best-dad-ever-22ffwm")</f>
        <v/>
      </c>
      <c r="E24" s="33" t="n"/>
      <c r="F24" s="33" t="n"/>
      <c r="G24" s="33" t="n"/>
      <c r="H24" s="33" t="n"/>
      <c r="I24" s="33" t="s">
        <v>62</v>
      </c>
    </row>
    <row r="25" spans="1:10">
      <c r="A25" s="39" t="s">
        <v>63</v>
      </c>
      <c r="B25" s="33" t="n"/>
      <c r="C25" s="13">
        <f>HYPERLINK("https://www.gearbubble.com/campaigns/2930115/edit","2930115")</f>
        <v/>
      </c>
      <c r="D25" s="30">
        <f>HYPERLINK("https://www.gearbubble.com/i-love-daddy-23ff","i-love-daddy-23ff")</f>
        <v/>
      </c>
      <c r="E25" s="33" t="n"/>
      <c r="F25" s="33" t="n"/>
      <c r="G25" s="33" t="n"/>
      <c r="H25" s="33" t="n"/>
      <c r="I25" s="33" t="s">
        <v>64</v>
      </c>
    </row>
    <row r="26" spans="1:10">
      <c r="A26" s="39" t="s">
        <v>65</v>
      </c>
      <c r="B26" s="33" t="n"/>
      <c r="C26" s="13">
        <f>HYPERLINK("https://www.gearbubble.com/campaigns/2930151/edit","2930151")</f>
        <v/>
      </c>
      <c r="D26" s="30">
        <f>HYPERLINK("https://www.gearbubble.com/i-love-daddy-24ffwm","i-love-daddy-24ffwm")</f>
        <v/>
      </c>
      <c r="E26" s="33" t="n"/>
      <c r="F26" s="33" t="n"/>
      <c r="G26" s="33" t="n"/>
      <c r="H26" s="33" t="n"/>
      <c r="I26" s="33" t="s">
        <v>64</v>
      </c>
      <c r="J26" s="39" t="s">
        <v>66</v>
      </c>
    </row>
    <row r="27" spans="1:10">
      <c r="A27" s="39" t="s">
        <v>67</v>
      </c>
      <c r="D27" s="34">
        <f>HYPERLINK("https://www.gearbubble.com/protectedbyaveteran-25fcsb","protectedbyaveteran-25fcsb")</f>
        <v/>
      </c>
      <c r="I27" s="39" t="s">
        <v>68</v>
      </c>
    </row>
    <row r="28" spans="1:10">
      <c r="A28" s="39" t="s">
        <v>69</v>
      </c>
      <c r="D28" s="34">
        <f>HYPERLINK("https://www.gearbubble.com/follow-your-dreams-26fesb","follow-your-dreams-26fesb")</f>
        <v/>
      </c>
      <c r="I28" s="39" t="s">
        <v>70</v>
      </c>
    </row>
    <row r="29" spans="1:10">
      <c r="A29" s="39" t="s">
        <v>71</v>
      </c>
      <c r="D29" s="34">
        <f>HYPERLINK("https://www.gearbubble.com/life-is-good-27fesb","life-is-good-27fesb")</f>
        <v/>
      </c>
      <c r="I29" s="39" t="s">
        <v>72</v>
      </c>
    </row>
    <row r="30" spans="1:10">
      <c r="A30" s="39" t="s">
        <v>73</v>
      </c>
      <c r="D30" s="34">
        <f>HYPERLINK("https://www.gearbubble.com/believe-in-god-28fesb","believe-in-god-28fesb")</f>
        <v/>
      </c>
      <c r="I30" s="39" t="s">
        <v>74</v>
      </c>
    </row>
    <row r="31" spans="1:10">
      <c r="A31" s="39" t="s">
        <v>75</v>
      </c>
      <c r="D31" s="34">
        <f>HYPERLINK("https://www.gearbubble.com/live-laugh-love-29fesb","live-laugh-love-29fesb")</f>
        <v/>
      </c>
      <c r="I31" s="39" t="s">
        <v>76</v>
      </c>
    </row>
    <row r="32" spans="1:10">
      <c r="A32" s="39" t="s">
        <v>77</v>
      </c>
      <c r="C32" s="35">
        <f>HYPERLINK("https://www.gearbubble.com/campaigns/3016721/edit","3016721")</f>
        <v/>
      </c>
      <c r="D32" s="34">
        <f>HYPERLINK("https://www.gearbubble.com/mom-est-30fmwm","mom-est-30fmwm")</f>
        <v/>
      </c>
      <c r="I32" s="39" t="s">
        <v>78</v>
      </c>
    </row>
    <row r="33" spans="1:10">
      <c r="D33" s="39" t="n"/>
      <c r="I33" s="39" t="n"/>
    </row>
    <row r="34" spans="1:10">
      <c r="D34" s="39" t="n"/>
      <c r="I34" s="39" t="n"/>
    </row>
    <row r="35" spans="1:10">
      <c r="D35" s="39" t="n"/>
      <c r="I35" s="39" t="n"/>
    </row>
    <row r="36" spans="1:10">
      <c r="D36" s="39" t="n"/>
      <c r="I36" s="39" t="n"/>
    </row>
    <row r="37" spans="1:10">
      <c r="D37" s="39" t="n"/>
      <c r="I37" s="39" t="n"/>
    </row>
    <row r="38" spans="1:10">
      <c r="D38" s="39" t="n"/>
      <c r="I38" s="39" t="n"/>
    </row>
    <row r="39" spans="1:10">
      <c r="D39" s="39" t="n"/>
      <c r="I39" s="39" t="n"/>
    </row>
    <row r="40" spans="1:10">
      <c r="D40" s="39" t="n"/>
      <c r="I40" s="39" t="n"/>
    </row>
    <row r="41" spans="1:10">
      <c r="D41" s="39" t="n"/>
      <c r="I41" s="39" t="n"/>
    </row>
    <row r="42" spans="1:10">
      <c r="D42" s="39" t="n"/>
      <c r="I42" s="39" t="n"/>
    </row>
    <row r="43" spans="1:10">
      <c r="D43" s="39" t="n"/>
      <c r="I43" s="39" t="n"/>
    </row>
    <row r="44" spans="1:10">
      <c r="D44" s="39" t="n"/>
      <c r="I44" s="39" t="n"/>
    </row>
    <row r="45" spans="1:10">
      <c r="D45" s="39" t="n"/>
      <c r="I45" s="39" t="n"/>
    </row>
    <row r="46" spans="1:10">
      <c r="D46" s="39" t="n"/>
      <c r="I46" s="39" t="n"/>
    </row>
    <row r="47" spans="1:10">
      <c r="D47" s="39" t="n"/>
      <c r="I47" s="39" t="n"/>
    </row>
    <row r="48" spans="1:10">
      <c r="D48" s="39" t="n"/>
      <c r="I48" s="39" t="n"/>
    </row>
    <row r="49" spans="1:10">
      <c r="D49" s="39" t="n"/>
      <c r="I49" s="39" t="n"/>
    </row>
    <row r="50" spans="1:10">
      <c r="D50" s="39" t="n"/>
      <c r="I50" s="39" t="n"/>
    </row>
    <row r="51" spans="1:10">
      <c r="D51" s="39" t="n"/>
      <c r="I51" s="39" t="n"/>
    </row>
    <row r="52" spans="1:10">
      <c r="D52" s="39" t="n"/>
      <c r="I52" s="39" t="n"/>
    </row>
    <row r="53" spans="1:10">
      <c r="D53" s="39" t="n"/>
      <c r="I53" s="39" t="n"/>
    </row>
    <row r="54" spans="1:10">
      <c r="D54" s="39" t="n"/>
      <c r="I54" s="39" t="n"/>
    </row>
    <row r="55" spans="1:10">
      <c r="D55" s="39" t="n"/>
      <c r="I55" s="39" t="n"/>
    </row>
    <row r="56" spans="1:10">
      <c r="D56" s="39" t="n"/>
      <c r="I56" s="39" t="n"/>
    </row>
    <row r="57" spans="1:10">
      <c r="D57" s="39" t="n"/>
      <c r="I57" s="39" t="n"/>
    </row>
    <row r="58" spans="1:10">
      <c r="D58" s="39" t="n"/>
      <c r="I58" s="39" t="n"/>
    </row>
    <row r="59" spans="1:10">
      <c r="D59" s="39" t="n"/>
      <c r="I59" s="39" t="n"/>
    </row>
    <row r="60" spans="1:10">
      <c r="D60" s="39" t="n"/>
      <c r="I60" s="39" t="n"/>
    </row>
    <row r="61" spans="1:10">
      <c r="D61" s="39" t="n"/>
      <c r="I61" s="39" t="n"/>
    </row>
    <row r="62" spans="1:10">
      <c r="D62" s="39" t="n"/>
      <c r="I62" s="39" t="n"/>
    </row>
    <row r="63" spans="1:10">
      <c r="D63" s="39" t="n"/>
      <c r="I63" s="39" t="n"/>
    </row>
    <row r="64" spans="1:10">
      <c r="D64" s="39" t="n"/>
      <c r="I64" s="39" t="n"/>
    </row>
    <row r="65" spans="1:10">
      <c r="D65" s="39" t="n"/>
      <c r="I65" s="39" t="n"/>
    </row>
    <row r="66" spans="1:10">
      <c r="D66" s="39" t="n"/>
      <c r="I66" s="39" t="n"/>
    </row>
    <row r="67" spans="1:10">
      <c r="D67" s="39" t="n"/>
      <c r="I67" s="39" t="n"/>
    </row>
    <row r="68" spans="1:10">
      <c r="D68" s="39" t="n"/>
      <c r="I68" s="39" t="n"/>
    </row>
    <row r="69" spans="1:10">
      <c r="D69" s="39" t="n"/>
      <c r="I69" s="39" t="n"/>
    </row>
    <row r="70" spans="1:10">
      <c r="D70" s="39" t="n"/>
      <c r="I70" s="39" t="n"/>
    </row>
    <row r="71" spans="1:10">
      <c r="D71" s="39" t="n"/>
      <c r="I71" s="39" t="n"/>
    </row>
    <row r="72" spans="1:10">
      <c r="D72" s="39" t="n"/>
      <c r="I72" s="39" t="n"/>
    </row>
    <row r="73" spans="1:10">
      <c r="D73" s="39" t="n"/>
      <c r="I73" s="39" t="n"/>
    </row>
    <row r="74" spans="1:10">
      <c r="D74" s="39" t="n"/>
      <c r="I74" s="39" t="n"/>
    </row>
    <row r="75" spans="1:10">
      <c r="D75" s="39" t="n"/>
      <c r="I75" s="39" t="n"/>
    </row>
    <row r="76" spans="1:10">
      <c r="D76" s="39" t="n"/>
      <c r="I76" s="39" t="n"/>
    </row>
    <row r="77" spans="1:10">
      <c r="D77" s="39" t="n"/>
      <c r="I77" s="39" t="n"/>
    </row>
    <row r="78" spans="1:10">
      <c r="D78" s="39" t="n"/>
      <c r="I78" s="39" t="n"/>
    </row>
    <row r="79" spans="1:10">
      <c r="D79" s="39" t="n"/>
      <c r="I79" s="39" t="n"/>
    </row>
    <row r="80" spans="1:10">
      <c r="D80" s="39" t="n"/>
      <c r="I80" s="39" t="n"/>
    </row>
    <row r="81" spans="1:10">
      <c r="D81" s="39" t="n"/>
      <c r="I81" s="39" t="n"/>
    </row>
    <row r="82" spans="1:10">
      <c r="D82" s="39" t="n"/>
      <c r="I82" s="39" t="n"/>
    </row>
    <row r="83" spans="1:10">
      <c r="D83" s="39" t="n"/>
      <c r="I83" s="39" t="n"/>
    </row>
    <row r="84" spans="1:10">
      <c r="D84" s="39" t="n"/>
      <c r="I84" s="39" t="n"/>
    </row>
    <row r="85" spans="1:10">
      <c r="D85" s="39" t="n"/>
      <c r="I85" s="39" t="n"/>
    </row>
    <row r="86" spans="1:10">
      <c r="D86" s="39" t="n"/>
      <c r="I86" s="39" t="n"/>
    </row>
    <row r="87" spans="1:10">
      <c r="D87" s="39" t="n"/>
      <c r="I87" s="39" t="n"/>
    </row>
    <row r="88" spans="1:10">
      <c r="D88" s="39" t="n"/>
      <c r="I88" s="39" t="n"/>
    </row>
    <row r="89" spans="1:10">
      <c r="D89" s="39" t="n"/>
      <c r="I89" s="39" t="n"/>
    </row>
    <row r="90" spans="1:10">
      <c r="D90" s="39" t="n"/>
      <c r="I90" s="39" t="n"/>
    </row>
    <row r="91" spans="1:10">
      <c r="D91" s="39" t="n"/>
      <c r="I91" s="39" t="n"/>
    </row>
    <row r="92" spans="1:10">
      <c r="D92" s="39" t="n"/>
      <c r="I92" s="39" t="n"/>
    </row>
    <row r="93" spans="1:10">
      <c r="D93" s="39" t="n"/>
      <c r="I93" s="39" t="n"/>
    </row>
    <row r="94" spans="1:10">
      <c r="D94" s="39" t="n"/>
      <c r="I94" s="39" t="n"/>
    </row>
    <row r="95" spans="1:10">
      <c r="D95" s="39" t="n"/>
      <c r="I95" s="39" t="n"/>
    </row>
    <row r="96" spans="1:10">
      <c r="D96" s="39" t="n"/>
      <c r="I96" s="39" t="n"/>
    </row>
    <row r="97" spans="1:10">
      <c r="D97" s="39" t="n"/>
      <c r="I97" s="39" t="n"/>
    </row>
    <row r="98" spans="1:10">
      <c r="D98" s="39" t="n"/>
      <c r="I98" s="39" t="n"/>
    </row>
    <row r="99" spans="1:10">
      <c r="D99" s="39" t="n"/>
      <c r="I99" s="39" t="n"/>
    </row>
    <row r="100" spans="1:10">
      <c r="D100" s="39" t="n"/>
      <c r="I100" s="39" t="n"/>
    </row>
    <row r="101" spans="1:10">
      <c r="D101" s="39" t="n"/>
      <c r="I101" s="39" t="n"/>
    </row>
    <row r="102" spans="1:10">
      <c r="D102" s="39" t="n"/>
      <c r="I102" s="39" t="n"/>
    </row>
    <row r="103" spans="1:10">
      <c r="D103" s="39" t="n"/>
      <c r="I103" s="39" t="n"/>
    </row>
    <row r="104" spans="1:10">
      <c r="D104" s="39" t="n"/>
      <c r="I104" s="39" t="n"/>
    </row>
    <row r="105" spans="1:10">
      <c r="D105" s="39" t="n"/>
      <c r="I105" s="39" t="n"/>
    </row>
    <row r="106" spans="1:10">
      <c r="D106" s="39" t="n"/>
      <c r="I106" s="39" t="n"/>
    </row>
    <row r="107" spans="1:10">
      <c r="D107" s="39" t="n"/>
      <c r="I107" s="39" t="n"/>
    </row>
    <row r="108" spans="1:10">
      <c r="D108" s="39" t="n"/>
      <c r="I108" s="39" t="n"/>
    </row>
    <row r="109" spans="1:10">
      <c r="D109" s="39" t="n"/>
      <c r="I109" s="39" t="n"/>
    </row>
    <row r="110" spans="1:10">
      <c r="D110" s="39" t="n"/>
      <c r="I110" s="39" t="n"/>
    </row>
    <row r="111" spans="1:10">
      <c r="D111" s="39" t="n"/>
      <c r="I111" s="39" t="n"/>
    </row>
    <row r="112" spans="1:10">
      <c r="D112" s="39" t="n"/>
      <c r="I112" s="39" t="n"/>
    </row>
    <row r="113" spans="1:10">
      <c r="D113" s="39" t="n"/>
      <c r="I113" s="39" t="n"/>
    </row>
    <row r="114" spans="1:10">
      <c r="D114" s="39" t="n"/>
      <c r="I114" s="39" t="n"/>
    </row>
    <row r="115" spans="1:10">
      <c r="D115" s="39" t="n"/>
      <c r="I115" s="39" t="n"/>
    </row>
    <row r="116" spans="1:10">
      <c r="D116" s="39" t="n"/>
      <c r="I116" s="39" t="n"/>
    </row>
    <row r="117" spans="1:10">
      <c r="D117" s="39" t="n"/>
      <c r="I117" s="39" t="n"/>
    </row>
    <row r="118" spans="1:10">
      <c r="D118" s="39" t="n"/>
      <c r="I118" s="39" t="n"/>
    </row>
    <row r="119" spans="1:10">
      <c r="D119" s="39" t="n"/>
      <c r="I119" s="39" t="n"/>
    </row>
    <row r="120" spans="1:10">
      <c r="D120" s="39" t="n"/>
      <c r="I120" s="39" t="n"/>
    </row>
    <row r="121" spans="1:10">
      <c r="D121" s="39" t="n"/>
      <c r="I121" s="39" t="n"/>
    </row>
    <row r="122" spans="1:10">
      <c r="D122" s="39" t="n"/>
      <c r="I122" s="39" t="n"/>
    </row>
    <row r="123" spans="1:10">
      <c r="D123" s="39" t="n"/>
      <c r="I123" s="39" t="n"/>
    </row>
    <row r="124" spans="1:10">
      <c r="D124" s="39" t="n"/>
      <c r="I124" s="39" t="n"/>
    </row>
    <row r="125" spans="1:10">
      <c r="D125" s="39" t="n"/>
      <c r="I125" s="39" t="n"/>
    </row>
    <row r="126" spans="1:10">
      <c r="D126" s="39" t="n"/>
      <c r="I126" s="39" t="n"/>
    </row>
    <row r="127" spans="1:10">
      <c r="D127" s="39" t="n"/>
      <c r="I127" s="39" t="n"/>
    </row>
    <row r="128" spans="1:10">
      <c r="D128" s="39" t="n"/>
      <c r="I128" s="39" t="n"/>
    </row>
    <row r="129" spans="1:10">
      <c r="D129" s="39" t="n"/>
      <c r="I129" s="39" t="n"/>
    </row>
    <row r="130" spans="1:10">
      <c r="D130" s="39" t="n"/>
      <c r="I130" s="39" t="n"/>
    </row>
    <row r="131" spans="1:10">
      <c r="D131" s="39" t="n"/>
      <c r="I131" s="39" t="n"/>
    </row>
    <row r="132" spans="1:10">
      <c r="D132" s="39" t="n"/>
      <c r="I132" s="39" t="n"/>
    </row>
    <row r="133" spans="1:10">
      <c r="D133" s="39" t="n"/>
      <c r="I133" s="39" t="n"/>
    </row>
    <row r="134" spans="1:10">
      <c r="D134" s="39" t="n"/>
      <c r="I134" s="39" t="n"/>
    </row>
    <row r="135" spans="1:10">
      <c r="D135" s="39" t="n"/>
      <c r="I135" s="39" t="n"/>
    </row>
    <row r="136" spans="1:10">
      <c r="D136" s="39" t="n"/>
      <c r="I136" s="39" t="n"/>
    </row>
    <row r="137" spans="1:10">
      <c r="D137" s="39" t="n"/>
      <c r="I137" s="39" t="n"/>
    </row>
    <row r="138" spans="1:10">
      <c r="D138" s="39" t="n"/>
      <c r="I138" s="39" t="n"/>
    </row>
    <row r="139" spans="1:10">
      <c r="D139" s="39" t="n"/>
      <c r="I139" s="39" t="n"/>
    </row>
    <row r="140" spans="1:10">
      <c r="D140" s="39" t="n"/>
      <c r="I140" s="39" t="n"/>
    </row>
    <row r="141" spans="1:10">
      <c r="D141" s="39" t="n"/>
      <c r="I141" s="39" t="n"/>
    </row>
    <row r="142" spans="1:10">
      <c r="D142" s="39" t="n"/>
      <c r="I142" s="39" t="n"/>
    </row>
    <row r="143" spans="1:10">
      <c r="D143" s="39" t="n"/>
      <c r="I143" s="39" t="n"/>
    </row>
    <row r="144" spans="1:10">
      <c r="D144" s="39" t="n"/>
      <c r="I144" s="39" t="n"/>
    </row>
    <row r="145" spans="1:10">
      <c r="D145" s="39" t="n"/>
      <c r="I145" s="39" t="n"/>
    </row>
    <row r="146" spans="1:10">
      <c r="D146" s="39" t="n"/>
      <c r="I146" s="39" t="n"/>
    </row>
    <row r="147" spans="1:10">
      <c r="D147" s="39" t="n"/>
      <c r="I147" s="39" t="n"/>
    </row>
    <row r="148" spans="1:10">
      <c r="D148" s="39" t="n"/>
      <c r="I148" s="39" t="n"/>
    </row>
    <row r="149" spans="1:10">
      <c r="D149" s="39" t="n"/>
      <c r="I149" s="39" t="n"/>
    </row>
    <row r="150" spans="1:10">
      <c r="D150" s="39" t="n"/>
      <c r="I150" s="39" t="n"/>
    </row>
    <row r="151" spans="1:10">
      <c r="D151" s="39" t="n"/>
      <c r="I151" s="39" t="n"/>
    </row>
    <row r="152" spans="1:10">
      <c r="D152" s="39" t="n"/>
      <c r="I152" s="39" t="n"/>
    </row>
    <row r="153" spans="1:10">
      <c r="D153" s="39" t="n"/>
      <c r="I153" s="39" t="n"/>
    </row>
    <row r="154" spans="1:10">
      <c r="D154" s="39" t="n"/>
      <c r="I154" s="39" t="n"/>
    </row>
    <row r="155" spans="1:10">
      <c r="D155" s="39" t="n"/>
      <c r="I155" s="39" t="n"/>
    </row>
    <row r="156" spans="1:10">
      <c r="D156" s="39" t="n"/>
      <c r="I156" s="39" t="n"/>
    </row>
    <row r="157" spans="1:10">
      <c r="D157" s="39" t="n"/>
      <c r="I157" s="39" t="n"/>
    </row>
    <row r="158" spans="1:10">
      <c r="D158" s="39" t="n"/>
      <c r="I158" s="39" t="n"/>
    </row>
    <row r="159" spans="1:10">
      <c r="D159" s="39" t="n"/>
      <c r="I159" s="39" t="n"/>
    </row>
    <row r="160" spans="1:10">
      <c r="D160" s="39" t="n"/>
      <c r="I160" s="39" t="n"/>
    </row>
    <row r="161" spans="1:10">
      <c r="D161" s="39" t="n"/>
      <c r="I161" s="39" t="n"/>
    </row>
    <row r="162" spans="1:10">
      <c r="D162" s="39" t="n"/>
      <c r="I162" s="39" t="n"/>
    </row>
    <row r="163" spans="1:10">
      <c r="D163" s="39" t="n"/>
      <c r="I163" s="39" t="n"/>
    </row>
    <row r="164" spans="1:10">
      <c r="D164" s="39" t="n"/>
      <c r="I164" s="39" t="n"/>
    </row>
    <row r="165" spans="1:10">
      <c r="D165" s="39" t="n"/>
      <c r="I165" s="39" t="n"/>
    </row>
    <row r="166" spans="1:10">
      <c r="D166" s="39" t="n"/>
      <c r="I166" s="39" t="n"/>
    </row>
    <row r="167" spans="1:10">
      <c r="D167" s="39" t="n"/>
      <c r="I167" s="39" t="n"/>
    </row>
    <row r="168" spans="1:10">
      <c r="D168" s="39" t="n"/>
      <c r="I168" s="39" t="n"/>
    </row>
    <row r="169" spans="1:10">
      <c r="D169" s="39" t="n"/>
      <c r="I169" s="39" t="n"/>
    </row>
    <row r="170" spans="1:10">
      <c r="D170" s="39" t="n"/>
      <c r="I170" s="39" t="n"/>
    </row>
    <row r="171" spans="1:10">
      <c r="D171" s="39" t="n"/>
      <c r="I171" s="39" t="n"/>
    </row>
    <row r="172" spans="1:10">
      <c r="D172" s="39" t="n"/>
      <c r="I172" s="39" t="n"/>
    </row>
    <row r="173" spans="1:10">
      <c r="D173" s="39" t="n"/>
      <c r="I173" s="39" t="n"/>
    </row>
    <row r="174" spans="1:10">
      <c r="D174" s="39" t="n"/>
      <c r="I174" s="39" t="n"/>
    </row>
    <row r="175" spans="1:10">
      <c r="D175" s="39" t="n"/>
      <c r="I175" s="39" t="n"/>
    </row>
    <row r="176" spans="1:10">
      <c r="D176" s="39" t="n"/>
      <c r="I176" s="39" t="n"/>
    </row>
    <row r="177" spans="1:10">
      <c r="D177" s="39" t="n"/>
      <c r="I177" s="39" t="n"/>
    </row>
    <row r="178" spans="1:10">
      <c r="D178" s="39" t="n"/>
      <c r="I178" s="39" t="n"/>
    </row>
    <row r="179" spans="1:10">
      <c r="D179" s="39" t="n"/>
      <c r="I179" s="39" t="n"/>
    </row>
    <row r="180" spans="1:10">
      <c r="D180" s="39" t="n"/>
      <c r="I180" s="39" t="n"/>
    </row>
    <row r="181" spans="1:10">
      <c r="D181" s="39" t="n"/>
      <c r="I181" s="39" t="n"/>
    </row>
    <row r="182" spans="1:10">
      <c r="D182" s="39" t="n"/>
      <c r="I182" s="39" t="n"/>
    </row>
    <row r="183" spans="1:10">
      <c r="D183" s="39" t="n"/>
      <c r="I183" s="39" t="n"/>
    </row>
    <row r="184" spans="1:10">
      <c r="D184" s="39" t="n"/>
      <c r="I184" s="39" t="n"/>
    </row>
    <row r="185" spans="1:10">
      <c r="D185" s="39" t="n"/>
      <c r="I185" s="39" t="n"/>
    </row>
    <row r="186" spans="1:10">
      <c r="D186" s="39" t="n"/>
      <c r="I186" s="39" t="n"/>
    </row>
    <row r="187" spans="1:10">
      <c r="D187" s="39" t="n"/>
      <c r="I187" s="39" t="n"/>
    </row>
    <row r="188" spans="1:10">
      <c r="D188" s="39" t="n"/>
      <c r="I188" s="39" t="n"/>
    </row>
    <row r="189" spans="1:10">
      <c r="D189" s="39" t="n"/>
      <c r="I189" s="39" t="n"/>
    </row>
    <row r="190" spans="1:10">
      <c r="D190" s="39" t="n"/>
      <c r="I190" s="39" t="n"/>
    </row>
    <row r="191" spans="1:10">
      <c r="D191" s="39" t="n"/>
      <c r="I191" s="39" t="n"/>
    </row>
    <row r="192" spans="1:10">
      <c r="D192" s="39" t="n"/>
      <c r="I192" s="39" t="n"/>
    </row>
    <row r="193" spans="1:10">
      <c r="D193" s="39" t="n"/>
      <c r="I193" s="39" t="n"/>
    </row>
    <row r="194" spans="1:10">
      <c r="D194" s="39" t="n"/>
      <c r="I194" s="39" t="n"/>
    </row>
    <row r="195" spans="1:10">
      <c r="D195" s="39" t="n"/>
      <c r="I195" s="39" t="n"/>
    </row>
    <row r="196" spans="1:10">
      <c r="D196" s="39" t="n"/>
      <c r="I196" s="39" t="n"/>
    </row>
    <row r="197" spans="1:10">
      <c r="D197" s="39" t="n"/>
      <c r="I197" s="39" t="n"/>
    </row>
    <row r="198" spans="1:10">
      <c r="D198" s="39" t="n"/>
      <c r="I198" s="39" t="n"/>
    </row>
    <row r="199" spans="1:10">
      <c r="D199" s="39" t="n"/>
      <c r="I199" s="39" t="n"/>
    </row>
    <row r="200" spans="1:10">
      <c r="D200" s="39" t="n"/>
      <c r="I200" s="39" t="n"/>
    </row>
    <row r="201" spans="1:10">
      <c r="D201" s="39" t="n"/>
      <c r="I201" s="39" t="n"/>
    </row>
    <row r="202" spans="1:10">
      <c r="D202" s="39" t="n"/>
      <c r="I202" s="39" t="n"/>
    </row>
    <row r="203" spans="1:10">
      <c r="D203" s="39" t="n"/>
      <c r="I203" s="39" t="n"/>
    </row>
    <row r="204" spans="1:10">
      <c r="D204" s="39" t="n"/>
      <c r="I204" s="39" t="n"/>
    </row>
    <row r="205" spans="1:10">
      <c r="D205" s="39" t="n"/>
      <c r="I205" s="39" t="n"/>
    </row>
    <row r="206" spans="1:10">
      <c r="D206" s="39" t="n"/>
      <c r="I206" s="39" t="n"/>
    </row>
    <row r="207" spans="1:10">
      <c r="D207" s="39" t="n"/>
      <c r="I207" s="39" t="n"/>
    </row>
    <row r="208" spans="1:10">
      <c r="D208" s="39" t="n"/>
      <c r="I208" s="39" t="n"/>
    </row>
    <row r="209" spans="1:10">
      <c r="D209" s="39" t="n"/>
      <c r="I209" s="39" t="n"/>
    </row>
    <row r="210" spans="1:10">
      <c r="D210" s="39" t="n"/>
      <c r="I210" s="39" t="n"/>
    </row>
    <row r="211" spans="1:10">
      <c r="D211" s="39" t="n"/>
      <c r="I211" s="39" t="n"/>
    </row>
    <row r="212" spans="1:10">
      <c r="D212" s="39" t="n"/>
      <c r="I212" s="39" t="n"/>
    </row>
    <row r="213" spans="1:10">
      <c r="D213" s="39" t="n"/>
      <c r="I213" s="39" t="n"/>
    </row>
    <row r="214" spans="1:10">
      <c r="D214" s="39" t="n"/>
      <c r="I214" s="39" t="n"/>
    </row>
    <row r="215" spans="1:10">
      <c r="D215" s="39" t="n"/>
      <c r="I215" s="39" t="n"/>
    </row>
    <row r="216" spans="1:10">
      <c r="D216" s="39" t="n"/>
      <c r="I216" s="39" t="n"/>
    </row>
    <row r="217" spans="1:10">
      <c r="D217" s="39" t="n"/>
      <c r="I217" s="39" t="n"/>
    </row>
    <row r="218" spans="1:10">
      <c r="D218" s="39" t="n"/>
      <c r="I218" s="39" t="n"/>
    </row>
    <row r="219" spans="1:10">
      <c r="D219" s="39" t="n"/>
      <c r="I219" s="39" t="n"/>
    </row>
    <row r="220" spans="1:10">
      <c r="D220" s="39" t="n"/>
      <c r="I220" s="39" t="n"/>
    </row>
    <row r="221" spans="1:10">
      <c r="D221" s="39" t="n"/>
      <c r="I221" s="39" t="n"/>
    </row>
    <row r="222" spans="1:10">
      <c r="D222" s="39" t="n"/>
      <c r="I222" s="39" t="n"/>
    </row>
    <row r="223" spans="1:10">
      <c r="D223" s="39" t="n"/>
      <c r="I223" s="39" t="n"/>
    </row>
    <row r="224" spans="1:10">
      <c r="D224" s="39" t="n"/>
      <c r="I224" s="39" t="n"/>
    </row>
    <row r="225" spans="1:10">
      <c r="D225" s="39" t="n"/>
      <c r="I225" s="39" t="n"/>
    </row>
    <row r="226" spans="1:10">
      <c r="D226" s="39" t="n"/>
      <c r="I226" s="39" t="n"/>
    </row>
    <row r="227" spans="1:10">
      <c r="D227" s="39" t="n"/>
      <c r="I227" s="39" t="n"/>
    </row>
    <row r="228" spans="1:10">
      <c r="D228" s="39" t="n"/>
      <c r="I228" s="39" t="n"/>
    </row>
    <row r="229" spans="1:10">
      <c r="D229" s="39" t="n"/>
      <c r="I229" s="39" t="n"/>
    </row>
    <row r="230" spans="1:10">
      <c r="D230" s="39" t="n"/>
      <c r="I230" s="39" t="n"/>
    </row>
    <row r="231" spans="1:10">
      <c r="D231" s="39" t="n"/>
      <c r="I231" s="39" t="n"/>
    </row>
    <row r="232" spans="1:10">
      <c r="D232" s="39" t="n"/>
      <c r="I232" s="39" t="n"/>
    </row>
    <row r="233" spans="1:10">
      <c r="D233" s="39" t="n"/>
      <c r="I233" s="39" t="n"/>
    </row>
    <row r="234" spans="1:10">
      <c r="D234" s="39" t="n"/>
      <c r="I234" s="39" t="n"/>
    </row>
    <row r="235" spans="1:10">
      <c r="D235" s="39" t="n"/>
      <c r="I235" s="39" t="n"/>
    </row>
    <row r="236" spans="1:10">
      <c r="D236" s="39" t="n"/>
      <c r="I236" s="39" t="n"/>
    </row>
    <row r="237" spans="1:10">
      <c r="D237" s="39" t="n"/>
      <c r="I237" s="39" t="n"/>
    </row>
    <row r="238" spans="1:10">
      <c r="D238" s="39" t="n"/>
      <c r="I238" s="39" t="n"/>
    </row>
    <row r="239" spans="1:10">
      <c r="D239" s="39" t="n"/>
      <c r="I239" s="39" t="n"/>
    </row>
    <row r="240" spans="1:10">
      <c r="D240" s="39" t="n"/>
      <c r="I240" s="39" t="n"/>
    </row>
    <row r="241" spans="1:10">
      <c r="D241" s="39" t="n"/>
      <c r="I241" s="39" t="n"/>
    </row>
    <row r="242" spans="1:10">
      <c r="D242" s="39" t="n"/>
      <c r="I242" s="39" t="n"/>
    </row>
    <row r="243" spans="1:10">
      <c r="D243" s="39" t="n"/>
      <c r="I243" s="39" t="n"/>
    </row>
    <row r="244" spans="1:10">
      <c r="D244" s="39" t="n"/>
      <c r="I244" s="39" t="n"/>
    </row>
    <row r="245" spans="1:10">
      <c r="D245" s="39" t="n"/>
      <c r="I245" s="39" t="n"/>
    </row>
    <row r="246" spans="1:10">
      <c r="D246" s="39" t="n"/>
      <c r="I246" s="39" t="n"/>
    </row>
    <row r="247" spans="1:10">
      <c r="D247" s="39" t="n"/>
      <c r="I247" s="39" t="n"/>
    </row>
    <row r="248" spans="1:10">
      <c r="D248" s="39" t="n"/>
      <c r="I248" s="39" t="n"/>
    </row>
    <row r="249" spans="1:10">
      <c r="D249" s="39" t="n"/>
      <c r="I249" s="39" t="n"/>
    </row>
    <row r="250" spans="1:10">
      <c r="D250" s="39" t="n"/>
      <c r="I250" s="39" t="n"/>
    </row>
    <row r="251" spans="1:10">
      <c r="D251" s="39" t="n"/>
      <c r="I251" s="39" t="n"/>
    </row>
    <row r="252" spans="1:10">
      <c r="D252" s="39" t="n"/>
      <c r="I252" s="39" t="n"/>
    </row>
    <row r="253" spans="1:10">
      <c r="D253" s="39" t="n"/>
      <c r="I253" s="39" t="n"/>
    </row>
    <row r="254" spans="1:10">
      <c r="D254" s="39" t="n"/>
      <c r="I254" s="39" t="n"/>
    </row>
    <row r="255" spans="1:10">
      <c r="D255" s="39" t="n"/>
      <c r="I255" s="39" t="n"/>
    </row>
    <row r="256" spans="1:10">
      <c r="D256" s="39" t="n"/>
      <c r="I256" s="39" t="n"/>
    </row>
    <row r="257" spans="1:10">
      <c r="D257" s="39" t="n"/>
      <c r="I257" s="39" t="n"/>
    </row>
    <row r="258" spans="1:10">
      <c r="D258" s="39" t="n"/>
      <c r="I258" s="39" t="n"/>
    </row>
    <row r="259" spans="1:10">
      <c r="D259" s="39" t="n"/>
      <c r="I259" s="39" t="n"/>
    </row>
    <row r="260" spans="1:10">
      <c r="D260" s="39" t="n"/>
      <c r="I260" s="39" t="n"/>
    </row>
    <row r="261" spans="1:10">
      <c r="D261" s="39" t="n"/>
      <c r="I261" s="39" t="n"/>
    </row>
    <row r="262" spans="1:10">
      <c r="D262" s="39" t="n"/>
      <c r="I262" s="39" t="n"/>
    </row>
    <row r="263" spans="1:10">
      <c r="D263" s="39" t="n"/>
      <c r="I263" s="39" t="n"/>
    </row>
    <row r="264" spans="1:10">
      <c r="D264" s="39" t="n"/>
      <c r="I264" s="39" t="n"/>
    </row>
    <row r="265" spans="1:10">
      <c r="D265" s="39" t="n"/>
      <c r="I265" s="39" t="n"/>
    </row>
    <row r="266" spans="1:10">
      <c r="D266" s="39" t="n"/>
      <c r="I266" s="39" t="n"/>
    </row>
    <row r="267" spans="1:10">
      <c r="D267" s="39" t="n"/>
      <c r="I267" s="39" t="n"/>
    </row>
    <row r="268" spans="1:10">
      <c r="D268" s="39" t="n"/>
      <c r="I268" s="39" t="n"/>
    </row>
    <row r="269" spans="1:10">
      <c r="D269" s="39" t="n"/>
      <c r="I269" s="39" t="n"/>
    </row>
    <row r="270" spans="1:10">
      <c r="D270" s="39" t="n"/>
      <c r="I270" s="39" t="n"/>
    </row>
    <row r="271" spans="1:10">
      <c r="D271" s="39" t="n"/>
      <c r="I271" s="39" t="n"/>
    </row>
    <row r="272" spans="1:10">
      <c r="D272" s="39" t="n"/>
      <c r="I272" s="39" t="n"/>
    </row>
    <row r="273" spans="1:10">
      <c r="D273" s="39" t="n"/>
      <c r="I273" s="39" t="n"/>
    </row>
    <row r="274" spans="1:10">
      <c r="D274" s="39" t="n"/>
      <c r="I274" s="39" t="n"/>
    </row>
    <row r="275" spans="1:10">
      <c r="D275" s="39" t="n"/>
      <c r="I275" s="39" t="n"/>
    </row>
    <row r="276" spans="1:10">
      <c r="D276" s="39" t="n"/>
      <c r="I276" s="39" t="n"/>
    </row>
    <row r="277" spans="1:10">
      <c r="D277" s="39" t="n"/>
      <c r="I277" s="39" t="n"/>
    </row>
    <row r="278" spans="1:10">
      <c r="D278" s="39" t="n"/>
      <c r="I278" s="39" t="n"/>
    </row>
    <row r="279" spans="1:10">
      <c r="D279" s="39" t="n"/>
      <c r="I279" s="39" t="n"/>
    </row>
    <row r="280" spans="1:10">
      <c r="D280" s="39" t="n"/>
      <c r="I280" s="39" t="n"/>
    </row>
    <row r="281" spans="1:10">
      <c r="D281" s="39" t="n"/>
      <c r="I281" s="39" t="n"/>
    </row>
    <row r="282" spans="1:10">
      <c r="D282" s="39" t="n"/>
      <c r="I282" s="39" t="n"/>
    </row>
    <row r="283" spans="1:10">
      <c r="D283" s="39" t="n"/>
      <c r="I283" s="39" t="n"/>
    </row>
    <row r="284" spans="1:10">
      <c r="D284" s="39" t="n"/>
      <c r="I284" s="39" t="n"/>
    </row>
    <row r="285" spans="1:10">
      <c r="D285" s="39" t="n"/>
      <c r="I285" s="39" t="n"/>
    </row>
    <row r="286" spans="1:10">
      <c r="D286" s="39" t="n"/>
      <c r="I286" s="39" t="n"/>
    </row>
    <row r="287" spans="1:10">
      <c r="D287" s="39" t="n"/>
      <c r="I287" s="39" t="n"/>
    </row>
    <row r="288" spans="1:10">
      <c r="D288" s="39" t="n"/>
      <c r="I288" s="39" t="n"/>
    </row>
    <row r="289" spans="1:10">
      <c r="D289" s="39" t="n"/>
      <c r="I289" s="39" t="n"/>
    </row>
    <row r="290" spans="1:10">
      <c r="D290" s="39" t="n"/>
      <c r="I290" s="39" t="n"/>
    </row>
    <row r="291" spans="1:10">
      <c r="D291" s="39" t="n"/>
      <c r="I291" s="39" t="n"/>
    </row>
    <row r="292" spans="1:10">
      <c r="D292" s="39" t="n"/>
      <c r="I292" s="39" t="n"/>
    </row>
    <row r="293" spans="1:10">
      <c r="D293" s="39" t="n"/>
      <c r="I293" s="39" t="n"/>
    </row>
    <row r="294" spans="1:10">
      <c r="D294" s="39" t="n"/>
      <c r="I294" s="39" t="n"/>
    </row>
    <row r="295" spans="1:10">
      <c r="D295" s="39" t="n"/>
      <c r="I295" s="39" t="n"/>
    </row>
    <row r="296" spans="1:10">
      <c r="D296" s="39" t="n"/>
      <c r="I296" s="39" t="n"/>
    </row>
    <row r="297" spans="1:10">
      <c r="D297" s="39" t="n"/>
      <c r="I297" s="39" t="n"/>
    </row>
    <row r="298" spans="1:10">
      <c r="D298" s="39" t="n"/>
      <c r="I298" s="39" t="n"/>
    </row>
    <row r="299" spans="1:10">
      <c r="D299" s="39" t="n"/>
      <c r="I299" s="39" t="n"/>
    </row>
    <row r="300" spans="1:10">
      <c r="D300" s="39" t="n"/>
      <c r="I300" s="39" t="n"/>
    </row>
    <row r="301" spans="1:10">
      <c r="D301" s="39" t="n"/>
      <c r="I301" s="39" t="n"/>
    </row>
    <row r="302" spans="1:10">
      <c r="D302" s="39" t="n"/>
      <c r="I302" s="39" t="n"/>
    </row>
    <row r="303" spans="1:10">
      <c r="D303" s="39" t="n"/>
      <c r="I303" s="39" t="n"/>
    </row>
    <row r="304" spans="1:10">
      <c r="D304" s="39" t="n"/>
      <c r="I304" s="39" t="n"/>
    </row>
    <row r="305" spans="1:10">
      <c r="D305" s="39" t="n"/>
      <c r="I305" s="39" t="n"/>
    </row>
    <row r="306" spans="1:10">
      <c r="D306" s="39" t="n"/>
      <c r="I306" s="39" t="n"/>
    </row>
    <row r="307" spans="1:10">
      <c r="D307" s="39" t="n"/>
      <c r="I307" s="39" t="n"/>
    </row>
    <row r="308" spans="1:10">
      <c r="D308" s="39" t="n"/>
      <c r="I308" s="39" t="n"/>
    </row>
    <row r="309" spans="1:10">
      <c r="D309" s="39" t="n"/>
      <c r="I309" s="39" t="n"/>
    </row>
    <row r="310" spans="1:10">
      <c r="D310" s="39" t="n"/>
      <c r="I310" s="39" t="n"/>
    </row>
    <row r="311" spans="1:10">
      <c r="D311" s="39" t="n"/>
      <c r="I311" s="39" t="n"/>
    </row>
    <row r="312" spans="1:10">
      <c r="D312" s="39" t="n"/>
      <c r="I312" s="39" t="n"/>
    </row>
    <row r="313" spans="1:10">
      <c r="D313" s="39" t="n"/>
      <c r="I313" s="39" t="n"/>
    </row>
    <row r="314" spans="1:10">
      <c r="D314" s="39" t="n"/>
      <c r="I314" s="39" t="n"/>
    </row>
    <row r="315" spans="1:10">
      <c r="D315" s="39" t="n"/>
      <c r="I315" s="39" t="n"/>
    </row>
    <row r="316" spans="1:10">
      <c r="D316" s="39" t="n"/>
      <c r="I316" s="39" t="n"/>
    </row>
    <row r="317" spans="1:10">
      <c r="D317" s="39" t="n"/>
      <c r="I317" s="39" t="n"/>
    </row>
    <row r="318" spans="1:10">
      <c r="D318" s="39" t="n"/>
      <c r="I318" s="39" t="n"/>
    </row>
    <row r="319" spans="1:10">
      <c r="D319" s="39" t="n"/>
      <c r="I319" s="39" t="n"/>
    </row>
    <row r="320" spans="1:10">
      <c r="D320" s="39" t="n"/>
      <c r="I320" s="39" t="n"/>
    </row>
    <row r="321" spans="1:10">
      <c r="D321" s="39" t="n"/>
      <c r="I321" s="39" t="n"/>
    </row>
    <row r="322" spans="1:10">
      <c r="D322" s="39" t="n"/>
      <c r="I322" s="39" t="n"/>
    </row>
    <row r="323" spans="1:10">
      <c r="D323" s="39" t="n"/>
      <c r="I323" s="39" t="n"/>
    </row>
    <row r="324" spans="1:10">
      <c r="D324" s="39" t="n"/>
      <c r="I324" s="39" t="n"/>
    </row>
    <row r="325" spans="1:10">
      <c r="D325" s="39" t="n"/>
      <c r="I325" s="39" t="n"/>
    </row>
    <row r="326" spans="1:10">
      <c r="D326" s="39" t="n"/>
      <c r="I326" s="39" t="n"/>
    </row>
    <row r="327" spans="1:10">
      <c r="D327" s="39" t="n"/>
      <c r="I327" s="39" t="n"/>
    </row>
    <row r="328" spans="1:10">
      <c r="D328" s="39" t="n"/>
      <c r="I328" s="39" t="n"/>
    </row>
    <row r="329" spans="1:10">
      <c r="D329" s="39" t="n"/>
      <c r="I329" s="39" t="n"/>
    </row>
    <row r="330" spans="1:10">
      <c r="D330" s="39" t="n"/>
      <c r="I330" s="39" t="n"/>
    </row>
    <row r="331" spans="1:10">
      <c r="D331" s="39" t="n"/>
      <c r="I331" s="39" t="n"/>
    </row>
    <row r="332" spans="1:10">
      <c r="D332" s="39" t="n"/>
      <c r="I332" s="39" t="n"/>
    </row>
    <row r="333" spans="1:10">
      <c r="D333" s="39" t="n"/>
      <c r="I333" s="39" t="n"/>
    </row>
    <row r="334" spans="1:10">
      <c r="D334" s="39" t="n"/>
      <c r="I334" s="39" t="n"/>
    </row>
    <row r="335" spans="1:10">
      <c r="D335" s="39" t="n"/>
      <c r="I335" s="39" t="n"/>
    </row>
    <row r="336" spans="1:10">
      <c r="D336" s="39" t="n"/>
      <c r="I336" s="39" t="n"/>
    </row>
    <row r="337" spans="1:10">
      <c r="D337" s="39" t="n"/>
      <c r="I337" s="39" t="n"/>
    </row>
    <row r="338" spans="1:10">
      <c r="D338" s="39" t="n"/>
      <c r="I338" s="39" t="n"/>
    </row>
    <row r="339" spans="1:10">
      <c r="D339" s="39" t="n"/>
      <c r="I339" s="39" t="n"/>
    </row>
    <row r="340" spans="1:10">
      <c r="D340" s="39" t="n"/>
      <c r="I340" s="39" t="n"/>
    </row>
    <row r="341" spans="1:10">
      <c r="D341" s="39" t="n"/>
      <c r="I341" s="39" t="n"/>
    </row>
    <row r="342" spans="1:10">
      <c r="D342" s="39" t="n"/>
      <c r="I342" s="39" t="n"/>
    </row>
    <row r="343" spans="1:10">
      <c r="D343" s="39" t="n"/>
      <c r="I343" s="39" t="n"/>
    </row>
    <row r="344" spans="1:10">
      <c r="D344" s="39" t="n"/>
      <c r="I344" s="39" t="n"/>
    </row>
    <row r="345" spans="1:10">
      <c r="D345" s="39" t="n"/>
      <c r="I345" s="39" t="n"/>
    </row>
    <row r="346" spans="1:10">
      <c r="D346" s="39" t="n"/>
      <c r="I346" s="39" t="n"/>
    </row>
    <row r="347" spans="1:10">
      <c r="D347" s="39" t="n"/>
      <c r="I347" s="39" t="n"/>
    </row>
    <row r="348" spans="1:10">
      <c r="D348" s="39" t="n"/>
      <c r="I348" s="39" t="n"/>
    </row>
    <row r="349" spans="1:10">
      <c r="D349" s="39" t="n"/>
      <c r="I349" s="39" t="n"/>
    </row>
    <row r="350" spans="1:10">
      <c r="D350" s="39" t="n"/>
      <c r="I350" s="39" t="n"/>
    </row>
    <row r="351" spans="1:10">
      <c r="D351" s="39" t="n"/>
      <c r="I351" s="39" t="n"/>
    </row>
    <row r="352" spans="1:10">
      <c r="D352" s="39" t="n"/>
      <c r="I352" s="39" t="n"/>
    </row>
    <row r="353" spans="1:10">
      <c r="D353" s="39" t="n"/>
      <c r="I353" s="39" t="n"/>
    </row>
    <row r="354" spans="1:10">
      <c r="D354" s="39" t="n"/>
      <c r="I354" s="39" t="n"/>
    </row>
    <row r="355" spans="1:10">
      <c r="D355" s="39" t="n"/>
      <c r="I355" s="39" t="n"/>
    </row>
    <row r="356" spans="1:10">
      <c r="D356" s="39" t="n"/>
      <c r="I356" s="39" t="n"/>
    </row>
    <row r="357" spans="1:10">
      <c r="D357" s="39" t="n"/>
      <c r="I357" s="39" t="n"/>
    </row>
    <row r="358" spans="1:10">
      <c r="D358" s="39" t="n"/>
      <c r="I358" s="39" t="n"/>
    </row>
    <row r="359" spans="1:10">
      <c r="D359" s="39" t="n"/>
      <c r="I359" s="39" t="n"/>
    </row>
    <row r="360" spans="1:10">
      <c r="D360" s="39" t="n"/>
      <c r="I360" s="39" t="n"/>
    </row>
    <row r="361" spans="1:10">
      <c r="D361" s="39" t="n"/>
      <c r="I361" s="39" t="n"/>
    </row>
    <row r="362" spans="1:10">
      <c r="D362" s="39" t="n"/>
      <c r="I362" s="39" t="n"/>
    </row>
    <row r="363" spans="1:10">
      <c r="D363" s="39" t="n"/>
      <c r="I363" s="39" t="n"/>
    </row>
    <row r="364" spans="1:10">
      <c r="D364" s="39" t="n"/>
      <c r="I364" s="39" t="n"/>
    </row>
    <row r="365" spans="1:10">
      <c r="D365" s="39" t="n"/>
      <c r="I365" s="39" t="n"/>
    </row>
    <row r="366" spans="1:10">
      <c r="D366" s="39" t="n"/>
      <c r="I366" s="39" t="n"/>
    </row>
    <row r="367" spans="1:10">
      <c r="D367" s="39" t="n"/>
      <c r="I367" s="39" t="n"/>
    </row>
    <row r="368" spans="1:10">
      <c r="D368" s="39" t="n"/>
      <c r="I368" s="39" t="n"/>
    </row>
    <row r="369" spans="1:10">
      <c r="D369" s="39" t="n"/>
      <c r="I369" s="39" t="n"/>
    </row>
    <row r="370" spans="1:10">
      <c r="D370" s="39" t="n"/>
      <c r="I370" s="39" t="n"/>
    </row>
    <row r="371" spans="1:10">
      <c r="D371" s="39" t="n"/>
      <c r="I371" s="39" t="n"/>
    </row>
    <row r="372" spans="1:10">
      <c r="D372" s="39" t="n"/>
      <c r="I372" s="39" t="n"/>
    </row>
    <row r="373" spans="1:10">
      <c r="D373" s="39" t="n"/>
      <c r="I373" s="39" t="n"/>
    </row>
    <row r="374" spans="1:10">
      <c r="D374" s="39" t="n"/>
      <c r="I374" s="39" t="n"/>
    </row>
    <row r="375" spans="1:10">
      <c r="D375" s="39" t="n"/>
      <c r="I375" s="39" t="n"/>
    </row>
    <row r="376" spans="1:10">
      <c r="D376" s="39" t="n"/>
      <c r="I376" s="39" t="n"/>
    </row>
    <row r="377" spans="1:10">
      <c r="D377" s="39" t="n"/>
      <c r="I377" s="39" t="n"/>
    </row>
    <row r="378" spans="1:10">
      <c r="D378" s="39" t="n"/>
      <c r="I378" s="39" t="n"/>
    </row>
    <row r="379" spans="1:10">
      <c r="D379" s="39" t="n"/>
      <c r="I379" s="39" t="n"/>
    </row>
    <row r="380" spans="1:10">
      <c r="D380" s="39" t="n"/>
      <c r="I380" s="39" t="n"/>
    </row>
    <row r="381" spans="1:10">
      <c r="D381" s="39" t="n"/>
      <c r="I381" s="39" t="n"/>
    </row>
    <row r="382" spans="1:10">
      <c r="D382" s="39" t="n"/>
      <c r="I382" s="39" t="n"/>
    </row>
    <row r="383" spans="1:10">
      <c r="D383" s="39" t="n"/>
      <c r="I383" s="39" t="n"/>
    </row>
    <row r="384" spans="1:10">
      <c r="D384" s="39" t="n"/>
      <c r="I384" s="39" t="n"/>
    </row>
    <row r="385" spans="1:10">
      <c r="D385" s="39" t="n"/>
      <c r="I385" s="39" t="n"/>
    </row>
    <row r="386" spans="1:10">
      <c r="D386" s="39" t="n"/>
      <c r="I386" s="39" t="n"/>
    </row>
    <row r="387" spans="1:10">
      <c r="D387" s="39" t="n"/>
      <c r="I387" s="39" t="n"/>
    </row>
    <row r="388" spans="1:10">
      <c r="D388" s="39" t="n"/>
      <c r="I388" s="39" t="n"/>
    </row>
    <row r="389" spans="1:10">
      <c r="D389" s="39" t="n"/>
      <c r="I389" s="39" t="n"/>
    </row>
    <row r="390" spans="1:10">
      <c r="D390" s="39" t="n"/>
      <c r="I390" s="39" t="n"/>
    </row>
    <row r="391" spans="1:10">
      <c r="D391" s="39" t="n"/>
      <c r="I391" s="39" t="n"/>
    </row>
    <row r="392" spans="1:10">
      <c r="D392" s="39" t="n"/>
      <c r="I392" s="39" t="n"/>
    </row>
    <row r="393" spans="1:10">
      <c r="D393" s="39" t="n"/>
      <c r="I393" s="39" t="n"/>
    </row>
    <row r="394" spans="1:10">
      <c r="D394" s="39" t="n"/>
      <c r="I394" s="39" t="n"/>
    </row>
    <row r="395" spans="1:10">
      <c r="D395" s="39" t="n"/>
      <c r="I395" s="39" t="n"/>
    </row>
    <row r="396" spans="1:10">
      <c r="D396" s="39" t="n"/>
      <c r="I396" s="39" t="n"/>
    </row>
    <row r="397" spans="1:10">
      <c r="D397" s="39" t="n"/>
      <c r="I397" s="39" t="n"/>
    </row>
    <row r="398" spans="1:10">
      <c r="D398" s="39" t="n"/>
      <c r="I398" s="39" t="n"/>
    </row>
    <row r="399" spans="1:10">
      <c r="D399" s="39" t="n"/>
      <c r="I399" s="39" t="n"/>
    </row>
    <row r="400" spans="1:10">
      <c r="D400" s="39" t="n"/>
      <c r="I400" s="39" t="n"/>
    </row>
    <row r="401" spans="1:10">
      <c r="D401" s="39" t="n"/>
      <c r="I401" s="39" t="n"/>
    </row>
    <row r="402" spans="1:10">
      <c r="D402" s="39" t="n"/>
      <c r="I402" s="39" t="n"/>
    </row>
    <row r="403" spans="1:10">
      <c r="D403" s="39" t="n"/>
      <c r="I403" s="39" t="n"/>
    </row>
    <row r="404" spans="1:10">
      <c r="D404" s="39" t="n"/>
      <c r="I404" s="39" t="n"/>
    </row>
    <row r="405" spans="1:10">
      <c r="D405" s="39" t="n"/>
      <c r="I405" s="39" t="n"/>
    </row>
    <row r="406" spans="1:10">
      <c r="D406" s="39" t="n"/>
      <c r="I406" s="39" t="n"/>
    </row>
    <row r="407" spans="1:10">
      <c r="D407" s="39" t="n"/>
      <c r="I407" s="39" t="n"/>
    </row>
    <row r="408" spans="1:10">
      <c r="D408" s="39" t="n"/>
      <c r="I408" s="39" t="n"/>
    </row>
    <row r="409" spans="1:10">
      <c r="D409" s="39" t="n"/>
      <c r="I409" s="39" t="n"/>
    </row>
    <row r="410" spans="1:10">
      <c r="D410" s="39" t="n"/>
      <c r="I410" s="39" t="n"/>
    </row>
    <row r="411" spans="1:10">
      <c r="D411" s="39" t="n"/>
      <c r="I411" s="39" t="n"/>
    </row>
    <row r="412" spans="1:10">
      <c r="D412" s="39" t="n"/>
      <c r="I412" s="39" t="n"/>
    </row>
    <row r="413" spans="1:10">
      <c r="D413" s="39" t="n"/>
      <c r="I413" s="39" t="n"/>
    </row>
    <row r="414" spans="1:10">
      <c r="D414" s="39" t="n"/>
      <c r="I414" s="39" t="n"/>
    </row>
    <row r="415" spans="1:10">
      <c r="D415" s="39" t="n"/>
      <c r="I415" s="39" t="n"/>
    </row>
    <row r="416" spans="1:10">
      <c r="D416" s="39" t="n"/>
      <c r="I416" s="39" t="n"/>
    </row>
    <row r="417" spans="1:10">
      <c r="D417" s="39" t="n"/>
      <c r="I417" s="39" t="n"/>
    </row>
    <row r="418" spans="1:10">
      <c r="D418" s="39" t="n"/>
      <c r="I418" s="39" t="n"/>
    </row>
    <row r="419" spans="1:10">
      <c r="D419" s="39" t="n"/>
      <c r="I419" s="39" t="n"/>
    </row>
    <row r="420" spans="1:10">
      <c r="D420" s="39" t="n"/>
      <c r="I420" s="39" t="n"/>
    </row>
    <row r="421" spans="1:10">
      <c r="D421" s="39" t="n"/>
      <c r="I421" s="39" t="n"/>
    </row>
    <row r="422" spans="1:10">
      <c r="D422" s="39" t="n"/>
      <c r="I422" s="39" t="n"/>
    </row>
    <row r="423" spans="1:10">
      <c r="D423" s="39" t="n"/>
      <c r="I423" s="39" t="n"/>
    </row>
    <row r="424" spans="1:10">
      <c r="D424" s="39" t="n"/>
      <c r="I424" s="39" t="n"/>
    </row>
    <row r="425" spans="1:10">
      <c r="D425" s="39" t="n"/>
      <c r="I425" s="39" t="n"/>
    </row>
    <row r="426" spans="1:10">
      <c r="D426" s="39" t="n"/>
      <c r="I426" s="39" t="n"/>
    </row>
    <row r="427" spans="1:10">
      <c r="D427" s="39" t="n"/>
      <c r="I427" s="39" t="n"/>
    </row>
    <row r="428" spans="1:10">
      <c r="D428" s="39" t="n"/>
      <c r="I428" s="39" t="n"/>
    </row>
    <row r="429" spans="1:10">
      <c r="D429" s="39" t="n"/>
      <c r="I429" s="39" t="n"/>
    </row>
    <row r="430" spans="1:10">
      <c r="D430" s="39" t="n"/>
      <c r="I430" s="39" t="n"/>
    </row>
    <row r="431" spans="1:10">
      <c r="D431" s="39" t="n"/>
      <c r="I431" s="39" t="n"/>
    </row>
    <row r="432" spans="1:10">
      <c r="D432" s="39" t="n"/>
      <c r="I432" s="39" t="n"/>
    </row>
    <row r="433" spans="1:10">
      <c r="D433" s="39" t="n"/>
      <c r="I433" s="39" t="n"/>
    </row>
    <row r="434" spans="1:10">
      <c r="D434" s="39" t="n"/>
      <c r="I434" s="39" t="n"/>
    </row>
    <row r="435" spans="1:10">
      <c r="D435" s="39" t="n"/>
      <c r="I435" s="39" t="n"/>
    </row>
    <row r="436" spans="1:10">
      <c r="D436" s="39" t="n"/>
      <c r="I436" s="39" t="n"/>
    </row>
    <row r="437" spans="1:10">
      <c r="D437" s="39" t="n"/>
      <c r="I437" s="39" t="n"/>
    </row>
    <row r="438" spans="1:10">
      <c r="D438" s="39" t="n"/>
      <c r="I438" s="39" t="n"/>
    </row>
    <row r="439" spans="1:10">
      <c r="D439" s="39" t="n"/>
      <c r="I439" s="39" t="n"/>
    </row>
    <row r="440" spans="1:10">
      <c r="D440" s="39" t="n"/>
      <c r="I440" s="39" t="n"/>
    </row>
    <row r="441" spans="1:10">
      <c r="D441" s="39" t="n"/>
      <c r="I441" s="39" t="n"/>
    </row>
    <row r="442" spans="1:10">
      <c r="D442" s="39" t="n"/>
      <c r="I442" s="39" t="n"/>
    </row>
    <row r="443" spans="1:10">
      <c r="D443" s="39" t="n"/>
      <c r="I443" s="39" t="n"/>
    </row>
    <row r="444" spans="1:10">
      <c r="D444" s="39" t="n"/>
      <c r="I444" s="39" t="n"/>
    </row>
    <row r="445" spans="1:10">
      <c r="D445" s="39" t="n"/>
      <c r="I445" s="39" t="n"/>
    </row>
    <row r="446" spans="1:10">
      <c r="D446" s="39" t="n"/>
      <c r="I446" s="39" t="n"/>
    </row>
    <row r="447" spans="1:10">
      <c r="D447" s="39" t="n"/>
      <c r="I447" s="39" t="n"/>
    </row>
    <row r="448" spans="1:10">
      <c r="D448" s="39" t="n"/>
      <c r="I448" s="39" t="n"/>
    </row>
    <row r="449" spans="1:10">
      <c r="D449" s="39" t="n"/>
      <c r="I449" s="39" t="n"/>
    </row>
    <row r="450" spans="1:10">
      <c r="D450" s="39" t="n"/>
      <c r="I450" s="39" t="n"/>
    </row>
    <row r="451" spans="1:10">
      <c r="D451" s="39" t="n"/>
      <c r="I451" s="39" t="n"/>
    </row>
    <row r="452" spans="1:10">
      <c r="D452" s="39" t="n"/>
      <c r="I452" s="39" t="n"/>
    </row>
    <row r="453" spans="1:10">
      <c r="D453" s="39" t="n"/>
      <c r="I453" s="39" t="n"/>
    </row>
    <row r="454" spans="1:10">
      <c r="D454" s="39" t="n"/>
      <c r="I454" s="39" t="n"/>
    </row>
    <row r="455" spans="1:10">
      <c r="D455" s="39" t="n"/>
      <c r="I455" s="39" t="n"/>
    </row>
    <row r="456" spans="1:10">
      <c r="D456" s="39" t="n"/>
      <c r="I456" s="39" t="n"/>
    </row>
    <row r="457" spans="1:10">
      <c r="D457" s="39" t="n"/>
      <c r="I457" s="39" t="n"/>
    </row>
    <row r="458" spans="1:10">
      <c r="D458" s="39" t="n"/>
      <c r="I458" s="39" t="n"/>
    </row>
    <row r="459" spans="1:10">
      <c r="D459" s="39" t="n"/>
      <c r="I459" s="39" t="n"/>
    </row>
    <row r="460" spans="1:10">
      <c r="D460" s="39" t="n"/>
      <c r="I460" s="39" t="n"/>
    </row>
    <row r="461" spans="1:10">
      <c r="D461" s="39" t="n"/>
      <c r="I461" s="39" t="n"/>
    </row>
    <row r="462" spans="1:10">
      <c r="D462" s="39" t="n"/>
      <c r="I462" s="39" t="n"/>
    </row>
    <row r="463" spans="1:10">
      <c r="D463" s="39" t="n"/>
      <c r="I463" s="39" t="n"/>
    </row>
    <row r="464" spans="1:10">
      <c r="D464" s="39" t="n"/>
      <c r="I464" s="39" t="n"/>
    </row>
    <row r="465" spans="1:10">
      <c r="D465" s="39" t="n"/>
      <c r="I465" s="39" t="n"/>
    </row>
    <row r="466" spans="1:10">
      <c r="D466" s="39" t="n"/>
      <c r="I466" s="39" t="n"/>
    </row>
    <row r="467" spans="1:10">
      <c r="D467" s="39" t="n"/>
      <c r="I467" s="39" t="n"/>
    </row>
    <row r="468" spans="1:10">
      <c r="D468" s="39" t="n"/>
      <c r="I468" s="39" t="n"/>
    </row>
    <row r="469" spans="1:10">
      <c r="D469" s="39" t="n"/>
      <c r="I469" s="39" t="n"/>
    </row>
    <row r="470" spans="1:10">
      <c r="D470" s="39" t="n"/>
      <c r="I470" s="39" t="n"/>
    </row>
    <row r="471" spans="1:10">
      <c r="D471" s="39" t="n"/>
      <c r="I471" s="39" t="n"/>
    </row>
    <row r="472" spans="1:10">
      <c r="D472" s="39" t="n"/>
      <c r="I472" s="39" t="n"/>
    </row>
    <row r="473" spans="1:10">
      <c r="D473" s="39" t="n"/>
      <c r="I473" s="39" t="n"/>
    </row>
    <row r="474" spans="1:10">
      <c r="D474" s="39" t="n"/>
      <c r="I474" s="39" t="n"/>
    </row>
    <row r="475" spans="1:10">
      <c r="D475" s="39" t="n"/>
      <c r="I475" s="39" t="n"/>
    </row>
    <row r="476" spans="1:10">
      <c r="D476" s="39" t="n"/>
      <c r="I476" s="39" t="n"/>
    </row>
    <row r="477" spans="1:10">
      <c r="D477" s="39" t="n"/>
      <c r="I477" s="39" t="n"/>
    </row>
    <row r="478" spans="1:10">
      <c r="D478" s="39" t="n"/>
      <c r="I478" s="39" t="n"/>
    </row>
    <row r="479" spans="1:10">
      <c r="D479" s="39" t="n"/>
      <c r="I479" s="39" t="n"/>
    </row>
    <row r="480" spans="1:10">
      <c r="D480" s="39" t="n"/>
      <c r="I480" s="39" t="n"/>
    </row>
    <row r="481" spans="1:10">
      <c r="D481" s="39" t="n"/>
      <c r="I481" s="39" t="n"/>
    </row>
    <row r="482" spans="1:10">
      <c r="D482" s="39" t="n"/>
      <c r="I482" s="39" t="n"/>
    </row>
    <row r="483" spans="1:10">
      <c r="D483" s="39" t="n"/>
      <c r="I483" s="39" t="n"/>
    </row>
    <row r="484" spans="1:10">
      <c r="D484" s="39" t="n"/>
      <c r="I484" s="39" t="n"/>
    </row>
    <row r="485" spans="1:10">
      <c r="D485" s="39" t="n"/>
      <c r="I485" s="39" t="n"/>
    </row>
    <row r="486" spans="1:10">
      <c r="D486" s="39" t="n"/>
      <c r="I486" s="39" t="n"/>
    </row>
    <row r="487" spans="1:10">
      <c r="D487" s="39" t="n"/>
      <c r="I487" s="39" t="n"/>
    </row>
    <row r="488" spans="1:10">
      <c r="D488" s="39" t="n"/>
      <c r="I488" s="39" t="n"/>
    </row>
    <row r="489" spans="1:10">
      <c r="D489" s="39" t="n"/>
      <c r="I489" s="39" t="n"/>
    </row>
    <row r="490" spans="1:10">
      <c r="D490" s="39" t="n"/>
      <c r="I490" s="39" t="n"/>
    </row>
    <row r="491" spans="1:10">
      <c r="D491" s="39" t="n"/>
      <c r="I491" s="39" t="n"/>
    </row>
    <row r="492" spans="1:10">
      <c r="D492" s="39" t="n"/>
      <c r="I492" s="39" t="n"/>
    </row>
    <row r="493" spans="1:10">
      <c r="D493" s="39" t="n"/>
      <c r="I493" s="39" t="n"/>
    </row>
    <row r="494" spans="1:10">
      <c r="D494" s="39" t="n"/>
      <c r="I494" s="39" t="n"/>
    </row>
    <row r="495" spans="1:10">
      <c r="D495" s="39" t="n"/>
      <c r="I495" s="39" t="n"/>
    </row>
    <row r="496" spans="1:10">
      <c r="D496" s="39" t="n"/>
      <c r="I496" s="39" t="n"/>
    </row>
    <row r="497" spans="1:10">
      <c r="D497" s="39" t="n"/>
      <c r="I497" s="39" t="n"/>
    </row>
    <row r="498" spans="1:10">
      <c r="D498" s="39" t="n"/>
      <c r="I498" s="39" t="n"/>
    </row>
    <row r="499" spans="1:10">
      <c r="D499" s="39" t="n"/>
      <c r="I499" s="39" t="n"/>
    </row>
    <row r="500" spans="1:10">
      <c r="D500" s="39" t="n"/>
      <c r="I500" s="39" t="n"/>
    </row>
    <row r="501" spans="1:10">
      <c r="D501" s="39" t="n"/>
      <c r="I501" s="39" t="n"/>
    </row>
    <row r="502" spans="1:10">
      <c r="D502" s="39" t="n"/>
      <c r="I502" s="39" t="n"/>
    </row>
    <row r="503" spans="1:10">
      <c r="D503" s="39" t="n"/>
      <c r="I503" s="39" t="n"/>
    </row>
    <row r="504" spans="1:10">
      <c r="D504" s="39" t="n"/>
      <c r="I504" s="39" t="n"/>
    </row>
    <row r="505" spans="1:10">
      <c r="D505" s="39" t="n"/>
      <c r="I505" s="39" t="n"/>
    </row>
    <row r="506" spans="1:10">
      <c r="D506" s="39" t="n"/>
      <c r="I506" s="39" t="n"/>
    </row>
    <row r="507" spans="1:10">
      <c r="D507" s="39" t="n"/>
      <c r="I507" s="39" t="n"/>
    </row>
    <row r="508" spans="1:10">
      <c r="D508" s="39" t="n"/>
      <c r="I508" s="39" t="n"/>
    </row>
    <row r="509" spans="1:10">
      <c r="D509" s="39" t="n"/>
      <c r="I509" s="39" t="n"/>
    </row>
    <row r="510" spans="1:10">
      <c r="D510" s="39" t="n"/>
      <c r="I510" s="39" t="n"/>
    </row>
    <row r="511" spans="1:10">
      <c r="D511" s="39" t="n"/>
      <c r="I511" s="39" t="n"/>
    </row>
    <row r="512" spans="1:10">
      <c r="D512" s="39" t="n"/>
      <c r="I512" s="39" t="n"/>
    </row>
    <row r="513" spans="1:10">
      <c r="D513" s="39" t="n"/>
      <c r="I513" s="39" t="n"/>
    </row>
    <row r="514" spans="1:10">
      <c r="D514" s="39" t="n"/>
      <c r="I514" s="39" t="n"/>
    </row>
    <row r="515" spans="1:10">
      <c r="D515" s="39" t="n"/>
      <c r="I515" s="39" t="n"/>
    </row>
    <row r="516" spans="1:10">
      <c r="D516" s="39" t="n"/>
      <c r="I516" s="39" t="n"/>
    </row>
    <row r="517" spans="1:10">
      <c r="D517" s="39" t="n"/>
      <c r="I517" s="39" t="n"/>
    </row>
    <row r="518" spans="1:10">
      <c r="D518" s="39" t="n"/>
      <c r="I518" s="39" t="n"/>
    </row>
    <row r="519" spans="1:10">
      <c r="D519" s="39" t="n"/>
      <c r="I519" s="39" t="n"/>
    </row>
    <row r="520" spans="1:10">
      <c r="D520" s="39" t="n"/>
      <c r="I520" s="39" t="n"/>
    </row>
    <row r="521" spans="1:10">
      <c r="D521" s="39" t="n"/>
      <c r="I521" s="39" t="n"/>
    </row>
    <row r="522" spans="1:10">
      <c r="D522" s="39" t="n"/>
      <c r="I522" s="39" t="n"/>
    </row>
    <row r="523" spans="1:10">
      <c r="D523" s="39" t="n"/>
      <c r="I523" s="39" t="n"/>
    </row>
    <row r="524" spans="1:10">
      <c r="D524" s="39" t="n"/>
      <c r="I524" s="39" t="n"/>
    </row>
    <row r="525" spans="1:10">
      <c r="D525" s="39" t="n"/>
      <c r="I525" s="39" t="n"/>
    </row>
    <row r="526" spans="1:10">
      <c r="D526" s="39" t="n"/>
      <c r="I526" s="39" t="n"/>
    </row>
    <row r="527" spans="1:10">
      <c r="D527" s="39" t="n"/>
      <c r="I527" s="39" t="n"/>
    </row>
    <row r="528" spans="1:10">
      <c r="D528" s="39" t="n"/>
      <c r="I528" s="39" t="n"/>
    </row>
    <row r="529" spans="1:10">
      <c r="D529" s="39" t="n"/>
      <c r="I529" s="39" t="n"/>
    </row>
    <row r="530" spans="1:10">
      <c r="D530" s="39" t="n"/>
      <c r="I530" s="39" t="n"/>
    </row>
    <row r="531" spans="1:10">
      <c r="D531" s="39" t="n"/>
      <c r="I531" s="39" t="n"/>
    </row>
    <row r="532" spans="1:10">
      <c r="D532" s="39" t="n"/>
      <c r="I532" s="39" t="n"/>
    </row>
    <row r="533" spans="1:10">
      <c r="D533" s="39" t="n"/>
      <c r="I533" s="39" t="n"/>
    </row>
    <row r="534" spans="1:10">
      <c r="D534" s="39" t="n"/>
      <c r="I534" s="39" t="n"/>
    </row>
    <row r="535" spans="1:10">
      <c r="D535" s="39" t="n"/>
      <c r="I535" s="39" t="n"/>
    </row>
    <row r="536" spans="1:10">
      <c r="D536" s="39" t="n"/>
      <c r="I536" s="39" t="n"/>
    </row>
    <row r="537" spans="1:10">
      <c r="D537" s="39" t="n"/>
      <c r="I537" s="39" t="n"/>
    </row>
    <row r="538" spans="1:10">
      <c r="D538" s="39" t="n"/>
      <c r="I538" s="39" t="n"/>
    </row>
    <row r="539" spans="1:10">
      <c r="D539" s="39" t="n"/>
      <c r="I539" s="39" t="n"/>
    </row>
    <row r="540" spans="1:10">
      <c r="D540" s="39" t="n"/>
      <c r="I540" s="39" t="n"/>
    </row>
    <row r="541" spans="1:10">
      <c r="D541" s="39" t="n"/>
      <c r="I541" s="39" t="n"/>
    </row>
    <row r="542" spans="1:10">
      <c r="D542" s="39" t="n"/>
      <c r="I542" s="39" t="n"/>
    </row>
    <row r="543" spans="1:10">
      <c r="D543" s="39" t="n"/>
      <c r="I543" s="39" t="n"/>
    </row>
    <row r="544" spans="1:10">
      <c r="D544" s="39" t="n"/>
      <c r="I544" s="39" t="n"/>
    </row>
    <row r="545" spans="1:10">
      <c r="D545" s="39" t="n"/>
      <c r="I545" s="39" t="n"/>
    </row>
    <row r="546" spans="1:10">
      <c r="D546" s="39" t="n"/>
      <c r="I546" s="39" t="n"/>
    </row>
    <row r="547" spans="1:10">
      <c r="D547" s="39" t="n"/>
      <c r="I547" s="39" t="n"/>
    </row>
    <row r="548" spans="1:10">
      <c r="D548" s="39" t="n"/>
      <c r="I548" s="39" t="n"/>
    </row>
    <row r="549" spans="1:10">
      <c r="D549" s="39" t="n"/>
      <c r="I549" s="39" t="n"/>
    </row>
    <row r="550" spans="1:10">
      <c r="D550" s="39" t="n"/>
      <c r="I550" s="39" t="n"/>
    </row>
    <row r="551" spans="1:10">
      <c r="D551" s="39" t="n"/>
      <c r="I551" s="39" t="n"/>
    </row>
    <row r="552" spans="1:10">
      <c r="D552" s="39" t="n"/>
      <c r="I552" s="39" t="n"/>
    </row>
    <row r="553" spans="1:10">
      <c r="D553" s="39" t="n"/>
      <c r="I553" s="39" t="n"/>
    </row>
    <row r="554" spans="1:10">
      <c r="D554" s="39" t="n"/>
      <c r="I554" s="39" t="n"/>
    </row>
    <row r="555" spans="1:10">
      <c r="D555" s="39" t="n"/>
      <c r="I555" s="39" t="n"/>
    </row>
    <row r="556" spans="1:10">
      <c r="D556" s="39" t="n"/>
      <c r="I556" s="39" t="n"/>
    </row>
    <row r="557" spans="1:10">
      <c r="D557" s="39" t="n"/>
      <c r="I557" s="39" t="n"/>
    </row>
    <row r="558" spans="1:10">
      <c r="D558" s="39" t="n"/>
      <c r="I558" s="39" t="n"/>
    </row>
    <row r="559" spans="1:10">
      <c r="D559" s="39" t="n"/>
      <c r="I559" s="39" t="n"/>
    </row>
    <row r="560" spans="1:10">
      <c r="D560" s="39" t="n"/>
      <c r="I560" s="39" t="n"/>
    </row>
    <row r="561" spans="1:10">
      <c r="D561" s="39" t="n"/>
      <c r="I561" s="39" t="n"/>
    </row>
    <row r="562" spans="1:10">
      <c r="D562" s="39" t="n"/>
      <c r="I562" s="39" t="n"/>
    </row>
    <row r="563" spans="1:10">
      <c r="D563" s="39" t="n"/>
      <c r="I563" s="39" t="n"/>
    </row>
    <row r="564" spans="1:10">
      <c r="D564" s="39" t="n"/>
      <c r="I564" s="39" t="n"/>
    </row>
    <row r="565" spans="1:10">
      <c r="D565" s="39" t="n"/>
      <c r="I565" s="39" t="n"/>
    </row>
    <row r="566" spans="1:10">
      <c r="D566" s="39" t="n"/>
      <c r="I566" s="39" t="n"/>
    </row>
    <row r="567" spans="1:10">
      <c r="D567" s="39" t="n"/>
      <c r="I567" s="39" t="n"/>
    </row>
    <row r="568" spans="1:10">
      <c r="D568" s="39" t="n"/>
      <c r="I568" s="39" t="n"/>
    </row>
    <row r="569" spans="1:10">
      <c r="D569" s="39" t="n"/>
      <c r="I569" s="39" t="n"/>
    </row>
    <row r="570" spans="1:10">
      <c r="D570" s="39" t="n"/>
      <c r="I570" s="39" t="n"/>
    </row>
    <row r="571" spans="1:10">
      <c r="D571" s="39" t="n"/>
      <c r="I571" s="39" t="n"/>
    </row>
    <row r="572" spans="1:10">
      <c r="D572" s="39" t="n"/>
      <c r="I572" s="39" t="n"/>
    </row>
    <row r="573" spans="1:10">
      <c r="D573" s="39" t="n"/>
      <c r="I573" s="39" t="n"/>
    </row>
    <row r="574" spans="1:10">
      <c r="D574" s="39" t="n"/>
      <c r="I574" s="39" t="n"/>
    </row>
    <row r="575" spans="1:10">
      <c r="D575" s="39" t="n"/>
      <c r="I575" s="39" t="n"/>
    </row>
    <row r="576" spans="1:10">
      <c r="D576" s="39" t="n"/>
      <c r="I576" s="39" t="n"/>
    </row>
    <row r="577" spans="1:10">
      <c r="D577" s="39" t="n"/>
      <c r="I577" s="39" t="n"/>
    </row>
    <row r="578" spans="1:10">
      <c r="D578" s="39" t="n"/>
      <c r="I578" s="39" t="n"/>
    </row>
    <row r="579" spans="1:10">
      <c r="D579" s="39" t="n"/>
      <c r="I579" s="39" t="n"/>
    </row>
    <row r="580" spans="1:10">
      <c r="D580" s="39" t="n"/>
      <c r="I580" s="39" t="n"/>
    </row>
    <row r="581" spans="1:10">
      <c r="D581" s="39" t="n"/>
      <c r="I581" s="39" t="n"/>
    </row>
    <row r="582" spans="1:10">
      <c r="D582" s="39" t="n"/>
      <c r="I582" s="39" t="n"/>
    </row>
    <row r="583" spans="1:10">
      <c r="D583" s="39" t="n"/>
      <c r="I583" s="39" t="n"/>
    </row>
    <row r="584" spans="1:10">
      <c r="D584" s="39" t="n"/>
      <c r="I584" s="39" t="n"/>
    </row>
    <row r="585" spans="1:10">
      <c r="D585" s="39" t="n"/>
      <c r="I585" s="39" t="n"/>
    </row>
    <row r="586" spans="1:10">
      <c r="D586" s="39" t="n"/>
      <c r="I586" s="39" t="n"/>
    </row>
    <row r="587" spans="1:10">
      <c r="D587" s="39" t="n"/>
      <c r="I587" s="39" t="n"/>
    </row>
    <row r="588" spans="1:10">
      <c r="D588" s="39" t="n"/>
      <c r="I588" s="39" t="n"/>
    </row>
    <row r="589" spans="1:10">
      <c r="D589" s="39" t="n"/>
      <c r="I589" s="39" t="n"/>
    </row>
    <row r="590" spans="1:10">
      <c r="D590" s="39" t="n"/>
      <c r="I590" s="39" t="n"/>
    </row>
    <row r="591" spans="1:10">
      <c r="D591" s="39" t="n"/>
      <c r="I591" s="39" t="n"/>
    </row>
    <row r="592" spans="1:10">
      <c r="D592" s="39" t="n"/>
      <c r="I592" s="39" t="n"/>
    </row>
    <row r="593" spans="1:10">
      <c r="D593" s="39" t="n"/>
      <c r="I593" s="39" t="n"/>
    </row>
    <row r="594" spans="1:10">
      <c r="D594" s="39" t="n"/>
      <c r="I594" s="39" t="n"/>
    </row>
    <row r="595" spans="1:10">
      <c r="D595" s="39" t="n"/>
      <c r="I595" s="39" t="n"/>
    </row>
    <row r="596" spans="1:10">
      <c r="D596" s="39" t="n"/>
      <c r="I596" s="39" t="n"/>
    </row>
    <row r="597" spans="1:10">
      <c r="D597" s="39" t="n"/>
      <c r="I597" s="39" t="n"/>
    </row>
    <row r="598" spans="1:10">
      <c r="D598" s="39" t="n"/>
      <c r="I598" s="39" t="n"/>
    </row>
    <row r="599" spans="1:10">
      <c r="D599" s="39" t="n"/>
      <c r="I599" s="39" t="n"/>
    </row>
    <row r="600" spans="1:10">
      <c r="D600" s="39" t="n"/>
      <c r="I600" s="39" t="n"/>
    </row>
    <row r="601" spans="1:10">
      <c r="D601" s="39" t="n"/>
      <c r="I601" s="39" t="n"/>
    </row>
    <row r="602" spans="1:10">
      <c r="D602" s="39" t="n"/>
      <c r="I602" s="39" t="n"/>
    </row>
    <row r="603" spans="1:10">
      <c r="D603" s="39" t="n"/>
      <c r="I603" s="39" t="n"/>
    </row>
    <row r="604" spans="1:10">
      <c r="D604" s="39" t="n"/>
      <c r="I604" s="39" t="n"/>
    </row>
    <row r="605" spans="1:10">
      <c r="D605" s="39" t="n"/>
      <c r="I605" s="39" t="n"/>
    </row>
    <row r="606" spans="1:10">
      <c r="D606" s="39" t="n"/>
      <c r="I606" s="39" t="n"/>
    </row>
    <row r="607" spans="1:10">
      <c r="D607" s="39" t="n"/>
      <c r="I607" s="39" t="n"/>
    </row>
    <row r="608" spans="1:10">
      <c r="D608" s="39" t="n"/>
      <c r="I608" s="39" t="n"/>
    </row>
    <row r="609" spans="1:10">
      <c r="D609" s="39" t="n"/>
      <c r="I609" s="39" t="n"/>
    </row>
    <row r="610" spans="1:10">
      <c r="D610" s="39" t="n"/>
      <c r="I610" s="39" t="n"/>
    </row>
    <row r="611" spans="1:10">
      <c r="D611" s="39" t="n"/>
      <c r="I611" s="39" t="n"/>
    </row>
    <row r="612" spans="1:10">
      <c r="D612" s="39" t="n"/>
      <c r="I612" s="39" t="n"/>
    </row>
    <row r="613" spans="1:10">
      <c r="D613" s="39" t="n"/>
      <c r="I613" s="39" t="n"/>
    </row>
    <row r="614" spans="1:10">
      <c r="D614" s="39" t="n"/>
      <c r="I614" s="39" t="n"/>
    </row>
    <row r="615" spans="1:10">
      <c r="D615" s="39" t="n"/>
      <c r="I615" s="39" t="n"/>
    </row>
    <row r="616" spans="1:10">
      <c r="D616" s="39" t="n"/>
      <c r="I616" s="39" t="n"/>
    </row>
    <row r="617" spans="1:10">
      <c r="D617" s="39" t="n"/>
      <c r="I617" s="39" t="n"/>
    </row>
    <row r="618" spans="1:10">
      <c r="D618" s="39" t="n"/>
      <c r="I618" s="39" t="n"/>
    </row>
    <row r="619" spans="1:10">
      <c r="D619" s="39" t="n"/>
      <c r="I619" s="39" t="n"/>
    </row>
    <row r="620" spans="1:10">
      <c r="D620" s="39" t="n"/>
      <c r="I620" s="39" t="n"/>
    </row>
    <row r="621" spans="1:10">
      <c r="D621" s="39" t="n"/>
      <c r="I621" s="39" t="n"/>
    </row>
    <row r="622" spans="1:10">
      <c r="D622" s="39" t="n"/>
      <c r="I622" s="39" t="n"/>
    </row>
    <row r="623" spans="1:10">
      <c r="D623" s="39" t="n"/>
      <c r="I623" s="39" t="n"/>
    </row>
    <row r="624" spans="1:10">
      <c r="D624" s="39" t="n"/>
      <c r="I624" s="39" t="n"/>
    </row>
    <row r="625" spans="1:10">
      <c r="D625" s="39" t="n"/>
      <c r="I625" s="39" t="n"/>
    </row>
    <row r="626" spans="1:10">
      <c r="D626" s="39" t="n"/>
      <c r="I626" s="39" t="n"/>
    </row>
    <row r="627" spans="1:10">
      <c r="D627" s="39" t="n"/>
      <c r="I627" s="39" t="n"/>
    </row>
    <row r="628" spans="1:10">
      <c r="D628" s="39" t="n"/>
      <c r="I628" s="39" t="n"/>
    </row>
    <row r="629" spans="1:10">
      <c r="D629" s="39" t="n"/>
      <c r="I629" s="39" t="n"/>
    </row>
    <row r="630" spans="1:10">
      <c r="D630" s="39" t="n"/>
      <c r="I630" s="39" t="n"/>
    </row>
    <row r="631" spans="1:10">
      <c r="D631" s="39" t="n"/>
      <c r="I631" s="39" t="n"/>
    </row>
    <row r="632" spans="1:10">
      <c r="D632" s="39" t="n"/>
      <c r="I632" s="39" t="n"/>
    </row>
    <row r="633" spans="1:10">
      <c r="D633" s="39" t="n"/>
      <c r="I633" s="39" t="n"/>
    </row>
    <row r="634" spans="1:10">
      <c r="D634" s="39" t="n"/>
      <c r="I634" s="39" t="n"/>
    </row>
    <row r="635" spans="1:10">
      <c r="D635" s="39" t="n"/>
      <c r="I635" s="39" t="n"/>
    </row>
    <row r="636" spans="1:10">
      <c r="D636" s="39" t="n"/>
      <c r="I636" s="39" t="n"/>
    </row>
    <row r="637" spans="1:10">
      <c r="D637" s="39" t="n"/>
      <c r="I637" s="39" t="n"/>
    </row>
    <row r="638" spans="1:10">
      <c r="D638" s="39" t="n"/>
      <c r="I638" s="39" t="n"/>
    </row>
    <row r="639" spans="1:10">
      <c r="D639" s="39" t="n"/>
      <c r="I639" s="39" t="n"/>
    </row>
    <row r="640" spans="1:10">
      <c r="D640" s="39" t="n"/>
      <c r="I640" s="39" t="n"/>
    </row>
    <row r="641" spans="1:10">
      <c r="D641" s="39" t="n"/>
      <c r="I641" s="39" t="n"/>
    </row>
    <row r="642" spans="1:10">
      <c r="D642" s="39" t="n"/>
      <c r="I642" s="39" t="n"/>
    </row>
    <row r="643" spans="1:10">
      <c r="D643" s="39" t="n"/>
      <c r="I643" s="39" t="n"/>
    </row>
    <row r="644" spans="1:10">
      <c r="D644" s="39" t="n"/>
      <c r="I644" s="39" t="n"/>
    </row>
    <row r="645" spans="1:10">
      <c r="D645" s="39" t="n"/>
      <c r="I645" s="39" t="n"/>
    </row>
    <row r="646" spans="1:10">
      <c r="D646" s="39" t="n"/>
      <c r="I646" s="39" t="n"/>
    </row>
    <row r="647" spans="1:10">
      <c r="D647" s="39" t="n"/>
      <c r="I647" s="39" t="n"/>
    </row>
    <row r="648" spans="1:10">
      <c r="D648" s="39" t="n"/>
      <c r="I648" s="39" t="n"/>
    </row>
    <row r="649" spans="1:10">
      <c r="D649" s="39" t="n"/>
      <c r="I649" s="39" t="n"/>
    </row>
    <row r="650" spans="1:10">
      <c r="D650" s="39" t="n"/>
      <c r="I650" s="39" t="n"/>
    </row>
    <row r="651" spans="1:10">
      <c r="D651" s="39" t="n"/>
      <c r="I651" s="39" t="n"/>
    </row>
    <row r="652" spans="1:10">
      <c r="D652" s="39" t="n"/>
      <c r="I652" s="39" t="n"/>
    </row>
    <row r="653" spans="1:10">
      <c r="D653" s="39" t="n"/>
      <c r="I653" s="39" t="n"/>
    </row>
    <row r="654" spans="1:10">
      <c r="D654" s="39" t="n"/>
      <c r="I654" s="39" t="n"/>
    </row>
    <row r="655" spans="1:10">
      <c r="D655" s="39" t="n"/>
      <c r="I655" s="39" t="n"/>
    </row>
    <row r="656" spans="1:10">
      <c r="D656" s="39" t="n"/>
      <c r="I656" s="39" t="n"/>
    </row>
    <row r="657" spans="1:10">
      <c r="D657" s="39" t="n"/>
      <c r="I657" s="39" t="n"/>
    </row>
    <row r="658" spans="1:10">
      <c r="D658" s="39" t="n"/>
      <c r="I658" s="39" t="n"/>
    </row>
    <row r="659" spans="1:10">
      <c r="D659" s="39" t="n"/>
      <c r="I659" s="39" t="n"/>
    </row>
    <row r="660" spans="1:10">
      <c r="D660" s="39" t="n"/>
      <c r="I660" s="39" t="n"/>
    </row>
    <row r="661" spans="1:10">
      <c r="D661" s="39" t="n"/>
      <c r="I661" s="39" t="n"/>
    </row>
    <row r="662" spans="1:10">
      <c r="D662" s="39" t="n"/>
      <c r="I662" s="39" t="n"/>
    </row>
    <row r="663" spans="1:10">
      <c r="D663" s="39" t="n"/>
      <c r="I663" s="39" t="n"/>
    </row>
    <row r="664" spans="1:10">
      <c r="D664" s="39" t="n"/>
      <c r="I664" s="39" t="n"/>
    </row>
    <row r="665" spans="1:10">
      <c r="D665" s="39" t="n"/>
      <c r="I665" s="39" t="n"/>
    </row>
    <row r="666" spans="1:10">
      <c r="D666" s="39" t="n"/>
      <c r="I666" s="39" t="n"/>
    </row>
    <row r="667" spans="1:10">
      <c r="D667" s="39" t="n"/>
      <c r="I667" s="39" t="n"/>
    </row>
    <row r="668" spans="1:10">
      <c r="D668" s="39" t="n"/>
      <c r="I668" s="39" t="n"/>
    </row>
    <row r="669" spans="1:10">
      <c r="D669" s="39" t="n"/>
      <c r="I669" s="39" t="n"/>
    </row>
    <row r="670" spans="1:10">
      <c r="D670" s="39" t="n"/>
      <c r="I670" s="39" t="n"/>
    </row>
    <row r="671" spans="1:10">
      <c r="D671" s="39" t="n"/>
      <c r="I671" s="39" t="n"/>
    </row>
    <row r="672" spans="1:10">
      <c r="D672" s="39" t="n"/>
      <c r="I672" s="39" t="n"/>
    </row>
    <row r="673" spans="1:10">
      <c r="D673" s="39" t="n"/>
      <c r="I673" s="39" t="n"/>
    </row>
    <row r="674" spans="1:10">
      <c r="D674" s="39" t="n"/>
      <c r="I674" s="39" t="n"/>
    </row>
    <row r="675" spans="1:10">
      <c r="D675" s="39" t="n"/>
      <c r="I675" s="39" t="n"/>
    </row>
    <row r="676" spans="1:10">
      <c r="D676" s="39" t="n"/>
      <c r="I676" s="39" t="n"/>
    </row>
    <row r="677" spans="1:10">
      <c r="D677" s="39" t="n"/>
      <c r="I677" s="39" t="n"/>
    </row>
    <row r="678" spans="1:10">
      <c r="D678" s="39" t="n"/>
      <c r="I678" s="39" t="n"/>
    </row>
    <row r="679" spans="1:10">
      <c r="D679" s="39" t="n"/>
      <c r="I679" s="39" t="n"/>
    </row>
    <row r="680" spans="1:10">
      <c r="D680" s="39" t="n"/>
      <c r="I680" s="39" t="n"/>
    </row>
    <row r="681" spans="1:10">
      <c r="D681" s="39" t="n"/>
      <c r="I681" s="39" t="n"/>
    </row>
    <row r="682" spans="1:10">
      <c r="D682" s="39" t="n"/>
      <c r="I682" s="39" t="n"/>
    </row>
    <row r="683" spans="1:10">
      <c r="D683" s="39" t="n"/>
      <c r="I683" s="39" t="n"/>
    </row>
    <row r="684" spans="1:10">
      <c r="D684" s="39" t="n"/>
      <c r="I684" s="39" t="n"/>
    </row>
    <row r="685" spans="1:10">
      <c r="D685" s="39" t="n"/>
      <c r="I685" s="39" t="n"/>
    </row>
    <row r="686" spans="1:10">
      <c r="D686" s="39" t="n"/>
      <c r="I686" s="39" t="n"/>
    </row>
    <row r="687" spans="1:10">
      <c r="D687" s="39" t="n"/>
      <c r="I687" s="39" t="n"/>
    </row>
    <row r="688" spans="1:10">
      <c r="D688" s="39" t="n"/>
      <c r="I688" s="39" t="n"/>
    </row>
    <row r="689" spans="1:10">
      <c r="D689" s="39" t="n"/>
      <c r="I689" s="39" t="n"/>
    </row>
    <row r="690" spans="1:10">
      <c r="D690" s="39" t="n"/>
      <c r="I690" s="39" t="n"/>
    </row>
    <row r="691" spans="1:10">
      <c r="D691" s="39" t="n"/>
      <c r="I691" s="39" t="n"/>
    </row>
    <row r="692" spans="1:10">
      <c r="D692" s="39" t="n"/>
      <c r="I692" s="39" t="n"/>
    </row>
    <row r="693" spans="1:10">
      <c r="D693" s="39" t="n"/>
      <c r="I693" s="39" t="n"/>
    </row>
    <row r="694" spans="1:10">
      <c r="D694" s="39" t="n"/>
      <c r="I694" s="39" t="n"/>
    </row>
    <row r="695" spans="1:10">
      <c r="D695" s="39" t="n"/>
      <c r="I695" s="39" t="n"/>
    </row>
    <row r="696" spans="1:10">
      <c r="D696" s="39" t="n"/>
      <c r="I696" s="39" t="n"/>
    </row>
    <row r="697" spans="1:10">
      <c r="D697" s="39" t="n"/>
      <c r="I697" s="39" t="n"/>
    </row>
    <row r="698" spans="1:10">
      <c r="D698" s="39" t="n"/>
      <c r="I698" s="39" t="n"/>
    </row>
    <row r="699" spans="1:10">
      <c r="D699" s="39" t="n"/>
      <c r="I699" s="39" t="n"/>
    </row>
    <row r="700" spans="1:10">
      <c r="D700" s="39" t="n"/>
      <c r="I700" s="39" t="n"/>
    </row>
    <row r="701" spans="1:10">
      <c r="D701" s="39" t="n"/>
      <c r="I701" s="39" t="n"/>
    </row>
    <row r="702" spans="1:10">
      <c r="D702" s="39" t="n"/>
      <c r="I702" s="39" t="n"/>
    </row>
    <row r="703" spans="1:10">
      <c r="D703" s="39" t="n"/>
      <c r="I703" s="39" t="n"/>
    </row>
    <row r="704" spans="1:10">
      <c r="D704" s="39" t="n"/>
      <c r="I704" s="39" t="n"/>
    </row>
    <row r="705" spans="1:10">
      <c r="D705" s="39" t="n"/>
      <c r="I705" s="39" t="n"/>
    </row>
    <row r="706" spans="1:10">
      <c r="D706" s="39" t="n"/>
      <c r="I706" s="39" t="n"/>
    </row>
    <row r="707" spans="1:10">
      <c r="D707" s="39" t="n"/>
      <c r="I707" s="39" t="n"/>
    </row>
    <row r="708" spans="1:10">
      <c r="D708" s="39" t="n"/>
      <c r="I708" s="39" t="n"/>
    </row>
    <row r="709" spans="1:10">
      <c r="D709" s="39" t="n"/>
      <c r="I709" s="39" t="n"/>
    </row>
    <row r="710" spans="1:10">
      <c r="D710" s="39" t="n"/>
      <c r="I710" s="39" t="n"/>
    </row>
    <row r="711" spans="1:10">
      <c r="D711" s="39" t="n"/>
      <c r="I711" s="39" t="n"/>
    </row>
    <row r="712" spans="1:10">
      <c r="D712" s="39" t="n"/>
      <c r="I712" s="39" t="n"/>
    </row>
    <row r="713" spans="1:10">
      <c r="D713" s="39" t="n"/>
      <c r="I713" s="39" t="n"/>
    </row>
    <row r="714" spans="1:10">
      <c r="D714" s="39" t="n"/>
      <c r="I714" s="39" t="n"/>
    </row>
    <row r="715" spans="1:10">
      <c r="D715" s="39" t="n"/>
      <c r="I715" s="39" t="n"/>
    </row>
    <row r="716" spans="1:10">
      <c r="D716" s="39" t="n"/>
      <c r="I716" s="39" t="n"/>
    </row>
    <row r="717" spans="1:10">
      <c r="D717" s="39" t="n"/>
      <c r="I717" s="39" t="n"/>
    </row>
    <row r="718" spans="1:10">
      <c r="D718" s="39" t="n"/>
      <c r="I718" s="39" t="n"/>
    </row>
    <row r="719" spans="1:10">
      <c r="D719" s="39" t="n"/>
      <c r="I719" s="39" t="n"/>
    </row>
    <row r="720" spans="1:10">
      <c r="D720" s="39" t="n"/>
      <c r="I720" s="39" t="n"/>
    </row>
    <row r="721" spans="1:10">
      <c r="D721" s="39" t="n"/>
      <c r="I721" s="39" t="n"/>
    </row>
    <row r="722" spans="1:10">
      <c r="D722" s="39" t="n"/>
      <c r="I722" s="39" t="n"/>
    </row>
    <row r="723" spans="1:10">
      <c r="D723" s="39" t="n"/>
      <c r="I723" s="39" t="n"/>
    </row>
    <row r="724" spans="1:10">
      <c r="D724" s="39" t="n"/>
      <c r="I724" s="39" t="n"/>
    </row>
    <row r="725" spans="1:10">
      <c r="D725" s="39" t="n"/>
      <c r="I725" s="39" t="n"/>
    </row>
    <row r="726" spans="1:10">
      <c r="D726" s="39" t="n"/>
      <c r="I726" s="39" t="n"/>
    </row>
    <row r="727" spans="1:10">
      <c r="D727" s="39" t="n"/>
      <c r="I727" s="39" t="n"/>
    </row>
    <row r="728" spans="1:10">
      <c r="D728" s="39" t="n"/>
      <c r="I728" s="39" t="n"/>
    </row>
    <row r="729" spans="1:10">
      <c r="D729" s="39" t="n"/>
      <c r="I729" s="39" t="n"/>
    </row>
    <row r="730" spans="1:10">
      <c r="D730" s="39" t="n"/>
      <c r="I730" s="39" t="n"/>
    </row>
    <row r="731" spans="1:10">
      <c r="D731" s="39" t="n"/>
      <c r="I731" s="39" t="n"/>
    </row>
    <row r="732" spans="1:10">
      <c r="D732" s="39" t="n"/>
      <c r="I732" s="39" t="n"/>
    </row>
    <row r="733" spans="1:10">
      <c r="D733" s="39" t="n"/>
      <c r="I733" s="39" t="n"/>
    </row>
    <row r="734" spans="1:10">
      <c r="D734" s="39" t="n"/>
      <c r="I734" s="39" t="n"/>
    </row>
    <row r="735" spans="1:10">
      <c r="D735" s="39" t="n"/>
      <c r="I735" s="39" t="n"/>
    </row>
    <row r="736" spans="1:10">
      <c r="D736" s="39" t="n"/>
      <c r="I736" s="39" t="n"/>
    </row>
    <row r="737" spans="1:10">
      <c r="D737" s="39" t="n"/>
      <c r="I737" s="39" t="n"/>
    </row>
    <row r="738" spans="1:10">
      <c r="D738" s="39" t="n"/>
      <c r="I738" s="39" t="n"/>
    </row>
    <row r="739" spans="1:10">
      <c r="D739" s="39" t="n"/>
      <c r="I739" s="39" t="n"/>
    </row>
    <row r="740" spans="1:10">
      <c r="D740" s="39" t="n"/>
      <c r="I740" s="39" t="n"/>
    </row>
    <row r="741" spans="1:10">
      <c r="D741" s="39" t="n"/>
      <c r="I741" s="39" t="n"/>
    </row>
    <row r="742" spans="1:10">
      <c r="D742" s="39" t="n"/>
      <c r="I742" s="39" t="n"/>
    </row>
    <row r="743" spans="1:10">
      <c r="D743" s="39" t="n"/>
      <c r="I743" s="39" t="n"/>
    </row>
    <row r="744" spans="1:10">
      <c r="D744" s="39" t="n"/>
      <c r="I744" s="39" t="n"/>
    </row>
    <row r="745" spans="1:10">
      <c r="D745" s="39" t="n"/>
      <c r="I745" s="39" t="n"/>
    </row>
    <row r="746" spans="1:10">
      <c r="D746" s="39" t="n"/>
      <c r="I746" s="39" t="n"/>
    </row>
    <row r="747" spans="1:10">
      <c r="D747" s="39" t="n"/>
      <c r="I747" s="39" t="n"/>
    </row>
    <row r="748" spans="1:10">
      <c r="D748" s="39" t="n"/>
      <c r="I748" s="39" t="n"/>
    </row>
    <row r="749" spans="1:10">
      <c r="D749" s="39" t="n"/>
      <c r="I749" s="39" t="n"/>
    </row>
    <row r="750" spans="1:10">
      <c r="D750" s="39" t="n"/>
      <c r="I750" s="39" t="n"/>
    </row>
    <row r="751" spans="1:10">
      <c r="D751" s="39" t="n"/>
      <c r="I751" s="39" t="n"/>
    </row>
    <row r="752" spans="1:10">
      <c r="D752" s="39" t="n"/>
      <c r="I752" s="39" t="n"/>
    </row>
    <row r="753" spans="1:10">
      <c r="D753" s="39" t="n"/>
      <c r="I753" s="39" t="n"/>
    </row>
    <row r="754" spans="1:10">
      <c r="D754" s="39" t="n"/>
      <c r="I754" s="39" t="n"/>
    </row>
    <row r="755" spans="1:10">
      <c r="D755" s="39" t="n"/>
      <c r="I755" s="39" t="n"/>
    </row>
    <row r="756" spans="1:10">
      <c r="D756" s="39" t="n"/>
      <c r="I756" s="39" t="n"/>
    </row>
    <row r="757" spans="1:10">
      <c r="D757" s="39" t="n"/>
      <c r="I757" s="39" t="n"/>
    </row>
    <row r="758" spans="1:10">
      <c r="D758" s="39" t="n"/>
      <c r="I758" s="39" t="n"/>
    </row>
    <row r="759" spans="1:10">
      <c r="D759" s="39" t="n"/>
      <c r="I759" s="39" t="n"/>
    </row>
    <row r="760" spans="1:10">
      <c r="D760" s="39" t="n"/>
      <c r="I760" s="39" t="n"/>
    </row>
    <row r="761" spans="1:10">
      <c r="D761" s="39" t="n"/>
      <c r="I761" s="39" t="n"/>
    </row>
    <row r="762" spans="1:10">
      <c r="D762" s="39" t="n"/>
      <c r="I762" s="39" t="n"/>
    </row>
    <row r="763" spans="1:10">
      <c r="D763" s="39" t="n"/>
      <c r="I763" s="39" t="n"/>
    </row>
    <row r="764" spans="1:10">
      <c r="D764" s="39" t="n"/>
      <c r="I764" s="39" t="n"/>
    </row>
    <row r="765" spans="1:10">
      <c r="D765" s="39" t="n"/>
      <c r="I765" s="39" t="n"/>
    </row>
    <row r="766" spans="1:10">
      <c r="D766" s="39" t="n"/>
      <c r="I766" s="39" t="n"/>
    </row>
    <row r="767" spans="1:10">
      <c r="D767" s="39" t="n"/>
      <c r="I767" s="39" t="n"/>
    </row>
    <row r="768" spans="1:10">
      <c r="D768" s="39" t="n"/>
      <c r="I768" s="39" t="n"/>
    </row>
    <row r="769" spans="1:10">
      <c r="D769" s="39" t="n"/>
      <c r="I769" s="39" t="n"/>
    </row>
    <row r="770" spans="1:10">
      <c r="D770" s="39" t="n"/>
      <c r="I770" s="39" t="n"/>
    </row>
    <row r="771" spans="1:10">
      <c r="D771" s="39" t="n"/>
      <c r="I771" s="39" t="n"/>
    </row>
    <row r="772" spans="1:10">
      <c r="D772" s="39" t="n"/>
      <c r="I772" s="39" t="n"/>
    </row>
    <row r="773" spans="1:10">
      <c r="D773" s="39" t="n"/>
      <c r="I773" s="39" t="n"/>
    </row>
    <row r="774" spans="1:10">
      <c r="D774" s="39" t="n"/>
      <c r="I774" s="39" t="n"/>
    </row>
    <row r="775" spans="1:10">
      <c r="D775" s="39" t="n"/>
      <c r="I775" s="39" t="n"/>
    </row>
    <row r="776" spans="1:10">
      <c r="D776" s="39" t="n"/>
      <c r="I776" s="39" t="n"/>
    </row>
    <row r="777" spans="1:10">
      <c r="D777" s="39" t="n"/>
      <c r="I777" s="39" t="n"/>
    </row>
    <row r="778" spans="1:10">
      <c r="D778" s="39" t="n"/>
      <c r="I778" s="39" t="n"/>
    </row>
    <row r="779" spans="1:10">
      <c r="D779" s="39" t="n"/>
      <c r="I779" s="39" t="n"/>
    </row>
    <row r="780" spans="1:10">
      <c r="D780" s="39" t="n"/>
      <c r="I780" s="39" t="n"/>
    </row>
    <row r="781" spans="1:10">
      <c r="D781" s="39" t="n"/>
      <c r="I781" s="39" t="n"/>
    </row>
    <row r="782" spans="1:10">
      <c r="D782" s="39" t="n"/>
      <c r="I782" s="39" t="n"/>
    </row>
    <row r="783" spans="1:10">
      <c r="D783" s="39" t="n"/>
      <c r="I783" s="39" t="n"/>
    </row>
    <row r="784" spans="1:10">
      <c r="D784" s="39" t="n"/>
      <c r="I784" s="39" t="n"/>
    </row>
    <row r="785" spans="1:10">
      <c r="D785" s="39" t="n"/>
      <c r="I785" s="39" t="n"/>
    </row>
    <row r="786" spans="1:10">
      <c r="D786" s="39" t="n"/>
      <c r="I786" s="39" t="n"/>
    </row>
    <row r="787" spans="1:10">
      <c r="D787" s="39" t="n"/>
      <c r="I787" s="39" t="n"/>
    </row>
    <row r="788" spans="1:10">
      <c r="D788" s="39" t="n"/>
      <c r="I788" s="39" t="n"/>
    </row>
    <row r="789" spans="1:10">
      <c r="D789" s="39" t="n"/>
      <c r="I789" s="39" t="n"/>
    </row>
    <row r="790" spans="1:10">
      <c r="D790" s="39" t="n"/>
      <c r="I790" s="39" t="n"/>
    </row>
    <row r="791" spans="1:10">
      <c r="D791" s="39" t="n"/>
      <c r="I791" s="39" t="n"/>
    </row>
    <row r="792" spans="1:10">
      <c r="D792" s="39" t="n"/>
      <c r="I792" s="39" t="n"/>
    </row>
    <row r="793" spans="1:10">
      <c r="D793" s="39" t="n"/>
      <c r="I793" s="39" t="n"/>
    </row>
    <row r="794" spans="1:10">
      <c r="D794" s="39" t="n"/>
      <c r="I794" s="39" t="n"/>
    </row>
    <row r="795" spans="1:10">
      <c r="D795" s="39" t="n"/>
      <c r="I795" s="39" t="n"/>
    </row>
    <row r="796" spans="1:10">
      <c r="D796" s="39" t="n"/>
      <c r="I796" s="39" t="n"/>
    </row>
    <row r="797" spans="1:10">
      <c r="D797" s="39" t="n"/>
      <c r="I797" s="39" t="n"/>
    </row>
    <row r="798" spans="1:10">
      <c r="D798" s="39" t="n"/>
      <c r="I798" s="39" t="n"/>
    </row>
    <row r="799" spans="1:10">
      <c r="D799" s="39" t="n"/>
      <c r="I799" s="39" t="n"/>
    </row>
    <row r="800" spans="1:10">
      <c r="D800" s="39" t="n"/>
      <c r="I800" s="39" t="n"/>
    </row>
    <row r="801" spans="1:10">
      <c r="D801" s="39" t="n"/>
      <c r="I801" s="39" t="n"/>
    </row>
    <row r="802" spans="1:10">
      <c r="D802" s="39" t="n"/>
      <c r="I802" s="39" t="n"/>
    </row>
    <row r="803" spans="1:10">
      <c r="D803" s="39" t="n"/>
      <c r="I803" s="39" t="n"/>
    </row>
    <row r="804" spans="1:10">
      <c r="D804" s="39" t="n"/>
      <c r="I804" s="39" t="n"/>
    </row>
    <row r="805" spans="1:10">
      <c r="D805" s="39" t="n"/>
      <c r="I805" s="39" t="n"/>
    </row>
    <row r="806" spans="1:10">
      <c r="D806" s="39" t="n"/>
      <c r="I806" s="39" t="n"/>
    </row>
    <row r="807" spans="1:10">
      <c r="D807" s="39" t="n"/>
      <c r="I807" s="39" t="n"/>
    </row>
    <row r="808" spans="1:10">
      <c r="D808" s="39" t="n"/>
      <c r="I808" s="39" t="n"/>
    </row>
    <row r="809" spans="1:10">
      <c r="D809" s="39" t="n"/>
      <c r="I809" s="39" t="n"/>
    </row>
    <row r="810" spans="1:10">
      <c r="D810" s="39" t="n"/>
      <c r="I810" s="39" t="n"/>
    </row>
    <row r="811" spans="1:10">
      <c r="D811" s="39" t="n"/>
      <c r="I811" s="39" t="n"/>
    </row>
    <row r="812" spans="1:10">
      <c r="D812" s="39" t="n"/>
      <c r="I812" s="39" t="n"/>
    </row>
    <row r="813" spans="1:10">
      <c r="D813" s="39" t="n"/>
      <c r="I813" s="39" t="n"/>
    </row>
    <row r="814" spans="1:10">
      <c r="D814" s="39" t="n"/>
      <c r="I814" s="39" t="n"/>
    </row>
    <row r="815" spans="1:10">
      <c r="D815" s="39" t="n"/>
      <c r="I815" s="39" t="n"/>
    </row>
    <row r="816" spans="1:10">
      <c r="D816" s="39" t="n"/>
      <c r="I816" s="39" t="n"/>
    </row>
    <row r="817" spans="1:10">
      <c r="D817" s="39" t="n"/>
      <c r="I817" s="39" t="n"/>
    </row>
    <row r="818" spans="1:10">
      <c r="D818" s="39" t="n"/>
      <c r="I818" s="39" t="n"/>
    </row>
    <row r="819" spans="1:10">
      <c r="D819" s="39" t="n"/>
      <c r="I819" s="39" t="n"/>
    </row>
    <row r="820" spans="1:10">
      <c r="D820" s="39" t="n"/>
      <c r="I820" s="39" t="n"/>
    </row>
    <row r="821" spans="1:10">
      <c r="D821" s="39" t="n"/>
      <c r="I821" s="39" t="n"/>
    </row>
    <row r="822" spans="1:10">
      <c r="D822" s="39" t="n"/>
      <c r="I822" s="39" t="n"/>
    </row>
    <row r="823" spans="1:10">
      <c r="D823" s="39" t="n"/>
      <c r="I823" s="39" t="n"/>
    </row>
    <row r="824" spans="1:10">
      <c r="D824" s="39" t="n"/>
      <c r="I824" s="39" t="n"/>
    </row>
    <row r="825" spans="1:10">
      <c r="D825" s="39" t="n"/>
      <c r="I825" s="39" t="n"/>
    </row>
    <row r="826" spans="1:10">
      <c r="D826" s="39" t="n"/>
      <c r="I826" s="39" t="n"/>
    </row>
    <row r="827" spans="1:10">
      <c r="D827" s="39" t="n"/>
      <c r="I827" s="39" t="n"/>
    </row>
    <row r="828" spans="1:10">
      <c r="D828" s="39" t="n"/>
      <c r="I828" s="39" t="n"/>
    </row>
    <row r="829" spans="1:10">
      <c r="D829" s="39" t="n"/>
      <c r="I829" s="39" t="n"/>
    </row>
    <row r="830" spans="1:10">
      <c r="D830" s="39" t="n"/>
      <c r="I830" s="39" t="n"/>
    </row>
    <row r="831" spans="1:10">
      <c r="D831" s="39" t="n"/>
      <c r="I831" s="39" t="n"/>
    </row>
    <row r="832" spans="1:10">
      <c r="D832" s="39" t="n"/>
      <c r="I832" s="39" t="n"/>
    </row>
    <row r="833" spans="1:10">
      <c r="D833" s="39" t="n"/>
      <c r="I833" s="39" t="n"/>
    </row>
    <row r="834" spans="1:10">
      <c r="D834" s="39" t="n"/>
      <c r="I834" s="39" t="n"/>
    </row>
    <row r="835" spans="1:10">
      <c r="D835" s="39" t="n"/>
      <c r="I835" s="39" t="n"/>
    </row>
    <row r="836" spans="1:10">
      <c r="D836" s="39" t="n"/>
      <c r="I836" s="39" t="n"/>
    </row>
    <row r="837" spans="1:10">
      <c r="D837" s="39" t="n"/>
      <c r="I837" s="39" t="n"/>
    </row>
    <row r="838" spans="1:10">
      <c r="D838" s="39" t="n"/>
      <c r="I838" s="39" t="n"/>
    </row>
    <row r="839" spans="1:10">
      <c r="D839" s="39" t="n"/>
      <c r="I839" s="39" t="n"/>
    </row>
    <row r="840" spans="1:10">
      <c r="D840" s="39" t="n"/>
      <c r="I840" s="39" t="n"/>
    </row>
    <row r="841" spans="1:10">
      <c r="D841" s="39" t="n"/>
      <c r="I841" s="39" t="n"/>
    </row>
    <row r="842" spans="1:10">
      <c r="D842" s="39" t="n"/>
      <c r="I842" s="39" t="n"/>
    </row>
    <row r="843" spans="1:10">
      <c r="D843" s="39" t="n"/>
      <c r="I843" s="39" t="n"/>
    </row>
    <row r="844" spans="1:10">
      <c r="D844" s="39" t="n"/>
      <c r="I844" s="39" t="n"/>
    </row>
    <row r="845" spans="1:10">
      <c r="D845" s="39" t="n"/>
      <c r="I845" s="39" t="n"/>
    </row>
    <row r="846" spans="1:10">
      <c r="D846" s="39" t="n"/>
      <c r="I846" s="39" t="n"/>
    </row>
    <row r="847" spans="1:10">
      <c r="D847" s="39" t="n"/>
      <c r="I847" s="39" t="n"/>
    </row>
    <row r="848" spans="1:10">
      <c r="D848" s="39" t="n"/>
      <c r="I848" s="39" t="n"/>
    </row>
    <row r="849" spans="1:10">
      <c r="D849" s="39" t="n"/>
      <c r="I849" s="39" t="n"/>
    </row>
    <row r="850" spans="1:10">
      <c r="D850" s="39" t="n"/>
      <c r="I850" s="39" t="n"/>
    </row>
    <row r="851" spans="1:10">
      <c r="D851" s="39" t="n"/>
      <c r="I851" s="39" t="n"/>
    </row>
    <row r="852" spans="1:10">
      <c r="D852" s="39" t="n"/>
      <c r="I852" s="39" t="n"/>
    </row>
    <row r="853" spans="1:10">
      <c r="D853" s="39" t="n"/>
      <c r="I853" s="39" t="n"/>
    </row>
    <row r="854" spans="1:10">
      <c r="D854" s="39" t="n"/>
      <c r="I854" s="39" t="n"/>
    </row>
    <row r="855" spans="1:10">
      <c r="D855" s="39" t="n"/>
      <c r="I855" s="39" t="n"/>
    </row>
    <row r="856" spans="1:10">
      <c r="D856" s="39" t="n"/>
      <c r="I856" s="39" t="n"/>
    </row>
    <row r="857" spans="1:10">
      <c r="D857" s="39" t="n"/>
      <c r="I857" s="39" t="n"/>
    </row>
    <row r="858" spans="1:10">
      <c r="D858" s="39" t="n"/>
      <c r="I858" s="39" t="n"/>
    </row>
    <row r="859" spans="1:10">
      <c r="D859" s="39" t="n"/>
      <c r="I859" s="39" t="n"/>
    </row>
    <row r="860" spans="1:10">
      <c r="D860" s="39" t="n"/>
      <c r="I860" s="39" t="n"/>
    </row>
    <row r="861" spans="1:10">
      <c r="D861" s="39" t="n"/>
      <c r="I861" s="39" t="n"/>
    </row>
    <row r="862" spans="1:10">
      <c r="D862" s="39" t="n"/>
      <c r="I862" s="39" t="n"/>
    </row>
    <row r="863" spans="1:10">
      <c r="D863" s="39" t="n"/>
      <c r="I863" s="39" t="n"/>
    </row>
    <row r="864" spans="1:10">
      <c r="D864" s="39" t="n"/>
      <c r="I864" s="39" t="n"/>
    </row>
    <row r="865" spans="1:10">
      <c r="D865" s="39" t="n"/>
      <c r="I865" s="39" t="n"/>
    </row>
    <row r="866" spans="1:10">
      <c r="D866" s="39" t="n"/>
      <c r="I866" s="39" t="n"/>
    </row>
    <row r="867" spans="1:10">
      <c r="D867" s="39" t="n"/>
      <c r="I867" s="39" t="n"/>
    </row>
    <row r="868" spans="1:10">
      <c r="D868" s="39" t="n"/>
      <c r="I868" s="39" t="n"/>
    </row>
    <row r="869" spans="1:10">
      <c r="D869" s="39" t="n"/>
      <c r="I869" s="39" t="n"/>
    </row>
    <row r="870" spans="1:10">
      <c r="D870" s="39" t="n"/>
      <c r="I870" s="39" t="n"/>
    </row>
    <row r="871" spans="1:10">
      <c r="D871" s="39" t="n"/>
      <c r="I871" s="39" t="n"/>
    </row>
    <row r="872" spans="1:10">
      <c r="D872" s="39" t="n"/>
      <c r="I872" s="39" t="n"/>
    </row>
    <row r="873" spans="1:10">
      <c r="D873" s="39" t="n"/>
      <c r="I873" s="39" t="n"/>
    </row>
    <row r="874" spans="1:10">
      <c r="D874" s="39" t="n"/>
      <c r="I874" s="39" t="n"/>
    </row>
    <row r="875" spans="1:10">
      <c r="D875" s="39" t="n"/>
      <c r="I875" s="39" t="n"/>
    </row>
    <row r="876" spans="1:10">
      <c r="D876" s="39" t="n"/>
      <c r="I876" s="39" t="n"/>
    </row>
    <row r="877" spans="1:10">
      <c r="D877" s="39" t="n"/>
      <c r="I877" s="39" t="n"/>
    </row>
    <row r="878" spans="1:10">
      <c r="D878" s="39" t="n"/>
      <c r="I878" s="39" t="n"/>
    </row>
    <row r="879" spans="1:10">
      <c r="D879" s="39" t="n"/>
      <c r="I879" s="39" t="n"/>
    </row>
    <row r="880" spans="1:10">
      <c r="D880" s="39" t="n"/>
      <c r="I880" s="39" t="n"/>
    </row>
    <row r="881" spans="1:10">
      <c r="D881" s="39" t="n"/>
      <c r="I881" s="39" t="n"/>
    </row>
    <row r="882" spans="1:10">
      <c r="D882" s="39" t="n"/>
      <c r="I882" s="39" t="n"/>
    </row>
    <row r="883" spans="1:10">
      <c r="D883" s="39" t="n"/>
      <c r="I883" s="39" t="n"/>
    </row>
    <row r="884" spans="1:10">
      <c r="D884" s="39" t="n"/>
      <c r="I884" s="39" t="n"/>
    </row>
    <row r="885" spans="1:10">
      <c r="D885" s="39" t="n"/>
      <c r="I885" s="39" t="n"/>
    </row>
    <row r="886" spans="1:10">
      <c r="D886" s="39" t="n"/>
      <c r="I886" s="39" t="n"/>
    </row>
    <row r="887" spans="1:10">
      <c r="D887" s="39" t="n"/>
      <c r="I887" s="39" t="n"/>
    </row>
    <row r="888" spans="1:10">
      <c r="D888" s="39" t="n"/>
      <c r="I888" s="39" t="n"/>
    </row>
    <row r="889" spans="1:10">
      <c r="D889" s="39" t="n"/>
      <c r="I889" s="39" t="n"/>
    </row>
    <row r="890" spans="1:10">
      <c r="D890" s="39" t="n"/>
      <c r="I890" s="39" t="n"/>
    </row>
    <row r="891" spans="1:10">
      <c r="D891" s="39" t="n"/>
      <c r="I891" s="39" t="n"/>
    </row>
    <row r="892" spans="1:10">
      <c r="D892" s="39" t="n"/>
      <c r="I892" s="39" t="n"/>
    </row>
    <row r="893" spans="1:10">
      <c r="D893" s="39" t="n"/>
      <c r="I893" s="39" t="n"/>
    </row>
    <row r="894" spans="1:10">
      <c r="D894" s="39" t="n"/>
      <c r="I894" s="39" t="n"/>
    </row>
    <row r="895" spans="1:10">
      <c r="D895" s="39" t="n"/>
      <c r="I895" s="39" t="n"/>
    </row>
    <row r="896" spans="1:10">
      <c r="D896" s="39" t="n"/>
      <c r="I896" s="39" t="n"/>
    </row>
    <row r="897" spans="1:10">
      <c r="D897" s="39" t="n"/>
      <c r="I897" s="39" t="n"/>
    </row>
    <row r="898" spans="1:10">
      <c r="D898" s="39" t="n"/>
      <c r="I898" s="39" t="n"/>
    </row>
    <row r="899" spans="1:10">
      <c r="D899" s="39" t="n"/>
      <c r="I899" s="39" t="n"/>
    </row>
    <row r="900" spans="1:10">
      <c r="D900" s="39" t="n"/>
      <c r="I900" s="39" t="n"/>
    </row>
    <row r="901" spans="1:10">
      <c r="D901" s="39" t="n"/>
      <c r="I901" s="39" t="n"/>
    </row>
    <row r="902" spans="1:10">
      <c r="D902" s="39" t="n"/>
      <c r="I902" s="39" t="n"/>
    </row>
    <row r="903" spans="1:10">
      <c r="D903" s="39" t="n"/>
      <c r="I903" s="39" t="n"/>
    </row>
    <row r="904" spans="1:10">
      <c r="D904" s="39" t="n"/>
      <c r="I904" s="39" t="n"/>
    </row>
    <row r="905" spans="1:10">
      <c r="D905" s="39" t="n"/>
      <c r="I905" s="39" t="n"/>
    </row>
    <row r="906" spans="1:10">
      <c r="D906" s="39" t="n"/>
      <c r="I906" s="39" t="n"/>
    </row>
    <row r="907" spans="1:10">
      <c r="D907" s="39" t="n"/>
      <c r="I907" s="39" t="n"/>
    </row>
    <row r="908" spans="1:10">
      <c r="D908" s="39" t="n"/>
      <c r="I908" s="39" t="n"/>
    </row>
    <row r="909" spans="1:10">
      <c r="D909" s="39" t="n"/>
      <c r="I909" s="39" t="n"/>
    </row>
    <row r="910" spans="1:10">
      <c r="D910" s="39" t="n"/>
      <c r="I910" s="39" t="n"/>
    </row>
    <row r="911" spans="1:10">
      <c r="D911" s="39" t="n"/>
      <c r="I911" s="39" t="n"/>
    </row>
    <row r="912" spans="1:10">
      <c r="D912" s="39" t="n"/>
      <c r="I912" s="39" t="n"/>
    </row>
    <row r="913" spans="1:10">
      <c r="D913" s="39" t="n"/>
      <c r="I913" s="39" t="n"/>
    </row>
    <row r="914" spans="1:10">
      <c r="D914" s="39" t="n"/>
      <c r="I914" s="39" t="n"/>
    </row>
    <row r="915" spans="1:10">
      <c r="D915" s="39" t="n"/>
      <c r="I915" s="39" t="n"/>
    </row>
    <row r="916" spans="1:10">
      <c r="D916" s="39" t="n"/>
      <c r="I916" s="39" t="n"/>
    </row>
    <row r="917" spans="1:10">
      <c r="D917" s="39" t="n"/>
      <c r="I917" s="39" t="n"/>
    </row>
    <row r="918" spans="1:10">
      <c r="D918" s="39" t="n"/>
      <c r="I918" s="39" t="n"/>
    </row>
    <row r="919" spans="1:10">
      <c r="D919" s="39" t="n"/>
      <c r="I919" s="39" t="n"/>
    </row>
    <row r="920" spans="1:10">
      <c r="D920" s="39" t="n"/>
      <c r="I920" s="39" t="n"/>
    </row>
    <row r="921" spans="1:10">
      <c r="D921" s="39" t="n"/>
      <c r="I921" s="39" t="n"/>
    </row>
    <row r="922" spans="1:10">
      <c r="D922" s="39" t="n"/>
      <c r="I922" s="39" t="n"/>
    </row>
    <row r="923" spans="1:10">
      <c r="D923" s="39" t="n"/>
      <c r="I923" s="39" t="n"/>
    </row>
    <row r="924" spans="1:10">
      <c r="D924" s="39" t="n"/>
      <c r="I924" s="39" t="n"/>
    </row>
    <row r="925" spans="1:10">
      <c r="D925" s="39" t="n"/>
      <c r="I925" s="39" t="n"/>
    </row>
    <row r="926" spans="1:10">
      <c r="D926" s="39" t="n"/>
      <c r="I926" s="39" t="n"/>
    </row>
    <row r="927" spans="1:10">
      <c r="D927" s="39" t="n"/>
      <c r="I927" s="39" t="n"/>
    </row>
    <row r="928" spans="1:10">
      <c r="D928" s="39" t="n"/>
      <c r="I928" s="39" t="n"/>
    </row>
    <row r="929" spans="1:10">
      <c r="D929" s="39" t="n"/>
      <c r="I929" s="39" t="n"/>
    </row>
    <row r="930" spans="1:10">
      <c r="D930" s="39" t="n"/>
      <c r="I930" s="39" t="n"/>
    </row>
    <row r="931" spans="1:10">
      <c r="D931" s="39" t="n"/>
      <c r="I931" s="39" t="n"/>
    </row>
    <row r="932" spans="1:10">
      <c r="D932" s="39" t="n"/>
      <c r="I932" s="39" t="n"/>
    </row>
    <row r="933" spans="1:10">
      <c r="D933" s="39" t="n"/>
      <c r="I933" s="39" t="n"/>
    </row>
    <row r="934" spans="1:10">
      <c r="D934" s="39" t="n"/>
      <c r="I934" s="39" t="n"/>
    </row>
    <row r="935" spans="1:10">
      <c r="D935" s="39" t="n"/>
      <c r="I935" s="39" t="n"/>
    </row>
    <row r="936" spans="1:10">
      <c r="D936" s="39" t="n"/>
      <c r="I936" s="39" t="n"/>
    </row>
    <row r="937" spans="1:10">
      <c r="D937" s="39" t="n"/>
      <c r="I937" s="39" t="n"/>
    </row>
    <row r="938" spans="1:10">
      <c r="D938" s="39" t="n"/>
      <c r="I938" s="39" t="n"/>
    </row>
    <row r="939" spans="1:10">
      <c r="D939" s="39" t="n"/>
      <c r="I939" s="39" t="n"/>
    </row>
    <row r="940" spans="1:10">
      <c r="D940" s="39" t="n"/>
      <c r="I940" s="39" t="n"/>
    </row>
    <row r="941" spans="1:10">
      <c r="D941" s="39" t="n"/>
      <c r="I941" s="39" t="n"/>
    </row>
    <row r="942" spans="1:10">
      <c r="D942" s="39" t="n"/>
      <c r="I942" s="39" t="n"/>
    </row>
    <row r="943" spans="1:10">
      <c r="D943" s="39" t="n"/>
      <c r="I943" s="39" t="n"/>
    </row>
    <row r="944" spans="1:10">
      <c r="D944" s="39" t="n"/>
      <c r="I944" s="39" t="n"/>
    </row>
    <row r="945" spans="1:10">
      <c r="D945" s="39" t="n"/>
      <c r="I945" s="39" t="n"/>
    </row>
    <row r="946" spans="1:10">
      <c r="D946" s="39" t="n"/>
      <c r="I946" s="39" t="n"/>
    </row>
    <row r="947" spans="1:10">
      <c r="D947" s="39" t="n"/>
      <c r="I947" s="39" t="n"/>
    </row>
    <row r="948" spans="1:10">
      <c r="D948" s="39" t="n"/>
      <c r="I948" s="39" t="n"/>
    </row>
    <row r="949" spans="1:10">
      <c r="D949" s="39" t="n"/>
      <c r="I949" s="39" t="n"/>
    </row>
    <row r="950" spans="1:10">
      <c r="D950" s="39" t="n"/>
      <c r="I950" s="39" t="n"/>
    </row>
    <row r="951" spans="1:10">
      <c r="D951" s="39" t="n"/>
      <c r="I951" s="39" t="n"/>
    </row>
    <row r="952" spans="1:10">
      <c r="D952" s="39" t="n"/>
      <c r="I952" s="39" t="n"/>
    </row>
    <row r="953" spans="1:10">
      <c r="D953" s="39" t="n"/>
      <c r="I953" s="39" t="n"/>
    </row>
    <row r="954" spans="1:10">
      <c r="D954" s="39" t="n"/>
      <c r="I954" s="39" t="n"/>
    </row>
    <row r="955" spans="1:10">
      <c r="D955" s="39" t="n"/>
      <c r="I955" s="39" t="n"/>
    </row>
    <row r="956" spans="1:10">
      <c r="D956" s="39" t="n"/>
      <c r="I956" s="39" t="n"/>
    </row>
    <row r="957" spans="1:10">
      <c r="D957" s="39" t="n"/>
      <c r="I957" s="39" t="n"/>
    </row>
    <row r="958" spans="1:10">
      <c r="D958" s="39" t="n"/>
      <c r="I958" s="39" t="n"/>
    </row>
    <row r="959" spans="1:10">
      <c r="D959" s="39" t="n"/>
      <c r="I959" s="39" t="n"/>
    </row>
    <row r="960" spans="1:10">
      <c r="D960" s="39" t="n"/>
      <c r="I960" s="39" t="n"/>
    </row>
    <row r="961" spans="1:10">
      <c r="D961" s="39" t="n"/>
      <c r="I961" s="39" t="n"/>
    </row>
    <row r="962" spans="1:10">
      <c r="D962" s="39" t="n"/>
      <c r="I962" s="39" t="n"/>
    </row>
    <row r="963" spans="1:10">
      <c r="D963" s="39" t="n"/>
      <c r="I963" s="39" t="n"/>
    </row>
    <row r="964" spans="1:10">
      <c r="D964" s="39" t="n"/>
      <c r="I964" s="39" t="n"/>
    </row>
    <row r="965" spans="1:10">
      <c r="D965" s="39" t="n"/>
      <c r="I965" s="39" t="n"/>
    </row>
    <row r="966" spans="1:10">
      <c r="D966" s="39" t="n"/>
      <c r="I966" s="39" t="n"/>
    </row>
    <row r="967" spans="1:10">
      <c r="D967" s="39" t="n"/>
      <c r="I967" s="39" t="n"/>
    </row>
    <row r="968" spans="1:10">
      <c r="D968" s="39" t="n"/>
      <c r="I968" s="39" t="n"/>
    </row>
    <row r="969" spans="1:10">
      <c r="D969" s="39" t="n"/>
      <c r="I969" s="39" t="n"/>
    </row>
    <row r="970" spans="1:10">
      <c r="D970" s="39" t="n"/>
      <c r="I970" s="39" t="n"/>
    </row>
    <row r="971" spans="1:10">
      <c r="D971" s="39" t="n"/>
      <c r="I971" s="39" t="n"/>
    </row>
    <row r="972" spans="1:10">
      <c r="D972" s="39" t="n"/>
      <c r="I972" s="39" t="n"/>
    </row>
    <row r="973" spans="1:10">
      <c r="D973" s="39" t="n"/>
      <c r="I973" s="39" t="n"/>
    </row>
    <row r="974" spans="1:10">
      <c r="D974" s="39" t="n"/>
      <c r="I974" s="39" t="n"/>
    </row>
    <row r="975" spans="1:10">
      <c r="D975" s="39" t="n"/>
      <c r="I975" s="39" t="n"/>
    </row>
    <row r="976" spans="1:10">
      <c r="D976" s="39" t="n"/>
      <c r="I976" s="39" t="n"/>
    </row>
    <row r="977" spans="1:10">
      <c r="D977" s="39" t="n"/>
      <c r="I977" s="39" t="n"/>
    </row>
    <row r="978" spans="1:10">
      <c r="D978" s="39" t="n"/>
      <c r="I978" s="39" t="n"/>
    </row>
    <row r="979" spans="1:10">
      <c r="D979" s="39" t="n"/>
      <c r="I979" s="39" t="n"/>
    </row>
    <row r="980" spans="1:10">
      <c r="D980" s="39" t="n"/>
      <c r="I980" s="39" t="n"/>
    </row>
    <row r="981" spans="1:10">
      <c r="D981" s="39" t="n"/>
      <c r="I981" s="39" t="n"/>
    </row>
    <row r="982" spans="1:10">
      <c r="D982" s="39" t="n"/>
      <c r="I982" s="39" t="n"/>
    </row>
    <row r="983" spans="1:10">
      <c r="D983" s="39" t="n"/>
      <c r="I983" s="39" t="n"/>
    </row>
    <row r="984" spans="1:10">
      <c r="D984" s="39" t="n"/>
      <c r="I984" s="39" t="n"/>
    </row>
    <row r="985" spans="1:10">
      <c r="D985" s="39" t="n"/>
      <c r="I985" s="39" t="n"/>
    </row>
    <row r="986" spans="1:10">
      <c r="D986" s="39" t="n"/>
      <c r="I986" s="39" t="n"/>
    </row>
    <row r="987" spans="1:10">
      <c r="D987" s="39" t="n"/>
      <c r="I987" s="39" t="n"/>
    </row>
    <row r="988" spans="1:10">
      <c r="D988" s="39" t="n"/>
      <c r="I988" s="39" t="n"/>
    </row>
    <row r="989" spans="1:10">
      <c r="D989" s="39" t="n"/>
      <c r="I989" s="39" t="n"/>
    </row>
    <row r="990" spans="1:10">
      <c r="D990" s="39" t="n"/>
      <c r="I990" s="39" t="n"/>
    </row>
    <row r="991" spans="1:10">
      <c r="D991" s="39" t="n"/>
      <c r="I991" s="39" t="n"/>
    </row>
    <row r="992" spans="1:10">
      <c r="D992" s="39" t="n"/>
      <c r="I992" s="39" t="n"/>
    </row>
    <row r="993" spans="1:10">
      <c r="D993" s="39" t="n"/>
      <c r="I993" s="39" t="n"/>
    </row>
    <row r="994" spans="1:10">
      <c r="D994" s="39" t="n"/>
      <c r="I994" s="39" t="n"/>
    </row>
    <row r="995" spans="1:10">
      <c r="D995" s="39" t="n"/>
      <c r="I995" s="39" t="n"/>
    </row>
    <row r="996" spans="1:10">
      <c r="D996" s="39" t="n"/>
      <c r="I996" s="39" t="n"/>
    </row>
    <row r="997" spans="1:10">
      <c r="D997" s="39" t="n"/>
      <c r="I997" s="39" t="n"/>
    </row>
    <row r="998" spans="1:10">
      <c r="D998" s="39" t="n"/>
      <c r="I998" s="39" t="n"/>
    </row>
    <row r="999" spans="1:10">
      <c r="D999" s="39" t="n"/>
      <c r="I999" s="39" t="n"/>
    </row>
    <row r="1000" spans="1:10">
      <c r="D1000" s="39" t="n"/>
      <c r="I1000" s="39" t="n"/>
    </row>
  </sheetData>
  <hyperlinks>
    <hyperlink ref="C3" r:id="rId1"/>
    <hyperlink ref="D3" r:id="rId2"/>
    <hyperlink ref="E3" r:id="rId3"/>
    <hyperlink ref="C4" r:id="rId4"/>
    <hyperlink ref="D4" r:id="rId5"/>
    <hyperlink ref="E4" r:id="rId6"/>
    <hyperlink ref="C5" r:id="rId7"/>
    <hyperlink ref="D5" r:id="rId8"/>
    <hyperlink ref="E5" r:id="rId9"/>
    <hyperlink ref="C6" r:id="rId10"/>
    <hyperlink ref="D6" r:id="rId11"/>
    <hyperlink ref="E6" r:id="rId12"/>
    <hyperlink ref="C7" r:id="rId13"/>
    <hyperlink ref="D7" r:id="rId14"/>
    <hyperlink ref="E7" r:id="rId15"/>
    <hyperlink ref="C8" r:id="rId16"/>
    <hyperlink ref="D8" r:id="rId17"/>
    <hyperlink ref="E8" r:id="rId18"/>
    <hyperlink ref="C9" r:id="rId19"/>
    <hyperlink ref="D9" r:id="rId20"/>
    <hyperlink ref="E9" r:id="rId21"/>
    <hyperlink ref="C10" r:id="rId22"/>
    <hyperlink ref="D10" r:id="rId23"/>
    <hyperlink ref="E10" r:id="rId24"/>
    <hyperlink ref="C11" r:id="rId25"/>
    <hyperlink ref="D11" r:id="rId26"/>
    <hyperlink ref="E11" r:id="rId27"/>
    <hyperlink ref="C12" r:id="rId28"/>
    <hyperlink ref="D12" r:id="rId29"/>
    <hyperlink ref="D13" r:id="rId30"/>
  </hyperlink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1000"/>
  <sheetViews>
    <sheetView workbookViewId="0">
      <selection activeCell="A1" sqref="A1"/>
    </sheetView>
  </sheetViews>
  <sheetFormatPr baseColWidth="8" customHeight="1" defaultColWidth="14.43" defaultRowHeight="15.75" outlineLevelCol="0"/>
  <cols>
    <col customWidth="1" max="1" min="1" style="40" width="22"/>
    <col customWidth="1" max="3" min="2" style="40" width="19.86"/>
    <col customWidth="1" max="4" min="4" style="40" width="21.29"/>
    <col customWidth="1" max="5" min="5" style="40" width="28.14"/>
    <col customWidth="1" max="6" min="6" style="40" width="22.57"/>
    <col customWidth="1" max="7" min="7" style="40" width="21"/>
    <col customWidth="1" max="8" min="8" style="40" width="22.57"/>
    <col customWidth="1" max="9" min="9" style="40" width="59.43"/>
    <col customWidth="1" max="10" min="10" style="40" width="20.71"/>
  </cols>
  <sheetData>
    <row customHeight="1" ht="21.75" r="1" s="40" spans="1:10">
      <c r="A1" s="8" t="s">
        <v>0</v>
      </c>
      <c r="B1" s="8" t="n"/>
      <c r="C1" s="8" t="s">
        <v>1</v>
      </c>
      <c r="D1" s="8" t="s">
        <v>2</v>
      </c>
      <c r="E1" s="8" t="n"/>
      <c r="F1" s="8" t="s">
        <v>3</v>
      </c>
      <c r="G1" s="8" t="s">
        <v>5</v>
      </c>
      <c r="H1" s="8" t="s">
        <v>4</v>
      </c>
      <c r="I1" s="8" t="s">
        <v>7</v>
      </c>
    </row>
    <row customHeight="1" ht="21.75" r="2" s="40" spans="1:10">
      <c r="A2" s="33" t="s">
        <v>79</v>
      </c>
      <c r="B2" s="33" t="n"/>
      <c r="C2" s="13">
        <f>HYPERLINK("https://www.gearbubble.com/campaigns/2917705/edit","2917705")</f>
        <v/>
      </c>
      <c r="D2" s="13">
        <f>HYPERLINK("https://www.gearbubble.com/dad-100ffwm","dad-100ffwm")</f>
        <v/>
      </c>
      <c r="E2" s="15" t="s">
        <v>80</v>
      </c>
      <c r="F2" s="33" t="n"/>
      <c r="G2" s="33" t="n"/>
      <c r="H2" s="33" t="n"/>
      <c r="I2" s="33" t="s">
        <v>81</v>
      </c>
    </row>
    <row customHeight="1" ht="21.75" r="3" s="40" spans="1:10">
      <c r="A3" s="33" t="s">
        <v>82</v>
      </c>
      <c r="B3" s="33" t="n"/>
      <c r="C3" s="13">
        <f>HYPERLINK("https://www.gearbubble.com/campaigns/2942904/edit","2942904")</f>
        <v/>
      </c>
      <c r="D3" s="13">
        <f>HYPERLINK("https://www.gearbubble.com/104ffwm","104ffwm")</f>
        <v/>
      </c>
      <c r="E3" s="15" t="s">
        <v>83</v>
      </c>
      <c r="F3" s="33" t="n"/>
      <c r="G3" s="33" t="n"/>
      <c r="H3" s="33" t="n"/>
      <c r="I3" s="29" t="s">
        <v>84</v>
      </c>
    </row>
    <row customHeight="1" ht="21.75" r="4" s="40" spans="1:10">
      <c r="A4" s="21" t="s">
        <v>85</v>
      </c>
      <c r="B4" s="23" t="n"/>
      <c r="C4" s="24">
        <f>HYPERLINK("https://www.gearbubble.com/campaigns/2942972/edit","2942972")</f>
        <v/>
      </c>
      <c r="D4" s="24">
        <f>HYPERLINK("https://www.gearbubble.com/105ffwm","105ffwm")</f>
        <v/>
      </c>
      <c r="E4" s="15" t="s">
        <v>86</v>
      </c>
      <c r="F4" s="33" t="n"/>
      <c r="G4" s="33" t="n"/>
      <c r="H4" s="33" t="n"/>
      <c r="I4" s="29" t="s">
        <v>87</v>
      </c>
    </row>
    <row customHeight="1" ht="21.75" r="5" s="40" spans="1:10">
      <c r="A5" s="33" t="s">
        <v>88</v>
      </c>
      <c r="B5" s="33" t="n"/>
      <c r="C5" s="13">
        <f>HYPERLINK("https://www.gearbubble.com/campaigns/2943056/edit","2943056")</f>
        <v/>
      </c>
      <c r="D5" s="26">
        <f>HYPERLINK("https://www.gearbubble.com/106ffwm","106ffwm")</f>
        <v/>
      </c>
      <c r="E5" s="15" t="s">
        <v>89</v>
      </c>
      <c r="F5" s="33" t="n"/>
      <c r="G5" s="33" t="n"/>
      <c r="H5" s="33" t="n"/>
      <c r="I5" s="29" t="s">
        <v>90</v>
      </c>
    </row>
    <row customHeight="1" ht="21.75" r="6" s="40" spans="1:10">
      <c r="A6" s="33" t="s">
        <v>91</v>
      </c>
      <c r="B6" s="33" t="n"/>
      <c r="C6" s="13">
        <f>HYPERLINK("https://www.gearbubble.com/campaigns/2943096/edit","2943096")</f>
        <v/>
      </c>
      <c r="D6" s="26">
        <f>HYPERLINK("https://www.gearbubble.com/107ffwm","107ffwm")</f>
        <v/>
      </c>
      <c r="E6" s="15" t="s">
        <v>92</v>
      </c>
      <c r="F6" s="33" t="n"/>
      <c r="G6" s="33" t="n"/>
      <c r="H6" s="33" t="n"/>
      <c r="I6" s="29" t="s">
        <v>93</v>
      </c>
    </row>
    <row customHeight="1" ht="21.75" r="7" s="40" spans="1:10">
      <c r="A7" s="33" t="s">
        <v>94</v>
      </c>
      <c r="B7" s="33" t="n"/>
      <c r="C7" s="13">
        <f>HYPERLINK("https://www.gearbubble.com/campaigns/2943147/edit","2943147")</f>
        <v/>
      </c>
      <c r="D7" s="26">
        <f>HYPERLINK("https://www.gearbubble.com/108ffwm","108ffwm")</f>
        <v/>
      </c>
      <c r="E7" s="15" t="s">
        <v>95</v>
      </c>
      <c r="F7" s="33" t="n"/>
      <c r="G7" s="33" t="n"/>
      <c r="H7" s="33" t="n"/>
      <c r="I7" s="29" t="s">
        <v>96</v>
      </c>
    </row>
    <row customHeight="1" ht="21.75" r="8" s="40" spans="1:10">
      <c r="A8" s="33" t="s">
        <v>97</v>
      </c>
      <c r="B8" s="33" t="n"/>
      <c r="C8" s="13">
        <f>HYPERLINK("https://www.gearbubble.com/campaigns/2943179/edit","2943179")</f>
        <v/>
      </c>
      <c r="D8" s="26">
        <f>HYPERLINK("https://www.gearbubble.com/109ffwm","109ffwm")</f>
        <v/>
      </c>
      <c r="E8" s="15" t="s">
        <v>98</v>
      </c>
      <c r="F8" s="33" t="n"/>
      <c r="G8" s="33" t="n"/>
      <c r="H8" s="33" t="n"/>
      <c r="I8" s="29" t="s">
        <v>99</v>
      </c>
    </row>
    <row customHeight="1" ht="21.75" r="9" s="40" spans="1:10">
      <c r="A9" s="33" t="s">
        <v>100</v>
      </c>
      <c r="B9" s="33" t="n"/>
      <c r="C9" s="13">
        <f>HYPERLINK("https://www.gearbubble.com/campaigns/2943230/edit","2943230")</f>
        <v/>
      </c>
      <c r="D9" s="26">
        <f>HYPERLINK("https://www.gearbubble.com/110ffwm","110ffwm")</f>
        <v/>
      </c>
      <c r="E9" s="15" t="s">
        <v>101</v>
      </c>
      <c r="F9" s="33" t="n"/>
      <c r="G9" s="33" t="n"/>
      <c r="H9" s="33" t="n"/>
      <c r="I9" s="29" t="s">
        <v>102</v>
      </c>
    </row>
    <row customHeight="1" ht="21.75" r="10" s="40" spans="1:10">
      <c r="A10" s="33" t="s">
        <v>103</v>
      </c>
      <c r="B10" s="33" t="n"/>
      <c r="C10" s="13">
        <f>HYPERLINK("https://www.gearbubble.com/campaigns/2943263/edit","2943263")</f>
        <v/>
      </c>
      <c r="D10" s="26">
        <f>HYPERLINK("https://www.gearbubble.com/111ffwm","111ffwm")</f>
        <v/>
      </c>
      <c r="E10" s="15" t="s">
        <v>104</v>
      </c>
      <c r="F10" s="33" t="n"/>
      <c r="G10" s="33" t="n"/>
      <c r="H10" s="33" t="n"/>
      <c r="I10" s="29" t="s">
        <v>105</v>
      </c>
    </row>
    <row customHeight="1" ht="21.75" r="11" s="40" spans="1:10">
      <c r="A11" s="33" t="s">
        <v>106</v>
      </c>
      <c r="B11" s="33" t="n"/>
      <c r="C11" s="13">
        <f>HYPERLINK("https://www.gearbubble.com/campaigns/2943307/edit","2943307")</f>
        <v/>
      </c>
      <c r="D11" s="26">
        <f>HYPERLINK("https://www.gearbubble.com/112ffwm","112ffwm")</f>
        <v/>
      </c>
      <c r="E11" s="15" t="s">
        <v>107</v>
      </c>
      <c r="F11" s="33" t="n"/>
      <c r="G11" s="33" t="n"/>
      <c r="H11" s="33" t="n"/>
      <c r="I11" s="29" t="s">
        <v>108</v>
      </c>
    </row>
    <row customHeight="1" ht="21.75" r="12" s="40" spans="1:10">
      <c r="A12" s="33" t="s">
        <v>109</v>
      </c>
      <c r="B12" s="33" t="n"/>
      <c r="C12" s="13">
        <f>HYPERLINK("https://www.gearbubble.com/campaigns/2943697/edit","2943697")</f>
        <v/>
      </c>
      <c r="D12" s="26">
        <f>HYPERLINK("https://www.gearbubble.com/113ffwm","113ffwm")</f>
        <v/>
      </c>
      <c r="E12" s="15" t="s">
        <v>110</v>
      </c>
      <c r="F12" s="33" t="n"/>
      <c r="G12" s="33" t="n"/>
      <c r="H12" s="33" t="n"/>
      <c r="I12" s="29" t="s">
        <v>111</v>
      </c>
    </row>
    <row customHeight="1" ht="21.75" r="13" s="40" spans="1:10">
      <c r="A13" s="33" t="s">
        <v>112</v>
      </c>
      <c r="B13" s="33" t="n"/>
      <c r="C13" s="13">
        <f>HYPERLINK("https://www.gearbubble.com/campaigns/2943713/edit","2943713")</f>
        <v/>
      </c>
      <c r="D13" s="26">
        <f>HYPERLINK("https://www.gearbubble.com/114ffwm","114ffwm")</f>
        <v/>
      </c>
      <c r="E13" s="15" t="s">
        <v>113</v>
      </c>
      <c r="F13" s="33" t="n"/>
      <c r="G13" s="33" t="n"/>
      <c r="H13" s="33" t="n"/>
      <c r="I13" s="29" t="s">
        <v>114</v>
      </c>
    </row>
    <row customHeight="1" ht="21.75" r="14" s="40" spans="1:10">
      <c r="A14" s="33" t="s">
        <v>115</v>
      </c>
      <c r="B14" s="33" t="n"/>
      <c r="C14" s="13">
        <f>HYPERLINK("https://www.gearbubble.com/campaigns/2943736/edit","2943736")</f>
        <v/>
      </c>
      <c r="D14" s="26">
        <f>HYPERLINK("https://www.gearbubble.com/115ffwm","115ffwm")</f>
        <v/>
      </c>
      <c r="E14" s="15" t="s">
        <v>116</v>
      </c>
      <c r="F14" s="33" t="n"/>
      <c r="G14" s="33" t="n"/>
      <c r="H14" s="33" t="n"/>
      <c r="I14" s="29" t="s">
        <v>117</v>
      </c>
    </row>
    <row customHeight="1" ht="21.75" r="15" s="40" spans="1:10">
      <c r="A15" s="33" t="s">
        <v>118</v>
      </c>
      <c r="B15" s="33" t="n"/>
      <c r="C15" s="13">
        <f>HYPERLINK("https://www.gearbubble.com/campaigns/2943754/edit","2943754")</f>
        <v/>
      </c>
      <c r="D15" s="26">
        <f>HYPERLINK("https://www.gearbubble.com/116ffwm","116ffwm")</f>
        <v/>
      </c>
      <c r="E15" s="15" t="s">
        <v>119</v>
      </c>
      <c r="F15" s="33" t="n"/>
      <c r="G15" s="33" t="n"/>
      <c r="H15" s="33" t="n"/>
      <c r="I15" s="29" t="s">
        <v>120</v>
      </c>
    </row>
    <row customHeight="1" ht="21.75" r="16" s="40" spans="1:10">
      <c r="A16" s="33" t="s">
        <v>121</v>
      </c>
      <c r="B16" s="33" t="n"/>
      <c r="C16" s="13">
        <f>HYPERLINK("https://www.gearbubble.com/campaigns/2943778/edit","2943778")</f>
        <v/>
      </c>
      <c r="D16" s="26">
        <f>HYPERLINK("https://www.gearbubble.com/117ffwm","117ffwm")</f>
        <v/>
      </c>
      <c r="E16" s="15" t="s">
        <v>122</v>
      </c>
      <c r="F16" s="33" t="n"/>
      <c r="G16" s="33" t="n"/>
      <c r="H16" s="33" t="n"/>
      <c r="I16" s="29" t="s">
        <v>123</v>
      </c>
    </row>
    <row customHeight="1" ht="21.75" r="17" s="40" spans="1:10">
      <c r="A17" s="33" t="s">
        <v>124</v>
      </c>
      <c r="B17" s="32" t="n"/>
      <c r="C17" s="26">
        <f>HYPERLINK("https://www.gearbubble.com/campaigns/2943805/edit","2943805")</f>
        <v/>
      </c>
      <c r="D17" s="26">
        <f>HYPERLINK("https://www.gearbubble.com/118ffwm","118ffwm")</f>
        <v/>
      </c>
      <c r="E17" s="15" t="s">
        <v>125</v>
      </c>
      <c r="F17" s="33" t="n"/>
      <c r="G17" s="33" t="n"/>
      <c r="H17" s="33" t="n"/>
      <c r="I17" s="29" t="s">
        <v>93</v>
      </c>
    </row>
    <row customHeight="1" ht="21.75" r="18" s="40" spans="1:10">
      <c r="A18" s="33" t="s">
        <v>126</v>
      </c>
      <c r="B18" s="33" t="n"/>
      <c r="C18" s="13">
        <f>HYPERLINK("https://www.gearbubble.com/campaigns/2943824/edit","2943824")</f>
        <v/>
      </c>
      <c r="D18" s="26">
        <f>HYPERLINK("https://www.gearbubble.com/119ffwm","119ffwm")</f>
        <v/>
      </c>
      <c r="E18" s="15" t="s">
        <v>127</v>
      </c>
      <c r="F18" s="33" t="n"/>
      <c r="G18" s="33" t="n"/>
      <c r="H18" s="33" t="n"/>
      <c r="I18" s="29" t="s">
        <v>128</v>
      </c>
    </row>
    <row customHeight="1" ht="21.75" r="19" s="40" spans="1:10">
      <c r="A19" s="33" t="s">
        <v>129</v>
      </c>
      <c r="B19" s="33" t="n"/>
      <c r="C19" s="13">
        <f>HYPERLINK("https://www.gearbubble.com/campaigns/2943852/edit","2943852")</f>
        <v/>
      </c>
      <c r="D19" s="26">
        <f>HYPERLINK("https://www.gearbubble.com/120ffwm","120ffwm")</f>
        <v/>
      </c>
      <c r="E19" s="15" t="s">
        <v>130</v>
      </c>
      <c r="F19" s="33" t="n"/>
      <c r="G19" s="33" t="n"/>
      <c r="H19" s="33" t="n"/>
      <c r="I19" s="29" t="s">
        <v>131</v>
      </c>
    </row>
    <row customHeight="1" ht="21.75" r="20" s="40" spans="1:10">
      <c r="A20" s="33" t="s">
        <v>132</v>
      </c>
      <c r="B20" s="33" t="n"/>
      <c r="C20" s="13">
        <f>HYPERLINK("https://www.gearbubble.com/campaigns/2948885/edit","2948885")</f>
        <v/>
      </c>
      <c r="D20" s="26">
        <f>HYPERLINK("https://www.gearbubble.com/dad121ffwm","dad121ffwm")</f>
        <v/>
      </c>
      <c r="E20" s="15" t="s">
        <v>133</v>
      </c>
      <c r="F20" s="33" t="n"/>
      <c r="G20" s="33" t="n"/>
      <c r="H20" s="33" t="n"/>
      <c r="I20" s="29" t="s">
        <v>134</v>
      </c>
    </row>
    <row customHeight="1" ht="21.75" r="21" s="40" spans="1:10">
      <c r="A21" s="33" t="s">
        <v>135</v>
      </c>
      <c r="B21" s="33" t="n"/>
      <c r="C21" s="13">
        <f>HYPERLINK("https://www.gearbubble.com/campaigns/2948967/edit","2948967")</f>
        <v/>
      </c>
      <c r="D21" s="26">
        <f>HYPERLINK("https://www.gearbubble.com/122ffwm","122ffwm")</f>
        <v/>
      </c>
      <c r="E21" s="15" t="s">
        <v>136</v>
      </c>
      <c r="F21" s="33" t="n"/>
      <c r="G21" s="33" t="n"/>
      <c r="H21" s="33" t="n"/>
      <c r="I21" s="29" t="s">
        <v>137</v>
      </c>
    </row>
    <row customHeight="1" ht="21.75" r="22" s="40" spans="1:10">
      <c r="A22" s="33" t="s">
        <v>138</v>
      </c>
      <c r="B22" s="33" t="n"/>
      <c r="C22" s="13">
        <f>HYPERLINK("https://www.gearbubble.com/campaigns/2954012/edit","2954012")</f>
        <v/>
      </c>
      <c r="D22" s="26">
        <f>HYPERLINK("https://www.gearbubble.com/123ffwm","123ffwm")</f>
        <v/>
      </c>
      <c r="E22" s="15" t="s">
        <v>139</v>
      </c>
      <c r="F22" s="33" t="n"/>
      <c r="G22" s="33" t="n"/>
      <c r="H22" s="33" t="n"/>
      <c r="I22" s="29" t="s">
        <v>140</v>
      </c>
    </row>
    <row customHeight="1" ht="21.75" r="23" s="40" spans="1:10">
      <c r="A23" s="33" t="s">
        <v>141</v>
      </c>
      <c r="B23" s="33" t="n"/>
      <c r="C23" s="13">
        <f>HYPERLINK("https://www.gearbubble.com/campaigns/2954037/edit","2954037")</f>
        <v/>
      </c>
      <c r="D23" s="26">
        <f>HYPERLINK("https://www.gearbubble.com/124ffwm","124ffwm")</f>
        <v/>
      </c>
      <c r="E23" s="15" t="s">
        <v>142</v>
      </c>
      <c r="F23" s="33" t="n"/>
      <c r="G23" s="33" t="n"/>
      <c r="H23" s="33" t="n"/>
      <c r="I23" s="29" t="s">
        <v>143</v>
      </c>
    </row>
    <row customHeight="1" ht="21.75" r="24" s="40" spans="1:10">
      <c r="A24" s="33" t="s">
        <v>144</v>
      </c>
      <c r="B24" s="33" t="n"/>
      <c r="C24" s="13">
        <f>HYPERLINK("https://www.gearbubble.com/campaigns/2954070/edit","2954070")</f>
        <v/>
      </c>
      <c r="D24" s="26">
        <f>HYPERLINK("https://www.gearbubble.com/125ffwm","125ffwm")</f>
        <v/>
      </c>
      <c r="E24" s="15" t="s">
        <v>145</v>
      </c>
      <c r="F24" s="33" t="n"/>
      <c r="G24" s="33" t="n"/>
      <c r="H24" s="33" t="n"/>
      <c r="I24" s="29" t="s">
        <v>146</v>
      </c>
    </row>
    <row customHeight="1" ht="21.75" r="25" s="40" spans="1:10">
      <c r="A25" s="33" t="s">
        <v>147</v>
      </c>
      <c r="B25" s="33" t="n"/>
      <c r="C25" s="13">
        <f>HYPERLINK("https://www.gearbubble.com/campaigns/2954101/edit","2954101")</f>
        <v/>
      </c>
      <c r="D25" s="26">
        <f>HYPERLINK("https://www.gearbubble.com/126ffwm","126ffwm")</f>
        <v/>
      </c>
      <c r="E25" s="15" t="s">
        <v>148</v>
      </c>
      <c r="F25" s="33" t="n"/>
      <c r="G25" s="33" t="n"/>
      <c r="H25" s="33" t="n"/>
      <c r="I25" s="29" t="s">
        <v>149</v>
      </c>
    </row>
    <row customHeight="1" ht="21.75" r="26" s="40" spans="1:10">
      <c r="A26" s="33" t="s">
        <v>150</v>
      </c>
      <c r="B26" s="33" t="n"/>
      <c r="C26" s="13">
        <f>HYPERLINK("https://www.gearbubble.com/campaigns/2954121/edit","2954121")</f>
        <v/>
      </c>
      <c r="D26" s="26">
        <f>HYPERLINK("https://www.gearbubble.com/127ffwm","127ffwm")</f>
        <v/>
      </c>
      <c r="E26" s="15" t="s">
        <v>151</v>
      </c>
      <c r="F26" s="33" t="n"/>
      <c r="G26" s="33" t="n"/>
      <c r="H26" s="33" t="n"/>
      <c r="I26" s="29" t="s">
        <v>140</v>
      </c>
    </row>
    <row customHeight="1" ht="21.75" r="27" s="40" spans="1:10">
      <c r="A27" s="33" t="s">
        <v>152</v>
      </c>
      <c r="B27" s="33" t="n"/>
      <c r="C27" s="13">
        <f>HYPERLINK("https://www.gearbubble.com/campaigns/2959263/edit","2959263")</f>
        <v/>
      </c>
      <c r="D27" s="26">
        <f>HYPERLINK("https://www.gearbubble.com/128ffwm","128ffwm")</f>
        <v/>
      </c>
      <c r="E27" s="15" t="s">
        <v>153</v>
      </c>
      <c r="F27" s="33" t="n"/>
      <c r="G27" s="33" t="n"/>
      <c r="H27" s="33" t="n"/>
      <c r="I27" s="29" t="s">
        <v>154</v>
      </c>
    </row>
    <row customHeight="1" ht="21.75" r="28" s="40" spans="1:10">
      <c r="A28" s="33" t="s">
        <v>155</v>
      </c>
      <c r="B28" s="33" t="n"/>
      <c r="C28" s="13">
        <f>HYPERLINK("https://www.gearbubble.com/campaigns/2959305/edit","2959305")</f>
        <v/>
      </c>
      <c r="D28" s="26">
        <f>HYPERLINK("https://www.gearbubble.com/129ffwm","129ffwm")</f>
        <v/>
      </c>
      <c r="E28" s="15" t="s">
        <v>156</v>
      </c>
      <c r="F28" s="33" t="n"/>
      <c r="G28" s="33" t="n"/>
      <c r="H28" s="33" t="n"/>
      <c r="I28" s="29" t="s">
        <v>157</v>
      </c>
    </row>
    <row customHeight="1" ht="21.75" r="29" s="40" spans="1:10">
      <c r="A29" s="33" t="s">
        <v>158</v>
      </c>
      <c r="B29" s="33" t="n"/>
      <c r="C29" s="13">
        <f>HYPERLINK("https://www.gearbubble.com/campaigns/2959326/edit","2959326")</f>
        <v/>
      </c>
      <c r="D29" s="26">
        <f>HYPERLINK("https://www.gearbubble.com/130ffwm","130ffwm")</f>
        <v/>
      </c>
      <c r="E29" s="15" t="s">
        <v>159</v>
      </c>
      <c r="F29" s="33" t="n"/>
      <c r="G29" s="33" t="n"/>
      <c r="H29" s="33" t="n"/>
      <c r="I29" s="29" t="s">
        <v>160</v>
      </c>
    </row>
    <row customHeight="1" ht="21.75" r="30" s="40" spans="1:10">
      <c r="A30" s="33" t="s">
        <v>161</v>
      </c>
      <c r="B30" s="33" t="n"/>
      <c r="C30" s="13">
        <f>HYPERLINK("https://www.gearbubble.com/campaigns/2959342/edit","2959342")</f>
        <v/>
      </c>
      <c r="D30" s="26">
        <f>HYPERLINK("https://www.gearbubble.com/131ffwm","131ffwm")</f>
        <v/>
      </c>
      <c r="E30" s="15" t="s">
        <v>162</v>
      </c>
      <c r="F30" s="33" t="n"/>
      <c r="G30" s="33" t="n"/>
      <c r="H30" s="33" t="n"/>
      <c r="I30" s="29" t="s">
        <v>163</v>
      </c>
    </row>
    <row customHeight="1" ht="21.75" r="31" s="40" spans="1:10">
      <c r="A31" s="33" t="s">
        <v>164</v>
      </c>
      <c r="B31" s="33" t="n"/>
      <c r="C31" s="13">
        <f>HYPERLINK("https://www.gearbubble.com/campaigns/2959368/edit","2959368")</f>
        <v/>
      </c>
      <c r="D31" s="26">
        <f>HYPERLINK("https://www.gearbubble.com/132ffwm","132ffwm")</f>
        <v/>
      </c>
      <c r="E31" s="15" t="s">
        <v>165</v>
      </c>
      <c r="F31" s="33" t="n"/>
      <c r="G31" s="33" t="n"/>
      <c r="H31" s="33" t="n"/>
      <c r="I31" s="29" t="s">
        <v>166</v>
      </c>
    </row>
    <row customHeight="1" ht="21.75" r="32" s="40" spans="1:10">
      <c r="A32" s="33" t="s">
        <v>167</v>
      </c>
      <c r="B32" s="33" t="n"/>
      <c r="C32" s="13">
        <f>HYPERLINK("https://www.gearbubble.com/campaigns/2959412/edit","2959412")</f>
        <v/>
      </c>
      <c r="D32" s="26">
        <f>HYPERLINK("https://www.gearbubble.com/133fwwm","133fwwm")</f>
        <v/>
      </c>
      <c r="E32" s="15" t="s">
        <v>168</v>
      </c>
      <c r="F32" s="33" t="n"/>
      <c r="G32" s="33" t="n"/>
      <c r="H32" s="33" t="n"/>
      <c r="I32" s="29" t="s">
        <v>169</v>
      </c>
    </row>
    <row customHeight="1" ht="21.75" r="33" s="40" spans="1:10">
      <c r="A33" s="33" t="s">
        <v>170</v>
      </c>
      <c r="B33" s="33" t="n"/>
      <c r="C33" s="13">
        <f>HYPERLINK("https://www.gearbubble.com/campaigns/2966355/edit","2966355")</f>
        <v/>
      </c>
      <c r="D33" s="26">
        <f>HYPERLINK("https://www.gearbubble.com/134fwwm","134fwwm")</f>
        <v/>
      </c>
      <c r="E33" s="15" t="s">
        <v>171</v>
      </c>
      <c r="F33" s="33" t="n"/>
      <c r="G33" s="33" t="n"/>
      <c r="H33" s="33" t="n"/>
      <c r="I33" s="29" t="s">
        <v>172</v>
      </c>
    </row>
    <row customHeight="1" ht="21.75" r="34" s="40" spans="1:10">
      <c r="A34" s="33" t="s">
        <v>173</v>
      </c>
      <c r="B34" s="33" t="n"/>
      <c r="C34" s="13">
        <f>HYPERLINK("https://www.gearbubble.com/campaigns/2966411/edit","2966411")</f>
        <v/>
      </c>
      <c r="D34" s="26">
        <f>HYPERLINK("https://www.gearbubble.com/135fwwm","135fwwm")</f>
        <v/>
      </c>
      <c r="E34" s="15" t="s">
        <v>174</v>
      </c>
      <c r="F34" s="33" t="n"/>
      <c r="G34" s="33" t="n"/>
      <c r="H34" s="33" t="n"/>
      <c r="I34" s="29" t="s">
        <v>175</v>
      </c>
    </row>
    <row customHeight="1" ht="21.75" r="35" s="40" spans="1:10">
      <c r="A35" s="33" t="s">
        <v>176</v>
      </c>
      <c r="B35" s="33" t="n"/>
      <c r="C35" s="13">
        <f>HYPERLINK("https://www.gearbubble.com/campaigns/2966447/edit","2966447")</f>
        <v/>
      </c>
      <c r="D35" s="26">
        <f>HYPERLINK("https://www.gearbubble.com/136fwwm","136fwwm")</f>
        <v/>
      </c>
      <c r="E35" s="15" t="s">
        <v>177</v>
      </c>
      <c r="F35" s="33" t="n"/>
      <c r="G35" s="33" t="n"/>
      <c r="H35" s="33" t="n"/>
      <c r="I35" s="29" t="s">
        <v>178</v>
      </c>
    </row>
    <row customHeight="1" ht="21.75" r="36" s="40" spans="1:10">
      <c r="A36" s="33" t="s">
        <v>179</v>
      </c>
      <c r="B36" s="33" t="n"/>
      <c r="C36" s="13">
        <f>HYPERLINK("https://www.gearbubble.com/campaigns/2966477/edit","2966477")</f>
        <v/>
      </c>
      <c r="D36" s="26">
        <f>HYPERLINK("https://www.gearbubble.com/137fwwm","137fwwm")</f>
        <v/>
      </c>
      <c r="E36" s="15" t="s">
        <v>180</v>
      </c>
      <c r="F36" s="33" t="n"/>
      <c r="G36" s="33" t="n"/>
      <c r="H36" s="33" t="n"/>
      <c r="I36" s="29" t="s">
        <v>181</v>
      </c>
    </row>
    <row customHeight="1" ht="21.75" r="37" s="40" spans="1:10">
      <c r="A37" s="33" t="s">
        <v>182</v>
      </c>
      <c r="B37" s="33" t="n"/>
      <c r="C37" s="13">
        <f>HYPERLINK("https://www.gearbubble.com/campaigns/2972716/edit","2972716")</f>
        <v/>
      </c>
      <c r="D37" s="26">
        <f>HYPERLINK("https://www.gearbubble.com/138fmwm","138fmwm")</f>
        <v/>
      </c>
      <c r="E37" s="15" t="s">
        <v>183</v>
      </c>
      <c r="F37" s="33" t="n"/>
      <c r="G37" s="33" t="n"/>
      <c r="H37" s="33" t="n"/>
      <c r="I37" s="29" t="s">
        <v>184</v>
      </c>
    </row>
    <row customHeight="1" ht="21.75" r="38" s="40" spans="1:10">
      <c r="A38" s="33" t="s">
        <v>185</v>
      </c>
      <c r="B38" s="33" t="n"/>
      <c r="C38" s="13">
        <f>HYPERLINK("https://www.gearbubble.com/campaigns/2972763/edit","2972763")</f>
        <v/>
      </c>
      <c r="D38" s="26">
        <f>HYPERLINK("https://www.gearbubble.com/139fmwm","139fmwm")</f>
        <v/>
      </c>
      <c r="E38" s="15" t="s">
        <v>186</v>
      </c>
      <c r="F38" s="33" t="n"/>
      <c r="G38" s="33" t="n"/>
      <c r="H38" s="33" t="n"/>
      <c r="I38" s="29" t="s">
        <v>187</v>
      </c>
    </row>
    <row customHeight="1" ht="21.75" r="39" s="40" spans="1:10">
      <c r="A39" s="33" t="s">
        <v>188</v>
      </c>
      <c r="B39" s="33" t="n"/>
      <c r="C39" s="13">
        <f>HYPERLINK("https://www.gearbubble.com/campaigns/2972786/edit","2972786")</f>
        <v/>
      </c>
      <c r="D39" s="26">
        <f>HYPERLINK("https://www.gearbubble.com/140fmwm","140fmwm")</f>
        <v/>
      </c>
      <c r="E39" s="15" t="s">
        <v>189</v>
      </c>
      <c r="F39" s="33" t="n"/>
      <c r="G39" s="33" t="n"/>
      <c r="H39" s="33" t="n"/>
      <c r="I39" s="29" t="s">
        <v>190</v>
      </c>
    </row>
    <row customHeight="1" ht="21.75" r="40" s="40" spans="1:10">
      <c r="A40" s="33" t="s">
        <v>191</v>
      </c>
      <c r="B40" s="33" t="n"/>
      <c r="C40" s="13">
        <f>HYPERLINK("https://www.gearbubble.com/campaigns/2972802/edit","2972802")</f>
        <v/>
      </c>
      <c r="D40" s="26">
        <f>HYPERLINK("https://www.gearbubble.com/141fmwm","141fmwm")</f>
        <v/>
      </c>
      <c r="E40" s="15" t="s">
        <v>192</v>
      </c>
      <c r="F40" s="33" t="n"/>
      <c r="G40" s="33" t="n"/>
      <c r="H40" s="33" t="n"/>
      <c r="I40" s="29" t="s">
        <v>193</v>
      </c>
    </row>
    <row customHeight="1" ht="21.75" r="41" s="40" spans="1:10">
      <c r="A41" s="33" t="s">
        <v>194</v>
      </c>
      <c r="B41" s="33" t="n"/>
      <c r="C41" s="13">
        <f>HYPERLINK("https://www.gearbubble.com/campaigns/2972829/edit","2972829")</f>
        <v/>
      </c>
      <c r="D41" s="26">
        <f>HYPERLINK("https://www.gearbubble.com/142fmwm","142fmwm")</f>
        <v/>
      </c>
      <c r="E41" s="15" t="s">
        <v>195</v>
      </c>
      <c r="F41" s="33" t="n"/>
      <c r="G41" s="33" t="n"/>
      <c r="H41" s="33" t="n"/>
      <c r="I41" s="29" t="s">
        <v>196</v>
      </c>
    </row>
    <row customHeight="1" ht="21.75" r="42" s="40" spans="1:10">
      <c r="A42" s="33" t="s">
        <v>197</v>
      </c>
      <c r="B42" s="33" t="n"/>
      <c r="C42" s="13">
        <f>HYPERLINK("https://www.gearbubble.com/campaigns/2982094/edit","2982094")</f>
        <v/>
      </c>
      <c r="D42" s="26">
        <f>HYPERLINK("https://www.gearbubble.com/143fdwm","143fdwm")</f>
        <v/>
      </c>
      <c r="E42" s="15" t="s">
        <v>198</v>
      </c>
      <c r="F42" s="33" t="n"/>
      <c r="G42" s="33" t="n"/>
      <c r="H42" s="33" t="n"/>
      <c r="I42" s="29" t="s">
        <v>199</v>
      </c>
    </row>
    <row customHeight="1" ht="21.75" r="43" s="40" spans="1:10">
      <c r="A43" s="33" t="s">
        <v>200</v>
      </c>
      <c r="B43" s="33" t="n"/>
      <c r="C43" s="13">
        <f>HYPERLINK("https://www.gearbubble.com/campaigns/2982122/edit","2982122")</f>
        <v/>
      </c>
      <c r="D43" s="26">
        <f>HYPERLINK("https://www.gearbubble.com/144fdwm","144fdwm")</f>
        <v/>
      </c>
      <c r="E43" s="15" t="s">
        <v>201</v>
      </c>
      <c r="F43" s="33" t="n"/>
      <c r="G43" s="33" t="n"/>
      <c r="H43" s="33" t="n"/>
      <c r="I43" s="29" t="s">
        <v>202</v>
      </c>
    </row>
    <row customHeight="1" ht="21.75" r="44" s="40" spans="1:10">
      <c r="A44" s="33" t="s">
        <v>203</v>
      </c>
      <c r="B44" s="33" t="n"/>
      <c r="C44" s="13">
        <f>HYPERLINK("https://www.gearbubble.com/campaigns/2982231/edit","2982231")</f>
        <v/>
      </c>
      <c r="D44" s="26">
        <f>HYPERLINK("https://www.gearbubble.com/dau145fdwm","dau145fdwm")</f>
        <v/>
      </c>
      <c r="E44" s="15" t="s">
        <v>204</v>
      </c>
      <c r="F44" s="33" t="n"/>
      <c r="G44" s="33" t="n"/>
      <c r="H44" s="33" t="n"/>
      <c r="I44" s="29" t="s">
        <v>205</v>
      </c>
    </row>
    <row customHeight="1" ht="21.75" r="45" s="40" spans="1:10">
      <c r="A45" s="33" t="s">
        <v>206</v>
      </c>
      <c r="B45" s="33" t="n"/>
      <c r="C45" s="13">
        <f>HYPERLINK("https://www.gearbubble.com/campaigns/2982162/edit","2982162")</f>
        <v/>
      </c>
      <c r="D45" s="26">
        <f>HYPERLINK("https://www.gearbubble.com/146fdwm","146fdwm")</f>
        <v/>
      </c>
      <c r="E45" s="15" t="s">
        <v>207</v>
      </c>
      <c r="F45" s="33" t="n"/>
      <c r="G45" s="33" t="n"/>
      <c r="H45" s="33" t="n"/>
      <c r="I45" s="29" t="s">
        <v>208</v>
      </c>
    </row>
    <row customHeight="1" ht="21.75" r="46" s="40" spans="1:10">
      <c r="A46" s="33" t="s">
        <v>209</v>
      </c>
      <c r="B46" s="33" t="n"/>
      <c r="C46" s="13">
        <f>HYPERLINK("https://www.gearbubble.com/campaigns/2982182/edit","2982182")</f>
        <v/>
      </c>
      <c r="D46" s="26">
        <f>HYPERLINK("https://www.gearbubble.com/147fdwm","147fdwm")</f>
        <v/>
      </c>
      <c r="E46" s="15" t="s">
        <v>210</v>
      </c>
      <c r="F46" s="33" t="n"/>
      <c r="G46" s="33" t="n"/>
      <c r="H46" s="33" t="n"/>
      <c r="I46" s="29" t="s">
        <v>211</v>
      </c>
    </row>
    <row customHeight="1" ht="21.75" r="47" s="40" spans="1:10">
      <c r="A47" s="33" t="s">
        <v>212</v>
      </c>
      <c r="B47" s="33" t="n"/>
      <c r="C47" s="13">
        <f>HYPERLINK("https://www.gearbubble.com/campaigns/2982203/edit","2982203")</f>
        <v/>
      </c>
      <c r="D47" s="26">
        <f>HYPERLINK("https://www.gearbubble.com/148fdwm","148fdwm")</f>
        <v/>
      </c>
      <c r="E47" s="15" t="s">
        <v>213</v>
      </c>
      <c r="F47" s="33" t="n"/>
      <c r="G47" s="33" t="n"/>
      <c r="H47" s="33" t="n"/>
      <c r="I47" s="29" t="s">
        <v>214</v>
      </c>
      <c r="J47" s="39" t="s">
        <v>215</v>
      </c>
    </row>
    <row customHeight="1" ht="21.75" r="48" s="40" spans="1:10">
      <c r="A48" s="39" t="s">
        <v>216</v>
      </c>
      <c r="B48" s="39" t="s">
        <v>217</v>
      </c>
      <c r="C48" s="35">
        <f>HYPERLINK("https://www.gearbubble.com/campaigns/3008739/edit","3008739")</f>
        <v/>
      </c>
      <c r="D48" s="37">
        <f>HYPERLINK("https://www.gearbubble.com/149fwgn","149fwgn")</f>
        <v/>
      </c>
      <c r="E48" s="39" t="n"/>
      <c r="I48" s="8" t="s">
        <v>218</v>
      </c>
    </row>
    <row customHeight="1" ht="21.75" r="49" s="40" spans="1:10">
      <c r="A49" s="39" t="s">
        <v>216</v>
      </c>
      <c r="B49" s="39" t="s">
        <v>219</v>
      </c>
      <c r="C49" s="35">
        <f>HYPERLINK("https://www.gearbubble.com/campaigns/3008802/edit","3008802")</f>
        <v/>
      </c>
      <c r="D49" s="37">
        <f>HYPERLINK("https://www.gearbubble.com/wife150fwsn","wife150fwsn")</f>
        <v/>
      </c>
      <c r="E49" s="39" t="n"/>
      <c r="I49" s="8" t="s">
        <v>220</v>
      </c>
    </row>
    <row customHeight="1" ht="21.75" r="50" s="40" spans="1:10">
      <c r="A50" s="39" t="s">
        <v>221</v>
      </c>
      <c r="B50" s="39" t="s">
        <v>222</v>
      </c>
      <c r="C50" s="35">
        <f>HYPERLINK("https://www.gearbubble.com/campaigns/3008785/edit","3008785")</f>
        <v/>
      </c>
      <c r="D50" s="37">
        <f>HYPERLINK("https://www.gearbubble.com/151fwgn","151fwgn")</f>
        <v/>
      </c>
      <c r="E50" s="39" t="n"/>
      <c r="I50" s="8" t="s">
        <v>223</v>
      </c>
    </row>
    <row customHeight="1" ht="21.75" r="51" s="40" spans="1:10">
      <c r="A51" s="39" t="s">
        <v>221</v>
      </c>
      <c r="B51" s="39" t="s">
        <v>224</v>
      </c>
      <c r="C51" s="35">
        <f>HYPERLINK("https://www.gearbubble.com/campaigns/3008813/edit","3008813")</f>
        <v/>
      </c>
      <c r="D51" s="37">
        <f>HYPERLINK("https://www.gearbubble.com/150wifefwsn","150wifefwsn")</f>
        <v/>
      </c>
      <c r="E51" s="39" t="n"/>
      <c r="I51" s="8" t="s">
        <v>225</v>
      </c>
    </row>
    <row customHeight="1" ht="21.75" r="52" s="40" spans="1:10">
      <c r="A52" s="39" t="s">
        <v>226</v>
      </c>
      <c r="B52" s="39" t="s">
        <v>227</v>
      </c>
      <c r="C52" s="35">
        <f>HYPERLINK("https://www.gearbubble.com/campaigns/3008833/edit","3008833")</f>
        <v/>
      </c>
      <c r="D52" s="37">
        <f>HYPERLINK("https://www.gearbubble.com/151wifefwgn","151wifefwgn")</f>
        <v/>
      </c>
      <c r="E52" s="39" t="n"/>
      <c r="I52" s="8" t="s">
        <v>228</v>
      </c>
    </row>
    <row customHeight="1" ht="21.75" r="53" s="40" spans="1:10">
      <c r="A53" s="39" t="s">
        <v>226</v>
      </c>
      <c r="B53" s="39" t="s">
        <v>229</v>
      </c>
      <c r="C53" s="35">
        <f>HYPERLINK("https://www.gearbubble.com/campaigns/3008863/edit","3008863")</f>
        <v/>
      </c>
      <c r="D53" s="37">
        <f>HYPERLINK("https://www.gearbubble.com/151fwsn","151fwsn")</f>
        <v/>
      </c>
      <c r="E53" s="39" t="n"/>
      <c r="I53" s="8" t="s">
        <v>230</v>
      </c>
    </row>
    <row customHeight="1" ht="21.75" r="54" s="40" spans="1:10">
      <c r="A54" s="39" t="s">
        <v>231</v>
      </c>
      <c r="B54" s="39" t="s">
        <v>232</v>
      </c>
      <c r="C54" s="35">
        <f>HYPERLINK("https://www.gearbubble.com/campaigns/3008910/edit","3008910")</f>
        <v/>
      </c>
      <c r="D54" s="37">
        <f>HYPERLINK("https://www.gearbubble.com/152fwgn","152fwgn")</f>
        <v/>
      </c>
      <c r="E54" s="39" t="n"/>
      <c r="I54" s="8" t="s">
        <v>233</v>
      </c>
    </row>
    <row customHeight="1" ht="21.75" r="55" s="40" spans="1:10">
      <c r="A55" s="39" t="s">
        <v>231</v>
      </c>
      <c r="B55" s="39" t="s">
        <v>234</v>
      </c>
      <c r="C55" s="35">
        <f>HYPERLINK("https://www.gearbubble.com/campaigns/3008930/edit","3008930")</f>
        <v/>
      </c>
      <c r="D55" s="37">
        <f>HYPERLINK("https://www.gearbubble.com/152fwsn","152fwsn")</f>
        <v/>
      </c>
      <c r="E55" s="39" t="n"/>
      <c r="I55" s="8" t="s">
        <v>235</v>
      </c>
    </row>
    <row customHeight="1" ht="21.75" r="56" s="40" spans="1:10">
      <c r="A56" s="39" t="s">
        <v>236</v>
      </c>
      <c r="B56" s="39" t="s">
        <v>237</v>
      </c>
      <c r="C56" s="35">
        <f>HYPERLINK("https://www.gearbubble.com/campaigns/3008946/edit","3008946")</f>
        <v/>
      </c>
      <c r="D56" s="37">
        <f>HYPERLINK("https://www.gearbubble.com/153fwgn","153fwgn")</f>
        <v/>
      </c>
      <c r="E56" s="39" t="n"/>
      <c r="I56" s="8" t="s">
        <v>238</v>
      </c>
    </row>
    <row customHeight="1" ht="21.75" r="57" s="40" spans="1:10">
      <c r="A57" s="39" t="s">
        <v>236</v>
      </c>
      <c r="B57" s="39" t="s">
        <v>239</v>
      </c>
      <c r="C57" s="35">
        <f>HYPERLINK("https://www.gearbubble.com/campaigns/3008999/edit","3008999")</f>
        <v/>
      </c>
      <c r="D57" s="37">
        <f>HYPERLINK("https://www.gearbubble.com/153fwsn","153fwsn")</f>
        <v/>
      </c>
      <c r="E57" s="39" t="n"/>
      <c r="I57" s="8" t="s">
        <v>240</v>
      </c>
    </row>
    <row customHeight="1" ht="21.75" r="58" s="40" spans="1:10">
      <c r="A58" s="39" t="s">
        <v>241</v>
      </c>
      <c r="B58" s="39" t="s">
        <v>242</v>
      </c>
      <c r="C58" s="35">
        <f>HYPERLINK("https://www.gearbubble.com/campaigns/3009034/edit","3009034")</f>
        <v/>
      </c>
      <c r="D58" s="37">
        <f>HYPERLINK("https://www.gearbubble.com/154fwgn","154fwgn")</f>
        <v/>
      </c>
      <c r="E58" s="39" t="n"/>
      <c r="I58" s="8" t="s">
        <v>243</v>
      </c>
    </row>
    <row customHeight="1" ht="21.75" r="59" s="40" spans="1:10">
      <c r="A59" s="39" t="s">
        <v>241</v>
      </c>
      <c r="B59" s="39" t="s">
        <v>244</v>
      </c>
      <c r="C59" s="35">
        <f>HYPERLINK("https://www.gearbubble.com/campaigns/3009059/edit","3009059")</f>
        <v/>
      </c>
      <c r="D59" s="37">
        <f>HYPERLINK("https://www.gearbubble.com/154fwsn","154fwsn")</f>
        <v/>
      </c>
      <c r="E59" s="39" t="n"/>
      <c r="I59" s="8" t="s">
        <v>245</v>
      </c>
    </row>
    <row customHeight="1" ht="21.75" r="60" s="40" spans="1:10">
      <c r="A60" s="39" t="s">
        <v>246</v>
      </c>
      <c r="B60" s="39" t="s">
        <v>247</v>
      </c>
      <c r="C60" s="35">
        <f>HYPERLINK("https://www.gearbubble.com/campaigns/3009067/edit","3009067")</f>
        <v/>
      </c>
      <c r="D60" s="37">
        <f>HYPERLINK("https://www.gearbubble.com/155fwgn","155fwgn")</f>
        <v/>
      </c>
      <c r="E60" s="39" t="n"/>
      <c r="I60" s="8" t="s">
        <v>248</v>
      </c>
    </row>
    <row customHeight="1" ht="21.75" r="61" s="40" spans="1:10">
      <c r="A61" s="39" t="s">
        <v>246</v>
      </c>
      <c r="B61" s="39" t="s">
        <v>249</v>
      </c>
      <c r="C61" s="35">
        <f>HYPERLINK("https://www.gearbubble.com/campaigns/3009085/edit","3009085")</f>
        <v/>
      </c>
      <c r="D61" s="37">
        <f>HYPERLINK("https://www.gearbubble.com/155fwsn","155fwsn")</f>
        <v/>
      </c>
      <c r="E61" s="39" t="n"/>
      <c r="I61" s="8" t="s">
        <v>250</v>
      </c>
    </row>
    <row customHeight="1" ht="21.75" r="62" s="40" spans="1:10">
      <c r="A62" s="39" t="s">
        <v>251</v>
      </c>
      <c r="B62" s="39" t="s">
        <v>252</v>
      </c>
      <c r="C62" s="35">
        <f>HYPERLINK("https://www.gearbubble.com/campaigns/3009116/edit","3009116")</f>
        <v/>
      </c>
      <c r="D62" s="37">
        <f>HYPERLINK("https://www.gearbubble.com/156fsgn","156fsgn")</f>
        <v/>
      </c>
      <c r="E62" s="39" t="n"/>
      <c r="I62" s="8" t="s">
        <v>253</v>
      </c>
    </row>
    <row customHeight="1" ht="21.75" r="63" s="40" spans="1:10">
      <c r="A63" s="39" t="s">
        <v>251</v>
      </c>
      <c r="B63" s="39" t="s">
        <v>254</v>
      </c>
      <c r="C63" s="35">
        <f>HYPERLINK("https://www.gearbubble.com/campaigns/3009151/edit","3009151")</f>
        <v/>
      </c>
      <c r="D63" s="37">
        <f>HYPERLINK("https://www.gearbubble.com/156fssn","156fssn")</f>
        <v/>
      </c>
      <c r="E63" s="39" t="n"/>
      <c r="I63" s="8" t="s">
        <v>253</v>
      </c>
    </row>
    <row customHeight="1" ht="21.75" r="64" s="40" spans="1:10">
      <c r="A64" s="39" t="s">
        <v>255</v>
      </c>
      <c r="B64" s="39" t="s">
        <v>256</v>
      </c>
      <c r="C64" s="35">
        <f>HYPERLINK("https://www.gearbubble.com/campaigns/3016391/edit","3016391")</f>
        <v/>
      </c>
      <c r="D64" s="37">
        <f>HYPERLINK("https://www.gearbubble.com/157fsgn","157fsgn")</f>
        <v/>
      </c>
      <c r="E64" s="39" t="n"/>
      <c r="I64" s="8" t="s">
        <v>257</v>
      </c>
    </row>
    <row customHeight="1" ht="21.75" r="65" s="40" spans="1:10">
      <c r="A65" s="39" t="s">
        <v>255</v>
      </c>
      <c r="B65" s="39" t="s">
        <v>258</v>
      </c>
      <c r="C65" s="35">
        <f>HYPERLINK("https://www.gearbubble.com/campaigns/3016442/edit","3016442")</f>
        <v/>
      </c>
      <c r="D65" s="37">
        <f>HYPERLINK("https://www.gearbubble.com/157fssn","157fssn")</f>
        <v/>
      </c>
      <c r="E65" s="39" t="n"/>
      <c r="I65" s="8" t="s">
        <v>259</v>
      </c>
    </row>
    <row customHeight="1" ht="21.75" r="66" s="40" spans="1:10">
      <c r="A66" s="39" t="s">
        <v>260</v>
      </c>
      <c r="B66" s="39" t="s">
        <v>261</v>
      </c>
      <c r="C66" s="35">
        <f>HYPERLINK("https://www.gearbubble.com/campaigns/3016472/edit","3016472")</f>
        <v/>
      </c>
      <c r="D66" s="37">
        <f>HYPERLINK("https://www.gearbubble.com/158fsgn","158fsgn")</f>
        <v/>
      </c>
      <c r="E66" s="39" t="n"/>
      <c r="I66" s="8" t="s">
        <v>262</v>
      </c>
    </row>
    <row customHeight="1" ht="21.75" r="67" s="40" spans="1:10">
      <c r="A67" s="39" t="s">
        <v>260</v>
      </c>
      <c r="B67" s="39" t="s">
        <v>263</v>
      </c>
      <c r="C67" s="35">
        <f>HYPERLINK("https://www.gearbubble.com/campaigns/3016500/edit","3016500")</f>
        <v/>
      </c>
      <c r="D67" s="37">
        <f>HYPERLINK("https://www.gearbubble.com/158fssn","158fssn")</f>
        <v/>
      </c>
      <c r="E67" s="39" t="n"/>
      <c r="I67" s="8" t="s">
        <v>264</v>
      </c>
    </row>
    <row customHeight="1" ht="21.75" r="68" s="40" spans="1:10">
      <c r="A68" s="39" t="s">
        <v>265</v>
      </c>
      <c r="B68" s="39" t="s">
        <v>266</v>
      </c>
      <c r="C68" s="35">
        <f>HYPERLINK("https://www.gearbubble.com/campaigns/3016570/edit","3016570")</f>
        <v/>
      </c>
      <c r="D68" s="37">
        <f>HYPERLINK("https://www.gearbubble.com/159fdgn","159fdgn")</f>
        <v/>
      </c>
      <c r="E68" s="39" t="n"/>
      <c r="I68" s="8" t="s">
        <v>267</v>
      </c>
    </row>
    <row customHeight="1" ht="21.75" r="69" s="40" spans="1:10">
      <c r="A69" s="39" t="s">
        <v>265</v>
      </c>
      <c r="B69" s="39" t="s">
        <v>268</v>
      </c>
      <c r="C69" s="35">
        <f>HYPERLINK("https://www.gearbubble.com/campaigns/3016600/edit","3016600")</f>
        <v/>
      </c>
      <c r="D69" s="37">
        <f>HYPERLINK("https://www.gearbubble.com/159fdsn","159fdsn")</f>
        <v/>
      </c>
      <c r="E69" s="39" t="n"/>
      <c r="I69" s="8" t="s">
        <v>269</v>
      </c>
    </row>
    <row customHeight="1" ht="21.75" r="70" s="40" spans="1:10">
      <c r="A70" s="39" t="s">
        <v>270</v>
      </c>
      <c r="B70" s="39" t="s">
        <v>271</v>
      </c>
      <c r="C70" s="35">
        <f>HYPERLINK("https://www.gearbubble.com/campaigns/3016618/edit","3016618")</f>
        <v/>
      </c>
      <c r="D70" s="37">
        <f>HYPERLINK("https://www.gearbubble.com/160fdgn","160fdgn")</f>
        <v/>
      </c>
      <c r="E70" s="39" t="n"/>
      <c r="I70" s="8" t="s">
        <v>272</v>
      </c>
    </row>
    <row customHeight="1" ht="21.75" r="71" s="40" spans="1:10">
      <c r="A71" s="39" t="s">
        <v>270</v>
      </c>
      <c r="B71" s="39" t="s">
        <v>273</v>
      </c>
      <c r="C71" s="35">
        <f>HYPERLINK("https://www.gearbubble.com/campaigns/3016652/edit","3016652")</f>
        <v/>
      </c>
      <c r="D71" s="37">
        <f>HYPERLINK("https://www.gearbubble.com/160fdsn","160fdsn")</f>
        <v/>
      </c>
      <c r="E71" s="39" t="n"/>
      <c r="I71" s="8" t="s">
        <v>274</v>
      </c>
    </row>
    <row customHeight="1" ht="21.75" r="72" s="40" spans="1:10">
      <c r="A72" s="39" t="s">
        <v>275</v>
      </c>
      <c r="B72" s="39" t="s">
        <v>276</v>
      </c>
      <c r="C72" s="35">
        <f>HYPERLINK("https://www.gearbubble.com/campaigns/3016677/edit","3016677")</f>
        <v/>
      </c>
      <c r="D72" s="37">
        <f>HYPERLINK("https://www.gearbubble.com/161fdgn","161fdgn")</f>
        <v/>
      </c>
      <c r="E72" s="39" t="n"/>
      <c r="I72" s="8" t="s">
        <v>277</v>
      </c>
    </row>
    <row customHeight="1" ht="21.75" r="73" s="40" spans="1:10">
      <c r="A73" s="39" t="s">
        <v>275</v>
      </c>
      <c r="B73" s="39" t="s">
        <v>278</v>
      </c>
      <c r="C73" s="35">
        <f>HYPERLINK("https://www.gearbubble.com/campaigns/3016703/edit","3016703")</f>
        <v/>
      </c>
      <c r="D73" s="37">
        <f>HYPERLINK("https://www.gearbubble.com/161fdsn","161fdsn")</f>
        <v/>
      </c>
      <c r="E73" s="39" t="n"/>
      <c r="I73" s="8" t="s">
        <v>279</v>
      </c>
    </row>
    <row customHeight="1" ht="21.75" r="74" s="40" spans="1:10">
      <c r="A74" s="39" t="s">
        <v>280</v>
      </c>
      <c r="B74" s="39" t="s">
        <v>281</v>
      </c>
      <c r="C74" s="35">
        <f>HYPERLINK("https://www.gearbubble.com/campaigns/3016758/edit","3016758")</f>
        <v/>
      </c>
      <c r="D74" s="37">
        <f>HYPERLINK("https://www.gearbubble.com/162fdgl","162fdgl")</f>
        <v/>
      </c>
      <c r="E74" s="39" t="n"/>
      <c r="I74" s="8" t="s">
        <v>282</v>
      </c>
    </row>
    <row customHeight="1" ht="21.75" r="75" s="40" spans="1:10">
      <c r="A75" s="39" t="s">
        <v>280</v>
      </c>
      <c r="B75" s="39" t="s">
        <v>283</v>
      </c>
      <c r="C75" s="35">
        <f>HYPERLINK("https://www.gearbubble.com/campaigns/3016794/edit","3016794")</f>
        <v/>
      </c>
      <c r="D75" s="37">
        <f>HYPERLINK("https://www.gearbubble.com/162fdsl","162fdsl")</f>
        <v/>
      </c>
      <c r="E75" s="39" t="n"/>
      <c r="I75" s="8" t="s">
        <v>284</v>
      </c>
    </row>
    <row customHeight="1" ht="21.75" r="76" s="40" spans="1:10">
      <c r="E76" s="39" t="n"/>
      <c r="I76" s="8" t="n"/>
    </row>
    <row customHeight="1" ht="21.75" r="77" s="40" spans="1:10">
      <c r="E77" s="39" t="n"/>
      <c r="I77" s="8" t="n"/>
    </row>
    <row customHeight="1" ht="21.75" r="78" s="40" spans="1:10">
      <c r="E78" s="39" t="n"/>
      <c r="I78" s="8" t="n"/>
    </row>
    <row customHeight="1" ht="21.75" r="79" s="40" spans="1:10">
      <c r="E79" s="39" t="n"/>
      <c r="I79" s="8" t="n"/>
    </row>
    <row customHeight="1" ht="21.75" r="80" s="40" spans="1:10">
      <c r="E80" s="39" t="n"/>
      <c r="I80" s="8" t="n"/>
    </row>
    <row customHeight="1" ht="21.75" r="81" s="40" spans="1:10">
      <c r="E81" s="39" t="n"/>
      <c r="I81" s="8" t="n"/>
    </row>
    <row customHeight="1" ht="21.75" r="82" s="40" spans="1:10">
      <c r="E82" s="39" t="n"/>
      <c r="I82" s="8" t="n"/>
    </row>
    <row customHeight="1" ht="21.75" r="83" s="40" spans="1:10">
      <c r="E83" s="39" t="n"/>
      <c r="I83" s="8" t="n"/>
    </row>
    <row customHeight="1" ht="21.75" r="84" s="40" spans="1:10">
      <c r="E84" s="39" t="n"/>
      <c r="I84" s="8" t="n"/>
    </row>
    <row customHeight="1" ht="21.75" r="85" s="40" spans="1:10">
      <c r="E85" s="39" t="n"/>
      <c r="I85" s="8" t="n"/>
    </row>
    <row customHeight="1" ht="21.75" r="86" s="40" spans="1:10">
      <c r="E86" s="39" t="n"/>
      <c r="I86" s="8" t="n"/>
    </row>
    <row customHeight="1" ht="21.75" r="87" s="40" spans="1:10">
      <c r="E87" s="39" t="n"/>
      <c r="I87" s="8" t="n"/>
    </row>
    <row customHeight="1" ht="21.75" r="88" s="40" spans="1:10">
      <c r="E88" s="39" t="n"/>
      <c r="I88" s="8" t="n"/>
    </row>
    <row customHeight="1" ht="21.75" r="89" s="40" spans="1:10">
      <c r="E89" s="39" t="n"/>
      <c r="I89" s="8" t="n"/>
    </row>
    <row customHeight="1" ht="21.75" r="90" s="40" spans="1:10">
      <c r="E90" s="39" t="n"/>
      <c r="I90" s="8" t="n"/>
    </row>
    <row customHeight="1" ht="21.75" r="91" s="40" spans="1:10">
      <c r="E91" s="39" t="n"/>
      <c r="I91" s="8" t="n"/>
    </row>
    <row customHeight="1" ht="21.75" r="92" s="40" spans="1:10">
      <c r="E92" s="39" t="n"/>
      <c r="I92" s="8" t="n"/>
    </row>
    <row customHeight="1" ht="21.75" r="93" s="40" spans="1:10">
      <c r="E93" s="39" t="n"/>
      <c r="I93" s="39" t="n"/>
    </row>
    <row customHeight="1" ht="21.75" r="94" s="40" spans="1:10">
      <c r="E94" s="39" t="n"/>
      <c r="I94" s="39" t="n"/>
    </row>
    <row customHeight="1" ht="21.75" r="95" s="40" spans="1:10">
      <c r="E95" s="39" t="n"/>
      <c r="I95" s="39" t="n"/>
    </row>
    <row customHeight="1" ht="21.75" r="96" s="40" spans="1:10">
      <c r="E96" s="39" t="n"/>
      <c r="I96" s="39" t="n"/>
    </row>
    <row customHeight="1" ht="21.75" r="97" s="40" spans="1:10">
      <c r="E97" s="39" t="n"/>
      <c r="I97" s="39" t="n"/>
    </row>
    <row customHeight="1" ht="21.75" r="98" s="40" spans="1:10">
      <c r="E98" s="39" t="n"/>
      <c r="I98" s="39" t="n"/>
    </row>
    <row customHeight="1" ht="21.75" r="99" s="40" spans="1:10">
      <c r="E99" s="39" t="n"/>
      <c r="I99" s="39" t="n"/>
    </row>
    <row customHeight="1" ht="21.75" r="100" s="40" spans="1:10">
      <c r="E100" s="39" t="n"/>
      <c r="I100" s="39" t="n"/>
    </row>
    <row customHeight="1" ht="21.75" r="101" s="40" spans="1:10">
      <c r="E101" s="39" t="n"/>
      <c r="I101" s="39" t="n"/>
    </row>
    <row customHeight="1" ht="21.75" r="102" s="40" spans="1:10">
      <c r="E102" s="39" t="n"/>
      <c r="I102" s="39" t="n"/>
    </row>
    <row customHeight="1" ht="21.75" r="103" s="40" spans="1:10">
      <c r="E103" s="39" t="n"/>
      <c r="I103" s="39" t="n"/>
    </row>
    <row customHeight="1" ht="21.75" r="104" s="40" spans="1:10">
      <c r="E104" s="39" t="n"/>
      <c r="I104" s="39" t="n"/>
    </row>
    <row customHeight="1" ht="21.75" r="105" s="40" spans="1:10">
      <c r="E105" s="39" t="n"/>
      <c r="I105" s="39" t="n"/>
    </row>
    <row customHeight="1" ht="21.75" r="106" s="40" spans="1:10">
      <c r="E106" s="39" t="n"/>
      <c r="I106" s="39" t="n"/>
    </row>
    <row customHeight="1" ht="21.75" r="107" s="40" spans="1:10">
      <c r="E107" s="39" t="n"/>
      <c r="I107" s="39" t="n"/>
    </row>
    <row customHeight="1" ht="21.75" r="108" s="40" spans="1:10">
      <c r="E108" s="39" t="n"/>
      <c r="I108" s="39" t="n"/>
    </row>
    <row customHeight="1" ht="21.75" r="109" s="40" spans="1:10">
      <c r="E109" s="39" t="n"/>
      <c r="I109" s="39" t="n"/>
    </row>
    <row customHeight="1" ht="21.75" r="110" s="40" spans="1:10">
      <c r="E110" s="39" t="n"/>
      <c r="I110" s="39" t="n"/>
    </row>
    <row customHeight="1" ht="21.75" r="111" s="40" spans="1:10">
      <c r="E111" s="39" t="n"/>
      <c r="I111" s="39" t="n"/>
    </row>
    <row customHeight="1" ht="21.75" r="112" s="40" spans="1:10">
      <c r="E112" s="39" t="n"/>
      <c r="I112" s="39" t="n"/>
    </row>
    <row customHeight="1" ht="21.75" r="113" s="40" spans="1:10">
      <c r="E113" s="39" t="n"/>
      <c r="I113" s="39" t="n"/>
    </row>
    <row customHeight="1" ht="21.75" r="114" s="40" spans="1:10">
      <c r="E114" s="39" t="n"/>
      <c r="I114" s="39" t="n"/>
    </row>
    <row customHeight="1" ht="21.75" r="115" s="40" spans="1:10">
      <c r="E115" s="39" t="n"/>
      <c r="I115" s="39" t="n"/>
    </row>
    <row customHeight="1" ht="21.75" r="116" s="40" spans="1:10">
      <c r="E116" s="39" t="n"/>
      <c r="I116" s="39" t="n"/>
    </row>
    <row customHeight="1" ht="21.75" r="117" s="40" spans="1:10">
      <c r="E117" s="39" t="n"/>
      <c r="I117" s="39" t="n"/>
    </row>
    <row customHeight="1" ht="21.75" r="118" s="40" spans="1:10">
      <c r="E118" s="39" t="n"/>
      <c r="I118" s="39" t="n"/>
    </row>
    <row customHeight="1" ht="21.75" r="119" s="40" spans="1:10">
      <c r="E119" s="39" t="n"/>
      <c r="I119" s="39" t="n"/>
    </row>
    <row customHeight="1" ht="21.75" r="120" s="40" spans="1:10">
      <c r="E120" s="39" t="n"/>
      <c r="I120" s="39" t="n"/>
    </row>
    <row customHeight="1" ht="21.75" r="121" s="40" spans="1:10">
      <c r="E121" s="39" t="n"/>
      <c r="I121" s="39" t="n"/>
    </row>
    <row customHeight="1" ht="21.75" r="122" s="40" spans="1:10">
      <c r="E122" s="39" t="n"/>
      <c r="I122" s="39" t="n"/>
    </row>
    <row customHeight="1" ht="21.75" r="123" s="40" spans="1:10">
      <c r="E123" s="39" t="n"/>
      <c r="I123" s="39" t="n"/>
    </row>
    <row customHeight="1" ht="21.75" r="124" s="40" spans="1:10">
      <c r="E124" s="39" t="n"/>
      <c r="I124" s="39" t="n"/>
    </row>
    <row customHeight="1" ht="21.75" r="125" s="40" spans="1:10">
      <c r="E125" s="39" t="n"/>
      <c r="I125" s="39" t="n"/>
    </row>
    <row customHeight="1" ht="21.75" r="126" s="40" spans="1:10">
      <c r="E126" s="39" t="n"/>
      <c r="I126" s="39" t="n"/>
    </row>
    <row customHeight="1" ht="21.75" r="127" s="40" spans="1:10">
      <c r="E127" s="39" t="n"/>
      <c r="I127" s="39" t="n"/>
    </row>
    <row customHeight="1" ht="21.75" r="128" s="40" spans="1:10">
      <c r="E128" s="39" t="n"/>
      <c r="I128" s="39" t="n"/>
    </row>
    <row customHeight="1" ht="21.75" r="129" s="40" spans="1:10">
      <c r="E129" s="39" t="n"/>
      <c r="I129" s="39" t="n"/>
    </row>
    <row customHeight="1" ht="21.75" r="130" s="40" spans="1:10">
      <c r="E130" s="39" t="n"/>
      <c r="I130" s="39" t="n"/>
    </row>
    <row customHeight="1" ht="21.75" r="131" s="40" spans="1:10">
      <c r="E131" s="39" t="n"/>
      <c r="I131" s="39" t="n"/>
    </row>
    <row customHeight="1" ht="21.75" r="132" s="40" spans="1:10">
      <c r="E132" s="39" t="n"/>
      <c r="I132" s="39" t="n"/>
    </row>
    <row customHeight="1" ht="21.75" r="133" s="40" spans="1:10">
      <c r="E133" s="39" t="n"/>
      <c r="I133" s="39" t="n"/>
    </row>
    <row customHeight="1" ht="21.75" r="134" s="40" spans="1:10">
      <c r="E134" s="39" t="n"/>
      <c r="I134" s="39" t="n"/>
    </row>
    <row customHeight="1" ht="21.75" r="135" s="40" spans="1:10">
      <c r="E135" s="39" t="n"/>
      <c r="I135" s="39" t="n"/>
    </row>
    <row customHeight="1" ht="21.75" r="136" s="40" spans="1:10">
      <c r="E136" s="39" t="n"/>
      <c r="I136" s="39" t="n"/>
    </row>
    <row customHeight="1" ht="21.75" r="137" s="40" spans="1:10">
      <c r="E137" s="39" t="n"/>
      <c r="I137" s="39" t="n"/>
    </row>
    <row customHeight="1" ht="21.75" r="138" s="40" spans="1:10">
      <c r="E138" s="39" t="n"/>
      <c r="I138" s="39" t="n"/>
    </row>
    <row customHeight="1" ht="21.75" r="139" s="40" spans="1:10">
      <c r="E139" s="39" t="n"/>
      <c r="I139" s="39" t="n"/>
    </row>
    <row customHeight="1" ht="21.75" r="140" s="40" spans="1:10">
      <c r="E140" s="39" t="n"/>
      <c r="I140" s="39" t="n"/>
    </row>
    <row customHeight="1" ht="21.75" r="141" s="40" spans="1:10">
      <c r="E141" s="39" t="n"/>
      <c r="I141" s="39" t="n"/>
    </row>
    <row customHeight="1" ht="21.75" r="142" s="40" spans="1:10">
      <c r="E142" s="39" t="n"/>
      <c r="I142" s="39" t="n"/>
    </row>
    <row customHeight="1" ht="21.75" r="143" s="40" spans="1:10">
      <c r="E143" s="39" t="n"/>
      <c r="I143" s="39" t="n"/>
    </row>
    <row customHeight="1" ht="21.75" r="144" s="40" spans="1:10">
      <c r="E144" s="39" t="n"/>
      <c r="I144" s="39" t="n"/>
    </row>
    <row customHeight="1" ht="21.75" r="145" s="40" spans="1:10">
      <c r="E145" s="39" t="n"/>
      <c r="I145" s="39" t="n"/>
    </row>
    <row customHeight="1" ht="21.75" r="146" s="40" spans="1:10">
      <c r="E146" s="39" t="n"/>
      <c r="I146" s="39" t="n"/>
    </row>
    <row customHeight="1" ht="21.75" r="147" s="40" spans="1:10">
      <c r="E147" s="39" t="n"/>
      <c r="I147" s="39" t="n"/>
    </row>
    <row customHeight="1" ht="21.75" r="148" s="40" spans="1:10">
      <c r="E148" s="39" t="n"/>
      <c r="I148" s="39" t="n"/>
    </row>
    <row customHeight="1" ht="21.75" r="149" s="40" spans="1:10">
      <c r="E149" s="39" t="n"/>
      <c r="I149" s="39" t="n"/>
    </row>
    <row customHeight="1" ht="21.75" r="150" s="40" spans="1:10">
      <c r="E150" s="39" t="n"/>
      <c r="I150" s="39" t="n"/>
    </row>
    <row customHeight="1" ht="21.75" r="151" s="40" spans="1:10">
      <c r="E151" s="39" t="n"/>
      <c r="I151" s="39" t="n"/>
    </row>
    <row customHeight="1" ht="21.75" r="152" s="40" spans="1:10">
      <c r="E152" s="39" t="n"/>
      <c r="I152" s="39" t="n"/>
    </row>
    <row customHeight="1" ht="21.75" r="153" s="40" spans="1:10">
      <c r="E153" s="39" t="n"/>
      <c r="I153" s="39" t="n"/>
    </row>
    <row customHeight="1" ht="21.75" r="154" s="40" spans="1:10">
      <c r="E154" s="39" t="n"/>
      <c r="I154" s="39" t="n"/>
    </row>
    <row customHeight="1" ht="21.75" r="155" s="40" spans="1:10">
      <c r="E155" s="39" t="n"/>
      <c r="I155" s="39" t="n"/>
    </row>
    <row customHeight="1" ht="21.75" r="156" s="40" spans="1:10">
      <c r="E156" s="39" t="n"/>
      <c r="I156" s="39" t="n"/>
    </row>
    <row customHeight="1" ht="21.75" r="157" s="40" spans="1:10">
      <c r="E157" s="39" t="n"/>
      <c r="I157" s="39" t="n"/>
    </row>
    <row customHeight="1" ht="21.75" r="158" s="40" spans="1:10">
      <c r="E158" s="39" t="n"/>
      <c r="I158" s="39" t="n"/>
    </row>
    <row customHeight="1" ht="21.75" r="159" s="40" spans="1:10">
      <c r="E159" s="39" t="n"/>
      <c r="I159" s="39" t="n"/>
    </row>
    <row customHeight="1" ht="21.75" r="160" s="40" spans="1:10">
      <c r="E160" s="39" t="n"/>
      <c r="I160" s="39" t="n"/>
    </row>
    <row customHeight="1" ht="21.75" r="161" s="40" spans="1:10">
      <c r="E161" s="39" t="n"/>
      <c r="I161" s="39" t="n"/>
    </row>
    <row customHeight="1" ht="21.75" r="162" s="40" spans="1:10">
      <c r="E162" s="39" t="n"/>
      <c r="I162" s="39" t="n"/>
    </row>
    <row customHeight="1" ht="21.75" r="163" s="40" spans="1:10">
      <c r="E163" s="39" t="n"/>
      <c r="I163" s="39" t="n"/>
    </row>
    <row customHeight="1" ht="21.75" r="164" s="40" spans="1:10">
      <c r="E164" s="39" t="n"/>
      <c r="I164" s="39" t="n"/>
    </row>
    <row customHeight="1" ht="21.75" r="165" s="40" spans="1:10">
      <c r="E165" s="39" t="n"/>
      <c r="I165" s="39" t="n"/>
    </row>
    <row customHeight="1" ht="21.75" r="166" s="40" spans="1:10">
      <c r="E166" s="39" t="n"/>
      <c r="I166" s="39" t="n"/>
    </row>
    <row customHeight="1" ht="21.75" r="167" s="40" spans="1:10">
      <c r="E167" s="39" t="n"/>
      <c r="I167" s="39" t="n"/>
    </row>
    <row customHeight="1" ht="21.75" r="168" s="40" spans="1:10">
      <c r="E168" s="39" t="n"/>
      <c r="I168" s="39" t="n"/>
    </row>
    <row customHeight="1" ht="21.75" r="169" s="40" spans="1:10">
      <c r="E169" s="39" t="n"/>
      <c r="I169" s="39" t="n"/>
    </row>
    <row customHeight="1" ht="21.75" r="170" s="40" spans="1:10">
      <c r="E170" s="39" t="n"/>
      <c r="I170" s="39" t="n"/>
    </row>
    <row customHeight="1" ht="21.75" r="171" s="40" spans="1:10">
      <c r="E171" s="39" t="n"/>
      <c r="I171" s="39" t="n"/>
    </row>
    <row customHeight="1" ht="21.75" r="172" s="40" spans="1:10">
      <c r="E172" s="39" t="n"/>
      <c r="I172" s="39" t="n"/>
    </row>
    <row customHeight="1" ht="21.75" r="173" s="40" spans="1:10">
      <c r="E173" s="39" t="n"/>
      <c r="I173" s="39" t="n"/>
    </row>
    <row customHeight="1" ht="21.75" r="174" s="40" spans="1:10">
      <c r="E174" s="39" t="n"/>
      <c r="I174" s="39" t="n"/>
    </row>
    <row customHeight="1" ht="21.75" r="175" s="40" spans="1:10">
      <c r="E175" s="39" t="n"/>
      <c r="I175" s="39" t="n"/>
    </row>
    <row customHeight="1" ht="21.75" r="176" s="40" spans="1:10">
      <c r="E176" s="39" t="n"/>
      <c r="I176" s="39" t="n"/>
    </row>
    <row customHeight="1" ht="21.75" r="177" s="40" spans="1:10">
      <c r="E177" s="39" t="n"/>
      <c r="I177" s="39" t="n"/>
    </row>
    <row customHeight="1" ht="21.75" r="178" s="40" spans="1:10">
      <c r="E178" s="39" t="n"/>
      <c r="I178" s="39" t="n"/>
    </row>
    <row customHeight="1" ht="21.75" r="179" s="40" spans="1:10">
      <c r="E179" s="39" t="n"/>
      <c r="I179" s="39" t="n"/>
    </row>
    <row customHeight="1" ht="21.75" r="180" s="40" spans="1:10">
      <c r="E180" s="39" t="n"/>
      <c r="I180" s="39" t="n"/>
    </row>
    <row customHeight="1" ht="21.75" r="181" s="40" spans="1:10">
      <c r="E181" s="39" t="n"/>
      <c r="I181" s="39" t="n"/>
    </row>
    <row customHeight="1" ht="21.75" r="182" s="40" spans="1:10">
      <c r="E182" s="39" t="n"/>
      <c r="I182" s="39" t="n"/>
    </row>
    <row customHeight="1" ht="21.75" r="183" s="40" spans="1:10">
      <c r="E183" s="39" t="n"/>
      <c r="I183" s="39" t="n"/>
    </row>
    <row customHeight="1" ht="21.75" r="184" s="40" spans="1:10">
      <c r="E184" s="39" t="n"/>
      <c r="I184" s="39" t="n"/>
    </row>
    <row customHeight="1" ht="21.75" r="185" s="40" spans="1:10">
      <c r="E185" s="39" t="n"/>
      <c r="I185" s="39" t="n"/>
    </row>
    <row customHeight="1" ht="21.75" r="186" s="40" spans="1:10">
      <c r="E186" s="39" t="n"/>
      <c r="I186" s="39" t="n"/>
    </row>
    <row customHeight="1" ht="21.75" r="187" s="40" spans="1:10">
      <c r="E187" s="39" t="n"/>
      <c r="I187" s="39" t="n"/>
    </row>
    <row customHeight="1" ht="21.75" r="188" s="40" spans="1:10">
      <c r="E188" s="39" t="n"/>
      <c r="I188" s="39" t="n"/>
    </row>
    <row customHeight="1" ht="21.75" r="189" s="40" spans="1:10">
      <c r="E189" s="39" t="n"/>
      <c r="I189" s="39" t="n"/>
    </row>
    <row customHeight="1" ht="21.75" r="190" s="40" spans="1:10">
      <c r="E190" s="39" t="n"/>
      <c r="I190" s="39" t="n"/>
    </row>
    <row customHeight="1" ht="21.75" r="191" s="40" spans="1:10">
      <c r="E191" s="39" t="n"/>
      <c r="I191" s="39" t="n"/>
    </row>
    <row customHeight="1" ht="21.75" r="192" s="40" spans="1:10">
      <c r="E192" s="39" t="n"/>
      <c r="I192" s="39" t="n"/>
    </row>
    <row customHeight="1" ht="21.75" r="193" s="40" spans="1:10">
      <c r="E193" s="39" t="n"/>
      <c r="I193" s="39" t="n"/>
    </row>
    <row customHeight="1" ht="21.75" r="194" s="40" spans="1:10">
      <c r="E194" s="39" t="n"/>
      <c r="I194" s="39" t="n"/>
    </row>
    <row customHeight="1" ht="21.75" r="195" s="40" spans="1:10">
      <c r="E195" s="39" t="n"/>
      <c r="I195" s="39" t="n"/>
    </row>
    <row customHeight="1" ht="21.75" r="196" s="40" spans="1:10">
      <c r="E196" s="39" t="n"/>
      <c r="I196" s="39" t="n"/>
    </row>
    <row customHeight="1" ht="21.75" r="197" s="40" spans="1:10">
      <c r="E197" s="39" t="n"/>
      <c r="I197" s="39" t="n"/>
    </row>
    <row customHeight="1" ht="21.75" r="198" s="40" spans="1:10">
      <c r="E198" s="39" t="n"/>
      <c r="I198" s="39" t="n"/>
    </row>
    <row customHeight="1" ht="21.75" r="199" s="40" spans="1:10">
      <c r="E199" s="39" t="n"/>
      <c r="I199" s="39" t="n"/>
    </row>
    <row customHeight="1" ht="21.75" r="200" s="40" spans="1:10">
      <c r="E200" s="39" t="n"/>
      <c r="I200" s="39" t="n"/>
    </row>
    <row customHeight="1" ht="21.75" r="201" s="40" spans="1:10">
      <c r="E201" s="39" t="n"/>
      <c r="I201" s="39" t="n"/>
    </row>
    <row customHeight="1" ht="21.75" r="202" s="40" spans="1:10">
      <c r="E202" s="39" t="n"/>
      <c r="I202" s="39" t="n"/>
    </row>
    <row customHeight="1" ht="21.75" r="203" s="40" spans="1:10">
      <c r="E203" s="39" t="n"/>
      <c r="I203" s="39" t="n"/>
    </row>
    <row customHeight="1" ht="21.75" r="204" s="40" spans="1:10">
      <c r="E204" s="39" t="n"/>
      <c r="I204" s="39" t="n"/>
    </row>
    <row customHeight="1" ht="21.75" r="205" s="40" spans="1:10">
      <c r="E205" s="39" t="n"/>
      <c r="I205" s="39" t="n"/>
    </row>
    <row customHeight="1" ht="21.75" r="206" s="40" spans="1:10">
      <c r="E206" s="39" t="n"/>
      <c r="I206" s="39" t="n"/>
    </row>
    <row customHeight="1" ht="21.75" r="207" s="40" spans="1:10">
      <c r="E207" s="39" t="n"/>
      <c r="I207" s="39" t="n"/>
    </row>
    <row customHeight="1" ht="21.75" r="208" s="40" spans="1:10">
      <c r="E208" s="39" t="n"/>
      <c r="I208" s="39" t="n"/>
    </row>
    <row customHeight="1" ht="21.75" r="209" s="40" spans="1:10">
      <c r="E209" s="39" t="n"/>
      <c r="I209" s="39" t="n"/>
    </row>
    <row customHeight="1" ht="21.75" r="210" s="40" spans="1:10">
      <c r="E210" s="39" t="n"/>
      <c r="I210" s="39" t="n"/>
    </row>
    <row customHeight="1" ht="21.75" r="211" s="40" spans="1:10">
      <c r="E211" s="39" t="n"/>
      <c r="I211" s="39" t="n"/>
    </row>
    <row customHeight="1" ht="21.75" r="212" s="40" spans="1:10">
      <c r="E212" s="39" t="n"/>
      <c r="I212" s="39" t="n"/>
    </row>
    <row customHeight="1" ht="21.75" r="213" s="40" spans="1:10">
      <c r="E213" s="39" t="n"/>
      <c r="I213" s="39" t="n"/>
    </row>
    <row customHeight="1" ht="21.75" r="214" s="40" spans="1:10">
      <c r="E214" s="39" t="n"/>
      <c r="I214" s="39" t="n"/>
    </row>
    <row customHeight="1" ht="21.75" r="215" s="40" spans="1:10">
      <c r="E215" s="39" t="n"/>
      <c r="I215" s="39" t="n"/>
    </row>
    <row customHeight="1" ht="21.75" r="216" s="40" spans="1:10">
      <c r="E216" s="39" t="n"/>
      <c r="I216" s="39" t="n"/>
    </row>
    <row customHeight="1" ht="21.75" r="217" s="40" spans="1:10">
      <c r="E217" s="39" t="n"/>
      <c r="I217" s="39" t="n"/>
    </row>
    <row customHeight="1" ht="21.75" r="218" s="40" spans="1:10">
      <c r="E218" s="39" t="n"/>
      <c r="I218" s="39" t="n"/>
    </row>
    <row customHeight="1" ht="21.75" r="219" s="40" spans="1:10">
      <c r="E219" s="39" t="n"/>
      <c r="I219" s="39" t="n"/>
    </row>
    <row customHeight="1" ht="21.75" r="220" s="40" spans="1:10">
      <c r="E220" s="39" t="n"/>
      <c r="I220" s="39" t="n"/>
    </row>
    <row customHeight="1" ht="21.75" r="221" s="40" spans="1:10">
      <c r="E221" s="39" t="n"/>
      <c r="I221" s="39" t="n"/>
    </row>
    <row customHeight="1" ht="21.75" r="222" s="40" spans="1:10">
      <c r="E222" s="39" t="n"/>
      <c r="I222" s="39" t="n"/>
    </row>
    <row customHeight="1" ht="21.75" r="223" s="40" spans="1:10">
      <c r="E223" s="39" t="n"/>
      <c r="I223" s="39" t="n"/>
    </row>
    <row customHeight="1" ht="21.75" r="224" s="40" spans="1:10">
      <c r="E224" s="39" t="n"/>
      <c r="I224" s="39" t="n"/>
    </row>
    <row customHeight="1" ht="21.75" r="225" s="40" spans="1:10">
      <c r="E225" s="39" t="n"/>
      <c r="I225" s="39" t="n"/>
    </row>
    <row customHeight="1" ht="21.75" r="226" s="40" spans="1:10">
      <c r="E226" s="39" t="n"/>
      <c r="I226" s="39" t="n"/>
    </row>
    <row customHeight="1" ht="21.75" r="227" s="40" spans="1:10">
      <c r="E227" s="39" t="n"/>
      <c r="I227" s="39" t="n"/>
    </row>
    <row customHeight="1" ht="21.75" r="228" s="40" spans="1:10">
      <c r="E228" s="39" t="n"/>
      <c r="I228" s="39" t="n"/>
    </row>
    <row customHeight="1" ht="21.75" r="229" s="40" spans="1:10">
      <c r="E229" s="39" t="n"/>
      <c r="I229" s="39" t="n"/>
    </row>
    <row customHeight="1" ht="21.75" r="230" s="40" spans="1:10">
      <c r="E230" s="39" t="n"/>
      <c r="I230" s="39" t="n"/>
    </row>
    <row customHeight="1" ht="21.75" r="231" s="40" spans="1:10">
      <c r="E231" s="39" t="n"/>
      <c r="I231" s="39" t="n"/>
    </row>
    <row customHeight="1" ht="21.75" r="232" s="40" spans="1:10">
      <c r="E232" s="39" t="n"/>
      <c r="I232" s="39" t="n"/>
    </row>
    <row customHeight="1" ht="21.75" r="233" s="40" spans="1:10">
      <c r="E233" s="39" t="n"/>
      <c r="I233" s="39" t="n"/>
    </row>
    <row customHeight="1" ht="21.75" r="234" s="40" spans="1:10">
      <c r="E234" s="39" t="n"/>
      <c r="I234" s="39" t="n"/>
    </row>
    <row customHeight="1" ht="21.75" r="235" s="40" spans="1:10">
      <c r="E235" s="39" t="n"/>
      <c r="I235" s="39" t="n"/>
    </row>
    <row customHeight="1" ht="21.75" r="236" s="40" spans="1:10">
      <c r="E236" s="39" t="n"/>
      <c r="I236" s="39" t="n"/>
    </row>
    <row customHeight="1" ht="21.75" r="237" s="40" spans="1:10">
      <c r="E237" s="39" t="n"/>
      <c r="I237" s="39" t="n"/>
    </row>
    <row customHeight="1" ht="21.75" r="238" s="40" spans="1:10">
      <c r="E238" s="39" t="n"/>
      <c r="I238" s="39" t="n"/>
    </row>
    <row customHeight="1" ht="21.75" r="239" s="40" spans="1:10">
      <c r="E239" s="39" t="n"/>
      <c r="I239" s="39" t="n"/>
    </row>
    <row customHeight="1" ht="21.75" r="240" s="40" spans="1:10">
      <c r="E240" s="39" t="n"/>
      <c r="I240" s="39" t="n"/>
    </row>
    <row customHeight="1" ht="21.75" r="241" s="40" spans="1:10">
      <c r="E241" s="39" t="n"/>
      <c r="I241" s="39" t="n"/>
    </row>
    <row customHeight="1" ht="21.75" r="242" s="40" spans="1:10">
      <c r="E242" s="39" t="n"/>
      <c r="I242" s="39" t="n"/>
    </row>
    <row customHeight="1" ht="21.75" r="243" s="40" spans="1:10">
      <c r="E243" s="39" t="n"/>
      <c r="I243" s="39" t="n"/>
    </row>
    <row customHeight="1" ht="21.75" r="244" s="40" spans="1:10">
      <c r="E244" s="39" t="n"/>
      <c r="I244" s="39" t="n"/>
    </row>
    <row customHeight="1" ht="21.75" r="245" s="40" spans="1:10">
      <c r="E245" s="39" t="n"/>
      <c r="I245" s="39" t="n"/>
    </row>
    <row customHeight="1" ht="21.75" r="246" s="40" spans="1:10">
      <c r="E246" s="39" t="n"/>
      <c r="I246" s="39" t="n"/>
    </row>
    <row customHeight="1" ht="21.75" r="247" s="40" spans="1:10">
      <c r="E247" s="39" t="n"/>
      <c r="I247" s="39" t="n"/>
    </row>
    <row customHeight="1" ht="21.75" r="248" s="40" spans="1:10">
      <c r="E248" s="39" t="n"/>
      <c r="I248" s="39" t="n"/>
    </row>
    <row customHeight="1" ht="21.75" r="249" s="40" spans="1:10">
      <c r="E249" s="39" t="n"/>
      <c r="I249" s="39" t="n"/>
    </row>
    <row customHeight="1" ht="21.75" r="250" s="40" spans="1:10">
      <c r="E250" s="39" t="n"/>
      <c r="I250" s="39" t="n"/>
    </row>
    <row customHeight="1" ht="21.75" r="251" s="40" spans="1:10">
      <c r="E251" s="39" t="n"/>
      <c r="I251" s="39" t="n"/>
    </row>
    <row customHeight="1" ht="21.75" r="252" s="40" spans="1:10">
      <c r="E252" s="39" t="n"/>
      <c r="I252" s="39" t="n"/>
    </row>
    <row customHeight="1" ht="21.75" r="253" s="40" spans="1:10">
      <c r="E253" s="39" t="n"/>
      <c r="I253" s="39" t="n"/>
    </row>
    <row customHeight="1" ht="21.75" r="254" s="40" spans="1:10">
      <c r="E254" s="39" t="n"/>
      <c r="I254" s="39" t="n"/>
    </row>
    <row customHeight="1" ht="21.75" r="255" s="40" spans="1:10">
      <c r="E255" s="39" t="n"/>
      <c r="I255" s="39" t="n"/>
    </row>
    <row customHeight="1" ht="21.75" r="256" s="40" spans="1:10">
      <c r="E256" s="39" t="n"/>
      <c r="I256" s="39" t="n"/>
    </row>
    <row customHeight="1" ht="21.75" r="257" s="40" spans="1:10">
      <c r="E257" s="39" t="n"/>
      <c r="I257" s="39" t="n"/>
    </row>
    <row customHeight="1" ht="21.75" r="258" s="40" spans="1:10">
      <c r="E258" s="39" t="n"/>
      <c r="I258" s="39" t="n"/>
    </row>
    <row customHeight="1" ht="21.75" r="259" s="40" spans="1:10">
      <c r="E259" s="39" t="n"/>
      <c r="I259" s="39" t="n"/>
    </row>
    <row customHeight="1" ht="21.75" r="260" s="40" spans="1:10">
      <c r="E260" s="39" t="n"/>
      <c r="I260" s="39" t="n"/>
    </row>
    <row customHeight="1" ht="21.75" r="261" s="40" spans="1:10">
      <c r="E261" s="39" t="n"/>
      <c r="I261" s="39" t="n"/>
    </row>
    <row customHeight="1" ht="21.75" r="262" s="40" spans="1:10">
      <c r="E262" s="39" t="n"/>
      <c r="I262" s="39" t="n"/>
    </row>
    <row customHeight="1" ht="21.75" r="263" s="40" spans="1:10">
      <c r="E263" s="39" t="n"/>
      <c r="I263" s="39" t="n"/>
    </row>
    <row customHeight="1" ht="21.75" r="264" s="40" spans="1:10">
      <c r="E264" s="39" t="n"/>
      <c r="I264" s="39" t="n"/>
    </row>
    <row customHeight="1" ht="21.75" r="265" s="40" spans="1:10">
      <c r="E265" s="39" t="n"/>
      <c r="I265" s="39" t="n"/>
    </row>
    <row customHeight="1" ht="21.75" r="266" s="40" spans="1:10">
      <c r="E266" s="39" t="n"/>
      <c r="I266" s="39" t="n"/>
    </row>
    <row customHeight="1" ht="21.75" r="267" s="40" spans="1:10">
      <c r="E267" s="39" t="n"/>
      <c r="I267" s="39" t="n"/>
    </row>
    <row customHeight="1" ht="21.75" r="268" s="40" spans="1:10">
      <c r="E268" s="39" t="n"/>
      <c r="I268" s="39" t="n"/>
    </row>
    <row customHeight="1" ht="21.75" r="269" s="40" spans="1:10">
      <c r="E269" s="39" t="n"/>
      <c r="I269" s="39" t="n"/>
    </row>
    <row customHeight="1" ht="21.75" r="270" s="40" spans="1:10">
      <c r="E270" s="39" t="n"/>
      <c r="I270" s="39" t="n"/>
    </row>
    <row customHeight="1" ht="21.75" r="271" s="40" spans="1:10">
      <c r="E271" s="39" t="n"/>
      <c r="I271" s="39" t="n"/>
    </row>
    <row customHeight="1" ht="21.75" r="272" s="40" spans="1:10">
      <c r="E272" s="39" t="n"/>
      <c r="I272" s="39" t="n"/>
    </row>
    <row customHeight="1" ht="21.75" r="273" s="40" spans="1:10">
      <c r="E273" s="39" t="n"/>
      <c r="I273" s="39" t="n"/>
    </row>
    <row customHeight="1" ht="21.75" r="274" s="40" spans="1:10">
      <c r="E274" s="39" t="n"/>
      <c r="I274" s="39" t="n"/>
    </row>
    <row customHeight="1" ht="21.75" r="275" s="40" spans="1:10">
      <c r="E275" s="39" t="n"/>
      <c r="I275" s="39" t="n"/>
    </row>
    <row customHeight="1" ht="21.75" r="276" s="40" spans="1:10">
      <c r="E276" s="39" t="n"/>
      <c r="I276" s="39" t="n"/>
    </row>
    <row customHeight="1" ht="21.75" r="277" s="40" spans="1:10">
      <c r="E277" s="39" t="n"/>
      <c r="I277" s="39" t="n"/>
    </row>
    <row customHeight="1" ht="21.75" r="278" s="40" spans="1:10">
      <c r="E278" s="39" t="n"/>
      <c r="I278" s="39" t="n"/>
    </row>
    <row customHeight="1" ht="21.75" r="279" s="40" spans="1:10">
      <c r="E279" s="39" t="n"/>
      <c r="I279" s="39" t="n"/>
    </row>
    <row customHeight="1" ht="21.75" r="280" s="40" spans="1:10">
      <c r="E280" s="39" t="n"/>
      <c r="I280" s="39" t="n"/>
    </row>
    <row customHeight="1" ht="21.75" r="281" s="40" spans="1:10">
      <c r="E281" s="39" t="n"/>
      <c r="I281" s="39" t="n"/>
    </row>
    <row customHeight="1" ht="21.75" r="282" s="40" spans="1:10">
      <c r="E282" s="39" t="n"/>
      <c r="I282" s="39" t="n"/>
    </row>
    <row customHeight="1" ht="21.75" r="283" s="40" spans="1:10">
      <c r="E283" s="39" t="n"/>
      <c r="I283" s="39" t="n"/>
    </row>
    <row customHeight="1" ht="21.75" r="284" s="40" spans="1:10">
      <c r="E284" s="39" t="n"/>
      <c r="I284" s="39" t="n"/>
    </row>
    <row customHeight="1" ht="21.75" r="285" s="40" spans="1:10">
      <c r="E285" s="39" t="n"/>
      <c r="I285" s="39" t="n"/>
    </row>
    <row customHeight="1" ht="21.75" r="286" s="40" spans="1:10">
      <c r="E286" s="39" t="n"/>
      <c r="I286" s="39" t="n"/>
    </row>
    <row customHeight="1" ht="21.75" r="287" s="40" spans="1:10">
      <c r="E287" s="39" t="n"/>
      <c r="I287" s="39" t="n"/>
    </row>
    <row customHeight="1" ht="21.75" r="288" s="40" spans="1:10">
      <c r="E288" s="39" t="n"/>
      <c r="I288" s="39" t="n"/>
    </row>
    <row customHeight="1" ht="21.75" r="289" s="40" spans="1:10">
      <c r="E289" s="39" t="n"/>
      <c r="I289" s="39" t="n"/>
    </row>
    <row customHeight="1" ht="21.75" r="290" s="40" spans="1:10">
      <c r="E290" s="39" t="n"/>
      <c r="I290" s="39" t="n"/>
    </row>
    <row customHeight="1" ht="21.75" r="291" s="40" spans="1:10">
      <c r="E291" s="39" t="n"/>
      <c r="I291" s="39" t="n"/>
    </row>
    <row customHeight="1" ht="21.75" r="292" s="40" spans="1:10">
      <c r="E292" s="39" t="n"/>
      <c r="I292" s="39" t="n"/>
    </row>
    <row customHeight="1" ht="21.75" r="293" s="40" spans="1:10">
      <c r="E293" s="39" t="n"/>
      <c r="I293" s="39" t="n"/>
    </row>
    <row customHeight="1" ht="21.75" r="294" s="40" spans="1:10">
      <c r="E294" s="39" t="n"/>
      <c r="I294" s="39" t="n"/>
    </row>
    <row customHeight="1" ht="21.75" r="295" s="40" spans="1:10">
      <c r="E295" s="39" t="n"/>
      <c r="I295" s="39" t="n"/>
    </row>
    <row customHeight="1" ht="21.75" r="296" s="40" spans="1:10">
      <c r="E296" s="39" t="n"/>
      <c r="I296" s="39" t="n"/>
    </row>
    <row customHeight="1" ht="21.75" r="297" s="40" spans="1:10">
      <c r="E297" s="39" t="n"/>
      <c r="I297" s="39" t="n"/>
    </row>
    <row customHeight="1" ht="21.75" r="298" s="40" spans="1:10">
      <c r="E298" s="39" t="n"/>
      <c r="I298" s="39" t="n"/>
    </row>
    <row customHeight="1" ht="21.75" r="299" s="40" spans="1:10">
      <c r="E299" s="39" t="n"/>
      <c r="I299" s="39" t="n"/>
    </row>
    <row customHeight="1" ht="21.75" r="300" s="40" spans="1:10">
      <c r="E300" s="39" t="n"/>
      <c r="I300" s="39" t="n"/>
    </row>
    <row customHeight="1" ht="21.75" r="301" s="40" spans="1:10">
      <c r="E301" s="39" t="n"/>
      <c r="I301" s="39" t="n"/>
    </row>
    <row customHeight="1" ht="21.75" r="302" s="40" spans="1:10">
      <c r="E302" s="39" t="n"/>
      <c r="I302" s="39" t="n"/>
    </row>
    <row customHeight="1" ht="21.75" r="303" s="40" spans="1:10">
      <c r="E303" s="39" t="n"/>
      <c r="I303" s="39" t="n"/>
    </row>
    <row customHeight="1" ht="21.75" r="304" s="40" spans="1:10">
      <c r="E304" s="39" t="n"/>
      <c r="I304" s="39" t="n"/>
    </row>
    <row customHeight="1" ht="21.75" r="305" s="40" spans="1:10">
      <c r="E305" s="39" t="n"/>
      <c r="I305" s="39" t="n"/>
    </row>
    <row customHeight="1" ht="21.75" r="306" s="40" spans="1:10">
      <c r="E306" s="39" t="n"/>
      <c r="I306" s="39" t="n"/>
    </row>
    <row customHeight="1" ht="21.75" r="307" s="40" spans="1:10">
      <c r="E307" s="39" t="n"/>
      <c r="I307" s="39" t="n"/>
    </row>
    <row customHeight="1" ht="21.75" r="308" s="40" spans="1:10">
      <c r="E308" s="39" t="n"/>
      <c r="I308" s="39" t="n"/>
    </row>
    <row customHeight="1" ht="21.75" r="309" s="40" spans="1:10">
      <c r="E309" s="39" t="n"/>
      <c r="I309" s="39" t="n"/>
    </row>
    <row customHeight="1" ht="21.75" r="310" s="40" spans="1:10">
      <c r="E310" s="39" t="n"/>
      <c r="I310" s="39" t="n"/>
    </row>
    <row customHeight="1" ht="21.75" r="311" s="40" spans="1:10">
      <c r="E311" s="39" t="n"/>
      <c r="I311" s="39" t="n"/>
    </row>
    <row customHeight="1" ht="21.75" r="312" s="40" spans="1:10">
      <c r="E312" s="39" t="n"/>
      <c r="I312" s="39" t="n"/>
    </row>
    <row customHeight="1" ht="21.75" r="313" s="40" spans="1:10">
      <c r="E313" s="39" t="n"/>
      <c r="I313" s="39" t="n"/>
    </row>
    <row customHeight="1" ht="21.75" r="314" s="40" spans="1:10">
      <c r="E314" s="39" t="n"/>
      <c r="I314" s="39" t="n"/>
    </row>
    <row customHeight="1" ht="21.75" r="315" s="40" spans="1:10">
      <c r="E315" s="39" t="n"/>
      <c r="I315" s="39" t="n"/>
    </row>
    <row customHeight="1" ht="21.75" r="316" s="40" spans="1:10">
      <c r="E316" s="39" t="n"/>
      <c r="I316" s="39" t="n"/>
    </row>
    <row customHeight="1" ht="21.75" r="317" s="40" spans="1:10">
      <c r="E317" s="39" t="n"/>
      <c r="I317" s="39" t="n"/>
    </row>
    <row customHeight="1" ht="21.75" r="318" s="40" spans="1:10">
      <c r="E318" s="39" t="n"/>
      <c r="I318" s="39" t="n"/>
    </row>
    <row customHeight="1" ht="21.75" r="319" s="40" spans="1:10">
      <c r="E319" s="39" t="n"/>
      <c r="I319" s="39" t="n"/>
    </row>
    <row customHeight="1" ht="21.75" r="320" s="40" spans="1:10">
      <c r="E320" s="39" t="n"/>
      <c r="I320" s="39" t="n"/>
    </row>
    <row customHeight="1" ht="21.75" r="321" s="40" spans="1:10">
      <c r="E321" s="39" t="n"/>
      <c r="I321" s="39" t="n"/>
    </row>
    <row customHeight="1" ht="21.75" r="322" s="40" spans="1:10">
      <c r="E322" s="39" t="n"/>
      <c r="I322" s="39" t="n"/>
    </row>
    <row customHeight="1" ht="21.75" r="323" s="40" spans="1:10">
      <c r="E323" s="39" t="n"/>
      <c r="I323" s="39" t="n"/>
    </row>
    <row customHeight="1" ht="21.75" r="324" s="40" spans="1:10">
      <c r="E324" s="39" t="n"/>
      <c r="I324" s="39" t="n"/>
    </row>
    <row customHeight="1" ht="21.75" r="325" s="40" spans="1:10">
      <c r="E325" s="39" t="n"/>
      <c r="I325" s="39" t="n"/>
    </row>
    <row customHeight="1" ht="21.75" r="326" s="40" spans="1:10">
      <c r="E326" s="39" t="n"/>
      <c r="I326" s="39" t="n"/>
    </row>
    <row customHeight="1" ht="21.75" r="327" s="40" spans="1:10">
      <c r="E327" s="39" t="n"/>
      <c r="I327" s="39" t="n"/>
    </row>
    <row customHeight="1" ht="21.75" r="328" s="40" spans="1:10">
      <c r="E328" s="39" t="n"/>
      <c r="I328" s="39" t="n"/>
    </row>
    <row customHeight="1" ht="21.75" r="329" s="40" spans="1:10">
      <c r="E329" s="39" t="n"/>
      <c r="I329" s="39" t="n"/>
    </row>
    <row customHeight="1" ht="21.75" r="330" s="40" spans="1:10">
      <c r="E330" s="39" t="n"/>
      <c r="I330" s="39" t="n"/>
    </row>
    <row customHeight="1" ht="21.75" r="331" s="40" spans="1:10">
      <c r="E331" s="39" t="n"/>
      <c r="I331" s="39" t="n"/>
    </row>
    <row customHeight="1" ht="21.75" r="332" s="40" spans="1:10">
      <c r="E332" s="39" t="n"/>
      <c r="I332" s="39" t="n"/>
    </row>
    <row customHeight="1" ht="21.75" r="333" s="40" spans="1:10">
      <c r="E333" s="39" t="n"/>
      <c r="I333" s="39" t="n"/>
    </row>
    <row customHeight="1" ht="21.75" r="334" s="40" spans="1:10">
      <c r="E334" s="39" t="n"/>
      <c r="I334" s="39" t="n"/>
    </row>
    <row customHeight="1" ht="21.75" r="335" s="40" spans="1:10">
      <c r="E335" s="39" t="n"/>
      <c r="I335" s="39" t="n"/>
    </row>
    <row customHeight="1" ht="21.75" r="336" s="40" spans="1:10">
      <c r="E336" s="39" t="n"/>
      <c r="I336" s="39" t="n"/>
    </row>
    <row customHeight="1" ht="21.75" r="337" s="40" spans="1:10">
      <c r="E337" s="39" t="n"/>
      <c r="I337" s="39" t="n"/>
    </row>
    <row customHeight="1" ht="21.75" r="338" s="40" spans="1:10">
      <c r="E338" s="39" t="n"/>
      <c r="I338" s="39" t="n"/>
    </row>
    <row customHeight="1" ht="21.75" r="339" s="40" spans="1:10">
      <c r="E339" s="39" t="n"/>
      <c r="I339" s="39" t="n"/>
    </row>
    <row customHeight="1" ht="21.75" r="340" s="40" spans="1:10">
      <c r="E340" s="39" t="n"/>
      <c r="I340" s="39" t="n"/>
    </row>
    <row customHeight="1" ht="21.75" r="341" s="40" spans="1:10">
      <c r="E341" s="39" t="n"/>
      <c r="I341" s="39" t="n"/>
    </row>
    <row customHeight="1" ht="21.75" r="342" s="40" spans="1:10">
      <c r="E342" s="39" t="n"/>
      <c r="I342" s="39" t="n"/>
    </row>
    <row customHeight="1" ht="21.75" r="343" s="40" spans="1:10">
      <c r="E343" s="39" t="n"/>
      <c r="I343" s="39" t="n"/>
    </row>
    <row customHeight="1" ht="21.75" r="344" s="40" spans="1:10">
      <c r="E344" s="39" t="n"/>
      <c r="I344" s="39" t="n"/>
    </row>
    <row customHeight="1" ht="21.75" r="345" s="40" spans="1:10">
      <c r="E345" s="39" t="n"/>
      <c r="I345" s="39" t="n"/>
    </row>
    <row customHeight="1" ht="21.75" r="346" s="40" spans="1:10">
      <c r="E346" s="39" t="n"/>
      <c r="I346" s="39" t="n"/>
    </row>
    <row customHeight="1" ht="21.75" r="347" s="40" spans="1:10">
      <c r="E347" s="39" t="n"/>
      <c r="I347" s="39" t="n"/>
    </row>
    <row customHeight="1" ht="21.75" r="348" s="40" spans="1:10">
      <c r="E348" s="39" t="n"/>
      <c r="I348" s="39" t="n"/>
    </row>
    <row customHeight="1" ht="21.75" r="349" s="40" spans="1:10">
      <c r="E349" s="39" t="n"/>
      <c r="I349" s="39" t="n"/>
    </row>
    <row customHeight="1" ht="21.75" r="350" s="40" spans="1:10">
      <c r="E350" s="39" t="n"/>
      <c r="I350" s="39" t="n"/>
    </row>
    <row customHeight="1" ht="21.75" r="351" s="40" spans="1:10">
      <c r="E351" s="39" t="n"/>
      <c r="I351" s="39" t="n"/>
    </row>
    <row customHeight="1" ht="21.75" r="352" s="40" spans="1:10">
      <c r="E352" s="39" t="n"/>
      <c r="I352" s="39" t="n"/>
    </row>
    <row customHeight="1" ht="21.75" r="353" s="40" spans="1:10">
      <c r="E353" s="39" t="n"/>
      <c r="I353" s="39" t="n"/>
    </row>
    <row customHeight="1" ht="21.75" r="354" s="40" spans="1:10">
      <c r="E354" s="39" t="n"/>
      <c r="I354" s="39" t="n"/>
    </row>
    <row customHeight="1" ht="21.75" r="355" s="40" spans="1:10">
      <c r="E355" s="39" t="n"/>
      <c r="I355" s="39" t="n"/>
    </row>
    <row customHeight="1" ht="21.75" r="356" s="40" spans="1:10">
      <c r="E356" s="39" t="n"/>
      <c r="I356" s="39" t="n"/>
    </row>
    <row customHeight="1" ht="21.75" r="357" s="40" spans="1:10">
      <c r="E357" s="39" t="n"/>
      <c r="I357" s="39" t="n"/>
    </row>
    <row customHeight="1" ht="21.75" r="358" s="40" spans="1:10">
      <c r="E358" s="39" t="n"/>
      <c r="I358" s="39" t="n"/>
    </row>
    <row customHeight="1" ht="21.75" r="359" s="40" spans="1:10">
      <c r="E359" s="39" t="n"/>
      <c r="I359" s="39" t="n"/>
    </row>
    <row customHeight="1" ht="21.75" r="360" s="40" spans="1:10">
      <c r="E360" s="39" t="n"/>
      <c r="I360" s="39" t="n"/>
    </row>
    <row customHeight="1" ht="21.75" r="361" s="40" spans="1:10">
      <c r="E361" s="39" t="n"/>
      <c r="I361" s="39" t="n"/>
    </row>
    <row customHeight="1" ht="21.75" r="362" s="40" spans="1:10">
      <c r="E362" s="39" t="n"/>
      <c r="I362" s="39" t="n"/>
    </row>
    <row customHeight="1" ht="21.75" r="363" s="40" spans="1:10">
      <c r="E363" s="39" t="n"/>
      <c r="I363" s="39" t="n"/>
    </row>
    <row customHeight="1" ht="21.75" r="364" s="40" spans="1:10">
      <c r="E364" s="39" t="n"/>
      <c r="I364" s="39" t="n"/>
    </row>
    <row customHeight="1" ht="21.75" r="365" s="40" spans="1:10">
      <c r="E365" s="39" t="n"/>
      <c r="I365" s="39" t="n"/>
    </row>
    <row customHeight="1" ht="21.75" r="366" s="40" spans="1:10">
      <c r="E366" s="39" t="n"/>
      <c r="I366" s="39" t="n"/>
    </row>
    <row customHeight="1" ht="21.75" r="367" s="40" spans="1:10">
      <c r="E367" s="39" t="n"/>
      <c r="I367" s="39" t="n"/>
    </row>
    <row customHeight="1" ht="21.75" r="368" s="40" spans="1:10">
      <c r="E368" s="39" t="n"/>
      <c r="I368" s="39" t="n"/>
    </row>
    <row customHeight="1" ht="21.75" r="369" s="40" spans="1:10">
      <c r="E369" s="39" t="n"/>
      <c r="I369" s="39" t="n"/>
    </row>
    <row customHeight="1" ht="21.75" r="370" s="40" spans="1:10">
      <c r="E370" s="39" t="n"/>
      <c r="I370" s="39" t="n"/>
    </row>
    <row customHeight="1" ht="21.75" r="371" s="40" spans="1:10">
      <c r="E371" s="39" t="n"/>
      <c r="I371" s="39" t="n"/>
    </row>
    <row customHeight="1" ht="21.75" r="372" s="40" spans="1:10">
      <c r="E372" s="39" t="n"/>
      <c r="I372" s="39" t="n"/>
    </row>
    <row customHeight="1" ht="21.75" r="373" s="40" spans="1:10">
      <c r="E373" s="39" t="n"/>
      <c r="I373" s="39" t="n"/>
    </row>
    <row customHeight="1" ht="21.75" r="374" s="40" spans="1:10">
      <c r="E374" s="39" t="n"/>
      <c r="I374" s="39" t="n"/>
    </row>
    <row customHeight="1" ht="21.75" r="375" s="40" spans="1:10">
      <c r="E375" s="39" t="n"/>
      <c r="I375" s="39" t="n"/>
    </row>
    <row customHeight="1" ht="21.75" r="376" s="40" spans="1:10">
      <c r="E376" s="39" t="n"/>
      <c r="I376" s="39" t="n"/>
    </row>
    <row customHeight="1" ht="21.75" r="377" s="40" spans="1:10">
      <c r="E377" s="39" t="n"/>
      <c r="I377" s="39" t="n"/>
    </row>
    <row customHeight="1" ht="21.75" r="378" s="40" spans="1:10">
      <c r="E378" s="39" t="n"/>
      <c r="I378" s="39" t="n"/>
    </row>
    <row customHeight="1" ht="21.75" r="379" s="40" spans="1:10">
      <c r="E379" s="39" t="n"/>
      <c r="I379" s="39" t="n"/>
    </row>
    <row customHeight="1" ht="21.75" r="380" s="40" spans="1:10">
      <c r="E380" s="39" t="n"/>
      <c r="I380" s="39" t="n"/>
    </row>
    <row customHeight="1" ht="21.75" r="381" s="40" spans="1:10">
      <c r="E381" s="39" t="n"/>
      <c r="I381" s="39" t="n"/>
    </row>
    <row customHeight="1" ht="21.75" r="382" s="40" spans="1:10">
      <c r="E382" s="39" t="n"/>
      <c r="I382" s="39" t="n"/>
    </row>
    <row customHeight="1" ht="21.75" r="383" s="40" spans="1:10">
      <c r="E383" s="39" t="n"/>
      <c r="I383" s="39" t="n"/>
    </row>
    <row customHeight="1" ht="21.75" r="384" s="40" spans="1:10">
      <c r="E384" s="39" t="n"/>
      <c r="I384" s="39" t="n"/>
    </row>
    <row customHeight="1" ht="21.75" r="385" s="40" spans="1:10">
      <c r="E385" s="39" t="n"/>
      <c r="I385" s="39" t="n"/>
    </row>
    <row customHeight="1" ht="21.75" r="386" s="40" spans="1:10">
      <c r="E386" s="39" t="n"/>
      <c r="I386" s="39" t="n"/>
    </row>
    <row customHeight="1" ht="21.75" r="387" s="40" spans="1:10">
      <c r="E387" s="39" t="n"/>
      <c r="I387" s="39" t="n"/>
    </row>
    <row customHeight="1" ht="21.75" r="388" s="40" spans="1:10">
      <c r="E388" s="39" t="n"/>
      <c r="I388" s="39" t="n"/>
    </row>
    <row customHeight="1" ht="21.75" r="389" s="40" spans="1:10">
      <c r="E389" s="39" t="n"/>
      <c r="I389" s="39" t="n"/>
    </row>
    <row customHeight="1" ht="21.75" r="390" s="40" spans="1:10">
      <c r="E390" s="39" t="n"/>
      <c r="I390" s="39" t="n"/>
    </row>
    <row customHeight="1" ht="21.75" r="391" s="40" spans="1:10">
      <c r="E391" s="39" t="n"/>
      <c r="I391" s="39" t="n"/>
    </row>
    <row customHeight="1" ht="21.75" r="392" s="40" spans="1:10">
      <c r="E392" s="39" t="n"/>
      <c r="I392" s="39" t="n"/>
    </row>
    <row customHeight="1" ht="21.75" r="393" s="40" spans="1:10">
      <c r="E393" s="39" t="n"/>
      <c r="I393" s="39" t="n"/>
    </row>
    <row customHeight="1" ht="21.75" r="394" s="40" spans="1:10">
      <c r="E394" s="39" t="n"/>
      <c r="I394" s="39" t="n"/>
    </row>
    <row customHeight="1" ht="21.75" r="395" s="40" spans="1:10">
      <c r="E395" s="39" t="n"/>
      <c r="I395" s="39" t="n"/>
    </row>
    <row customHeight="1" ht="21.75" r="396" s="40" spans="1:10">
      <c r="E396" s="39" t="n"/>
      <c r="I396" s="39" t="n"/>
    </row>
    <row customHeight="1" ht="21.75" r="397" s="40" spans="1:10">
      <c r="E397" s="39" t="n"/>
      <c r="I397" s="39" t="n"/>
    </row>
    <row customHeight="1" ht="21.75" r="398" s="40" spans="1:10">
      <c r="E398" s="39" t="n"/>
      <c r="I398" s="39" t="n"/>
    </row>
    <row customHeight="1" ht="21.75" r="399" s="40" spans="1:10">
      <c r="E399" s="39" t="n"/>
      <c r="I399" s="39" t="n"/>
    </row>
    <row customHeight="1" ht="21.75" r="400" s="40" spans="1:10">
      <c r="E400" s="39" t="n"/>
      <c r="I400" s="39" t="n"/>
    </row>
    <row customHeight="1" ht="21.75" r="401" s="40" spans="1:10">
      <c r="E401" s="39" t="n"/>
      <c r="I401" s="39" t="n"/>
    </row>
    <row customHeight="1" ht="21.75" r="402" s="40" spans="1:10">
      <c r="E402" s="39" t="n"/>
      <c r="I402" s="39" t="n"/>
    </row>
    <row customHeight="1" ht="21.75" r="403" s="40" spans="1:10">
      <c r="E403" s="39" t="n"/>
      <c r="I403" s="39" t="n"/>
    </row>
    <row customHeight="1" ht="21.75" r="404" s="40" spans="1:10">
      <c r="E404" s="39" t="n"/>
      <c r="I404" s="39" t="n"/>
    </row>
    <row customHeight="1" ht="21.75" r="405" s="40" spans="1:10">
      <c r="E405" s="39" t="n"/>
      <c r="I405" s="39" t="n"/>
    </row>
    <row customHeight="1" ht="21.75" r="406" s="40" spans="1:10">
      <c r="E406" s="39" t="n"/>
      <c r="I406" s="39" t="n"/>
    </row>
    <row customHeight="1" ht="21.75" r="407" s="40" spans="1:10">
      <c r="E407" s="39" t="n"/>
      <c r="I407" s="39" t="n"/>
    </row>
    <row customHeight="1" ht="21.75" r="408" s="40" spans="1:10">
      <c r="E408" s="39" t="n"/>
      <c r="I408" s="39" t="n"/>
    </row>
    <row customHeight="1" ht="21.75" r="409" s="40" spans="1:10">
      <c r="E409" s="39" t="n"/>
      <c r="I409" s="39" t="n"/>
    </row>
    <row customHeight="1" ht="21.75" r="410" s="40" spans="1:10">
      <c r="E410" s="39" t="n"/>
      <c r="I410" s="39" t="n"/>
    </row>
    <row customHeight="1" ht="21.75" r="411" s="40" spans="1:10">
      <c r="E411" s="39" t="n"/>
      <c r="I411" s="39" t="n"/>
    </row>
    <row customHeight="1" ht="21.75" r="412" s="40" spans="1:10">
      <c r="E412" s="39" t="n"/>
      <c r="I412" s="39" t="n"/>
    </row>
    <row customHeight="1" ht="21.75" r="413" s="40" spans="1:10">
      <c r="E413" s="39" t="n"/>
      <c r="I413" s="39" t="n"/>
    </row>
    <row customHeight="1" ht="21.75" r="414" s="40" spans="1:10">
      <c r="E414" s="39" t="n"/>
      <c r="I414" s="39" t="n"/>
    </row>
    <row customHeight="1" ht="21.75" r="415" s="40" spans="1:10">
      <c r="E415" s="39" t="n"/>
      <c r="I415" s="39" t="n"/>
    </row>
    <row customHeight="1" ht="21.75" r="416" s="40" spans="1:10">
      <c r="E416" s="39" t="n"/>
      <c r="I416" s="39" t="n"/>
    </row>
    <row customHeight="1" ht="21.75" r="417" s="40" spans="1:10">
      <c r="E417" s="39" t="n"/>
      <c r="I417" s="39" t="n"/>
    </row>
    <row customHeight="1" ht="21.75" r="418" s="40" spans="1:10">
      <c r="E418" s="39" t="n"/>
      <c r="I418" s="39" t="n"/>
    </row>
    <row customHeight="1" ht="21.75" r="419" s="40" spans="1:10">
      <c r="E419" s="39" t="n"/>
      <c r="I419" s="39" t="n"/>
    </row>
    <row customHeight="1" ht="21.75" r="420" s="40" spans="1:10">
      <c r="E420" s="39" t="n"/>
      <c r="I420" s="39" t="n"/>
    </row>
    <row customHeight="1" ht="21.75" r="421" s="40" spans="1:10">
      <c r="E421" s="39" t="n"/>
      <c r="I421" s="39" t="n"/>
    </row>
    <row customHeight="1" ht="21.75" r="422" s="40" spans="1:10">
      <c r="E422" s="39" t="n"/>
      <c r="I422" s="39" t="n"/>
    </row>
    <row customHeight="1" ht="21.75" r="423" s="40" spans="1:10">
      <c r="E423" s="39" t="n"/>
      <c r="I423" s="39" t="n"/>
    </row>
    <row customHeight="1" ht="21.75" r="424" s="40" spans="1:10">
      <c r="E424" s="39" t="n"/>
      <c r="I424" s="39" t="n"/>
    </row>
    <row customHeight="1" ht="21.75" r="425" s="40" spans="1:10">
      <c r="E425" s="39" t="n"/>
      <c r="I425" s="39" t="n"/>
    </row>
    <row customHeight="1" ht="21.75" r="426" s="40" spans="1:10">
      <c r="E426" s="39" t="n"/>
      <c r="I426" s="39" t="n"/>
    </row>
    <row customHeight="1" ht="21.75" r="427" s="40" spans="1:10">
      <c r="E427" s="39" t="n"/>
      <c r="I427" s="39" t="n"/>
    </row>
    <row customHeight="1" ht="21.75" r="428" s="40" spans="1:10">
      <c r="E428" s="39" t="n"/>
      <c r="I428" s="39" t="n"/>
    </row>
    <row customHeight="1" ht="21.75" r="429" s="40" spans="1:10">
      <c r="E429" s="39" t="n"/>
      <c r="I429" s="39" t="n"/>
    </row>
    <row customHeight="1" ht="21.75" r="430" s="40" spans="1:10">
      <c r="E430" s="39" t="n"/>
      <c r="I430" s="39" t="n"/>
    </row>
    <row customHeight="1" ht="21.75" r="431" s="40" spans="1:10">
      <c r="E431" s="39" t="n"/>
      <c r="I431" s="39" t="n"/>
    </row>
    <row customHeight="1" ht="21.75" r="432" s="40" spans="1:10">
      <c r="E432" s="39" t="n"/>
      <c r="I432" s="39" t="n"/>
    </row>
    <row customHeight="1" ht="21.75" r="433" s="40" spans="1:10">
      <c r="E433" s="39" t="n"/>
      <c r="I433" s="39" t="n"/>
    </row>
    <row customHeight="1" ht="21.75" r="434" s="40" spans="1:10">
      <c r="E434" s="39" t="n"/>
      <c r="I434" s="39" t="n"/>
    </row>
    <row customHeight="1" ht="21.75" r="435" s="40" spans="1:10">
      <c r="E435" s="39" t="n"/>
      <c r="I435" s="39" t="n"/>
    </row>
    <row customHeight="1" ht="21.75" r="436" s="40" spans="1:10">
      <c r="E436" s="39" t="n"/>
      <c r="I436" s="39" t="n"/>
    </row>
    <row customHeight="1" ht="21.75" r="437" s="40" spans="1:10">
      <c r="E437" s="39" t="n"/>
      <c r="I437" s="39" t="n"/>
    </row>
    <row customHeight="1" ht="21.75" r="438" s="40" spans="1:10">
      <c r="E438" s="39" t="n"/>
      <c r="I438" s="39" t="n"/>
    </row>
    <row customHeight="1" ht="21.75" r="439" s="40" spans="1:10">
      <c r="E439" s="39" t="n"/>
      <c r="I439" s="39" t="n"/>
    </row>
    <row customHeight="1" ht="21.75" r="440" s="40" spans="1:10">
      <c r="E440" s="39" t="n"/>
      <c r="I440" s="39" t="n"/>
    </row>
    <row customHeight="1" ht="21.75" r="441" s="40" spans="1:10">
      <c r="E441" s="39" t="n"/>
      <c r="I441" s="39" t="n"/>
    </row>
    <row customHeight="1" ht="21.75" r="442" s="40" spans="1:10">
      <c r="E442" s="39" t="n"/>
      <c r="I442" s="39" t="n"/>
    </row>
    <row customHeight="1" ht="21.75" r="443" s="40" spans="1:10">
      <c r="E443" s="39" t="n"/>
      <c r="I443" s="39" t="n"/>
    </row>
    <row customHeight="1" ht="21.75" r="444" s="40" spans="1:10">
      <c r="E444" s="39" t="n"/>
      <c r="I444" s="39" t="n"/>
    </row>
    <row customHeight="1" ht="21.75" r="445" s="40" spans="1:10">
      <c r="E445" s="39" t="n"/>
      <c r="I445" s="39" t="n"/>
    </row>
    <row customHeight="1" ht="21.75" r="446" s="40" spans="1:10">
      <c r="E446" s="39" t="n"/>
      <c r="I446" s="39" t="n"/>
    </row>
    <row customHeight="1" ht="21.75" r="447" s="40" spans="1:10">
      <c r="E447" s="39" t="n"/>
      <c r="I447" s="39" t="n"/>
    </row>
    <row customHeight="1" ht="21.75" r="448" s="40" spans="1:10">
      <c r="E448" s="39" t="n"/>
      <c r="I448" s="39" t="n"/>
    </row>
    <row customHeight="1" ht="21.75" r="449" s="40" spans="1:10">
      <c r="E449" s="39" t="n"/>
      <c r="I449" s="39" t="n"/>
    </row>
    <row customHeight="1" ht="21.75" r="450" s="40" spans="1:10">
      <c r="E450" s="39" t="n"/>
      <c r="I450" s="39" t="n"/>
    </row>
    <row customHeight="1" ht="21.75" r="451" s="40" spans="1:10">
      <c r="E451" s="39" t="n"/>
      <c r="I451" s="39" t="n"/>
    </row>
    <row customHeight="1" ht="21.75" r="452" s="40" spans="1:10">
      <c r="E452" s="39" t="n"/>
      <c r="I452" s="39" t="n"/>
    </row>
    <row customHeight="1" ht="21.75" r="453" s="40" spans="1:10">
      <c r="E453" s="39" t="n"/>
      <c r="I453" s="39" t="n"/>
    </row>
    <row customHeight="1" ht="21.75" r="454" s="40" spans="1:10">
      <c r="E454" s="39" t="n"/>
      <c r="I454" s="39" t="n"/>
    </row>
    <row customHeight="1" ht="21.75" r="455" s="40" spans="1:10">
      <c r="E455" s="39" t="n"/>
      <c r="I455" s="39" t="n"/>
    </row>
    <row customHeight="1" ht="21.75" r="456" s="40" spans="1:10">
      <c r="E456" s="39" t="n"/>
      <c r="I456" s="39" t="n"/>
    </row>
    <row customHeight="1" ht="21.75" r="457" s="40" spans="1:10">
      <c r="E457" s="39" t="n"/>
      <c r="I457" s="39" t="n"/>
    </row>
    <row customHeight="1" ht="21.75" r="458" s="40" spans="1:10">
      <c r="E458" s="39" t="n"/>
      <c r="I458" s="39" t="n"/>
    </row>
    <row customHeight="1" ht="21.75" r="459" s="40" spans="1:10">
      <c r="E459" s="39" t="n"/>
      <c r="I459" s="39" t="n"/>
    </row>
    <row customHeight="1" ht="21.75" r="460" s="40" spans="1:10">
      <c r="E460" s="39" t="n"/>
      <c r="I460" s="39" t="n"/>
    </row>
    <row customHeight="1" ht="21.75" r="461" s="40" spans="1:10">
      <c r="E461" s="39" t="n"/>
      <c r="I461" s="39" t="n"/>
    </row>
    <row customHeight="1" ht="21.75" r="462" s="40" spans="1:10">
      <c r="E462" s="39" t="n"/>
      <c r="I462" s="39" t="n"/>
    </row>
    <row customHeight="1" ht="21.75" r="463" s="40" spans="1:10">
      <c r="E463" s="39" t="n"/>
      <c r="I463" s="39" t="n"/>
    </row>
    <row customHeight="1" ht="21.75" r="464" s="40" spans="1:10">
      <c r="E464" s="39" t="n"/>
      <c r="I464" s="39" t="n"/>
    </row>
    <row customHeight="1" ht="21.75" r="465" s="40" spans="1:10">
      <c r="E465" s="39" t="n"/>
      <c r="I465" s="39" t="n"/>
    </row>
    <row customHeight="1" ht="21.75" r="466" s="40" spans="1:10">
      <c r="E466" s="39" t="n"/>
      <c r="I466" s="39" t="n"/>
    </row>
    <row customHeight="1" ht="21.75" r="467" s="40" spans="1:10">
      <c r="E467" s="39" t="n"/>
      <c r="I467" s="39" t="n"/>
    </row>
    <row customHeight="1" ht="21.75" r="468" s="40" spans="1:10">
      <c r="E468" s="39" t="n"/>
      <c r="I468" s="39" t="n"/>
    </row>
    <row customHeight="1" ht="21.75" r="469" s="40" spans="1:10">
      <c r="E469" s="39" t="n"/>
      <c r="I469" s="39" t="n"/>
    </row>
    <row customHeight="1" ht="21.75" r="470" s="40" spans="1:10">
      <c r="E470" s="39" t="n"/>
      <c r="I470" s="39" t="n"/>
    </row>
    <row customHeight="1" ht="21.75" r="471" s="40" spans="1:10">
      <c r="E471" s="39" t="n"/>
      <c r="I471" s="39" t="n"/>
    </row>
    <row customHeight="1" ht="21.75" r="472" s="40" spans="1:10">
      <c r="E472" s="39" t="n"/>
      <c r="I472" s="39" t="n"/>
    </row>
    <row customHeight="1" ht="21.75" r="473" s="40" spans="1:10">
      <c r="E473" s="39" t="n"/>
      <c r="I473" s="39" t="n"/>
    </row>
    <row customHeight="1" ht="21.75" r="474" s="40" spans="1:10">
      <c r="E474" s="39" t="n"/>
      <c r="I474" s="39" t="n"/>
    </row>
    <row customHeight="1" ht="21.75" r="475" s="40" spans="1:10">
      <c r="E475" s="39" t="n"/>
      <c r="I475" s="39" t="n"/>
    </row>
    <row customHeight="1" ht="21.75" r="476" s="40" spans="1:10">
      <c r="E476" s="39" t="n"/>
      <c r="I476" s="39" t="n"/>
    </row>
    <row customHeight="1" ht="21.75" r="477" s="40" spans="1:10">
      <c r="E477" s="39" t="n"/>
      <c r="I477" s="39" t="n"/>
    </row>
    <row customHeight="1" ht="21.75" r="478" s="40" spans="1:10">
      <c r="E478" s="39" t="n"/>
      <c r="I478" s="39" t="n"/>
    </row>
    <row customHeight="1" ht="21.75" r="479" s="40" spans="1:10">
      <c r="E479" s="39" t="n"/>
      <c r="I479" s="39" t="n"/>
    </row>
    <row customHeight="1" ht="21.75" r="480" s="40" spans="1:10">
      <c r="E480" s="39" t="n"/>
      <c r="I480" s="39" t="n"/>
    </row>
    <row customHeight="1" ht="21.75" r="481" s="40" spans="1:10">
      <c r="E481" s="39" t="n"/>
      <c r="I481" s="39" t="n"/>
    </row>
    <row customHeight="1" ht="21.75" r="482" s="40" spans="1:10">
      <c r="E482" s="39" t="n"/>
      <c r="I482" s="39" t="n"/>
    </row>
    <row customHeight="1" ht="21.75" r="483" s="40" spans="1:10">
      <c r="E483" s="39" t="n"/>
      <c r="I483" s="39" t="n"/>
    </row>
    <row customHeight="1" ht="21.75" r="484" s="40" spans="1:10">
      <c r="E484" s="39" t="n"/>
      <c r="I484" s="39" t="n"/>
    </row>
    <row customHeight="1" ht="21.75" r="485" s="40" spans="1:10">
      <c r="E485" s="39" t="n"/>
      <c r="I485" s="39" t="n"/>
    </row>
    <row customHeight="1" ht="21.75" r="486" s="40" spans="1:10">
      <c r="E486" s="39" t="n"/>
      <c r="I486" s="39" t="n"/>
    </row>
    <row customHeight="1" ht="21.75" r="487" s="40" spans="1:10">
      <c r="E487" s="39" t="n"/>
      <c r="I487" s="39" t="n"/>
    </row>
    <row customHeight="1" ht="21.75" r="488" s="40" spans="1:10">
      <c r="E488" s="39" t="n"/>
      <c r="I488" s="39" t="n"/>
    </row>
    <row customHeight="1" ht="21.75" r="489" s="40" spans="1:10">
      <c r="E489" s="39" t="n"/>
      <c r="I489" s="39" t="n"/>
    </row>
    <row customHeight="1" ht="21.75" r="490" s="40" spans="1:10">
      <c r="E490" s="39" t="n"/>
      <c r="I490" s="39" t="n"/>
    </row>
    <row customHeight="1" ht="21.75" r="491" s="40" spans="1:10">
      <c r="E491" s="39" t="n"/>
      <c r="I491" s="39" t="n"/>
    </row>
    <row customHeight="1" ht="21.75" r="492" s="40" spans="1:10">
      <c r="E492" s="39" t="n"/>
      <c r="I492" s="39" t="n"/>
    </row>
    <row customHeight="1" ht="21.75" r="493" s="40" spans="1:10">
      <c r="E493" s="39" t="n"/>
      <c r="I493" s="39" t="n"/>
    </row>
    <row customHeight="1" ht="21.75" r="494" s="40" spans="1:10">
      <c r="E494" s="39" t="n"/>
      <c r="I494" s="39" t="n"/>
    </row>
    <row customHeight="1" ht="21.75" r="495" s="40" spans="1:10">
      <c r="E495" s="39" t="n"/>
      <c r="I495" s="39" t="n"/>
    </row>
    <row customHeight="1" ht="21.75" r="496" s="40" spans="1:10">
      <c r="E496" s="39" t="n"/>
      <c r="I496" s="39" t="n"/>
    </row>
    <row customHeight="1" ht="21.75" r="497" s="40" spans="1:10">
      <c r="E497" s="39" t="n"/>
      <c r="I497" s="39" t="n"/>
    </row>
    <row customHeight="1" ht="21.75" r="498" s="40" spans="1:10">
      <c r="E498" s="39" t="n"/>
      <c r="I498" s="39" t="n"/>
    </row>
    <row customHeight="1" ht="21.75" r="499" s="40" spans="1:10">
      <c r="E499" s="39" t="n"/>
      <c r="I499" s="39" t="n"/>
    </row>
    <row customHeight="1" ht="21.75" r="500" s="40" spans="1:10">
      <c r="E500" s="39" t="n"/>
      <c r="I500" s="39" t="n"/>
    </row>
    <row customHeight="1" ht="21.75" r="501" s="40" spans="1:10">
      <c r="E501" s="39" t="n"/>
      <c r="I501" s="39" t="n"/>
    </row>
    <row customHeight="1" ht="21.75" r="502" s="40" spans="1:10">
      <c r="E502" s="39" t="n"/>
      <c r="I502" s="39" t="n"/>
    </row>
    <row customHeight="1" ht="21.75" r="503" s="40" spans="1:10">
      <c r="E503" s="39" t="n"/>
      <c r="I503" s="39" t="n"/>
    </row>
    <row customHeight="1" ht="21.75" r="504" s="40" spans="1:10">
      <c r="E504" s="39" t="n"/>
      <c r="I504" s="39" t="n"/>
    </row>
    <row customHeight="1" ht="21.75" r="505" s="40" spans="1:10">
      <c r="E505" s="39" t="n"/>
      <c r="I505" s="39" t="n"/>
    </row>
    <row customHeight="1" ht="21.75" r="506" s="40" spans="1:10">
      <c r="E506" s="39" t="n"/>
      <c r="I506" s="39" t="n"/>
    </row>
    <row customHeight="1" ht="21.75" r="507" s="40" spans="1:10">
      <c r="E507" s="39" t="n"/>
      <c r="I507" s="39" t="n"/>
    </row>
    <row customHeight="1" ht="21.75" r="508" s="40" spans="1:10">
      <c r="E508" s="39" t="n"/>
      <c r="I508" s="39" t="n"/>
    </row>
    <row customHeight="1" ht="21.75" r="509" s="40" spans="1:10">
      <c r="E509" s="39" t="n"/>
      <c r="I509" s="39" t="n"/>
    </row>
    <row customHeight="1" ht="21.75" r="510" s="40" spans="1:10">
      <c r="E510" s="39" t="n"/>
      <c r="I510" s="39" t="n"/>
    </row>
    <row customHeight="1" ht="21.75" r="511" s="40" spans="1:10">
      <c r="E511" s="39" t="n"/>
      <c r="I511" s="39" t="n"/>
    </row>
    <row customHeight="1" ht="21.75" r="512" s="40" spans="1:10">
      <c r="E512" s="39" t="n"/>
      <c r="I512" s="39" t="n"/>
    </row>
    <row customHeight="1" ht="21.75" r="513" s="40" spans="1:10">
      <c r="E513" s="39" t="n"/>
      <c r="I513" s="39" t="n"/>
    </row>
    <row customHeight="1" ht="21.75" r="514" s="40" spans="1:10">
      <c r="E514" s="39" t="n"/>
      <c r="I514" s="39" t="n"/>
    </row>
    <row customHeight="1" ht="21.75" r="515" s="40" spans="1:10">
      <c r="E515" s="39" t="n"/>
      <c r="I515" s="39" t="n"/>
    </row>
    <row customHeight="1" ht="21.75" r="516" s="40" spans="1:10">
      <c r="E516" s="39" t="n"/>
      <c r="I516" s="39" t="n"/>
    </row>
    <row customHeight="1" ht="21.75" r="517" s="40" spans="1:10">
      <c r="E517" s="39" t="n"/>
      <c r="I517" s="39" t="n"/>
    </row>
    <row customHeight="1" ht="21.75" r="518" s="40" spans="1:10">
      <c r="E518" s="39" t="n"/>
      <c r="I518" s="39" t="n"/>
    </row>
    <row customHeight="1" ht="21.75" r="519" s="40" spans="1:10">
      <c r="E519" s="39" t="n"/>
      <c r="I519" s="39" t="n"/>
    </row>
    <row customHeight="1" ht="21.75" r="520" s="40" spans="1:10">
      <c r="E520" s="39" t="n"/>
      <c r="I520" s="39" t="n"/>
    </row>
    <row customHeight="1" ht="21.75" r="521" s="40" spans="1:10">
      <c r="E521" s="39" t="n"/>
      <c r="I521" s="39" t="n"/>
    </row>
    <row customHeight="1" ht="21.75" r="522" s="40" spans="1:10">
      <c r="E522" s="39" t="n"/>
      <c r="I522" s="39" t="n"/>
    </row>
    <row customHeight="1" ht="21.75" r="523" s="40" spans="1:10">
      <c r="E523" s="39" t="n"/>
      <c r="I523" s="39" t="n"/>
    </row>
    <row customHeight="1" ht="21.75" r="524" s="40" spans="1:10">
      <c r="E524" s="39" t="n"/>
      <c r="I524" s="39" t="n"/>
    </row>
    <row customHeight="1" ht="21.75" r="525" s="40" spans="1:10">
      <c r="E525" s="39" t="n"/>
      <c r="I525" s="39" t="n"/>
    </row>
    <row customHeight="1" ht="21.75" r="526" s="40" spans="1:10">
      <c r="E526" s="39" t="n"/>
      <c r="I526" s="39" t="n"/>
    </row>
    <row customHeight="1" ht="21.75" r="527" s="40" spans="1:10">
      <c r="E527" s="39" t="n"/>
      <c r="I527" s="39" t="n"/>
    </row>
    <row customHeight="1" ht="21.75" r="528" s="40" spans="1:10">
      <c r="E528" s="39" t="n"/>
      <c r="I528" s="39" t="n"/>
    </row>
    <row customHeight="1" ht="21.75" r="529" s="40" spans="1:10">
      <c r="E529" s="39" t="n"/>
      <c r="I529" s="39" t="n"/>
    </row>
    <row customHeight="1" ht="21.75" r="530" s="40" spans="1:10">
      <c r="E530" s="39" t="n"/>
      <c r="I530" s="39" t="n"/>
    </row>
    <row customHeight="1" ht="21.75" r="531" s="40" spans="1:10">
      <c r="E531" s="39" t="n"/>
      <c r="I531" s="39" t="n"/>
    </row>
    <row customHeight="1" ht="21.75" r="532" s="40" spans="1:10">
      <c r="E532" s="39" t="n"/>
      <c r="I532" s="39" t="n"/>
    </row>
    <row customHeight="1" ht="21.75" r="533" s="40" spans="1:10">
      <c r="E533" s="39" t="n"/>
      <c r="I533" s="39" t="n"/>
    </row>
    <row customHeight="1" ht="21.75" r="534" s="40" spans="1:10">
      <c r="E534" s="39" t="n"/>
      <c r="I534" s="39" t="n"/>
    </row>
    <row customHeight="1" ht="21.75" r="535" s="40" spans="1:10">
      <c r="E535" s="39" t="n"/>
      <c r="I535" s="39" t="n"/>
    </row>
    <row customHeight="1" ht="21.75" r="536" s="40" spans="1:10">
      <c r="E536" s="39" t="n"/>
      <c r="I536" s="39" t="n"/>
    </row>
    <row customHeight="1" ht="21.75" r="537" s="40" spans="1:10">
      <c r="E537" s="39" t="n"/>
      <c r="I537" s="39" t="n"/>
    </row>
    <row customHeight="1" ht="21.75" r="538" s="40" spans="1:10">
      <c r="E538" s="39" t="n"/>
      <c r="I538" s="39" t="n"/>
    </row>
    <row customHeight="1" ht="21.75" r="539" s="40" spans="1:10">
      <c r="E539" s="39" t="n"/>
      <c r="I539" s="39" t="n"/>
    </row>
    <row customHeight="1" ht="21.75" r="540" s="40" spans="1:10">
      <c r="E540" s="39" t="n"/>
      <c r="I540" s="39" t="n"/>
    </row>
    <row customHeight="1" ht="21.75" r="541" s="40" spans="1:10">
      <c r="E541" s="39" t="n"/>
      <c r="I541" s="39" t="n"/>
    </row>
    <row customHeight="1" ht="21.75" r="542" s="40" spans="1:10">
      <c r="E542" s="39" t="n"/>
      <c r="I542" s="39" t="n"/>
    </row>
    <row customHeight="1" ht="21.75" r="543" s="40" spans="1:10">
      <c r="E543" s="39" t="n"/>
      <c r="I543" s="39" t="n"/>
    </row>
    <row customHeight="1" ht="21.75" r="544" s="40" spans="1:10">
      <c r="E544" s="39" t="n"/>
      <c r="I544" s="39" t="n"/>
    </row>
    <row customHeight="1" ht="21.75" r="545" s="40" spans="1:10">
      <c r="E545" s="39" t="n"/>
      <c r="I545" s="39" t="n"/>
    </row>
    <row customHeight="1" ht="21.75" r="546" s="40" spans="1:10">
      <c r="E546" s="39" t="n"/>
      <c r="I546" s="39" t="n"/>
    </row>
    <row customHeight="1" ht="21.75" r="547" s="40" spans="1:10">
      <c r="E547" s="39" t="n"/>
      <c r="I547" s="39" t="n"/>
    </row>
    <row customHeight="1" ht="21.75" r="548" s="40" spans="1:10">
      <c r="E548" s="39" t="n"/>
      <c r="I548" s="39" t="n"/>
    </row>
    <row customHeight="1" ht="21.75" r="549" s="40" spans="1:10">
      <c r="E549" s="39" t="n"/>
      <c r="I549" s="39" t="n"/>
    </row>
    <row customHeight="1" ht="21.75" r="550" s="40" spans="1:10">
      <c r="E550" s="39" t="n"/>
      <c r="I550" s="39" t="n"/>
    </row>
    <row customHeight="1" ht="21.75" r="551" s="40" spans="1:10">
      <c r="E551" s="39" t="n"/>
      <c r="I551" s="39" t="n"/>
    </row>
    <row customHeight="1" ht="21.75" r="552" s="40" spans="1:10">
      <c r="E552" s="39" t="n"/>
      <c r="I552" s="39" t="n"/>
    </row>
    <row customHeight="1" ht="21.75" r="553" s="40" spans="1:10">
      <c r="E553" s="39" t="n"/>
      <c r="I553" s="39" t="n"/>
    </row>
    <row customHeight="1" ht="21.75" r="554" s="40" spans="1:10">
      <c r="E554" s="39" t="n"/>
      <c r="I554" s="39" t="n"/>
    </row>
    <row customHeight="1" ht="21.75" r="555" s="40" spans="1:10">
      <c r="E555" s="39" t="n"/>
      <c r="I555" s="39" t="n"/>
    </row>
    <row customHeight="1" ht="21.75" r="556" s="40" spans="1:10">
      <c r="E556" s="39" t="n"/>
      <c r="I556" s="39" t="n"/>
    </row>
    <row customHeight="1" ht="21.75" r="557" s="40" spans="1:10">
      <c r="E557" s="39" t="n"/>
      <c r="I557" s="39" t="n"/>
    </row>
    <row customHeight="1" ht="21.75" r="558" s="40" spans="1:10">
      <c r="E558" s="39" t="n"/>
      <c r="I558" s="39" t="n"/>
    </row>
    <row customHeight="1" ht="21.75" r="559" s="40" spans="1:10">
      <c r="E559" s="39" t="n"/>
      <c r="I559" s="39" t="n"/>
    </row>
    <row customHeight="1" ht="21.75" r="560" s="40" spans="1:10">
      <c r="E560" s="39" t="n"/>
      <c r="I560" s="39" t="n"/>
    </row>
    <row customHeight="1" ht="21.75" r="561" s="40" spans="1:10">
      <c r="E561" s="39" t="n"/>
      <c r="I561" s="39" t="n"/>
    </row>
    <row customHeight="1" ht="21.75" r="562" s="40" spans="1:10">
      <c r="E562" s="39" t="n"/>
      <c r="I562" s="39" t="n"/>
    </row>
    <row customHeight="1" ht="21.75" r="563" s="40" spans="1:10">
      <c r="E563" s="39" t="n"/>
      <c r="I563" s="39" t="n"/>
    </row>
    <row customHeight="1" ht="21.75" r="564" s="40" spans="1:10">
      <c r="E564" s="39" t="n"/>
      <c r="I564" s="39" t="n"/>
    </row>
    <row customHeight="1" ht="21.75" r="565" s="40" spans="1:10">
      <c r="E565" s="39" t="n"/>
      <c r="I565" s="39" t="n"/>
    </row>
    <row customHeight="1" ht="21.75" r="566" s="40" spans="1:10">
      <c r="E566" s="39" t="n"/>
      <c r="I566" s="39" t="n"/>
    </row>
    <row customHeight="1" ht="21.75" r="567" s="40" spans="1:10">
      <c r="E567" s="39" t="n"/>
      <c r="I567" s="39" t="n"/>
    </row>
    <row customHeight="1" ht="21.75" r="568" s="40" spans="1:10">
      <c r="E568" s="39" t="n"/>
      <c r="I568" s="39" t="n"/>
    </row>
    <row customHeight="1" ht="21.75" r="569" s="40" spans="1:10">
      <c r="E569" s="39" t="n"/>
      <c r="I569" s="39" t="n"/>
    </row>
    <row customHeight="1" ht="21.75" r="570" s="40" spans="1:10">
      <c r="E570" s="39" t="n"/>
      <c r="I570" s="39" t="n"/>
    </row>
    <row customHeight="1" ht="21.75" r="571" s="40" spans="1:10">
      <c r="E571" s="39" t="n"/>
      <c r="I571" s="39" t="n"/>
    </row>
    <row customHeight="1" ht="21.75" r="572" s="40" spans="1:10">
      <c r="E572" s="39" t="n"/>
      <c r="I572" s="39" t="n"/>
    </row>
    <row customHeight="1" ht="21.75" r="573" s="40" spans="1:10">
      <c r="E573" s="39" t="n"/>
      <c r="I573" s="39" t="n"/>
    </row>
    <row customHeight="1" ht="21.75" r="574" s="40" spans="1:10">
      <c r="E574" s="39" t="n"/>
      <c r="I574" s="39" t="n"/>
    </row>
    <row customHeight="1" ht="21.75" r="575" s="40" spans="1:10">
      <c r="E575" s="39" t="n"/>
      <c r="I575" s="39" t="n"/>
    </row>
    <row customHeight="1" ht="21.75" r="576" s="40" spans="1:10">
      <c r="E576" s="39" t="n"/>
      <c r="I576" s="39" t="n"/>
    </row>
    <row customHeight="1" ht="21.75" r="577" s="40" spans="1:10">
      <c r="E577" s="39" t="n"/>
      <c r="I577" s="39" t="n"/>
    </row>
    <row customHeight="1" ht="21.75" r="578" s="40" spans="1:10">
      <c r="E578" s="39" t="n"/>
      <c r="I578" s="39" t="n"/>
    </row>
    <row customHeight="1" ht="21.75" r="579" s="40" spans="1:10">
      <c r="E579" s="39" t="n"/>
      <c r="I579" s="39" t="n"/>
    </row>
    <row customHeight="1" ht="21.75" r="580" s="40" spans="1:10">
      <c r="E580" s="39" t="n"/>
      <c r="I580" s="39" t="n"/>
    </row>
    <row customHeight="1" ht="21.75" r="581" s="40" spans="1:10">
      <c r="E581" s="39" t="n"/>
      <c r="I581" s="39" t="n"/>
    </row>
    <row customHeight="1" ht="21.75" r="582" s="40" spans="1:10">
      <c r="E582" s="39" t="n"/>
      <c r="I582" s="39" t="n"/>
    </row>
    <row customHeight="1" ht="21.75" r="583" s="40" spans="1:10">
      <c r="E583" s="39" t="n"/>
      <c r="I583" s="39" t="n"/>
    </row>
    <row customHeight="1" ht="21.75" r="584" s="40" spans="1:10">
      <c r="E584" s="39" t="n"/>
      <c r="I584" s="39" t="n"/>
    </row>
    <row customHeight="1" ht="21.75" r="585" s="40" spans="1:10">
      <c r="E585" s="39" t="n"/>
      <c r="I585" s="39" t="n"/>
    </row>
    <row customHeight="1" ht="21.75" r="586" s="40" spans="1:10">
      <c r="E586" s="39" t="n"/>
      <c r="I586" s="39" t="n"/>
    </row>
    <row customHeight="1" ht="21.75" r="587" s="40" spans="1:10">
      <c r="E587" s="39" t="n"/>
      <c r="I587" s="39" t="n"/>
    </row>
    <row customHeight="1" ht="21.75" r="588" s="40" spans="1:10">
      <c r="E588" s="39" t="n"/>
      <c r="I588" s="39" t="n"/>
    </row>
    <row customHeight="1" ht="21.75" r="589" s="40" spans="1:10">
      <c r="E589" s="39" t="n"/>
      <c r="I589" s="39" t="n"/>
    </row>
    <row customHeight="1" ht="21.75" r="590" s="40" spans="1:10">
      <c r="E590" s="39" t="n"/>
      <c r="I590" s="39" t="n"/>
    </row>
    <row customHeight="1" ht="21.75" r="591" s="40" spans="1:10">
      <c r="E591" s="39" t="n"/>
      <c r="I591" s="39" t="n"/>
    </row>
    <row customHeight="1" ht="21.75" r="592" s="40" spans="1:10">
      <c r="E592" s="39" t="n"/>
      <c r="I592" s="39" t="n"/>
    </row>
    <row customHeight="1" ht="21.75" r="593" s="40" spans="1:10">
      <c r="E593" s="39" t="n"/>
      <c r="I593" s="39" t="n"/>
    </row>
    <row customHeight="1" ht="21.75" r="594" s="40" spans="1:10">
      <c r="E594" s="39" t="n"/>
      <c r="I594" s="39" t="n"/>
    </row>
    <row customHeight="1" ht="21.75" r="595" s="40" spans="1:10">
      <c r="E595" s="39" t="n"/>
      <c r="I595" s="39" t="n"/>
    </row>
    <row customHeight="1" ht="21.75" r="596" s="40" spans="1:10">
      <c r="E596" s="39" t="n"/>
      <c r="I596" s="39" t="n"/>
    </row>
    <row customHeight="1" ht="21.75" r="597" s="40" spans="1:10">
      <c r="E597" s="39" t="n"/>
      <c r="I597" s="39" t="n"/>
    </row>
    <row customHeight="1" ht="21.75" r="598" s="40" spans="1:10">
      <c r="E598" s="39" t="n"/>
      <c r="I598" s="39" t="n"/>
    </row>
    <row customHeight="1" ht="21.75" r="599" s="40" spans="1:10">
      <c r="E599" s="39" t="n"/>
      <c r="I599" s="39" t="n"/>
    </row>
    <row customHeight="1" ht="21.75" r="600" s="40" spans="1:10">
      <c r="E600" s="39" t="n"/>
      <c r="I600" s="39" t="n"/>
    </row>
    <row customHeight="1" ht="21.75" r="601" s="40" spans="1:10">
      <c r="E601" s="39" t="n"/>
      <c r="I601" s="39" t="n"/>
    </row>
    <row customHeight="1" ht="21.75" r="602" s="40" spans="1:10">
      <c r="E602" s="39" t="n"/>
      <c r="I602" s="39" t="n"/>
    </row>
    <row customHeight="1" ht="21.75" r="603" s="40" spans="1:10">
      <c r="E603" s="39" t="n"/>
      <c r="I603" s="39" t="n"/>
    </row>
    <row customHeight="1" ht="21.75" r="604" s="40" spans="1:10">
      <c r="E604" s="39" t="n"/>
      <c r="I604" s="39" t="n"/>
    </row>
    <row customHeight="1" ht="21.75" r="605" s="40" spans="1:10">
      <c r="E605" s="39" t="n"/>
      <c r="I605" s="39" t="n"/>
    </row>
    <row customHeight="1" ht="21.75" r="606" s="40" spans="1:10">
      <c r="E606" s="39" t="n"/>
      <c r="I606" s="39" t="n"/>
    </row>
    <row customHeight="1" ht="21.75" r="607" s="40" spans="1:10">
      <c r="E607" s="39" t="n"/>
      <c r="I607" s="39" t="n"/>
    </row>
    <row customHeight="1" ht="21.75" r="608" s="40" spans="1:10">
      <c r="E608" s="39" t="n"/>
      <c r="I608" s="39" t="n"/>
    </row>
    <row customHeight="1" ht="21.75" r="609" s="40" spans="1:10">
      <c r="E609" s="39" t="n"/>
      <c r="I609" s="39" t="n"/>
    </row>
    <row customHeight="1" ht="21.75" r="610" s="40" spans="1:10">
      <c r="E610" s="39" t="n"/>
      <c r="I610" s="39" t="n"/>
    </row>
    <row customHeight="1" ht="21.75" r="611" s="40" spans="1:10">
      <c r="E611" s="39" t="n"/>
      <c r="I611" s="39" t="n"/>
    </row>
    <row customHeight="1" ht="21.75" r="612" s="40" spans="1:10">
      <c r="E612" s="39" t="n"/>
      <c r="I612" s="39" t="n"/>
    </row>
    <row customHeight="1" ht="21.75" r="613" s="40" spans="1:10">
      <c r="E613" s="39" t="n"/>
      <c r="I613" s="39" t="n"/>
    </row>
    <row customHeight="1" ht="21.75" r="614" s="40" spans="1:10">
      <c r="E614" s="39" t="n"/>
      <c r="I614" s="39" t="n"/>
    </row>
    <row customHeight="1" ht="21.75" r="615" s="40" spans="1:10">
      <c r="E615" s="39" t="n"/>
      <c r="I615" s="39" t="n"/>
    </row>
    <row customHeight="1" ht="21.75" r="616" s="40" spans="1:10">
      <c r="E616" s="39" t="n"/>
      <c r="I616" s="39" t="n"/>
    </row>
    <row customHeight="1" ht="21.75" r="617" s="40" spans="1:10">
      <c r="E617" s="39" t="n"/>
      <c r="I617" s="39" t="n"/>
    </row>
    <row customHeight="1" ht="21.75" r="618" s="40" spans="1:10">
      <c r="E618" s="39" t="n"/>
      <c r="I618" s="39" t="n"/>
    </row>
    <row customHeight="1" ht="21.75" r="619" s="40" spans="1:10">
      <c r="E619" s="39" t="n"/>
      <c r="I619" s="39" t="n"/>
    </row>
    <row customHeight="1" ht="21.75" r="620" s="40" spans="1:10">
      <c r="E620" s="39" t="n"/>
      <c r="I620" s="39" t="n"/>
    </row>
    <row customHeight="1" ht="21.75" r="621" s="40" spans="1:10">
      <c r="E621" s="39" t="n"/>
      <c r="I621" s="39" t="n"/>
    </row>
    <row customHeight="1" ht="21.75" r="622" s="40" spans="1:10">
      <c r="E622" s="39" t="n"/>
      <c r="I622" s="39" t="n"/>
    </row>
    <row customHeight="1" ht="21.75" r="623" s="40" spans="1:10">
      <c r="E623" s="39" t="n"/>
      <c r="I623" s="39" t="n"/>
    </row>
    <row customHeight="1" ht="21.75" r="624" s="40" spans="1:10">
      <c r="E624" s="39" t="n"/>
      <c r="I624" s="39" t="n"/>
    </row>
    <row customHeight="1" ht="21.75" r="625" s="40" spans="1:10">
      <c r="E625" s="39" t="n"/>
      <c r="I625" s="39" t="n"/>
    </row>
    <row customHeight="1" ht="21.75" r="626" s="40" spans="1:10">
      <c r="E626" s="39" t="n"/>
      <c r="I626" s="39" t="n"/>
    </row>
    <row customHeight="1" ht="21.75" r="627" s="40" spans="1:10">
      <c r="E627" s="39" t="n"/>
      <c r="I627" s="39" t="n"/>
    </row>
    <row customHeight="1" ht="21.75" r="628" s="40" spans="1:10">
      <c r="E628" s="39" t="n"/>
      <c r="I628" s="39" t="n"/>
    </row>
    <row customHeight="1" ht="21.75" r="629" s="40" spans="1:10">
      <c r="E629" s="39" t="n"/>
      <c r="I629" s="39" t="n"/>
    </row>
    <row customHeight="1" ht="21.75" r="630" s="40" spans="1:10">
      <c r="E630" s="39" t="n"/>
      <c r="I630" s="39" t="n"/>
    </row>
    <row customHeight="1" ht="21.75" r="631" s="40" spans="1:10">
      <c r="E631" s="39" t="n"/>
      <c r="I631" s="39" t="n"/>
    </row>
    <row customHeight="1" ht="21.75" r="632" s="40" spans="1:10">
      <c r="E632" s="39" t="n"/>
      <c r="I632" s="39" t="n"/>
    </row>
    <row customHeight="1" ht="21.75" r="633" s="40" spans="1:10">
      <c r="E633" s="39" t="n"/>
      <c r="I633" s="39" t="n"/>
    </row>
    <row customHeight="1" ht="21.75" r="634" s="40" spans="1:10">
      <c r="E634" s="39" t="n"/>
      <c r="I634" s="39" t="n"/>
    </row>
    <row customHeight="1" ht="21.75" r="635" s="40" spans="1:10">
      <c r="E635" s="39" t="n"/>
      <c r="I635" s="39" t="n"/>
    </row>
    <row customHeight="1" ht="21.75" r="636" s="40" spans="1:10">
      <c r="E636" s="39" t="n"/>
      <c r="I636" s="39" t="n"/>
    </row>
    <row customHeight="1" ht="21.75" r="637" s="40" spans="1:10">
      <c r="E637" s="39" t="n"/>
      <c r="I637" s="39" t="n"/>
    </row>
    <row customHeight="1" ht="21.75" r="638" s="40" spans="1:10">
      <c r="E638" s="39" t="n"/>
      <c r="I638" s="39" t="n"/>
    </row>
    <row customHeight="1" ht="21.75" r="639" s="40" spans="1:10">
      <c r="E639" s="39" t="n"/>
      <c r="I639" s="39" t="n"/>
    </row>
    <row customHeight="1" ht="21.75" r="640" s="40" spans="1:10">
      <c r="E640" s="39" t="n"/>
      <c r="I640" s="39" t="n"/>
    </row>
    <row customHeight="1" ht="21.75" r="641" s="40" spans="1:10">
      <c r="E641" s="39" t="n"/>
      <c r="I641" s="39" t="n"/>
    </row>
    <row customHeight="1" ht="21.75" r="642" s="40" spans="1:10">
      <c r="E642" s="39" t="n"/>
      <c r="I642" s="39" t="n"/>
    </row>
    <row customHeight="1" ht="21.75" r="643" s="40" spans="1:10">
      <c r="E643" s="39" t="n"/>
      <c r="I643" s="39" t="n"/>
    </row>
    <row customHeight="1" ht="21.75" r="644" s="40" spans="1:10">
      <c r="E644" s="39" t="n"/>
      <c r="I644" s="39" t="n"/>
    </row>
    <row customHeight="1" ht="21.75" r="645" s="40" spans="1:10">
      <c r="E645" s="39" t="n"/>
      <c r="I645" s="39" t="n"/>
    </row>
    <row customHeight="1" ht="21.75" r="646" s="40" spans="1:10">
      <c r="E646" s="39" t="n"/>
      <c r="I646" s="39" t="n"/>
    </row>
    <row customHeight="1" ht="21.75" r="647" s="40" spans="1:10">
      <c r="E647" s="39" t="n"/>
      <c r="I647" s="39" t="n"/>
    </row>
    <row customHeight="1" ht="21.75" r="648" s="40" spans="1:10">
      <c r="E648" s="39" t="n"/>
      <c r="I648" s="39" t="n"/>
    </row>
    <row customHeight="1" ht="21.75" r="649" s="40" spans="1:10">
      <c r="E649" s="39" t="n"/>
      <c r="I649" s="39" t="n"/>
    </row>
    <row customHeight="1" ht="21.75" r="650" s="40" spans="1:10">
      <c r="E650" s="39" t="n"/>
      <c r="I650" s="39" t="n"/>
    </row>
    <row customHeight="1" ht="21.75" r="651" s="40" spans="1:10">
      <c r="E651" s="39" t="n"/>
      <c r="I651" s="39" t="n"/>
    </row>
    <row customHeight="1" ht="21.75" r="652" s="40" spans="1:10">
      <c r="E652" s="39" t="n"/>
      <c r="I652" s="39" t="n"/>
    </row>
    <row customHeight="1" ht="21.75" r="653" s="40" spans="1:10">
      <c r="E653" s="39" t="n"/>
      <c r="I653" s="39" t="n"/>
    </row>
    <row customHeight="1" ht="21.75" r="654" s="40" spans="1:10">
      <c r="E654" s="39" t="n"/>
      <c r="I654" s="39" t="n"/>
    </row>
    <row customHeight="1" ht="21.75" r="655" s="40" spans="1:10">
      <c r="E655" s="39" t="n"/>
      <c r="I655" s="39" t="n"/>
    </row>
    <row customHeight="1" ht="21.75" r="656" s="40" spans="1:10">
      <c r="E656" s="39" t="n"/>
      <c r="I656" s="39" t="n"/>
    </row>
    <row customHeight="1" ht="21.75" r="657" s="40" spans="1:10">
      <c r="E657" s="39" t="n"/>
      <c r="I657" s="39" t="n"/>
    </row>
    <row customHeight="1" ht="21.75" r="658" s="40" spans="1:10">
      <c r="E658" s="39" t="n"/>
      <c r="I658" s="39" t="n"/>
    </row>
    <row customHeight="1" ht="21.75" r="659" s="40" spans="1:10">
      <c r="E659" s="39" t="n"/>
      <c r="I659" s="39" t="n"/>
    </row>
    <row customHeight="1" ht="21.75" r="660" s="40" spans="1:10">
      <c r="E660" s="39" t="n"/>
      <c r="I660" s="39" t="n"/>
    </row>
    <row customHeight="1" ht="21.75" r="661" s="40" spans="1:10">
      <c r="E661" s="39" t="n"/>
      <c r="I661" s="39" t="n"/>
    </row>
    <row customHeight="1" ht="21.75" r="662" s="40" spans="1:10">
      <c r="E662" s="39" t="n"/>
      <c r="I662" s="39" t="n"/>
    </row>
    <row customHeight="1" ht="21.75" r="663" s="40" spans="1:10">
      <c r="E663" s="39" t="n"/>
      <c r="I663" s="39" t="n"/>
    </row>
    <row customHeight="1" ht="21.75" r="664" s="40" spans="1:10">
      <c r="E664" s="39" t="n"/>
      <c r="I664" s="39" t="n"/>
    </row>
    <row customHeight="1" ht="21.75" r="665" s="40" spans="1:10">
      <c r="E665" s="39" t="n"/>
      <c r="I665" s="39" t="n"/>
    </row>
    <row customHeight="1" ht="21.75" r="666" s="40" spans="1:10">
      <c r="E666" s="39" t="n"/>
      <c r="I666" s="39" t="n"/>
    </row>
    <row customHeight="1" ht="21.75" r="667" s="40" spans="1:10">
      <c r="E667" s="39" t="n"/>
      <c r="I667" s="39" t="n"/>
    </row>
    <row customHeight="1" ht="21.75" r="668" s="40" spans="1:10">
      <c r="E668" s="39" t="n"/>
      <c r="I668" s="39" t="n"/>
    </row>
    <row customHeight="1" ht="21.75" r="669" s="40" spans="1:10">
      <c r="E669" s="39" t="n"/>
      <c r="I669" s="39" t="n"/>
    </row>
    <row customHeight="1" ht="21.75" r="670" s="40" spans="1:10">
      <c r="E670" s="39" t="n"/>
      <c r="I670" s="39" t="n"/>
    </row>
    <row customHeight="1" ht="21.75" r="671" s="40" spans="1:10">
      <c r="E671" s="39" t="n"/>
      <c r="I671" s="39" t="n"/>
    </row>
    <row customHeight="1" ht="21.75" r="672" s="40" spans="1:10">
      <c r="E672" s="39" t="n"/>
      <c r="I672" s="39" t="n"/>
    </row>
    <row customHeight="1" ht="21.75" r="673" s="40" spans="1:10">
      <c r="E673" s="39" t="n"/>
      <c r="I673" s="39" t="n"/>
    </row>
    <row customHeight="1" ht="21.75" r="674" s="40" spans="1:10">
      <c r="E674" s="39" t="n"/>
      <c r="I674" s="39" t="n"/>
    </row>
    <row customHeight="1" ht="21.75" r="675" s="40" spans="1:10">
      <c r="E675" s="39" t="n"/>
      <c r="I675" s="39" t="n"/>
    </row>
    <row customHeight="1" ht="21.75" r="676" s="40" spans="1:10">
      <c r="E676" s="39" t="n"/>
      <c r="I676" s="39" t="n"/>
    </row>
    <row customHeight="1" ht="21.75" r="677" s="40" spans="1:10">
      <c r="E677" s="39" t="n"/>
      <c r="I677" s="39" t="n"/>
    </row>
    <row customHeight="1" ht="21.75" r="678" s="40" spans="1:10">
      <c r="E678" s="39" t="n"/>
      <c r="I678" s="39" t="n"/>
    </row>
    <row customHeight="1" ht="21.75" r="679" s="40" spans="1:10">
      <c r="E679" s="39" t="n"/>
      <c r="I679" s="39" t="n"/>
    </row>
    <row customHeight="1" ht="21.75" r="680" s="40" spans="1:10">
      <c r="E680" s="39" t="n"/>
      <c r="I680" s="39" t="n"/>
    </row>
    <row customHeight="1" ht="21.75" r="681" s="40" spans="1:10">
      <c r="E681" s="39" t="n"/>
      <c r="I681" s="39" t="n"/>
    </row>
    <row customHeight="1" ht="21.75" r="682" s="40" spans="1:10">
      <c r="E682" s="39" t="n"/>
      <c r="I682" s="39" t="n"/>
    </row>
    <row customHeight="1" ht="21.75" r="683" s="40" spans="1:10">
      <c r="E683" s="39" t="n"/>
      <c r="I683" s="39" t="n"/>
    </row>
    <row customHeight="1" ht="21.75" r="684" s="40" spans="1:10">
      <c r="E684" s="39" t="n"/>
      <c r="I684" s="39" t="n"/>
    </row>
    <row customHeight="1" ht="21.75" r="685" s="40" spans="1:10">
      <c r="E685" s="39" t="n"/>
      <c r="I685" s="39" t="n"/>
    </row>
    <row customHeight="1" ht="21.75" r="686" s="40" spans="1:10">
      <c r="E686" s="39" t="n"/>
      <c r="I686" s="39" t="n"/>
    </row>
    <row customHeight="1" ht="21.75" r="687" s="40" spans="1:10">
      <c r="E687" s="39" t="n"/>
      <c r="I687" s="39" t="n"/>
    </row>
    <row customHeight="1" ht="21.75" r="688" s="40" spans="1:10">
      <c r="E688" s="39" t="n"/>
      <c r="I688" s="39" t="n"/>
    </row>
    <row customHeight="1" ht="21.75" r="689" s="40" spans="1:10">
      <c r="E689" s="39" t="n"/>
      <c r="I689" s="39" t="n"/>
    </row>
    <row customHeight="1" ht="21.75" r="690" s="40" spans="1:10">
      <c r="E690" s="39" t="n"/>
      <c r="I690" s="39" t="n"/>
    </row>
    <row customHeight="1" ht="21.75" r="691" s="40" spans="1:10">
      <c r="E691" s="39" t="n"/>
      <c r="I691" s="39" t="n"/>
    </row>
    <row customHeight="1" ht="21.75" r="692" s="40" spans="1:10">
      <c r="E692" s="39" t="n"/>
      <c r="I692" s="39" t="n"/>
    </row>
    <row customHeight="1" ht="21.75" r="693" s="40" spans="1:10">
      <c r="E693" s="39" t="n"/>
      <c r="I693" s="39" t="n"/>
    </row>
    <row customHeight="1" ht="21.75" r="694" s="40" spans="1:10">
      <c r="E694" s="39" t="n"/>
      <c r="I694" s="39" t="n"/>
    </row>
    <row customHeight="1" ht="21.75" r="695" s="40" spans="1:10">
      <c r="E695" s="39" t="n"/>
      <c r="I695" s="39" t="n"/>
    </row>
    <row customHeight="1" ht="21.75" r="696" s="40" spans="1:10">
      <c r="E696" s="39" t="n"/>
      <c r="I696" s="39" t="n"/>
    </row>
    <row customHeight="1" ht="21.75" r="697" s="40" spans="1:10">
      <c r="E697" s="39" t="n"/>
      <c r="I697" s="39" t="n"/>
    </row>
    <row customHeight="1" ht="21.75" r="698" s="40" spans="1:10">
      <c r="E698" s="39" t="n"/>
      <c r="I698" s="39" t="n"/>
    </row>
    <row customHeight="1" ht="21.75" r="699" s="40" spans="1:10">
      <c r="E699" s="39" t="n"/>
      <c r="I699" s="39" t="n"/>
    </row>
    <row customHeight="1" ht="21.75" r="700" s="40" spans="1:10">
      <c r="E700" s="39" t="n"/>
      <c r="I700" s="39" t="n"/>
    </row>
    <row customHeight="1" ht="21.75" r="701" s="40" spans="1:10">
      <c r="E701" s="39" t="n"/>
      <c r="I701" s="39" t="n"/>
    </row>
    <row customHeight="1" ht="21.75" r="702" s="40" spans="1:10">
      <c r="E702" s="39" t="n"/>
      <c r="I702" s="39" t="n"/>
    </row>
    <row customHeight="1" ht="21.75" r="703" s="40" spans="1:10">
      <c r="E703" s="39" t="n"/>
      <c r="I703" s="39" t="n"/>
    </row>
    <row customHeight="1" ht="21.75" r="704" s="40" spans="1:10">
      <c r="E704" s="39" t="n"/>
      <c r="I704" s="39" t="n"/>
    </row>
    <row customHeight="1" ht="21.75" r="705" s="40" spans="1:10">
      <c r="E705" s="39" t="n"/>
      <c r="I705" s="39" t="n"/>
    </row>
    <row customHeight="1" ht="21.75" r="706" s="40" spans="1:10">
      <c r="E706" s="39" t="n"/>
      <c r="I706" s="39" t="n"/>
    </row>
    <row customHeight="1" ht="21.75" r="707" s="40" spans="1:10">
      <c r="E707" s="39" t="n"/>
      <c r="I707" s="39" t="n"/>
    </row>
    <row customHeight="1" ht="21.75" r="708" s="40" spans="1:10">
      <c r="E708" s="39" t="n"/>
      <c r="I708" s="39" t="n"/>
    </row>
    <row customHeight="1" ht="21.75" r="709" s="40" spans="1:10">
      <c r="E709" s="39" t="n"/>
      <c r="I709" s="39" t="n"/>
    </row>
    <row customHeight="1" ht="21.75" r="710" s="40" spans="1:10">
      <c r="E710" s="39" t="n"/>
      <c r="I710" s="39" t="n"/>
    </row>
    <row customHeight="1" ht="21.75" r="711" s="40" spans="1:10">
      <c r="E711" s="39" t="n"/>
      <c r="I711" s="39" t="n"/>
    </row>
    <row customHeight="1" ht="21.75" r="712" s="40" spans="1:10">
      <c r="E712" s="39" t="n"/>
      <c r="I712" s="39" t="n"/>
    </row>
    <row customHeight="1" ht="21.75" r="713" s="40" spans="1:10">
      <c r="E713" s="39" t="n"/>
      <c r="I713" s="39" t="n"/>
    </row>
    <row customHeight="1" ht="21.75" r="714" s="40" spans="1:10">
      <c r="E714" s="39" t="n"/>
      <c r="I714" s="39" t="n"/>
    </row>
    <row customHeight="1" ht="21.75" r="715" s="40" spans="1:10">
      <c r="E715" s="39" t="n"/>
      <c r="I715" s="39" t="n"/>
    </row>
    <row customHeight="1" ht="21.75" r="716" s="40" spans="1:10">
      <c r="E716" s="39" t="n"/>
      <c r="I716" s="39" t="n"/>
    </row>
    <row customHeight="1" ht="21.75" r="717" s="40" spans="1:10">
      <c r="E717" s="39" t="n"/>
      <c r="I717" s="39" t="n"/>
    </row>
    <row customHeight="1" ht="21.75" r="718" s="40" spans="1:10">
      <c r="E718" s="39" t="n"/>
      <c r="I718" s="39" t="n"/>
    </row>
    <row customHeight="1" ht="21.75" r="719" s="40" spans="1:10">
      <c r="E719" s="39" t="n"/>
      <c r="I719" s="39" t="n"/>
    </row>
    <row customHeight="1" ht="21.75" r="720" s="40" spans="1:10">
      <c r="E720" s="39" t="n"/>
      <c r="I720" s="39" t="n"/>
    </row>
    <row customHeight="1" ht="21.75" r="721" s="40" spans="1:10">
      <c r="E721" s="39" t="n"/>
      <c r="I721" s="39" t="n"/>
    </row>
    <row customHeight="1" ht="21.75" r="722" s="40" spans="1:10">
      <c r="E722" s="39" t="n"/>
      <c r="I722" s="39" t="n"/>
    </row>
    <row customHeight="1" ht="21.75" r="723" s="40" spans="1:10">
      <c r="E723" s="39" t="n"/>
      <c r="I723" s="39" t="n"/>
    </row>
    <row customHeight="1" ht="21.75" r="724" s="40" spans="1:10">
      <c r="E724" s="39" t="n"/>
      <c r="I724" s="39" t="n"/>
    </row>
    <row customHeight="1" ht="21.75" r="725" s="40" spans="1:10">
      <c r="E725" s="39" t="n"/>
      <c r="I725" s="39" t="n"/>
    </row>
    <row customHeight="1" ht="21.75" r="726" s="40" spans="1:10">
      <c r="E726" s="39" t="n"/>
      <c r="I726" s="39" t="n"/>
    </row>
    <row customHeight="1" ht="21.75" r="727" s="40" spans="1:10">
      <c r="E727" s="39" t="n"/>
      <c r="I727" s="39" t="n"/>
    </row>
    <row customHeight="1" ht="21.75" r="728" s="40" spans="1:10">
      <c r="E728" s="39" t="n"/>
      <c r="I728" s="39" t="n"/>
    </row>
    <row customHeight="1" ht="21.75" r="729" s="40" spans="1:10">
      <c r="E729" s="39" t="n"/>
      <c r="I729" s="39" t="n"/>
    </row>
    <row customHeight="1" ht="21.75" r="730" s="40" spans="1:10">
      <c r="E730" s="39" t="n"/>
      <c r="I730" s="39" t="n"/>
    </row>
    <row customHeight="1" ht="21.75" r="731" s="40" spans="1:10">
      <c r="E731" s="39" t="n"/>
      <c r="I731" s="39" t="n"/>
    </row>
    <row customHeight="1" ht="21.75" r="732" s="40" spans="1:10">
      <c r="E732" s="39" t="n"/>
      <c r="I732" s="39" t="n"/>
    </row>
    <row customHeight="1" ht="21.75" r="733" s="40" spans="1:10">
      <c r="E733" s="39" t="n"/>
      <c r="I733" s="39" t="n"/>
    </row>
    <row customHeight="1" ht="21.75" r="734" s="40" spans="1:10">
      <c r="E734" s="39" t="n"/>
      <c r="I734" s="39" t="n"/>
    </row>
    <row customHeight="1" ht="21.75" r="735" s="40" spans="1:10">
      <c r="E735" s="39" t="n"/>
      <c r="I735" s="39" t="n"/>
    </row>
    <row customHeight="1" ht="21.75" r="736" s="40" spans="1:10">
      <c r="E736" s="39" t="n"/>
      <c r="I736" s="39" t="n"/>
    </row>
    <row customHeight="1" ht="21.75" r="737" s="40" spans="1:10">
      <c r="E737" s="39" t="n"/>
      <c r="I737" s="39" t="n"/>
    </row>
    <row customHeight="1" ht="21.75" r="738" s="40" spans="1:10">
      <c r="E738" s="39" t="n"/>
      <c r="I738" s="39" t="n"/>
    </row>
    <row customHeight="1" ht="21.75" r="739" s="40" spans="1:10">
      <c r="E739" s="39" t="n"/>
      <c r="I739" s="39" t="n"/>
    </row>
    <row customHeight="1" ht="21.75" r="740" s="40" spans="1:10">
      <c r="E740" s="39" t="n"/>
      <c r="I740" s="39" t="n"/>
    </row>
    <row customHeight="1" ht="21.75" r="741" s="40" spans="1:10">
      <c r="E741" s="39" t="n"/>
      <c r="I741" s="39" t="n"/>
    </row>
    <row customHeight="1" ht="21.75" r="742" s="40" spans="1:10">
      <c r="E742" s="39" t="n"/>
      <c r="I742" s="39" t="n"/>
    </row>
    <row customHeight="1" ht="21.75" r="743" s="40" spans="1:10">
      <c r="E743" s="39" t="n"/>
      <c r="I743" s="39" t="n"/>
    </row>
    <row customHeight="1" ht="21.75" r="744" s="40" spans="1:10">
      <c r="E744" s="39" t="n"/>
      <c r="I744" s="39" t="n"/>
    </row>
    <row customHeight="1" ht="21.75" r="745" s="40" spans="1:10">
      <c r="E745" s="39" t="n"/>
      <c r="I745" s="39" t="n"/>
    </row>
    <row customHeight="1" ht="21.75" r="746" s="40" spans="1:10">
      <c r="E746" s="39" t="n"/>
      <c r="I746" s="39" t="n"/>
    </row>
    <row customHeight="1" ht="21.75" r="747" s="40" spans="1:10">
      <c r="E747" s="39" t="n"/>
      <c r="I747" s="39" t="n"/>
    </row>
    <row customHeight="1" ht="21.75" r="748" s="40" spans="1:10">
      <c r="E748" s="39" t="n"/>
      <c r="I748" s="39" t="n"/>
    </row>
    <row customHeight="1" ht="21.75" r="749" s="40" spans="1:10">
      <c r="E749" s="39" t="n"/>
      <c r="I749" s="39" t="n"/>
    </row>
    <row customHeight="1" ht="21.75" r="750" s="40" spans="1:10">
      <c r="E750" s="39" t="n"/>
      <c r="I750" s="39" t="n"/>
    </row>
    <row customHeight="1" ht="21.75" r="751" s="40" spans="1:10">
      <c r="E751" s="39" t="n"/>
      <c r="I751" s="39" t="n"/>
    </row>
    <row customHeight="1" ht="21.75" r="752" s="40" spans="1:10">
      <c r="E752" s="39" t="n"/>
      <c r="I752" s="39" t="n"/>
    </row>
    <row customHeight="1" ht="21.75" r="753" s="40" spans="1:10">
      <c r="E753" s="39" t="n"/>
      <c r="I753" s="39" t="n"/>
    </row>
    <row customHeight="1" ht="21.75" r="754" s="40" spans="1:10">
      <c r="E754" s="39" t="n"/>
      <c r="I754" s="39" t="n"/>
    </row>
    <row customHeight="1" ht="21.75" r="755" s="40" spans="1:10">
      <c r="E755" s="39" t="n"/>
      <c r="I755" s="39" t="n"/>
    </row>
    <row customHeight="1" ht="21.75" r="756" s="40" spans="1:10">
      <c r="E756" s="39" t="n"/>
      <c r="I756" s="39" t="n"/>
    </row>
    <row customHeight="1" ht="21.75" r="757" s="40" spans="1:10">
      <c r="E757" s="39" t="n"/>
      <c r="I757" s="39" t="n"/>
    </row>
    <row customHeight="1" ht="21.75" r="758" s="40" spans="1:10">
      <c r="E758" s="39" t="n"/>
      <c r="I758" s="39" t="n"/>
    </row>
    <row customHeight="1" ht="21.75" r="759" s="40" spans="1:10">
      <c r="E759" s="39" t="n"/>
      <c r="I759" s="39" t="n"/>
    </row>
    <row customHeight="1" ht="21.75" r="760" s="40" spans="1:10">
      <c r="E760" s="39" t="n"/>
      <c r="I760" s="39" t="n"/>
    </row>
    <row customHeight="1" ht="21.75" r="761" s="40" spans="1:10">
      <c r="E761" s="39" t="n"/>
      <c r="I761" s="39" t="n"/>
    </row>
    <row customHeight="1" ht="21.75" r="762" s="40" spans="1:10">
      <c r="E762" s="39" t="n"/>
      <c r="I762" s="39" t="n"/>
    </row>
    <row customHeight="1" ht="21.75" r="763" s="40" spans="1:10">
      <c r="E763" s="39" t="n"/>
      <c r="I763" s="39" t="n"/>
    </row>
    <row customHeight="1" ht="21.75" r="764" s="40" spans="1:10">
      <c r="E764" s="39" t="n"/>
      <c r="I764" s="39" t="n"/>
    </row>
    <row customHeight="1" ht="21.75" r="765" s="40" spans="1:10">
      <c r="E765" s="39" t="n"/>
      <c r="I765" s="39" t="n"/>
    </row>
    <row customHeight="1" ht="21.75" r="766" s="40" spans="1:10">
      <c r="E766" s="39" t="n"/>
      <c r="I766" s="39" t="n"/>
    </row>
    <row customHeight="1" ht="21.75" r="767" s="40" spans="1:10">
      <c r="E767" s="39" t="n"/>
      <c r="I767" s="39" t="n"/>
    </row>
    <row customHeight="1" ht="21.75" r="768" s="40" spans="1:10">
      <c r="E768" s="39" t="n"/>
      <c r="I768" s="39" t="n"/>
    </row>
    <row customHeight="1" ht="21.75" r="769" s="40" spans="1:10">
      <c r="E769" s="39" t="n"/>
      <c r="I769" s="39" t="n"/>
    </row>
    <row customHeight="1" ht="21.75" r="770" s="40" spans="1:10">
      <c r="E770" s="39" t="n"/>
      <c r="I770" s="39" t="n"/>
    </row>
    <row customHeight="1" ht="21.75" r="771" s="40" spans="1:10">
      <c r="E771" s="39" t="n"/>
      <c r="I771" s="39" t="n"/>
    </row>
    <row customHeight="1" ht="21.75" r="772" s="40" spans="1:10">
      <c r="E772" s="39" t="n"/>
      <c r="I772" s="39" t="n"/>
    </row>
    <row customHeight="1" ht="21.75" r="773" s="40" spans="1:10">
      <c r="E773" s="39" t="n"/>
      <c r="I773" s="39" t="n"/>
    </row>
    <row customHeight="1" ht="21.75" r="774" s="40" spans="1:10">
      <c r="E774" s="39" t="n"/>
      <c r="I774" s="39" t="n"/>
    </row>
    <row customHeight="1" ht="21.75" r="775" s="40" spans="1:10">
      <c r="E775" s="39" t="n"/>
      <c r="I775" s="39" t="n"/>
    </row>
    <row customHeight="1" ht="21.75" r="776" s="40" spans="1:10">
      <c r="E776" s="39" t="n"/>
      <c r="I776" s="39" t="n"/>
    </row>
    <row customHeight="1" ht="21.75" r="777" s="40" spans="1:10">
      <c r="E777" s="39" t="n"/>
      <c r="I777" s="39" t="n"/>
    </row>
    <row customHeight="1" ht="21.75" r="778" s="40" spans="1:10">
      <c r="E778" s="39" t="n"/>
      <c r="I778" s="39" t="n"/>
    </row>
    <row customHeight="1" ht="21.75" r="779" s="40" spans="1:10">
      <c r="E779" s="39" t="n"/>
      <c r="I779" s="39" t="n"/>
    </row>
    <row customHeight="1" ht="21.75" r="780" s="40" spans="1:10">
      <c r="E780" s="39" t="n"/>
      <c r="I780" s="39" t="n"/>
    </row>
    <row customHeight="1" ht="21.75" r="781" s="40" spans="1:10">
      <c r="E781" s="39" t="n"/>
      <c r="I781" s="39" t="n"/>
    </row>
    <row customHeight="1" ht="21.75" r="782" s="40" spans="1:10">
      <c r="E782" s="39" t="n"/>
      <c r="I782" s="39" t="n"/>
    </row>
    <row customHeight="1" ht="21.75" r="783" s="40" spans="1:10">
      <c r="E783" s="39" t="n"/>
      <c r="I783" s="39" t="n"/>
    </row>
    <row customHeight="1" ht="21.75" r="784" s="40" spans="1:10">
      <c r="E784" s="39" t="n"/>
      <c r="I784" s="39" t="n"/>
    </row>
    <row customHeight="1" ht="21.75" r="785" s="40" spans="1:10">
      <c r="E785" s="39" t="n"/>
      <c r="I785" s="39" t="n"/>
    </row>
    <row customHeight="1" ht="21.75" r="786" s="40" spans="1:10">
      <c r="E786" s="39" t="n"/>
      <c r="I786" s="39" t="n"/>
    </row>
    <row customHeight="1" ht="21.75" r="787" s="40" spans="1:10">
      <c r="E787" s="39" t="n"/>
      <c r="I787" s="39" t="n"/>
    </row>
    <row customHeight="1" ht="21.75" r="788" s="40" spans="1:10">
      <c r="E788" s="39" t="n"/>
      <c r="I788" s="39" t="n"/>
    </row>
    <row customHeight="1" ht="21.75" r="789" s="40" spans="1:10">
      <c r="E789" s="39" t="n"/>
      <c r="I789" s="39" t="n"/>
    </row>
    <row customHeight="1" ht="21.75" r="790" s="40" spans="1:10">
      <c r="E790" s="39" t="n"/>
      <c r="I790" s="39" t="n"/>
    </row>
    <row customHeight="1" ht="21.75" r="791" s="40" spans="1:10">
      <c r="E791" s="39" t="n"/>
      <c r="I791" s="39" t="n"/>
    </row>
    <row customHeight="1" ht="21.75" r="792" s="40" spans="1:10">
      <c r="E792" s="39" t="n"/>
      <c r="I792" s="39" t="n"/>
    </row>
    <row customHeight="1" ht="21.75" r="793" s="40" spans="1:10">
      <c r="E793" s="39" t="n"/>
      <c r="I793" s="39" t="n"/>
    </row>
    <row customHeight="1" ht="21.75" r="794" s="40" spans="1:10">
      <c r="E794" s="39" t="n"/>
      <c r="I794" s="39" t="n"/>
    </row>
    <row customHeight="1" ht="21.75" r="795" s="40" spans="1:10">
      <c r="E795" s="39" t="n"/>
      <c r="I795" s="39" t="n"/>
    </row>
    <row customHeight="1" ht="21.75" r="796" s="40" spans="1:10">
      <c r="E796" s="39" t="n"/>
      <c r="I796" s="39" t="n"/>
    </row>
    <row customHeight="1" ht="21.75" r="797" s="40" spans="1:10">
      <c r="E797" s="39" t="n"/>
      <c r="I797" s="39" t="n"/>
    </row>
    <row customHeight="1" ht="21.75" r="798" s="40" spans="1:10">
      <c r="E798" s="39" t="n"/>
      <c r="I798" s="39" t="n"/>
    </row>
    <row customHeight="1" ht="21.75" r="799" s="40" spans="1:10">
      <c r="E799" s="39" t="n"/>
      <c r="I799" s="39" t="n"/>
    </row>
    <row customHeight="1" ht="21.75" r="800" s="40" spans="1:10">
      <c r="E800" s="39" t="n"/>
      <c r="I800" s="39" t="n"/>
    </row>
    <row customHeight="1" ht="21.75" r="801" s="40" spans="1:10">
      <c r="E801" s="39" t="n"/>
      <c r="I801" s="39" t="n"/>
    </row>
    <row customHeight="1" ht="21.75" r="802" s="40" spans="1:10">
      <c r="E802" s="39" t="n"/>
      <c r="I802" s="39" t="n"/>
    </row>
    <row customHeight="1" ht="21.75" r="803" s="40" spans="1:10">
      <c r="E803" s="39" t="n"/>
      <c r="I803" s="39" t="n"/>
    </row>
    <row customHeight="1" ht="21.75" r="804" s="40" spans="1:10">
      <c r="E804" s="39" t="n"/>
      <c r="I804" s="39" t="n"/>
    </row>
    <row customHeight="1" ht="21.75" r="805" s="40" spans="1:10">
      <c r="E805" s="39" t="n"/>
      <c r="I805" s="39" t="n"/>
    </row>
    <row customHeight="1" ht="21.75" r="806" s="40" spans="1:10">
      <c r="E806" s="39" t="n"/>
      <c r="I806" s="39" t="n"/>
    </row>
    <row customHeight="1" ht="21.75" r="807" s="40" spans="1:10">
      <c r="E807" s="39" t="n"/>
      <c r="I807" s="39" t="n"/>
    </row>
    <row customHeight="1" ht="21.75" r="808" s="40" spans="1:10">
      <c r="E808" s="39" t="n"/>
      <c r="I808" s="39" t="n"/>
    </row>
    <row customHeight="1" ht="21.75" r="809" s="40" spans="1:10">
      <c r="E809" s="39" t="n"/>
      <c r="I809" s="39" t="n"/>
    </row>
    <row customHeight="1" ht="21.75" r="810" s="40" spans="1:10">
      <c r="E810" s="39" t="n"/>
      <c r="I810" s="39" t="n"/>
    </row>
    <row customHeight="1" ht="21.75" r="811" s="40" spans="1:10">
      <c r="E811" s="39" t="n"/>
      <c r="I811" s="39" t="n"/>
    </row>
    <row customHeight="1" ht="21.75" r="812" s="40" spans="1:10">
      <c r="E812" s="39" t="n"/>
      <c r="I812" s="39" t="n"/>
    </row>
    <row customHeight="1" ht="21.75" r="813" s="40" spans="1:10">
      <c r="E813" s="39" t="n"/>
      <c r="I813" s="39" t="n"/>
    </row>
    <row customHeight="1" ht="21.75" r="814" s="40" spans="1:10">
      <c r="E814" s="39" t="n"/>
      <c r="I814" s="39" t="n"/>
    </row>
    <row customHeight="1" ht="21.75" r="815" s="40" spans="1:10">
      <c r="E815" s="39" t="n"/>
      <c r="I815" s="39" t="n"/>
    </row>
    <row customHeight="1" ht="21.75" r="816" s="40" spans="1:10">
      <c r="E816" s="39" t="n"/>
      <c r="I816" s="39" t="n"/>
    </row>
    <row customHeight="1" ht="21.75" r="817" s="40" spans="1:10">
      <c r="E817" s="39" t="n"/>
      <c r="I817" s="39" t="n"/>
    </row>
    <row customHeight="1" ht="21.75" r="818" s="40" spans="1:10">
      <c r="E818" s="39" t="n"/>
      <c r="I818" s="39" t="n"/>
    </row>
    <row customHeight="1" ht="21.75" r="819" s="40" spans="1:10">
      <c r="E819" s="39" t="n"/>
      <c r="I819" s="39" t="n"/>
    </row>
    <row customHeight="1" ht="21.75" r="820" s="40" spans="1:10">
      <c r="E820" s="39" t="n"/>
      <c r="I820" s="39" t="n"/>
    </row>
    <row customHeight="1" ht="21.75" r="821" s="40" spans="1:10">
      <c r="E821" s="39" t="n"/>
      <c r="I821" s="39" t="n"/>
    </row>
    <row customHeight="1" ht="21.75" r="822" s="40" spans="1:10">
      <c r="E822" s="39" t="n"/>
      <c r="I822" s="39" t="n"/>
    </row>
    <row customHeight="1" ht="21.75" r="823" s="40" spans="1:10">
      <c r="E823" s="39" t="n"/>
      <c r="I823" s="39" t="n"/>
    </row>
    <row customHeight="1" ht="21.75" r="824" s="40" spans="1:10">
      <c r="E824" s="39" t="n"/>
      <c r="I824" s="39" t="n"/>
    </row>
    <row customHeight="1" ht="21.75" r="825" s="40" spans="1:10">
      <c r="E825" s="39" t="n"/>
      <c r="I825" s="39" t="n"/>
    </row>
    <row customHeight="1" ht="21.75" r="826" s="40" spans="1:10">
      <c r="E826" s="39" t="n"/>
      <c r="I826" s="39" t="n"/>
    </row>
    <row customHeight="1" ht="21.75" r="827" s="40" spans="1:10">
      <c r="E827" s="39" t="n"/>
      <c r="I827" s="39" t="n"/>
    </row>
    <row customHeight="1" ht="21.75" r="828" s="40" spans="1:10">
      <c r="E828" s="39" t="n"/>
      <c r="I828" s="39" t="n"/>
    </row>
    <row customHeight="1" ht="21.75" r="829" s="40" spans="1:10">
      <c r="E829" s="39" t="n"/>
      <c r="I829" s="39" t="n"/>
    </row>
    <row customHeight="1" ht="21.75" r="830" s="40" spans="1:10">
      <c r="E830" s="39" t="n"/>
      <c r="I830" s="39" t="n"/>
    </row>
    <row customHeight="1" ht="21.75" r="831" s="40" spans="1:10">
      <c r="E831" s="39" t="n"/>
      <c r="I831" s="39" t="n"/>
    </row>
    <row customHeight="1" ht="21.75" r="832" s="40" spans="1:10">
      <c r="E832" s="39" t="n"/>
      <c r="I832" s="39" t="n"/>
    </row>
    <row customHeight="1" ht="21.75" r="833" s="40" spans="1:10">
      <c r="E833" s="39" t="n"/>
      <c r="I833" s="39" t="n"/>
    </row>
    <row customHeight="1" ht="21.75" r="834" s="40" spans="1:10">
      <c r="E834" s="39" t="n"/>
      <c r="I834" s="39" t="n"/>
    </row>
    <row customHeight="1" ht="21.75" r="835" s="40" spans="1:10">
      <c r="E835" s="39" t="n"/>
      <c r="I835" s="39" t="n"/>
    </row>
    <row customHeight="1" ht="21.75" r="836" s="40" spans="1:10">
      <c r="E836" s="39" t="n"/>
      <c r="I836" s="39" t="n"/>
    </row>
    <row customHeight="1" ht="21.75" r="837" s="40" spans="1:10">
      <c r="E837" s="39" t="n"/>
      <c r="I837" s="39" t="n"/>
    </row>
    <row customHeight="1" ht="21.75" r="838" s="40" spans="1:10">
      <c r="E838" s="39" t="n"/>
      <c r="I838" s="39" t="n"/>
    </row>
    <row customHeight="1" ht="21.75" r="839" s="40" spans="1:10">
      <c r="E839" s="39" t="n"/>
      <c r="I839" s="39" t="n"/>
    </row>
    <row customHeight="1" ht="21.75" r="840" s="40" spans="1:10">
      <c r="E840" s="39" t="n"/>
      <c r="I840" s="39" t="n"/>
    </row>
    <row customHeight="1" ht="21.75" r="841" s="40" spans="1:10">
      <c r="E841" s="39" t="n"/>
      <c r="I841" s="39" t="n"/>
    </row>
    <row customHeight="1" ht="21.75" r="842" s="40" spans="1:10">
      <c r="E842" s="39" t="n"/>
      <c r="I842" s="39" t="n"/>
    </row>
    <row customHeight="1" ht="21.75" r="843" s="40" spans="1:10">
      <c r="E843" s="39" t="n"/>
      <c r="I843" s="39" t="n"/>
    </row>
    <row customHeight="1" ht="21.75" r="844" s="40" spans="1:10">
      <c r="E844" s="39" t="n"/>
      <c r="I844" s="39" t="n"/>
    </row>
    <row customHeight="1" ht="21.75" r="845" s="40" spans="1:10">
      <c r="E845" s="39" t="n"/>
      <c r="I845" s="39" t="n"/>
    </row>
    <row customHeight="1" ht="21.75" r="846" s="40" spans="1:10">
      <c r="E846" s="39" t="n"/>
      <c r="I846" s="39" t="n"/>
    </row>
    <row customHeight="1" ht="21.75" r="847" s="40" spans="1:10">
      <c r="E847" s="39" t="n"/>
      <c r="I847" s="39" t="n"/>
    </row>
    <row customHeight="1" ht="21.75" r="848" s="40" spans="1:10">
      <c r="E848" s="39" t="n"/>
      <c r="I848" s="39" t="n"/>
    </row>
    <row customHeight="1" ht="21.75" r="849" s="40" spans="1:10">
      <c r="E849" s="39" t="n"/>
      <c r="I849" s="39" t="n"/>
    </row>
    <row customHeight="1" ht="21.75" r="850" s="40" spans="1:10">
      <c r="E850" s="39" t="n"/>
      <c r="I850" s="39" t="n"/>
    </row>
    <row customHeight="1" ht="21.75" r="851" s="40" spans="1:10">
      <c r="E851" s="39" t="n"/>
      <c r="I851" s="39" t="n"/>
    </row>
    <row customHeight="1" ht="21.75" r="852" s="40" spans="1:10">
      <c r="E852" s="39" t="n"/>
      <c r="I852" s="39" t="n"/>
    </row>
    <row customHeight="1" ht="21.75" r="853" s="40" spans="1:10">
      <c r="E853" s="39" t="n"/>
      <c r="I853" s="39" t="n"/>
    </row>
    <row customHeight="1" ht="21.75" r="854" s="40" spans="1:10">
      <c r="E854" s="39" t="n"/>
      <c r="I854" s="39" t="n"/>
    </row>
    <row customHeight="1" ht="21.75" r="855" s="40" spans="1:10">
      <c r="E855" s="39" t="n"/>
      <c r="I855" s="39" t="n"/>
    </row>
    <row customHeight="1" ht="21.75" r="856" s="40" spans="1:10">
      <c r="E856" s="39" t="n"/>
      <c r="I856" s="39" t="n"/>
    </row>
    <row customHeight="1" ht="21.75" r="857" s="40" spans="1:10">
      <c r="E857" s="39" t="n"/>
      <c r="I857" s="39" t="n"/>
    </row>
    <row customHeight="1" ht="21.75" r="858" s="40" spans="1:10">
      <c r="E858" s="39" t="n"/>
      <c r="I858" s="39" t="n"/>
    </row>
    <row customHeight="1" ht="21.75" r="859" s="40" spans="1:10">
      <c r="E859" s="39" t="n"/>
      <c r="I859" s="39" t="n"/>
    </row>
    <row customHeight="1" ht="21.75" r="860" s="40" spans="1:10">
      <c r="E860" s="39" t="n"/>
      <c r="I860" s="39" t="n"/>
    </row>
    <row customHeight="1" ht="21.75" r="861" s="40" spans="1:10">
      <c r="E861" s="39" t="n"/>
      <c r="I861" s="39" t="n"/>
    </row>
    <row customHeight="1" ht="21.75" r="862" s="40" spans="1:10">
      <c r="E862" s="39" t="n"/>
      <c r="I862" s="39" t="n"/>
    </row>
    <row customHeight="1" ht="21.75" r="863" s="40" spans="1:10">
      <c r="E863" s="39" t="n"/>
      <c r="I863" s="39" t="n"/>
    </row>
    <row customHeight="1" ht="21.75" r="864" s="40" spans="1:10">
      <c r="E864" s="39" t="n"/>
      <c r="I864" s="39" t="n"/>
    </row>
    <row customHeight="1" ht="21.75" r="865" s="40" spans="1:10">
      <c r="E865" s="39" t="n"/>
      <c r="I865" s="39" t="n"/>
    </row>
    <row customHeight="1" ht="21.75" r="866" s="40" spans="1:10">
      <c r="E866" s="39" t="n"/>
      <c r="I866" s="39" t="n"/>
    </row>
    <row customHeight="1" ht="21.75" r="867" s="40" spans="1:10">
      <c r="E867" s="39" t="n"/>
      <c r="I867" s="39" t="n"/>
    </row>
    <row customHeight="1" ht="21.75" r="868" s="40" spans="1:10">
      <c r="E868" s="39" t="n"/>
      <c r="I868" s="39" t="n"/>
    </row>
    <row customHeight="1" ht="21.75" r="869" s="40" spans="1:10">
      <c r="E869" s="39" t="n"/>
      <c r="I869" s="39" t="n"/>
    </row>
    <row customHeight="1" ht="21.75" r="870" s="40" spans="1:10">
      <c r="E870" s="39" t="n"/>
      <c r="I870" s="39" t="n"/>
    </row>
    <row customHeight="1" ht="21.75" r="871" s="40" spans="1:10">
      <c r="E871" s="39" t="n"/>
      <c r="I871" s="39" t="n"/>
    </row>
    <row customHeight="1" ht="21.75" r="872" s="40" spans="1:10">
      <c r="E872" s="39" t="n"/>
      <c r="I872" s="39" t="n"/>
    </row>
    <row customHeight="1" ht="21.75" r="873" s="40" spans="1:10">
      <c r="E873" s="39" t="n"/>
      <c r="I873" s="39" t="n"/>
    </row>
    <row customHeight="1" ht="21.75" r="874" s="40" spans="1:10">
      <c r="E874" s="39" t="n"/>
      <c r="I874" s="39" t="n"/>
    </row>
    <row customHeight="1" ht="21.75" r="875" s="40" spans="1:10">
      <c r="E875" s="39" t="n"/>
      <c r="I875" s="39" t="n"/>
    </row>
    <row customHeight="1" ht="21.75" r="876" s="40" spans="1:10">
      <c r="E876" s="39" t="n"/>
      <c r="I876" s="39" t="n"/>
    </row>
    <row customHeight="1" ht="21.75" r="877" s="40" spans="1:10">
      <c r="E877" s="39" t="n"/>
      <c r="I877" s="39" t="n"/>
    </row>
    <row customHeight="1" ht="21.75" r="878" s="40" spans="1:10">
      <c r="E878" s="39" t="n"/>
      <c r="I878" s="39" t="n"/>
    </row>
    <row customHeight="1" ht="21.75" r="879" s="40" spans="1:10">
      <c r="E879" s="39" t="n"/>
      <c r="I879" s="39" t="n"/>
    </row>
    <row customHeight="1" ht="21.75" r="880" s="40" spans="1:10">
      <c r="E880" s="39" t="n"/>
      <c r="I880" s="39" t="n"/>
    </row>
    <row customHeight="1" ht="21.75" r="881" s="40" spans="1:10">
      <c r="E881" s="39" t="n"/>
      <c r="I881" s="39" t="n"/>
    </row>
    <row customHeight="1" ht="21.75" r="882" s="40" spans="1:10">
      <c r="E882" s="39" t="n"/>
      <c r="I882" s="39" t="n"/>
    </row>
    <row customHeight="1" ht="21.75" r="883" s="40" spans="1:10">
      <c r="E883" s="39" t="n"/>
      <c r="I883" s="39" t="n"/>
    </row>
    <row customHeight="1" ht="21.75" r="884" s="40" spans="1:10">
      <c r="E884" s="39" t="n"/>
      <c r="I884" s="39" t="n"/>
    </row>
    <row customHeight="1" ht="21.75" r="885" s="40" spans="1:10">
      <c r="E885" s="39" t="n"/>
      <c r="I885" s="39" t="n"/>
    </row>
    <row customHeight="1" ht="21.75" r="886" s="40" spans="1:10">
      <c r="E886" s="39" t="n"/>
      <c r="I886" s="39" t="n"/>
    </row>
    <row customHeight="1" ht="21.75" r="887" s="40" spans="1:10">
      <c r="E887" s="39" t="n"/>
      <c r="I887" s="39" t="n"/>
    </row>
    <row customHeight="1" ht="21.75" r="888" s="40" spans="1:10">
      <c r="E888" s="39" t="n"/>
      <c r="I888" s="39" t="n"/>
    </row>
    <row customHeight="1" ht="21.75" r="889" s="40" spans="1:10">
      <c r="E889" s="39" t="n"/>
      <c r="I889" s="39" t="n"/>
    </row>
    <row customHeight="1" ht="21.75" r="890" s="40" spans="1:10">
      <c r="E890" s="39" t="n"/>
      <c r="I890" s="39" t="n"/>
    </row>
    <row customHeight="1" ht="21.75" r="891" s="40" spans="1:10">
      <c r="E891" s="39" t="n"/>
      <c r="I891" s="39" t="n"/>
    </row>
    <row customHeight="1" ht="21.75" r="892" s="40" spans="1:10">
      <c r="E892" s="39" t="n"/>
      <c r="I892" s="39" t="n"/>
    </row>
    <row customHeight="1" ht="21.75" r="893" s="40" spans="1:10">
      <c r="E893" s="39" t="n"/>
      <c r="I893" s="39" t="n"/>
    </row>
    <row customHeight="1" ht="21.75" r="894" s="40" spans="1:10">
      <c r="E894" s="39" t="n"/>
      <c r="I894" s="39" t="n"/>
    </row>
    <row customHeight="1" ht="21.75" r="895" s="40" spans="1:10">
      <c r="E895" s="39" t="n"/>
      <c r="I895" s="39" t="n"/>
    </row>
    <row customHeight="1" ht="21.75" r="896" s="40" spans="1:10">
      <c r="E896" s="39" t="n"/>
      <c r="I896" s="39" t="n"/>
    </row>
    <row customHeight="1" ht="21.75" r="897" s="40" spans="1:10">
      <c r="E897" s="39" t="n"/>
      <c r="I897" s="39" t="n"/>
    </row>
    <row customHeight="1" ht="21.75" r="898" s="40" spans="1:10">
      <c r="E898" s="39" t="n"/>
      <c r="I898" s="39" t="n"/>
    </row>
    <row customHeight="1" ht="21.75" r="899" s="40" spans="1:10">
      <c r="E899" s="39" t="n"/>
      <c r="I899" s="39" t="n"/>
    </row>
    <row customHeight="1" ht="21.75" r="900" s="40" spans="1:10">
      <c r="E900" s="39" t="n"/>
      <c r="I900" s="39" t="n"/>
    </row>
    <row customHeight="1" ht="21.75" r="901" s="40" spans="1:10">
      <c r="E901" s="39" t="n"/>
      <c r="I901" s="39" t="n"/>
    </row>
    <row customHeight="1" ht="21.75" r="902" s="40" spans="1:10">
      <c r="E902" s="39" t="n"/>
      <c r="I902" s="39" t="n"/>
    </row>
    <row customHeight="1" ht="21.75" r="903" s="40" spans="1:10">
      <c r="E903" s="39" t="n"/>
      <c r="I903" s="39" t="n"/>
    </row>
    <row customHeight="1" ht="21.75" r="904" s="40" spans="1:10">
      <c r="E904" s="39" t="n"/>
      <c r="I904" s="39" t="n"/>
    </row>
    <row customHeight="1" ht="21.75" r="905" s="40" spans="1:10">
      <c r="E905" s="39" t="n"/>
      <c r="I905" s="39" t="n"/>
    </row>
    <row customHeight="1" ht="21.75" r="906" s="40" spans="1:10">
      <c r="E906" s="39" t="n"/>
      <c r="I906" s="39" t="n"/>
    </row>
    <row customHeight="1" ht="21.75" r="907" s="40" spans="1:10">
      <c r="E907" s="39" t="n"/>
      <c r="I907" s="39" t="n"/>
    </row>
    <row customHeight="1" ht="21.75" r="908" s="40" spans="1:10">
      <c r="E908" s="39" t="n"/>
      <c r="I908" s="39" t="n"/>
    </row>
    <row customHeight="1" ht="21.75" r="909" s="40" spans="1:10">
      <c r="E909" s="39" t="n"/>
      <c r="I909" s="39" t="n"/>
    </row>
    <row customHeight="1" ht="21.75" r="910" s="40" spans="1:10">
      <c r="E910" s="39" t="n"/>
      <c r="I910" s="39" t="n"/>
    </row>
    <row customHeight="1" ht="21.75" r="911" s="40" spans="1:10">
      <c r="E911" s="39" t="n"/>
      <c r="I911" s="39" t="n"/>
    </row>
    <row customHeight="1" ht="21.75" r="912" s="40" spans="1:10">
      <c r="E912" s="39" t="n"/>
      <c r="I912" s="39" t="n"/>
    </row>
    <row customHeight="1" ht="21.75" r="913" s="40" spans="1:10">
      <c r="E913" s="39" t="n"/>
      <c r="I913" s="39" t="n"/>
    </row>
    <row customHeight="1" ht="21.75" r="914" s="40" spans="1:10">
      <c r="E914" s="39" t="n"/>
      <c r="I914" s="39" t="n"/>
    </row>
    <row customHeight="1" ht="21.75" r="915" s="40" spans="1:10">
      <c r="E915" s="39" t="n"/>
      <c r="I915" s="39" t="n"/>
    </row>
    <row customHeight="1" ht="21.75" r="916" s="40" spans="1:10">
      <c r="E916" s="39" t="n"/>
      <c r="I916" s="39" t="n"/>
    </row>
    <row customHeight="1" ht="21.75" r="917" s="40" spans="1:10">
      <c r="E917" s="39" t="n"/>
      <c r="I917" s="39" t="n"/>
    </row>
    <row customHeight="1" ht="21.75" r="918" s="40" spans="1:10">
      <c r="E918" s="39" t="n"/>
      <c r="I918" s="39" t="n"/>
    </row>
    <row customHeight="1" ht="21.75" r="919" s="40" spans="1:10">
      <c r="E919" s="39" t="n"/>
      <c r="I919" s="39" t="n"/>
    </row>
    <row customHeight="1" ht="21.75" r="920" s="40" spans="1:10">
      <c r="E920" s="39" t="n"/>
      <c r="I920" s="39" t="n"/>
    </row>
    <row customHeight="1" ht="21.75" r="921" s="40" spans="1:10">
      <c r="E921" s="39" t="n"/>
      <c r="I921" s="39" t="n"/>
    </row>
    <row customHeight="1" ht="21.75" r="922" s="40" spans="1:10">
      <c r="E922" s="39" t="n"/>
      <c r="I922" s="39" t="n"/>
    </row>
    <row customHeight="1" ht="21.75" r="923" s="40" spans="1:10">
      <c r="E923" s="39" t="n"/>
      <c r="I923" s="39" t="n"/>
    </row>
    <row customHeight="1" ht="21.75" r="924" s="40" spans="1:10">
      <c r="E924" s="39" t="n"/>
      <c r="I924" s="39" t="n"/>
    </row>
    <row customHeight="1" ht="21.75" r="925" s="40" spans="1:10">
      <c r="E925" s="39" t="n"/>
      <c r="I925" s="39" t="n"/>
    </row>
    <row customHeight="1" ht="21.75" r="926" s="40" spans="1:10">
      <c r="E926" s="39" t="n"/>
      <c r="I926" s="39" t="n"/>
    </row>
    <row customHeight="1" ht="21.75" r="927" s="40" spans="1:10">
      <c r="E927" s="39" t="n"/>
      <c r="I927" s="39" t="n"/>
    </row>
    <row customHeight="1" ht="21.75" r="928" s="40" spans="1:10">
      <c r="E928" s="39" t="n"/>
      <c r="I928" s="39" t="n"/>
    </row>
    <row customHeight="1" ht="21.75" r="929" s="40" spans="1:10">
      <c r="E929" s="39" t="n"/>
      <c r="I929" s="39" t="n"/>
    </row>
    <row customHeight="1" ht="21.75" r="930" s="40" spans="1:10">
      <c r="E930" s="39" t="n"/>
      <c r="I930" s="39" t="n"/>
    </row>
    <row customHeight="1" ht="21.75" r="931" s="40" spans="1:10">
      <c r="E931" s="39" t="n"/>
      <c r="I931" s="39" t="n"/>
    </row>
    <row customHeight="1" ht="21.75" r="932" s="40" spans="1:10">
      <c r="E932" s="39" t="n"/>
      <c r="I932" s="39" t="n"/>
    </row>
    <row customHeight="1" ht="21.75" r="933" s="40" spans="1:10">
      <c r="E933" s="39" t="n"/>
      <c r="I933" s="39" t="n"/>
    </row>
    <row customHeight="1" ht="21.75" r="934" s="40" spans="1:10">
      <c r="E934" s="39" t="n"/>
      <c r="I934" s="39" t="n"/>
    </row>
    <row customHeight="1" ht="21.75" r="935" s="40" spans="1:10">
      <c r="E935" s="39" t="n"/>
      <c r="I935" s="39" t="n"/>
    </row>
    <row customHeight="1" ht="21.75" r="936" s="40" spans="1:10">
      <c r="E936" s="39" t="n"/>
      <c r="I936" s="39" t="n"/>
    </row>
    <row customHeight="1" ht="21.75" r="937" s="40" spans="1:10">
      <c r="E937" s="39" t="n"/>
      <c r="I937" s="39" t="n"/>
    </row>
    <row customHeight="1" ht="21.75" r="938" s="40" spans="1:10">
      <c r="E938" s="39" t="n"/>
      <c r="I938" s="39" t="n"/>
    </row>
    <row customHeight="1" ht="21.75" r="939" s="40" spans="1:10">
      <c r="E939" s="39" t="n"/>
      <c r="I939" s="39" t="n"/>
    </row>
    <row customHeight="1" ht="21.75" r="940" s="40" spans="1:10">
      <c r="E940" s="39" t="n"/>
      <c r="I940" s="39" t="n"/>
    </row>
    <row customHeight="1" ht="21.75" r="941" s="40" spans="1:10">
      <c r="E941" s="39" t="n"/>
      <c r="I941" s="39" t="n"/>
    </row>
    <row customHeight="1" ht="21.75" r="942" s="40" spans="1:10">
      <c r="E942" s="39" t="n"/>
      <c r="I942" s="39" t="n"/>
    </row>
    <row customHeight="1" ht="21.75" r="943" s="40" spans="1:10">
      <c r="E943" s="39" t="n"/>
      <c r="I943" s="39" t="n"/>
    </row>
    <row customHeight="1" ht="21.75" r="944" s="40" spans="1:10">
      <c r="E944" s="39" t="n"/>
      <c r="I944" s="39" t="n"/>
    </row>
    <row customHeight="1" ht="21.75" r="945" s="40" spans="1:10">
      <c r="E945" s="39" t="n"/>
      <c r="I945" s="39" t="n"/>
    </row>
    <row customHeight="1" ht="21.75" r="946" s="40" spans="1:10">
      <c r="E946" s="39" t="n"/>
      <c r="I946" s="39" t="n"/>
    </row>
    <row customHeight="1" ht="21.75" r="947" s="40" spans="1:10">
      <c r="E947" s="39" t="n"/>
      <c r="I947" s="39" t="n"/>
    </row>
    <row customHeight="1" ht="21.75" r="948" s="40" spans="1:10">
      <c r="E948" s="39" t="n"/>
      <c r="I948" s="39" t="n"/>
    </row>
    <row customHeight="1" ht="21.75" r="949" s="40" spans="1:10">
      <c r="E949" s="39" t="n"/>
      <c r="I949" s="39" t="n"/>
    </row>
    <row customHeight="1" ht="21.75" r="950" s="40" spans="1:10">
      <c r="E950" s="39" t="n"/>
      <c r="I950" s="39" t="n"/>
    </row>
    <row customHeight="1" ht="21.75" r="951" s="40" spans="1:10">
      <c r="E951" s="39" t="n"/>
      <c r="I951" s="39" t="n"/>
    </row>
    <row customHeight="1" ht="21.75" r="952" s="40" spans="1:10">
      <c r="E952" s="39" t="n"/>
      <c r="I952" s="39" t="n"/>
    </row>
    <row customHeight="1" ht="21.75" r="953" s="40" spans="1:10">
      <c r="E953" s="39" t="n"/>
      <c r="I953" s="39" t="n"/>
    </row>
    <row customHeight="1" ht="21.75" r="954" s="40" spans="1:10">
      <c r="E954" s="39" t="n"/>
      <c r="I954" s="39" t="n"/>
    </row>
    <row customHeight="1" ht="21.75" r="955" s="40" spans="1:10">
      <c r="E955" s="39" t="n"/>
      <c r="I955" s="39" t="n"/>
    </row>
    <row customHeight="1" ht="21.75" r="956" s="40" spans="1:10">
      <c r="E956" s="39" t="n"/>
      <c r="I956" s="39" t="n"/>
    </row>
    <row customHeight="1" ht="21.75" r="957" s="40" spans="1:10">
      <c r="E957" s="39" t="n"/>
      <c r="I957" s="39" t="n"/>
    </row>
    <row customHeight="1" ht="21.75" r="958" s="40" spans="1:10">
      <c r="E958" s="39" t="n"/>
      <c r="I958" s="39" t="n"/>
    </row>
    <row customHeight="1" ht="21.75" r="959" s="40" spans="1:10">
      <c r="E959" s="39" t="n"/>
      <c r="I959" s="39" t="n"/>
    </row>
    <row customHeight="1" ht="21.75" r="960" s="40" spans="1:10">
      <c r="E960" s="39" t="n"/>
      <c r="I960" s="39" t="n"/>
    </row>
    <row customHeight="1" ht="21.75" r="961" s="40" spans="1:10">
      <c r="E961" s="39" t="n"/>
      <c r="I961" s="39" t="n"/>
    </row>
    <row customHeight="1" ht="21.75" r="962" s="40" spans="1:10">
      <c r="E962" s="39" t="n"/>
      <c r="I962" s="39" t="n"/>
    </row>
    <row customHeight="1" ht="21.75" r="963" s="40" spans="1:10">
      <c r="E963" s="39" t="n"/>
      <c r="I963" s="39" t="n"/>
    </row>
    <row customHeight="1" ht="21.75" r="964" s="40" spans="1:10">
      <c r="E964" s="39" t="n"/>
      <c r="I964" s="39" t="n"/>
    </row>
    <row customHeight="1" ht="21.75" r="965" s="40" spans="1:10">
      <c r="E965" s="39" t="n"/>
      <c r="I965" s="39" t="n"/>
    </row>
    <row customHeight="1" ht="21.75" r="966" s="40" spans="1:10">
      <c r="E966" s="39" t="n"/>
      <c r="I966" s="39" t="n"/>
    </row>
    <row customHeight="1" ht="21.75" r="967" s="40" spans="1:10">
      <c r="E967" s="39" t="n"/>
      <c r="I967" s="39" t="n"/>
    </row>
    <row customHeight="1" ht="21.75" r="968" s="40" spans="1:10">
      <c r="E968" s="39" t="n"/>
      <c r="I968" s="39" t="n"/>
    </row>
    <row customHeight="1" ht="21.75" r="969" s="40" spans="1:10">
      <c r="E969" s="39" t="n"/>
      <c r="I969" s="39" t="n"/>
    </row>
    <row customHeight="1" ht="21.75" r="970" s="40" spans="1:10">
      <c r="E970" s="39" t="n"/>
      <c r="I970" s="39" t="n"/>
    </row>
    <row customHeight="1" ht="21.75" r="971" s="40" spans="1:10">
      <c r="E971" s="39" t="n"/>
      <c r="I971" s="39" t="n"/>
    </row>
    <row customHeight="1" ht="21.75" r="972" s="40" spans="1:10">
      <c r="E972" s="39" t="n"/>
      <c r="I972" s="39" t="n"/>
    </row>
    <row customHeight="1" ht="21.75" r="973" s="40" spans="1:10">
      <c r="E973" s="39" t="n"/>
      <c r="I973" s="39" t="n"/>
    </row>
    <row customHeight="1" ht="21.75" r="974" s="40" spans="1:10">
      <c r="E974" s="39" t="n"/>
      <c r="I974" s="39" t="n"/>
    </row>
    <row customHeight="1" ht="21.75" r="975" s="40" spans="1:10">
      <c r="E975" s="39" t="n"/>
      <c r="I975" s="39" t="n"/>
    </row>
    <row customHeight="1" ht="21.75" r="976" s="40" spans="1:10">
      <c r="E976" s="39" t="n"/>
      <c r="I976" s="39" t="n"/>
    </row>
    <row customHeight="1" ht="21.75" r="977" s="40" spans="1:10">
      <c r="E977" s="39" t="n"/>
      <c r="I977" s="39" t="n"/>
    </row>
    <row customHeight="1" ht="21.75" r="978" s="40" spans="1:10">
      <c r="E978" s="39" t="n"/>
      <c r="I978" s="39" t="n"/>
    </row>
    <row customHeight="1" ht="21.75" r="979" s="40" spans="1:10">
      <c r="E979" s="39" t="n"/>
      <c r="I979" s="39" t="n"/>
    </row>
    <row customHeight="1" ht="21.75" r="980" s="40" spans="1:10">
      <c r="E980" s="39" t="n"/>
      <c r="I980" s="39" t="n"/>
    </row>
    <row customHeight="1" ht="21.75" r="981" s="40" spans="1:10">
      <c r="E981" s="39" t="n"/>
      <c r="I981" s="39" t="n"/>
    </row>
    <row customHeight="1" ht="21.75" r="982" s="40" spans="1:10">
      <c r="E982" s="39" t="n"/>
      <c r="I982" s="39" t="n"/>
    </row>
    <row customHeight="1" ht="21.75" r="983" s="40" spans="1:10">
      <c r="E983" s="39" t="n"/>
      <c r="I983" s="39" t="n"/>
    </row>
    <row customHeight="1" ht="21.75" r="984" s="40" spans="1:10">
      <c r="E984" s="39" t="n"/>
      <c r="I984" s="39" t="n"/>
    </row>
    <row customHeight="1" ht="21.75" r="985" s="40" spans="1:10">
      <c r="E985" s="39" t="n"/>
      <c r="I985" s="39" t="n"/>
    </row>
    <row customHeight="1" ht="21.75" r="986" s="40" spans="1:10">
      <c r="E986" s="39" t="n"/>
      <c r="I986" s="39" t="n"/>
    </row>
    <row customHeight="1" ht="21.75" r="987" s="40" spans="1:10">
      <c r="E987" s="39" t="n"/>
      <c r="I987" s="39" t="n"/>
    </row>
    <row customHeight="1" ht="21.75" r="988" s="40" spans="1:10">
      <c r="E988" s="39" t="n"/>
      <c r="I988" s="39" t="n"/>
    </row>
    <row customHeight="1" ht="21.75" r="989" s="40" spans="1:10">
      <c r="E989" s="39" t="n"/>
      <c r="I989" s="39" t="n"/>
    </row>
    <row customHeight="1" ht="21.75" r="990" s="40" spans="1:10">
      <c r="E990" s="39" t="n"/>
      <c r="I990" s="39" t="n"/>
    </row>
    <row customHeight="1" ht="21.75" r="991" s="40" spans="1:10">
      <c r="E991" s="39" t="n"/>
      <c r="I991" s="39" t="n"/>
    </row>
    <row customHeight="1" ht="21.75" r="992" s="40" spans="1:10">
      <c r="E992" s="39" t="n"/>
      <c r="I992" s="39" t="n"/>
    </row>
    <row customHeight="1" ht="21.75" r="993" s="40" spans="1:10">
      <c r="E993" s="39" t="n"/>
      <c r="I993" s="39" t="n"/>
    </row>
    <row customHeight="1" ht="21.75" r="994" s="40" spans="1:10">
      <c r="E994" s="39" t="n"/>
      <c r="I994" s="39" t="n"/>
    </row>
    <row customHeight="1" ht="21.75" r="995" s="40" spans="1:10">
      <c r="E995" s="39" t="n"/>
      <c r="I995" s="39" t="n"/>
    </row>
    <row customHeight="1" ht="21.75" r="996" s="40" spans="1:10">
      <c r="E996" s="39" t="n"/>
      <c r="I996" s="39" t="n"/>
    </row>
    <row customHeight="1" ht="21.75" r="997" s="40" spans="1:10">
      <c r="E997" s="39" t="n"/>
      <c r="I997" s="39" t="n"/>
    </row>
    <row customHeight="1" ht="21.75" r="998" s="40" spans="1:10">
      <c r="E998" s="39" t="n"/>
      <c r="I998" s="39" t="n"/>
    </row>
    <row customHeight="1" ht="21.75" r="999" s="40" spans="1:10">
      <c r="E999" s="39" t="n"/>
      <c r="I999" s="39" t="n"/>
    </row>
    <row customHeight="1" ht="21.75" r="1000" s="40" spans="1:10">
      <c r="E1000" s="39" t="n"/>
      <c r="I1000" s="39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B17"/>
  <sheetViews>
    <sheetView workbookViewId="0">
      <selection activeCell="A1" sqref="A1"/>
    </sheetView>
  </sheetViews>
  <sheetFormatPr baseColWidth="8" customHeight="1" defaultColWidth="14.43" defaultRowHeight="15.75" outlineLevelCol="0"/>
  <cols>
    <col customWidth="1" max="1" min="1" style="40" width="36.71"/>
    <col customWidth="1" max="2" min="2" style="40" width="58"/>
  </cols>
  <sheetData>
    <row r="1" spans="1:2">
      <c r="A1" s="39" t="s">
        <v>285</v>
      </c>
      <c r="B1" s="39" t="s">
        <v>286</v>
      </c>
    </row>
    <row r="2" spans="1:2">
      <c r="A2" s="39" t="s">
        <v>287</v>
      </c>
      <c r="B2" s="39" t="s">
        <v>288</v>
      </c>
    </row>
    <row r="3" spans="1:2">
      <c r="B3" s="8" t="s">
        <v>289</v>
      </c>
    </row>
    <row r="4" spans="1:2">
      <c r="B4" s="8" t="s">
        <v>290</v>
      </c>
    </row>
    <row r="5" spans="1:2">
      <c r="B5" s="8" t="s">
        <v>291</v>
      </c>
    </row>
    <row r="6" spans="1:2">
      <c r="B6" s="8" t="s">
        <v>292</v>
      </c>
    </row>
    <row r="7" spans="1:2">
      <c r="B7" s="8" t="s">
        <v>293</v>
      </c>
    </row>
    <row r="8" spans="1:2">
      <c r="B8" s="8" t="s">
        <v>294</v>
      </c>
    </row>
    <row r="9" spans="1:2">
      <c r="B9" s="8" t="s">
        <v>295</v>
      </c>
    </row>
    <row r="10" spans="1:2">
      <c r="B10" s="8" t="s">
        <v>296</v>
      </c>
    </row>
    <row r="11" spans="1:2">
      <c r="B11" s="8" t="s">
        <v>297</v>
      </c>
    </row>
    <row r="12" spans="1:2">
      <c r="B12" s="8" t="s">
        <v>298</v>
      </c>
    </row>
    <row r="13" spans="1:2">
      <c r="B13" s="8" t="s">
        <v>299</v>
      </c>
    </row>
    <row r="14" spans="1:2">
      <c r="B14" s="8" t="s">
        <v>300</v>
      </c>
    </row>
    <row r="16" spans="1:2">
      <c r="B16" s="39" t="s">
        <v>301</v>
      </c>
    </row>
    <row r="17" spans="1:2">
      <c r="B17" s="39" t="s">
        <v>302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2018-06-12T16:45:40Z</dcterms:created>
  <dcterms:modified xsi:type="dcterms:W3CDTF">2018-06-12T16:45:40Z</dcterms:modified>
</cp:coreProperties>
</file>