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drawings/drawing1.xml" ContentType="application/vnd.openxmlformats-officedocument.drawing+xml"/>
  <Override PartName="/xl/media/image1.png" ContentType="image/png"/>
  <Override PartName="/xl/media/image2.png" ContentType="image/png"/>
  <Override PartName="/xl/media/image3.png" ContentType="image/png"/>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extended-properties" Target="docProps/app.xml" /><Relationship Id="rId2" Type="http://schemas.openxmlformats.org/package/2006/relationships/metadata/core-properties" Target="docProps/core.xml" /><Relationship Id="rId3"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Sheet1" sheetId="1" r:id="rId1"/>
  </sheets>
  <calcPr calcId="162913"/>
</workbook>
</file>

<file path=xl/sharedStrings.xml><?xml version="1.0" encoding="utf-8"?>
<sst xmlns="http://schemas.openxmlformats.org/spreadsheetml/2006/main" count="142" uniqueCount="95">
  <si>
    <t/>
  </si>
  <si>
    <t>Kind Attendee</t>
  </si>
  <si>
    <t>QTY</t>
  </si>
  <si>
    <t>Per Item</t>
  </si>
  <si>
    <t xml:space="preserve"> </t>
  </si>
  <si>
    <t>Only Remote Support services are considered</t>
  </si>
  <si>
    <t>Meeting Room (Booking)</t>
  </si>
  <si>
    <t xml:space="preserve">500 GB  HDD, MS Windows 10 pro OS, 4 No.s X USB v2.0 and 2 X USB v3.0 </t>
  </si>
  <si>
    <t>A</t>
  </si>
  <si>
    <t>B</t>
  </si>
  <si>
    <t>C</t>
  </si>
  <si>
    <t xml:space="preserve">Sharing of IAQ sensor data to the existing BMS system is possbile with an additional protocol hardware which will be charged extra </t>
  </si>
  <si>
    <t>Assumptions :</t>
  </si>
  <si>
    <t>DB -Spazio Desk Occupancy Sensor with 2 Year battery life</t>
  </si>
  <si>
    <t>TOTAL AMOUNT</t>
  </si>
  <si>
    <t>r</t>
  </si>
  <si>
    <t>Per Device</t>
  </si>
  <si>
    <t>Kiosk hardware charges will be extra.</t>
  </si>
  <si>
    <t>Installation charges may vary based on project specific details, site condition &amp; work timings</t>
  </si>
  <si>
    <t xml:space="preserve">Intel I5 3.0 GHZ CPU, Quad Core processor  8 GB RAM, </t>
  </si>
  <si>
    <t>INSTALLATION</t>
  </si>
  <si>
    <t>Subject</t>
  </si>
  <si>
    <t>Tue, 20 Sep 2022 10:23:22 GMT</t>
  </si>
  <si>
    <t>License for Space Planning</t>
  </si>
  <si>
    <t>License for Desk Utilization</t>
  </si>
  <si>
    <t>FT HARDWARE</t>
  </si>
  <si>
    <t>TOTAL PER ANNUM</t>
  </si>
  <si>
    <t>shb</t>
  </si>
  <si>
    <t>Flamenco Tech</t>
  </si>
  <si>
    <t>All hardware quantities are arrived based on the shared layouts. Final quantity can be arrived based on detailed site study.</t>
  </si>
  <si>
    <t xml:space="preserve">Network Infrastructure like LAN Cabling, Network Active switches (POE or NPOE), Racks, etc.to be provided by customer </t>
  </si>
  <si>
    <t>Hardware rates are Ex-works Bangalore &amp; it does not include any Freight charges, transit insurance Import duties, clearance charges, etc.</t>
  </si>
  <si>
    <t>898989898</t>
  </si>
  <si>
    <t>Full HD graphics, HDMI connectivity, Antivirus</t>
  </si>
  <si>
    <t xml:space="preserve">Delivery Period for Flamenco Tech hardware - 16 - 24 weeks </t>
  </si>
  <si>
    <t>Employee One Mobile User License</t>
  </si>
  <si>
    <t>REMARKS</t>
  </si>
  <si>
    <t>FT-DB-OCCUSENZ-D-2Y</t>
  </si>
  <si>
    <t>UOM</t>
  </si>
  <si>
    <t>Ref No.</t>
  </si>
  <si>
    <t>Firewalls, Internet connection to be arranged by the customer for Gateway</t>
  </si>
  <si>
    <t>TOTAL</t>
  </si>
  <si>
    <t>Application web link to be white listed by the customer to access the reports on their local machine</t>
  </si>
  <si>
    <t>Company</t>
  </si>
  <si>
    <t>Hardware - 100% Advance with PO</t>
  </si>
  <si>
    <t>Lot</t>
  </si>
  <si>
    <t>Employee Roastering Per User License</t>
  </si>
  <si>
    <t>FT-DB-OCCUSENZ-PC-IP</t>
  </si>
  <si>
    <t>Travel, Stay, Per Diem charges will be extra at actuals</t>
  </si>
  <si>
    <t>Date</t>
  </si>
  <si>
    <t>Meeting Room (People count)</t>
  </si>
  <si>
    <t>MAKE</t>
  </si>
  <si>
    <t>DB V4.4</t>
  </si>
  <si>
    <t>Warranty Void - I- Does not cover consequential loss or damages.</t>
  </si>
  <si>
    <t>Installation, Commissioning, Testing, Training (Train the Trainer), Handover, Documentation &amp; Project Management</t>
  </si>
  <si>
    <t>TOTAL PER MONTH</t>
  </si>
  <si>
    <t>Mobile</t>
  </si>
  <si>
    <t>License for Desks Booking</t>
  </si>
  <si>
    <t>MODEL</t>
  </si>
  <si>
    <t xml:space="preserve">OccuSenZ- PC People Count Sensor  IP  variant </t>
  </si>
  <si>
    <t>Any Electrical, Carpentry Civil work and Repainting or cleaning of Attic spaces/Air conditioning system will be in client scope</t>
  </si>
  <si>
    <t>All Flamenco Tech hardware are supplied with 13 month warranty from the date of supply or 12 month warranty from the date of installation, which ever is earlier.</t>
  </si>
  <si>
    <t>ITEMS DESCRIPTION</t>
  </si>
  <si>
    <t>Installation of Air Sanitization devices to be arranged by customer through their existing HVAC vendor partner</t>
  </si>
  <si>
    <t>SUPPLY</t>
  </si>
  <si>
    <t>The contract period for monthly recurring charges will be 3 years.</t>
  </si>
  <si>
    <t>S.N</t>
  </si>
  <si>
    <t>UPS power point to be provided by the customer as required</t>
  </si>
  <si>
    <t>Offer valid for 30 days from the date of quotation.</t>
  </si>
  <si>
    <t>Protected storage for the tools and equipment or any theft from site will be buyers Responsibility.</t>
  </si>
  <si>
    <t>Terms and Conditions :</t>
  </si>
  <si>
    <t xml:space="preserve">The charges does not include any Mobilization (Store &amp; Site Office) , Other Expenses (Power, house keeping, BG, insurance, compliance etc.) </t>
  </si>
  <si>
    <t>Any type of ladders, plumbing, scaffolding or other similar associated works related to False Ceiling, false ceiling access panels, ceiling wooden frames for grills and diffusers, painting or matching of wall texture after any work will be in customer scope.</t>
  </si>
  <si>
    <t>5 Admin Logins will be available for reports &amp; dashboards, additional users if required then it will be charged extra</t>
  </si>
  <si>
    <t>SOFTWARE</t>
  </si>
  <si>
    <t xml:space="preserve">INSTALLATION </t>
  </si>
  <si>
    <t>MONTHLY RECURRING CHARGES</t>
  </si>
  <si>
    <t>Air Santization Hardware - The product is warranted to be free from defects in material and workmanship for a period of 12 months from the date of supply with exclusion of servicing and cleaning..</t>
  </si>
  <si>
    <t xml:space="preserve"> Installation - 50% Advance, 30% on completion &amp; 20% on Sign off</t>
  </si>
  <si>
    <t>III- Failure of equipment because of electrical fault or unstable power supply</t>
  </si>
  <si>
    <t>RATE</t>
  </si>
  <si>
    <t>Integration with Third Party application is not part of the proposal, but it can be discussed and based on integration feasibility additional charges will be shared.</t>
  </si>
  <si>
    <t>Cloud server augementation may required based on the final scope of the solution.</t>
  </si>
  <si>
    <t>9_20_2022,_3:47:52_PM-abvjbs-2773428899</t>
  </si>
  <si>
    <t>hjbsx</t>
  </si>
  <si>
    <t>Delivery Period for Air Santization Device - 10-12 Week</t>
  </si>
  <si>
    <t>Email</t>
  </si>
  <si>
    <t>Kiosk Screen License</t>
  </si>
  <si>
    <t>II- Is Void if any repair are carried out by unauthorized person</t>
  </si>
  <si>
    <t>abvjbs</t>
  </si>
  <si>
    <t>GST and Government taxes extra as applicable.</t>
  </si>
  <si>
    <t>bhjjsx@gmail.com</t>
  </si>
  <si>
    <t>Customer to provide the Data collector machine with below configuration</t>
  </si>
  <si>
    <t>Monthly Charges - 100% Annual in advance</t>
  </si>
  <si>
    <t>Payment Terms -</t>
  </si>
</sst>
</file>

<file path=xl/styles.xml><?xml version="1.0" encoding="utf-8"?>
<styleSheet xmlns="http://schemas.openxmlformats.org/spreadsheetml/2006/main">
  <numFmts count="1">
    <numFmt numFmtId="164" formatCode="₹ ##0.0"/>
  </numFmts>
  <fonts count="4">
    <font>
      <name val="Calibri"/>
      <family val="2"/>
      <color theme="1"/>
      <sz val="11"/>
      <scheme val="minor"/>
    </font>
    <font>
      <name val="Calibri"/>
      <family val="2"/>
      <b/>
      <color theme="1"/>
      <sz val="11"/>
      <scheme val="minor"/>
    </font>
    <font>
      <name val="Calibri"/>
      <family val="2"/>
      <b/>
      <color theme="0"/>
      <sz val="11"/>
      <scheme val="minor"/>
    </font>
    <font>
      <name val="Calibri"/>
      <family val="2"/>
      <color theme="0"/>
      <sz val="11"/>
      <scheme val="minor"/>
    </font>
  </fonts>
  <fills count="14">
    <fill>
      <patternFill patternType="none"/>
    </fill>
    <fill>
      <patternFill patternType="gray125"/>
    </fill>
    <fill>
      <patternFill patternType="solid">
        <fgColor rgb="FF9CC2E5"/>
        <bgColor auto="1" rgb="FF000000"/>
      </patternFill>
    </fill>
    <fill>
      <patternFill patternType="solid">
        <fgColor rgb="FFA9A9A9"/>
        <bgColor auto="1" rgb="FF000000"/>
      </patternFill>
    </fill>
    <fill>
      <patternFill patternType="solid">
        <fgColor rgb="FFFFC000"/>
        <bgColor auto="1" rgb="FF000000"/>
      </patternFill>
    </fill>
    <fill>
      <patternFill patternType="solid">
        <fgColor rgb="FF9CC2E5"/>
        <bgColor auto="1" rgb="FF000000"/>
      </patternFill>
    </fill>
    <fill>
      <patternFill patternType="solid">
        <fgColor rgb="FF44546A"/>
        <bgColor auto="1" rgb="FF000000"/>
      </patternFill>
    </fill>
    <fill>
      <patternFill patternType="solid">
        <fgColor rgb="FFA9A9A9"/>
        <bgColor auto="1" rgb="FF000000"/>
      </patternFill>
    </fill>
    <fill>
      <patternFill patternType="solid">
        <fgColor rgb="FFFFC000"/>
        <bgColor auto="1" rgb="FF000000"/>
      </patternFill>
    </fill>
    <fill>
      <patternFill patternType="solid">
        <fgColor rgb="FF9CC2E5"/>
        <bgColor auto="1" rgb="FF000000"/>
      </patternFill>
    </fill>
    <fill>
      <patternFill patternType="solid">
        <fgColor rgb="FFFFC000"/>
        <bgColor auto="1" rgb="FF000000"/>
      </patternFill>
    </fill>
    <fill>
      <patternFill patternType="solid">
        <fgColor rgb="FF44546A"/>
        <bgColor auto="1" rgb="FF000000"/>
      </patternFill>
    </fill>
    <fill>
      <patternFill patternType="solid">
        <fgColor rgb="FFA9A9A9"/>
        <bgColor auto="1" rgb="FF000000"/>
      </patternFill>
    </fill>
    <fill>
      <patternFill patternType="solid">
        <fgColor rgb="FF44546A"/>
        <bgColor auto="1" rgb="FF000000"/>
      </patternFill>
    </fill>
  </fills>
  <borders count="1">
    <border outline="0">
      <left/>
      <right/>
      <top/>
      <bottom/>
      <diagonal/>
    </border>
  </borders>
  <cellStyleXfs count="1">
    <xf numFmtId="0" fontId="0" fillId="0" borderId="0"/>
  </cellStyleXfs>
  <cellXfs count="18">
    <xf numFmtId="0" fontId="0" fillId="0" borderId="0" xfId="0"/>
    <xf numFmtId="164" fontId="0" fillId="0" borderId="0" xfId="0" applyNumberFormat="1"/>
    <xf numFmtId="0" fontId="1" fillId="0" borderId="0" xfId="0" applyFont="1" applyAlignment="1">
      <alignment horizontal="center" vertical="bottom" textRotation="0" indent="0" relativeIndent="0" readingOrder="0"/>
    </xf>
    <xf numFmtId="0" fontId="1" fillId="2" borderId="0" xfId="0" applyFont="1" applyFill="1" applyAlignment="1">
      <alignment horizontal="center" vertical="bottom" textRotation="0" indent="0" relativeIndent="0" readingOrder="0"/>
    </xf>
    <xf numFmtId="164" fontId="0" fillId="3" borderId="0" xfId="0" applyNumberFormat="1" applyFill="1"/>
    <xf numFmtId="0" fontId="0" fillId="4" borderId="0" xfId="0" applyFill="1"/>
    <xf numFmtId="0" fontId="0" fillId="5" borderId="0" xfId="0" applyFill="1"/>
    <xf numFmtId="164" fontId="2" fillId="6" borderId="0" xfId="0" applyNumberFormat="1" applyFont="1" applyFill="1" applyAlignment="1">
      <alignment horizontal="center" vertical="bottom" textRotation="0" indent="0" relativeIndent="0" readingOrder="0"/>
    </xf>
    <xf numFmtId="164" fontId="1" fillId="7" borderId="0" xfId="0" applyNumberFormat="1" applyFont="1" applyFill="1"/>
    <xf numFmtId="164" fontId="0" fillId="8" borderId="0" xfId="0" applyNumberFormat="1" applyFill="1"/>
    <xf numFmtId="164" fontId="0" fillId="9" borderId="0" xfId="0" applyNumberFormat="1" applyFill="1"/>
    <xf numFmtId="0" fontId="1" fillId="10" borderId="0" xfId="0" applyFont="1" applyFill="1"/>
    <xf numFmtId="164" fontId="0" fillId="11" borderId="0" xfId="0" applyNumberFormat="1" applyFill="1"/>
    <xf numFmtId="0" fontId="1" fillId="12" borderId="0" xfId="0" applyFont="1" applyFill="1"/>
    <xf numFmtId="0" fontId="3" fillId="0" borderId="0" xfId="0" applyFont="1" applyAlignment="1">
      <alignment horizontal="center" vertical="bottom" textRotation="0" indent="0" relativeIndent="0" readingOrder="0"/>
    </xf>
    <xf numFmtId="0" fontId="2" fillId="13" borderId="0" xfId="0" applyFont="1" applyFill="1" applyAlignment="1">
      <alignment horizontal="center" vertical="bottom" textRotation="0" indent="0" relativeIndent="0" readingOrder="0"/>
    </xf>
    <xf numFmtId="0" fontId="1" fillId="0" borderId="0" xfId="0" applyFont="1"/>
    <xf numFmtId="164" fontId="1" fillId="0" borderId="0" xfId="0" applyNumberFormat="1" applyFont="1" applyAlignment="1">
      <alignment horizontal="center" vertical="bottom" textRotation="0" indent="0" relativeIndent="0" readingOrder="0"/>
    </xf>
  </cellXfs>
  <cellStyles count="1">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3</xdr:col>
      <xdr:colOff>0</xdr:colOff>
      <xdr:row>4</xdr:row>
      <xdr:rowOff>0</xdr:rowOff>
    </xdr:to>
    <xdr:pic>
      <xdr:nvPicPr>
        <xdr:cNvPr id="1" name="Image 1" descr="Image 1"/>
        <xdr:cNvPicPr>
          <a:picLocks noChangeAspect="1"/>
        </xdr:cNvPicPr>
      </xdr:nvPicPr>
      <xdr:blipFill>
        <a:blip xmlns:d5p1="http://schemas.openxmlformats.org/officeDocument/2006/relationships" d5p1:embed="rId1"/>
        <a:stretch>
          <a:fillRect/>
        </a:stretch>
      </xdr:blipFill>
      <xdr:spPr>
        <a:xfrm>
          <a:off x="0" y="0"/>
          <a:ext cx="3256915" cy="762000"/>
        </a:xfrm>
        <a:prstGeom prst="rect">
          <a:avLst/>
        </a:prstGeom>
      </xdr:spPr>
    </xdr:pic>
    <xdr:clientData/>
  </xdr:twoCellAnchor>
  <xdr:twoCellAnchor editAs="oneCell">
    <xdr:from>
      <xdr:col>4</xdr:col>
      <xdr:colOff>0</xdr:colOff>
      <xdr:row>4</xdr:row>
      <xdr:rowOff>0</xdr:rowOff>
    </xdr:from>
    <xdr:to>
      <xdr:col>11</xdr:col>
      <xdr:colOff>0</xdr:colOff>
      <xdr:row>11</xdr:row>
      <xdr:rowOff>0</xdr:rowOff>
    </xdr:to>
    <xdr:pic>
      <xdr:nvPicPr>
        <xdr:cNvPr id="2" name="Image 2" descr="Image 2"/>
        <xdr:cNvPicPr>
          <a:picLocks noChangeAspect="1"/>
        </xdr:cNvPicPr>
      </xdr:nvPicPr>
      <xdr:blipFill>
        <a:blip xmlns:d5p1="http://schemas.openxmlformats.org/officeDocument/2006/relationships" d5p1:embed="rId2"/>
        <a:stretch>
          <a:fillRect/>
        </a:stretch>
      </xdr:blipFill>
      <xdr:spPr>
        <a:xfrm>
          <a:off x="6590665" y="762000"/>
          <a:ext cx="9619615" cy="1333500"/>
        </a:xfrm>
        <a:prstGeom prst="rect">
          <a:avLst/>
        </a:prstGeom>
      </xdr:spPr>
    </xdr:pic>
    <xdr:clientData/>
  </xdr:twoCellAnchor>
  <xdr:twoCellAnchor editAs="oneCell">
    <xdr:from>
      <xdr:col>3</xdr:col>
      <xdr:colOff>0</xdr:colOff>
      <xdr:row>0</xdr:row>
      <xdr:rowOff>0</xdr:rowOff>
    </xdr:from>
    <xdr:to>
      <xdr:col>11</xdr:col>
      <xdr:colOff>0</xdr:colOff>
      <xdr:row>4</xdr:row>
      <xdr:rowOff>0</xdr:rowOff>
    </xdr:to>
    <xdr:pic>
      <xdr:nvPicPr>
        <xdr:cNvPr id="3" name="Image 3" descr="Image 3"/>
        <xdr:cNvPicPr>
          <a:picLocks noChangeAspect="1"/>
        </xdr:cNvPicPr>
      </xdr:nvPicPr>
      <xdr:blipFill>
        <a:blip xmlns:d5p1="http://schemas.openxmlformats.org/officeDocument/2006/relationships" d5p1:embed="rId3"/>
        <a:stretch>
          <a:fillRect/>
        </a:stretch>
      </xdr:blipFill>
      <xdr:spPr>
        <a:xfrm>
          <a:off x="3256915" y="0"/>
          <a:ext cx="12953365"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outlinePr summaryBelow="0"/>
    <pageSetUpPr/>
  </sheetPr>
  <dimension ref="A5:L74"/>
  <sheetViews>
    <sheetView tabSelected="1" zoomScaleNormal="100" zoomScaleSheetLayoutView="60" zoomScalePageLayoutView="100" workbookViewId="0"/>
  </sheetViews>
  <sheetFormatPr defaultColWidth="9.140625" defaultRowHeight="15"/>
  <cols>
    <col min="1" max="1" width="4.5703125" customWidth="1"/>
    <col min="2" max="2" width="17.140625" customWidth="1"/>
    <col min="3" max="3" width="27.140625" customWidth="1"/>
    <col min="4" max="4" width="50" customWidth="1"/>
    <col min="5" max="5" width="8.5703125" customWidth="1"/>
    <col min="6" max="6" width="14.28515625" customWidth="1"/>
    <col min="7" max="7" width="12.85546875" style="1" customWidth="1"/>
    <col min="8" max="9" width="21.42578125" style="1" customWidth="1"/>
    <col min="10" max="10" width="15.7109375" style="1" customWidth="1"/>
    <col min="11" max="11" width="50" customWidth="1"/>
    <col min="12" max="16384" width="9.140625"/>
  </cols>
  <sheetData>
    <row r="5">
      <c r="A5" s="16" t="s">
        <v>43</v>
      </c>
      <c r="B5" s="16"/>
      <c r="C5" t="s">
        <v>89</v>
      </c>
      <c r="E5" t="s">
        <v>15</v>
      </c>
    </row>
    <row r="6">
      <c r="A6" s="16"/>
      <c r="B6" s="16"/>
    </row>
    <row r="7">
      <c r="A7" s="16" t="s">
        <v>1</v>
      </c>
      <c r="B7" s="16"/>
      <c r="C7" t="s">
        <v>84</v>
      </c>
    </row>
    <row r="8">
      <c r="A8" s="16"/>
      <c r="B8" s="16"/>
    </row>
    <row r="9">
      <c r="A9" s="16" t="s">
        <v>86</v>
      </c>
      <c r="B9" s="16"/>
      <c r="C9" t="s">
        <v>91</v>
      </c>
    </row>
    <row r="10">
      <c r="A10" s="16"/>
      <c r="B10" s="16"/>
    </row>
    <row r="11">
      <c r="A11" s="16" t="s">
        <v>56</v>
      </c>
      <c r="B11" s="16"/>
      <c r="C11" t="s">
        <v>32</v>
      </c>
    </row>
    <row r="12">
      <c r="A12" s="16"/>
      <c r="B12" s="16"/>
      <c r="E12" s="2" t="s">
        <v>39</v>
      </c>
      <c r="F12" s="2"/>
      <c r="G12" s="1" t="s">
        <v>83</v>
      </c>
      <c r="H12" s="1"/>
      <c r="I12" s="1"/>
      <c r="J12" s="1"/>
      <c r="K12" s="1"/>
    </row>
    <row r="13">
      <c r="A13" s="16" t="s">
        <v>21</v>
      </c>
      <c r="B13" s="16"/>
      <c r="C13" t="s">
        <v>27</v>
      </c>
      <c r="E13" s="2"/>
      <c r="F13" s="2"/>
      <c r="G13" s="1"/>
      <c r="H13" s="1"/>
      <c r="I13" s="1"/>
      <c r="J13" s="1"/>
      <c r="K13" s="1"/>
    </row>
    <row r="14">
      <c r="A14" s="16"/>
      <c r="B14" s="16"/>
      <c r="E14" s="2" t="s">
        <v>49</v>
      </c>
      <c r="F14" s="2"/>
      <c r="G14" s="1" t="s">
        <v>22</v>
      </c>
      <c r="H14" s="1"/>
      <c r="I14" s="1"/>
      <c r="J14" s="1"/>
      <c r="K14" s="1"/>
    </row>
    <row r="15" ht="17.5" customHeight="1">
      <c r="G15" s="17" t="s">
        <v>64</v>
      </c>
      <c r="H15" s="17"/>
      <c r="I15" s="17" t="s">
        <v>20</v>
      </c>
      <c r="J15" s="17"/>
    </row>
    <row r="16" ht="25" customHeight="1">
      <c r="A16" s="15" t="s">
        <v>66</v>
      </c>
      <c r="B16" s="15" t="s">
        <v>51</v>
      </c>
      <c r="C16" s="15" t="s">
        <v>58</v>
      </c>
      <c r="D16" s="15" t="s">
        <v>62</v>
      </c>
      <c r="E16" s="15" t="s">
        <v>2</v>
      </c>
      <c r="F16" s="15" t="s">
        <v>38</v>
      </c>
      <c r="G16" s="7" t="s">
        <v>80</v>
      </c>
      <c r="H16" s="7" t="s">
        <v>41</v>
      </c>
      <c r="I16" s="7" t="s">
        <v>80</v>
      </c>
      <c r="J16" s="7" t="s">
        <v>41</v>
      </c>
      <c r="K16" s="15" t="s">
        <v>36</v>
      </c>
      <c r="L16" s="14"/>
    </row>
    <row r="17">
      <c r="A17" s="11" t="s">
        <v>8</v>
      </c>
      <c r="B17" s="11" t="s">
        <v>28</v>
      </c>
      <c r="C17" s="5"/>
      <c r="D17" s="11" t="s">
        <v>25</v>
      </c>
      <c r="E17" s="5"/>
      <c r="F17" s="5"/>
      <c r="G17" s="9"/>
      <c r="H17" s="9"/>
      <c r="I17" s="9"/>
      <c r="J17" s="9"/>
      <c r="K17" s="5"/>
      <c r="L17" s="16"/>
    </row>
    <row r="18">
      <c r="A18">
        <v>1</v>
      </c>
      <c r="B18" t="s">
        <v>28</v>
      </c>
      <c r="C18" t="s">
        <v>37</v>
      </c>
      <c r="D18" t="s">
        <v>13</v>
      </c>
      <c r="E18">
        <v>1000</v>
      </c>
      <c r="F18" t="s">
        <v>16</v>
      </c>
      <c r="G18" s="1">
        <v>4047</v>
      </c>
      <c r="H18" s="1">
        <v>4047000</v>
      </c>
      <c r="I18" s="1">
        <v>196</v>
      </c>
      <c r="J18" s="1">
        <v>196000</v>
      </c>
      <c r="K18" t="s">
        <v>4</v>
      </c>
    </row>
    <row r="19">
      <c r="A19">
        <v>2</v>
      </c>
      <c r="B19" t="s">
        <v>28</v>
      </c>
      <c r="C19" t="s">
        <v>47</v>
      </c>
      <c r="D19" t="s">
        <v>59</v>
      </c>
      <c r="E19">
        <v>50</v>
      </c>
      <c r="F19" t="s">
        <v>16</v>
      </c>
      <c r="G19" s="1">
        <v>37692</v>
      </c>
      <c r="H19" s="1">
        <v>1884600</v>
      </c>
      <c r="I19" s="1">
        <v>2250</v>
      </c>
      <c r="J19" s="1">
        <v>112500</v>
      </c>
      <c r="K19" t="s">
        <v>4</v>
      </c>
    </row>
    <row r="20">
      <c r="A20" s="5"/>
      <c r="B20" s="5"/>
      <c r="C20" s="5"/>
      <c r="D20" s="11" t="s">
        <v>75</v>
      </c>
      <c r="E20" s="5"/>
      <c r="F20" s="5"/>
      <c r="G20" s="9"/>
      <c r="H20" s="9"/>
      <c r="I20" s="9"/>
      <c r="J20" s="9"/>
      <c r="K20" s="16" t="s">
        <v>0</v>
      </c>
    </row>
    <row r="21">
      <c r="A21" t="s">
        <v>9</v>
      </c>
      <c r="B21" t="s">
        <v>28</v>
      </c>
      <c r="D21" t="s">
        <v>54</v>
      </c>
      <c r="E21">
        <v>1</v>
      </c>
      <c r="F21" t="s">
        <v>45</v>
      </c>
      <c r="I21" s="1">
        <v>7061500</v>
      </c>
      <c r="J21" s="1">
        <f>E21*I21</f>
        <v>7061500</v>
      </c>
    </row>
    <row r="22">
      <c r="A22" s="6"/>
      <c r="B22" s="6"/>
      <c r="C22" s="6"/>
      <c r="D22" s="3" t="s">
        <v>14</v>
      </c>
      <c r="E22" s="6"/>
      <c r="F22" s="6"/>
      <c r="G22" s="10"/>
      <c r="H22" s="8" t="e">
        <f>SUM(H18:H21)</f>
        <v>#NAME?</v>
      </c>
      <c r="I22" s="4"/>
      <c r="J22" s="8" t="e">
        <f>SUM(J18:J21)</f>
        <v>#NAME?</v>
      </c>
    </row>
    <row r="23">
      <c r="A23" s="15" t="s">
        <v>66</v>
      </c>
      <c r="B23" s="15" t="s">
        <v>51</v>
      </c>
      <c r="C23" s="15" t="s">
        <v>58</v>
      </c>
      <c r="D23" s="15" t="s">
        <v>76</v>
      </c>
      <c r="E23" s="15" t="s">
        <v>2</v>
      </c>
      <c r="F23" s="15" t="s">
        <v>38</v>
      </c>
      <c r="G23" s="7" t="s">
        <v>80</v>
      </c>
      <c r="H23" s="7" t="s">
        <v>55</v>
      </c>
      <c r="I23" s="7" t="s">
        <v>26</v>
      </c>
      <c r="J23" s="12"/>
      <c r="K23" s="15" t="s">
        <v>36</v>
      </c>
    </row>
    <row r="24">
      <c r="A24" s="11" t="s">
        <v>10</v>
      </c>
      <c r="B24" s="11" t="s">
        <v>28</v>
      </c>
      <c r="C24" s="5"/>
      <c r="D24" s="11" t="s">
        <v>74</v>
      </c>
      <c r="E24" s="5"/>
      <c r="F24" s="5"/>
      <c r="G24" s="9"/>
      <c r="H24" s="9"/>
      <c r="I24" s="9"/>
      <c r="J24" s="9"/>
      <c r="K24" s="5"/>
    </row>
    <row r="25">
      <c r="A25">
        <v>1</v>
      </c>
      <c r="B25" t="s">
        <v>28</v>
      </c>
      <c r="C25" t="s">
        <v>52</v>
      </c>
      <c r="D25" t="s">
        <v>87</v>
      </c>
      <c r="E25">
        <v>520</v>
      </c>
      <c r="F25" t="s">
        <v>3</v>
      </c>
      <c r="G25" s="1">
        <v>161</v>
      </c>
      <c r="H25" s="1">
        <f>E25*G25</f>
        <v>83720</v>
      </c>
      <c r="I25" s="1">
        <f>H25*12</f>
        <v>1004640</v>
      </c>
      <c r="K25" t="s">
        <v>4</v>
      </c>
    </row>
    <row r="26">
      <c r="A26">
        <v>2</v>
      </c>
      <c r="B26" t="s">
        <v>28</v>
      </c>
      <c r="C26" t="s">
        <v>52</v>
      </c>
      <c r="D26" t="s">
        <v>35</v>
      </c>
      <c r="E26">
        <v>4000</v>
      </c>
      <c r="F26" t="s">
        <v>3</v>
      </c>
      <c r="G26" s="1">
        <v>12</v>
      </c>
      <c r="H26" s="1">
        <f>E26*G26</f>
        <v>48000</v>
      </c>
      <c r="I26" s="1">
        <f>H26*12</f>
        <v>576000</v>
      </c>
      <c r="K26" t="s">
        <v>4</v>
      </c>
    </row>
    <row r="27">
      <c r="A27">
        <v>3</v>
      </c>
      <c r="B27" t="s">
        <v>28</v>
      </c>
      <c r="C27" t="s">
        <v>52</v>
      </c>
      <c r="D27" t="s">
        <v>46</v>
      </c>
      <c r="E27">
        <v>4000</v>
      </c>
      <c r="F27" t="s">
        <v>3</v>
      </c>
      <c r="G27" s="1">
        <v>14</v>
      </c>
      <c r="H27" s="1">
        <f>E27*G27</f>
        <v>56000</v>
      </c>
      <c r="I27" s="1">
        <f>H27*12</f>
        <v>672000</v>
      </c>
      <c r="K27" t="s">
        <v>4</v>
      </c>
    </row>
    <row r="28">
      <c r="A28">
        <v>4</v>
      </c>
      <c r="B28" t="s">
        <v>28</v>
      </c>
      <c r="C28" t="s">
        <v>52</v>
      </c>
      <c r="D28" t="s">
        <v>23</v>
      </c>
      <c r="E28">
        <v>100</v>
      </c>
      <c r="F28" t="s">
        <v>3</v>
      </c>
      <c r="G28" s="1">
        <v>20</v>
      </c>
      <c r="H28" s="1">
        <f>E28*G28</f>
        <v>2000</v>
      </c>
      <c r="I28" s="1">
        <f>H28*12</f>
        <v>24000</v>
      </c>
      <c r="K28" t="s">
        <v>4</v>
      </c>
    </row>
    <row r="29">
      <c r="A29">
        <v>5</v>
      </c>
      <c r="B29" t="s">
        <v>28</v>
      </c>
      <c r="C29" t="s">
        <v>52</v>
      </c>
      <c r="D29" t="s">
        <v>24</v>
      </c>
      <c r="E29">
        <v>1000</v>
      </c>
      <c r="F29" t="s">
        <v>3</v>
      </c>
      <c r="G29" s="1">
        <v>37</v>
      </c>
      <c r="H29" s="1">
        <f>E29*G29</f>
        <v>37000</v>
      </c>
      <c r="I29" s="1">
        <f>H29*12</f>
        <v>444000</v>
      </c>
      <c r="K29" t="s">
        <v>4</v>
      </c>
    </row>
    <row r="30">
      <c r="A30">
        <v>6</v>
      </c>
      <c r="B30" t="s">
        <v>28</v>
      </c>
      <c r="C30" t="s">
        <v>52</v>
      </c>
      <c r="D30" t="s">
        <v>57</v>
      </c>
      <c r="E30">
        <v>100</v>
      </c>
      <c r="F30" t="s">
        <v>3</v>
      </c>
      <c r="G30" s="1">
        <v>59</v>
      </c>
      <c r="H30" s="1">
        <f>E30*G30</f>
        <v>5900</v>
      </c>
      <c r="I30" s="1">
        <f>H30*12</f>
        <v>70800</v>
      </c>
      <c r="K30" t="s">
        <v>4</v>
      </c>
    </row>
    <row r="31">
      <c r="A31">
        <v>7</v>
      </c>
      <c r="B31" t="s">
        <v>28</v>
      </c>
      <c r="C31" t="s">
        <v>52</v>
      </c>
      <c r="D31" t="s">
        <v>50</v>
      </c>
      <c r="E31">
        <v>50</v>
      </c>
      <c r="F31" t="s">
        <v>3</v>
      </c>
      <c r="G31" s="1">
        <v>335</v>
      </c>
      <c r="H31" s="1">
        <f>E31*G31</f>
        <v>16750</v>
      </c>
      <c r="I31" s="1">
        <f>H31*12</f>
        <v>201000</v>
      </c>
      <c r="K31" t="s">
        <v>4</v>
      </c>
    </row>
    <row r="32">
      <c r="A32">
        <v>8</v>
      </c>
      <c r="B32" t="s">
        <v>28</v>
      </c>
      <c r="C32" t="s">
        <v>52</v>
      </c>
      <c r="D32" t="s">
        <v>6</v>
      </c>
      <c r="E32">
        <v>50</v>
      </c>
      <c r="F32" t="s">
        <v>3</v>
      </c>
      <c r="G32" s="1">
        <v>335</v>
      </c>
      <c r="H32" s="1">
        <f>E32*G32</f>
        <v>16750</v>
      </c>
      <c r="I32" s="1">
        <f>H32*12</f>
        <v>201000</v>
      </c>
      <c r="K32" t="s">
        <v>4</v>
      </c>
    </row>
    <row r="33">
      <c r="A33" s="6"/>
      <c r="B33" s="6"/>
      <c r="C33" s="6"/>
      <c r="D33" s="3" t="s">
        <v>14</v>
      </c>
      <c r="E33" s="6"/>
      <c r="F33" s="6"/>
      <c r="G33" s="10"/>
      <c r="H33" s="8" t="e">
        <f>SUM(H25:H32)</f>
        <v>#NAME?</v>
      </c>
      <c r="I33" s="8" t="e">
        <f>H33*12</f>
        <v>#NAME?</v>
      </c>
      <c r="J33" s="8"/>
    </row>
    <row r="35">
      <c r="A35" s="13" t="s">
        <v>70</v>
      </c>
      <c r="B35" s="13"/>
      <c r="C35" s="13"/>
      <c r="D35" s="13"/>
      <c r="E35" s="13"/>
      <c r="F35" s="13"/>
      <c r="G35" s="13"/>
      <c r="H35" s="13"/>
      <c r="I35" s="13"/>
      <c r="J35" s="13"/>
      <c r="K35" s="13"/>
    </row>
    <row r="36">
      <c r="A36">
        <v>1</v>
      </c>
      <c r="B36" t="s">
        <v>94</v>
      </c>
    </row>
    <row r="37">
      <c r="B37" t="s">
        <v>44</v>
      </c>
    </row>
    <row r="38">
      <c r="B38" t="s">
        <v>93</v>
      </c>
    </row>
    <row r="39">
      <c r="B39" t="s">
        <v>78</v>
      </c>
    </row>
    <row r="40">
      <c r="A40">
        <v>2</v>
      </c>
      <c r="B40" t="s">
        <v>31</v>
      </c>
    </row>
    <row r="41">
      <c r="A41">
        <v>3</v>
      </c>
      <c r="B41" t="s">
        <v>90</v>
      </c>
    </row>
    <row r="42">
      <c r="A42">
        <v>4</v>
      </c>
      <c r="B42" t="s">
        <v>68</v>
      </c>
    </row>
    <row r="43">
      <c r="A43">
        <v>5</v>
      </c>
      <c r="B43" t="s">
        <v>34</v>
      </c>
    </row>
    <row r="44">
      <c r="B44" t="s">
        <v>85</v>
      </c>
    </row>
    <row r="45">
      <c r="A45">
        <v>6</v>
      </c>
      <c r="B45" t="s">
        <v>5</v>
      </c>
    </row>
    <row r="46">
      <c r="A46">
        <v>7</v>
      </c>
      <c r="B46" t="s">
        <v>82</v>
      </c>
    </row>
    <row r="47">
      <c r="A47">
        <v>8</v>
      </c>
      <c r="B47" t="s">
        <v>65</v>
      </c>
    </row>
    <row r="48">
      <c r="A48">
        <v>9</v>
      </c>
      <c r="B48" t="s">
        <v>61</v>
      </c>
    </row>
    <row r="49">
      <c r="A49">
        <v>10</v>
      </c>
      <c r="B49" t="s">
        <v>77</v>
      </c>
    </row>
    <row r="50">
      <c r="B50" t="s">
        <v>53</v>
      </c>
    </row>
    <row r="51">
      <c r="B51" t="s">
        <v>88</v>
      </c>
    </row>
    <row r="52">
      <c r="B52" t="s">
        <v>79</v>
      </c>
    </row>
    <row r="53">
      <c r="A53">
        <v>11</v>
      </c>
      <c r="B53" t="s">
        <v>72</v>
      </c>
    </row>
    <row r="54">
      <c r="A54">
        <v>12</v>
      </c>
      <c r="B54" t="s">
        <v>69</v>
      </c>
    </row>
    <row r="55">
      <c r="A55">
        <v>13</v>
      </c>
      <c r="B55" t="s">
        <v>30</v>
      </c>
    </row>
    <row r="56">
      <c r="A56">
        <v>14</v>
      </c>
      <c r="B56" t="s">
        <v>40</v>
      </c>
    </row>
    <row r="57">
      <c r="A57">
        <v>15</v>
      </c>
      <c r="B57" t="s">
        <v>67</v>
      </c>
    </row>
    <row r="58">
      <c r="A58">
        <v>16</v>
      </c>
      <c r="B58" t="s">
        <v>60</v>
      </c>
    </row>
    <row r="59">
      <c r="A59">
        <v>17</v>
      </c>
      <c r="B59" t="s">
        <v>29</v>
      </c>
    </row>
    <row r="60">
      <c r="A60">
        <v>18</v>
      </c>
      <c r="B60" t="s">
        <v>48</v>
      </c>
    </row>
    <row r="61">
      <c r="A61">
        <v>19</v>
      </c>
      <c r="B61" t="s">
        <v>73</v>
      </c>
    </row>
    <row r="62">
      <c r="A62">
        <v>20</v>
      </c>
      <c r="B62" t="s">
        <v>71</v>
      </c>
    </row>
    <row r="63">
      <c r="A63">
        <v>21</v>
      </c>
      <c r="B63" t="s">
        <v>18</v>
      </c>
    </row>
    <row r="64">
      <c r="A64">
        <v>22</v>
      </c>
      <c r="B64" t="s">
        <v>17</v>
      </c>
    </row>
    <row r="65">
      <c r="A65" s="13" t="s">
        <v>12</v>
      </c>
      <c r="B65" s="13"/>
      <c r="C65" s="13"/>
      <c r="D65" s="13"/>
      <c r="E65" s="13"/>
      <c r="F65" s="13"/>
      <c r="G65" s="13"/>
      <c r="H65" s="13"/>
      <c r="I65" s="13"/>
      <c r="J65" s="13"/>
      <c r="K65" s="13"/>
    </row>
    <row r="66">
      <c r="A66">
        <v>1</v>
      </c>
      <c r="B66" t="s">
        <v>81</v>
      </c>
    </row>
    <row r="67">
      <c r="A67">
        <v>2</v>
      </c>
      <c r="B67" t="s">
        <v>81</v>
      </c>
    </row>
    <row r="68">
      <c r="A68">
        <v>3</v>
      </c>
      <c r="B68" t="s">
        <v>42</v>
      </c>
    </row>
    <row r="69">
      <c r="A69">
        <v>4</v>
      </c>
      <c r="B69" t="s">
        <v>92</v>
      </c>
    </row>
    <row r="70">
      <c r="B70" t="s">
        <v>19</v>
      </c>
    </row>
    <row r="71">
      <c r="B71" t="s">
        <v>7</v>
      </c>
    </row>
    <row r="72">
      <c r="B72" t="s">
        <v>33</v>
      </c>
    </row>
    <row r="73">
      <c r="A73">
        <v>5</v>
      </c>
      <c r="B73" t="s">
        <v>63</v>
      </c>
    </row>
    <row r="74">
      <c r="A74">
        <v>6</v>
      </c>
      <c r="B74" t="s">
        <v>11</v>
      </c>
    </row>
  </sheetData>
  <sheetCalcPr fullCalcOnLoad="1"/>
  <sheetProtection/>
  <mergeCells count="60">
    <mergeCell ref="A1:D4"/>
    <mergeCell ref="E1:K4"/>
    <mergeCell ref="A5:B6"/>
    <mergeCell ref="A7:B8"/>
    <mergeCell ref="A9:B10"/>
    <mergeCell ref="A11:B12"/>
    <mergeCell ref="A13:B14"/>
    <mergeCell ref="C5:D6"/>
    <mergeCell ref="C7:D8"/>
    <mergeCell ref="C9:D10"/>
    <mergeCell ref="C11:D12"/>
    <mergeCell ref="C13:D14"/>
    <mergeCell ref="E5:K11"/>
    <mergeCell ref="E12:F13"/>
    <mergeCell ref="E14:F14"/>
    <mergeCell ref="G12:K13"/>
    <mergeCell ref="G14:K14"/>
    <mergeCell ref="A15:F15"/>
    <mergeCell ref="G15:H15"/>
    <mergeCell ref="I15:J15"/>
    <mergeCell ref="A35:K35"/>
    <mergeCell ref="B36:K36"/>
    <mergeCell ref="B37:K37"/>
    <mergeCell ref="B38:K38"/>
    <mergeCell ref="B39:K39"/>
    <mergeCell ref="B40:K40"/>
    <mergeCell ref="B41:K41"/>
    <mergeCell ref="B42:K42"/>
    <mergeCell ref="B43:K43"/>
    <mergeCell ref="B44:K44"/>
    <mergeCell ref="B45:K45"/>
    <mergeCell ref="B46:K46"/>
    <mergeCell ref="B47:K47"/>
    <mergeCell ref="B48:K48"/>
    <mergeCell ref="B49:K49"/>
    <mergeCell ref="B50:K50"/>
    <mergeCell ref="B51:K51"/>
    <mergeCell ref="B52:K52"/>
    <mergeCell ref="B53:K53"/>
    <mergeCell ref="B54:K54"/>
    <mergeCell ref="B55:K55"/>
    <mergeCell ref="B56:K56"/>
    <mergeCell ref="B57:K57"/>
    <mergeCell ref="B58:K58"/>
    <mergeCell ref="B59:K59"/>
    <mergeCell ref="B60:K60"/>
    <mergeCell ref="B61:K61"/>
    <mergeCell ref="B62:K62"/>
    <mergeCell ref="B63:K63"/>
    <mergeCell ref="B64:K64"/>
    <mergeCell ref="A65:K65"/>
    <mergeCell ref="B66:K66"/>
    <mergeCell ref="B67:K67"/>
    <mergeCell ref="B68:K68"/>
    <mergeCell ref="B69:K69"/>
    <mergeCell ref="B70:K70"/>
    <mergeCell ref="B71:K71"/>
    <mergeCell ref="B72:K72"/>
    <mergeCell ref="B73:K73"/>
    <mergeCell ref="B74:K74"/>
  </mergeCells>
  <printOp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2022-09-20T15:53:23Z</dcterms:created>
  <dcterms:modified xsi:type="dcterms:W3CDTF">2022-09-20T15:53:23Z</dcterms:modified>
</cp:coreProperties>
</file>