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299F229D-E882-4A5F-B86B-BF7E07CC7F1D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" i="2" l="1"/>
  <c r="J71" i="2"/>
  <c r="J70" i="2"/>
  <c r="J69" i="2"/>
  <c r="F69" i="1"/>
  <c r="F70" i="1"/>
  <c r="F68" i="1"/>
  <c r="F67" i="1"/>
  <c r="F66" i="1"/>
  <c r="F65" i="1"/>
  <c r="J73" i="2"/>
  <c r="H70" i="1" l="1"/>
  <c r="H68" i="1"/>
  <c r="H67" i="1"/>
  <c r="H66" i="1"/>
  <c r="H65" i="1"/>
  <c r="L73" i="2"/>
  <c r="L71" i="2"/>
  <c r="L70" i="2"/>
  <c r="H69" i="1"/>
  <c r="L72" i="2"/>
  <c r="L69" i="2"/>
  <c r="I73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<sst xmlns="http://schemas.openxmlformats.org/spreadsheetml/2006/main" count="170" uniqueCount="94">
  <si>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</si>
  <si>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</si>
  <si>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</si>
  <si>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</si>
  <si>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</si>
  <si>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</si>
  <si>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</si>
  <si>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</si>
  <si>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</si>
  <si>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</si>
  <si>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</si>
  <si>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</si>
  <si>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</si>
  <si>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</si>
  <si>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</si>
  <si>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</si>
  <si>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</si>
  <si>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</si>
  <si>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</si>
  <si>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</si>
  <si>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</si>
  <si>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</si>
  <si>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</si>
  <si>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</si>
  <si>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</si>
  <si>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</si>
  <si>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</si>
  <si>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</si>
  <si>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</si>
  <si>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</si>
  <si>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</si>
  <si>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</si>
  <si>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</si>
  <si>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</si>
  <si>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</si>
  <si>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</si>
  <si>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</si>
  <si>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</si>
  <si>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</si>
  <si>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</si>
  <si>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</si>
  <si>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</si>
  <si>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</si>
  <si>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</si>
  <si>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</si>
  <si>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</si>
  <si>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</si>
  <si>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</si>
  <si>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</si>
  <si>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</si>
  <si>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</si>
  <si>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</si>
  <si>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</si>
  <si>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</si>
  <si>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</si>
  <si>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</si>
  <si>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</si>
  <si>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</si>
  <si>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</si>
  <si>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</si>
  <si>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</si>
  <si>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</si>
  <si>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</si>
  <si>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</si>
  <si>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</si>
  <si>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</si>
  <si>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</si>
  <si>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</si>
  <si>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</si>
  <si>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</si>
  <si>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</si>
  <si>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</si>
  <si>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</si>
  <si>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</si>
  <si>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</si>
  <si>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</si>
  <si>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</si>
  <si>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</si>
  <si>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</si>
  <si>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</si>
  <si>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</si>
  <si>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</si>
  <si>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</si>
  <si>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</si>
  <si>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</si>
  <si>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</si>
  <si>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</si>
  <si>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</si>
  <si>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</si>
  <si>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</si>
  <si>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</si>
  <si>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</si>
  <si>
    <t>n = max(200, ceil(x, digits=-(length(digits(x))-1)))</t>
  </si>
  <si>
    <t>n = max(500, ceil(x, digits=-(length(digits(x))-1)))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</si>
</sst>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A21" sqref="A21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78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92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1643.0888648786899</v>
      </c>
      <c r="E65" s="3">
        <f>D65/C65-1</f>
        <v>-1.6412392354492322E-3</v>
      </c>
      <c r="F65" s="5">
        <f>4.84/1000</f>
        <v>4.8399999999999997E-3</v>
      </c>
      <c r="G65" s="1">
        <v>2000</v>
      </c>
      <c r="H65" s="6">
        <f>F65 * G65</f>
        <v>9.68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1196.2386137594799</v>
      </c>
      <c r="E66" s="3">
        <f t="shared" ref="E66:E70" si="0">D66/C66-1</f>
        <v>-4.4820130025886917E-2</v>
      </c>
      <c r="F66" s="4">
        <f>12.52/1000</f>
        <v>1.252E-2</v>
      </c>
      <c r="G66" s="1">
        <v>2000</v>
      </c>
      <c r="H66" s="6">
        <f t="shared" ref="H66:H70" si="1">F66 * G66</f>
        <v>25.04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828.93686694224698</v>
      </c>
      <c r="E67" s="3">
        <f t="shared" si="0"/>
        <v>-3.7795953302666163E-6</v>
      </c>
      <c r="F67" s="4">
        <f>6.69/1000</f>
        <v>6.6900000000000006E-3</v>
      </c>
      <c r="G67" s="1">
        <v>2000</v>
      </c>
      <c r="H67" s="6">
        <f t="shared" si="1"/>
        <v>13.38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22.87/1000</f>
        <v>2.2870000000000001E-2</v>
      </c>
      <c r="G68" s="1">
        <v>2000</v>
      </c>
      <c r="H68" s="6">
        <f t="shared" si="1"/>
        <v>45.74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1670.2230616634599</v>
      </c>
      <c r="E69" s="3">
        <f t="shared" si="0"/>
        <v>-1.57441856144237E-2</v>
      </c>
      <c r="F69" s="4">
        <f>5.33/1000</f>
        <v>5.3299999999999997E-3</v>
      </c>
      <c r="G69" s="1">
        <v>2000</v>
      </c>
      <c r="H69" s="6">
        <f t="shared" si="1"/>
        <v>10.66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1297.91070367663</v>
      </c>
      <c r="E70" s="3">
        <f t="shared" si="0"/>
        <v>-7.7474249471089163E-2</v>
      </c>
      <c r="F70" s="4">
        <f>12.36/1000</f>
        <v>1.2359999999999999E-2</v>
      </c>
      <c r="G70" s="1">
        <v>2000</v>
      </c>
      <c r="H70" s="6">
        <f t="shared" si="1"/>
        <v>24.72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H73" sqref="H73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79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93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80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81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82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83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85</v>
      </c>
      <c r="D68" s="25" t="s">
        <v>84</v>
      </c>
      <c r="E68" s="29" t="s">
        <v>86</v>
      </c>
      <c r="F68" s="26" t="s">
        <v>85</v>
      </c>
      <c r="G68" s="25" t="s">
        <v>84</v>
      </c>
      <c r="H68" s="25" t="s">
        <v>86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87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55449.609618147799</v>
      </c>
      <c r="I69" s="34">
        <f>H69/E69-1</f>
        <v>1.1983458072158726E-2</v>
      </c>
      <c r="J69" s="1">
        <f>0.36/1000</f>
        <v>3.5999999999999997E-4</v>
      </c>
      <c r="K69" s="1">
        <v>5000</v>
      </c>
      <c r="L69" s="24">
        <f>K69*J69</f>
        <v>1.7999999999999998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88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64516.734565587001</v>
      </c>
      <c r="I70" s="34">
        <f>H70/E70-1</f>
        <v>2.0156455608409063E-2</v>
      </c>
      <c r="J70" s="35">
        <f>1.5/1000</f>
        <v>1.5E-3</v>
      </c>
      <c r="K70" s="1">
        <v>5000</v>
      </c>
      <c r="L70" s="24">
        <f>K70*J70</f>
        <v>7.5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89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207301.86896955999</v>
      </c>
      <c r="I71" s="34">
        <f>H71/E71-1</f>
        <v>5.9998920935735889E-2</v>
      </c>
      <c r="J71" s="1">
        <f>5.86/1000</f>
        <v>5.8600000000000006E-3</v>
      </c>
      <c r="K71" s="1">
        <f>200 * 10</f>
        <v>2000</v>
      </c>
      <c r="L71" s="24">
        <f>K71*J71</f>
        <v>11.72</v>
      </c>
    </row>
    <row r="72" spans="1:20" x14ac:dyDescent="0.25">
      <c r="A72" s="2" t="s">
        <v>91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236120.835873248</v>
      </c>
      <c r="I72" s="34">
        <f t="shared" ref="I72:I73" si="0">H72/E72-1</f>
        <v>0.15555747117844709</v>
      </c>
      <c r="J72" s="35">
        <f>8.25/1000</f>
        <v>8.2500000000000004E-3</v>
      </c>
      <c r="K72" s="1">
        <v>5000</v>
      </c>
      <c r="L72" s="24">
        <f t="shared" ref="L72:L73" si="1">K72*J72</f>
        <v>41.25</v>
      </c>
    </row>
    <row r="73" spans="1:20" x14ac:dyDescent="0.25">
      <c r="A73" s="1" t="s">
        <v>90</v>
      </c>
      <c r="B73" s="2"/>
      <c r="C73" s="32">
        <v>3</v>
      </c>
      <c r="D73" s="32">
        <v>47</v>
      </c>
      <c r="E73" s="31">
        <v>476684</v>
      </c>
      <c r="F73" s="32">
        <v>3</v>
      </c>
      <c r="G73" s="32">
        <v>47</v>
      </c>
      <c r="H73" s="27">
        <v>541477.71245182003</v>
      </c>
      <c r="I73" s="34">
        <f t="shared" si="0"/>
        <v>0.13592592252271962</v>
      </c>
      <c r="J73" s="35">
        <f>44.21/1000</f>
        <v>4.4209999999999999E-2</v>
      </c>
      <c r="K73" s="1">
        <v>3000</v>
      </c>
      <c r="L73" s="24">
        <f t="shared" si="1"/>
        <v>132.63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2022-09-22T22:20:53Z</dcterms:modified>
</cp:coreProperties>
</file>