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16D70687-2DEF-49AA-A485-0618967182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RPTW 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1" l="1"/>
  <c r="F66" i="1"/>
  <c r="F67" i="1"/>
  <c r="F68" i="1"/>
  <c r="F69" i="1"/>
  <c r="F70" i="1"/>
  <c r="H66" i="1"/>
  <c r="H65" i="1"/>
  <c r="H70" i="1"/>
  <c r="H69" i="1"/>
  <c r="H68" i="1"/>
  <c r="H67" i="1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<sst xmlns="http://schemas.openxmlformats.org/spreadsheetml/2006/main" count="81" uniqueCount="80">
  <si>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</si>
  <si>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</si>
  <si>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</si>
  <si>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</si>
  <si>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</si>
  <si>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</si>
  <si>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</si>
  <si>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</si>
  <si>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</si>
  <si>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</si>
  <si>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</si>
  <si>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</si>
  <si>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</si>
  <si>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</si>
  <si>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</si>
  <si>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</si>
  <si>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</si>
  <si>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</si>
  <si>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</si>
  <si>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</si>
  <si>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</si>
  <si>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</si>
  <si>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</si>
  <si>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</si>
  <si>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</si>
  <si>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</si>
  <si>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</si>
  <si>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</si>
  <si>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</si>
  <si>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</si>
  <si>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</si>
  <si>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</si>
  <si>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</si>
  <si>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</si>
  <si>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</si>
  <si>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</si>
  <si>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</si>
  <si>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</si>
  <si>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</si>
  <si>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</si>
  <si>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</si>
  <si>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</si>
  <si>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</si>
  <si>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</si>
  <si>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</si>
  <si>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</si>
  <si>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</si>
  <si>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</si>
  <si>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</si>
  <si>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</si>
  <si>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</si>
  <si>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</si>
  <si>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</si>
  <si>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</si>
  <si>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</si>
  <si>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</si>
  <si>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</si>
  <si>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</si>
  <si>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</si>
  <si>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</si>
  <si>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</si>
  <si>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</si>
  <si>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</si>
  <si>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</si>
  <si>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</si>
  <si>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</si>
  <si>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</si>
  <si>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</si>
  <si>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</si>
  <si>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</si>
  <si>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</si>
  <si>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</si>
  <si>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</si>
  <si>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</si>
  <si>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</si>
  <si>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</si>
  <si>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</si>
  <si>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</si>
  <si>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</si>
  <si>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n = ceil(x, digits=-(length(digits(x))-1))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</si>
</sst>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tabSelected="1" topLeftCell="A34" zoomScaleNormal="100" workbookViewId="0">
      <selection activeCell="K49" sqref="K49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8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4" t="s">
        <v>26</v>
      </c>
      <c r="B1" s="15"/>
      <c r="C1" s="16"/>
      <c r="D1" s="16"/>
      <c r="E1" s="16"/>
      <c r="F1" s="16"/>
    </row>
    <row r="2" spans="1:6" ht="15" x14ac:dyDescent="0.25">
      <c r="A2" s="19"/>
      <c r="B2" s="20"/>
      <c r="C2" s="21"/>
      <c r="D2" s="21"/>
      <c r="E2" s="21"/>
      <c r="F2" s="2"/>
    </row>
    <row r="3" spans="1:6" x14ac:dyDescent="0.2">
      <c r="A3" s="22" t="s">
        <v>28</v>
      </c>
    </row>
    <row r="4" spans="1:6" x14ac:dyDescent="0.2">
      <c r="A4" s="1" t="s">
        <v>29</v>
      </c>
      <c r="B4" s="13"/>
      <c r="C4" s="1" t="s">
        <v>30</v>
      </c>
      <c r="D4" s="2"/>
      <c r="E4" s="2"/>
      <c r="F4" s="2"/>
    </row>
    <row r="5" spans="1:6" x14ac:dyDescent="0.2">
      <c r="A5" s="1" t="s">
        <v>31</v>
      </c>
      <c r="B5" s="13"/>
      <c r="C5" s="1" t="s">
        <v>34</v>
      </c>
      <c r="D5" s="2"/>
      <c r="E5" s="2"/>
      <c r="F5" s="2"/>
    </row>
    <row r="6" spans="1:6" s="9" customFormat="1" ht="12.75" customHeight="1" x14ac:dyDescent="0.25">
      <c r="A6" s="9" t="s">
        <v>32</v>
      </c>
      <c r="C6" s="9" t="s">
        <v>33</v>
      </c>
    </row>
    <row r="7" spans="1:6" s="9" customFormat="1" ht="12.75" customHeight="1" x14ac:dyDescent="0.25"/>
    <row r="8" spans="1:6" s="9" customFormat="1" ht="12.75" customHeight="1" x14ac:dyDescent="0.25">
      <c r="A8" s="23" t="s">
        <v>39</v>
      </c>
    </row>
    <row r="9" spans="1:6" s="9" customFormat="1" ht="12.75" customHeight="1" x14ac:dyDescent="0.2">
      <c r="A9" s="1" t="s">
        <v>35</v>
      </c>
      <c r="B9" s="1"/>
      <c r="C9" s="1" t="s">
        <v>36</v>
      </c>
      <c r="D9" s="1"/>
    </row>
    <row r="10" spans="1:6" s="9" customFormat="1" ht="12.75" customHeight="1" x14ac:dyDescent="0.2">
      <c r="A10" s="1" t="s">
        <v>37</v>
      </c>
      <c r="B10" s="1"/>
      <c r="C10" s="1" t="s">
        <v>38</v>
      </c>
      <c r="D10" s="1"/>
    </row>
    <row r="11" spans="1:6" s="9" customFormat="1" ht="12.75" customHeight="1" x14ac:dyDescent="0.2">
      <c r="A11" s="1"/>
      <c r="B11" s="1"/>
      <c r="C11" s="1"/>
      <c r="D11" s="1"/>
    </row>
    <row r="12" spans="1:6" s="9" customFormat="1" ht="12.75" customHeight="1" x14ac:dyDescent="0.2">
      <c r="A12" s="22" t="s">
        <v>44</v>
      </c>
      <c r="B12" s="1"/>
      <c r="C12" s="1"/>
      <c r="D12" s="1"/>
    </row>
    <row r="13" spans="1:6" s="9" customFormat="1" ht="12.75" customHeight="1" x14ac:dyDescent="0.2">
      <c r="A13" s="1" t="s">
        <v>42</v>
      </c>
      <c r="B13" s="1"/>
      <c r="C13" s="1" t="s">
        <v>43</v>
      </c>
      <c r="D13" s="1"/>
    </row>
    <row r="14" spans="1:6" s="9" customFormat="1" ht="12.75" customHeight="1" x14ac:dyDescent="0.2">
      <c r="A14" s="1" t="s">
        <v>41</v>
      </c>
      <c r="B14" s="1"/>
      <c r="C14" s="1" t="s">
        <v>40</v>
      </c>
      <c r="D14" s="1"/>
    </row>
    <row r="15" spans="1:6" s="9" customFormat="1" ht="12.75" customHeight="1" x14ac:dyDescent="0.2">
      <c r="A15" s="1" t="s">
        <v>47</v>
      </c>
      <c r="B15" s="1"/>
      <c r="C15" s="12" t="s">
        <v>48</v>
      </c>
      <c r="D15" s="1"/>
    </row>
    <row r="16" spans="1:6" s="9" customFormat="1" ht="12.75" customHeight="1" x14ac:dyDescent="0.25">
      <c r="A16" s="9" t="s">
        <v>45</v>
      </c>
      <c r="C16" s="12" t="s">
        <v>46</v>
      </c>
    </row>
    <row r="17" spans="1:24" s="9" customFormat="1" ht="12.75" customHeight="1" x14ac:dyDescent="0.25">
      <c r="B17" s="8"/>
    </row>
    <row r="18" spans="1:24" s="9" customFormat="1" ht="12.75" customHeight="1" x14ac:dyDescent="0.25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25">
      <c r="A19" s="12" t="s">
        <v>78</v>
      </c>
      <c r="B19" s="11"/>
      <c r="L19" s="12"/>
      <c r="W19" s="12"/>
      <c r="X19" s="12"/>
    </row>
    <row r="20" spans="1:24" s="9" customFormat="1" ht="12.75" customHeight="1" x14ac:dyDescent="0.25">
      <c r="A20" s="12" t="s">
        <v>79</v>
      </c>
      <c r="B20" s="11"/>
      <c r="L20" s="12"/>
      <c r="W20" s="12"/>
      <c r="X20" s="12"/>
    </row>
    <row r="21" spans="1:24" s="9" customFormat="1" ht="12.75" customHeight="1" x14ac:dyDescent="0.25">
      <c r="A21" s="12" t="s">
        <v>56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5" customHeight="1" x14ac:dyDescent="0.25">
      <c r="A22" s="12" t="s">
        <v>57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5" customHeight="1" x14ac:dyDescent="0.25">
      <c r="A23" s="12" t="s">
        <v>58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5" customHeight="1" x14ac:dyDescent="0.25">
      <c r="A24" s="12" t="s">
        <v>59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5" customHeight="1" x14ac:dyDescent="0.25">
      <c r="A25" s="12" t="s">
        <v>60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5" customHeight="1" x14ac:dyDescent="0.25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5" customHeight="1" x14ac:dyDescent="0.25">
      <c r="A27" s="12" t="s">
        <v>61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5" customHeight="1" x14ac:dyDescent="0.25">
      <c r="A28" s="12" t="s">
        <v>62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5" customHeight="1" x14ac:dyDescent="0.25">
      <c r="A29" s="12" t="s">
        <v>63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5" customHeight="1" x14ac:dyDescent="0.25">
      <c r="A30" s="12" t="s">
        <v>64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5" customHeight="1" x14ac:dyDescent="0.25">
      <c r="A31" s="12" t="s">
        <v>65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5" customHeight="1" x14ac:dyDescent="0.25">
      <c r="A32" s="12" t="s">
        <v>66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5" customHeight="1" x14ac:dyDescent="0.25">
      <c r="A33" s="12" t="s">
        <v>67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5" customHeight="1" x14ac:dyDescent="0.25">
      <c r="A34" s="12" t="s">
        <v>68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5" customHeight="1" x14ac:dyDescent="0.25">
      <c r="A35" s="12" t="s">
        <v>69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5" customHeight="1" x14ac:dyDescent="0.25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5" customHeight="1" x14ac:dyDescent="0.25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5" customHeight="1" x14ac:dyDescent="0.25">
      <c r="A38" s="12" t="s">
        <v>70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5" customHeight="1" x14ac:dyDescent="0.25">
      <c r="A39" s="12" t="s">
        <v>71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5" customHeight="1" x14ac:dyDescent="0.25">
      <c r="A40" s="12" t="s">
        <v>72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5" customHeight="1" x14ac:dyDescent="0.25">
      <c r="A41" s="12" t="s">
        <v>73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4.25" x14ac:dyDescent="0.2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4.25" x14ac:dyDescent="0.2">
      <c r="A43" s="12" t="s">
        <v>21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4.25" x14ac:dyDescent="0.2">
      <c r="A44" s="12" t="s">
        <v>22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4.25" x14ac:dyDescent="0.2">
      <c r="A45" s="12" t="s">
        <v>74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4.25" x14ac:dyDescent="0.2">
      <c r="A46" s="12" t="s">
        <v>75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4.25" x14ac:dyDescent="0.2">
      <c r="A47" s="12" t="s">
        <v>76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4.25" x14ac:dyDescent="0.2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4.25" x14ac:dyDescent="0.2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4.25" x14ac:dyDescent="0.2">
      <c r="A50" s="12" t="s">
        <v>11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4.25" x14ac:dyDescent="0.2">
      <c r="A51" s="12" t="s">
        <v>12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4.25" x14ac:dyDescent="0.2">
      <c r="A52" s="12" t="s">
        <v>13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4.25" x14ac:dyDescent="0.2">
      <c r="A53" s="12" t="s">
        <v>14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4.25" x14ac:dyDescent="0.2">
      <c r="A54" s="12" t="s">
        <v>15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4.25" x14ac:dyDescent="0.2">
      <c r="A55" s="12" t="s">
        <v>16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4.25" x14ac:dyDescent="0.2">
      <c r="A56" s="12" t="s">
        <v>17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4.25" x14ac:dyDescent="0.2">
      <c r="A57" s="12" t="s">
        <v>18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4.25" x14ac:dyDescent="0.2">
      <c r="A58" s="12" t="s">
        <v>19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4.25" x14ac:dyDescent="0.2">
      <c r="A59" s="12" t="s">
        <v>20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4.25" x14ac:dyDescent="0.2">
      <c r="A60" s="12" t="s">
        <v>77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4.25" x14ac:dyDescent="0.2">
      <c r="A61" s="12" t="s">
        <v>55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2">
      <c r="A63" s="17" t="s">
        <v>27</v>
      </c>
      <c r="B63" s="7"/>
    </row>
    <row r="64" spans="1:24" x14ac:dyDescent="0.2">
      <c r="A64" s="18" t="s">
        <v>2</v>
      </c>
      <c r="B64" s="18" t="s">
        <v>23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24</v>
      </c>
      <c r="H64" s="18" t="s">
        <v>5</v>
      </c>
    </row>
    <row r="65" spans="1:8" x14ac:dyDescent="0.2">
      <c r="A65" s="2" t="s">
        <v>49</v>
      </c>
      <c r="B65" s="2">
        <v>100</v>
      </c>
      <c r="C65" s="6">
        <v>1645.79</v>
      </c>
      <c r="D65" s="6">
        <v>1671.24036467372</v>
      </c>
      <c r="E65" s="3">
        <f>D65/C65-1</f>
        <v>1.5463919864454168E-2</v>
      </c>
      <c r="F65" s="5">
        <f>4.89/1000</f>
        <v>4.8899999999999994E-3</v>
      </c>
      <c r="G65" s="1">
        <v>2000</v>
      </c>
      <c r="H65" s="6">
        <f>F65 * G65</f>
        <v>9.7799999999999994</v>
      </c>
    </row>
    <row r="66" spans="1:8" x14ac:dyDescent="0.2">
      <c r="A66" s="1" t="s">
        <v>50</v>
      </c>
      <c r="B66" s="2">
        <v>100</v>
      </c>
      <c r="C66" s="24">
        <v>1252.3699999999999</v>
      </c>
      <c r="D66" s="24">
        <v>1224.5023993416801</v>
      </c>
      <c r="E66" s="3">
        <f t="shared" ref="E66:E70" si="0">D66/C66-1</f>
        <v>-2.2251890941430874E-2</v>
      </c>
      <c r="F66" s="4">
        <f>14.59/1000</f>
        <v>1.4590000000000001E-2</v>
      </c>
      <c r="G66" s="1">
        <v>2000</v>
      </c>
      <c r="H66" s="6">
        <f t="shared" ref="H66:H70" si="1">F66 * G66</f>
        <v>29.18</v>
      </c>
    </row>
    <row r="67" spans="1:8" x14ac:dyDescent="0.2">
      <c r="A67" s="2" t="s">
        <v>51</v>
      </c>
      <c r="B67" s="2">
        <v>100</v>
      </c>
      <c r="C67" s="6">
        <v>828.94</v>
      </c>
      <c r="D67" s="6">
        <v>828.93686694277699</v>
      </c>
      <c r="E67" s="3">
        <f t="shared" si="0"/>
        <v>-3.7795946908891764E-6</v>
      </c>
      <c r="F67" s="4">
        <f>6.21/1000</f>
        <v>6.2100000000000002E-3</v>
      </c>
      <c r="G67" s="1">
        <v>2000</v>
      </c>
      <c r="H67" s="6">
        <f t="shared" si="1"/>
        <v>12.42</v>
      </c>
    </row>
    <row r="68" spans="1:8" x14ac:dyDescent="0.2">
      <c r="A68" s="2" t="s">
        <v>52</v>
      </c>
      <c r="B68" s="2">
        <v>100</v>
      </c>
      <c r="C68" s="6">
        <v>591.55999999999995</v>
      </c>
      <c r="D68" s="6">
        <v>591.55655666806399</v>
      </c>
      <c r="E68" s="3">
        <f t="shared" si="0"/>
        <v>-5.8207653255148983E-6</v>
      </c>
      <c r="F68" s="4">
        <f>24.9/1000</f>
        <v>2.4899999999999999E-2</v>
      </c>
      <c r="G68" s="1">
        <v>2000</v>
      </c>
      <c r="H68" s="6">
        <f t="shared" si="1"/>
        <v>49.8</v>
      </c>
    </row>
    <row r="69" spans="1:8" x14ac:dyDescent="0.2">
      <c r="A69" s="2" t="s">
        <v>53</v>
      </c>
      <c r="B69" s="2">
        <v>100</v>
      </c>
      <c r="C69" s="6">
        <v>1696.94</v>
      </c>
      <c r="D69" s="6">
        <v>1668.3899931731401</v>
      </c>
      <c r="E69" s="3">
        <f t="shared" si="0"/>
        <v>-1.6824405592926084E-2</v>
      </c>
      <c r="F69" s="4">
        <f>5.11/1000</f>
        <v>5.11E-3</v>
      </c>
      <c r="G69" s="1">
        <v>2000</v>
      </c>
      <c r="H69" s="6">
        <f t="shared" si="1"/>
        <v>10.220000000000001</v>
      </c>
    </row>
    <row r="70" spans="1:8" x14ac:dyDescent="0.2">
      <c r="A70" s="1" t="s">
        <v>54</v>
      </c>
      <c r="B70" s="2">
        <v>100</v>
      </c>
      <c r="C70" s="24">
        <v>1406.91</v>
      </c>
      <c r="D70" s="24">
        <v>1354.4467482727</v>
      </c>
      <c r="E70" s="3">
        <f t="shared" si="0"/>
        <v>-3.7289699929135556E-2</v>
      </c>
      <c r="F70" s="4">
        <f>15.56/1000</f>
        <v>1.5560000000000001E-2</v>
      </c>
      <c r="G70" s="1">
        <v>2000</v>
      </c>
      <c r="H70" s="6">
        <f t="shared" si="1"/>
        <v>31.12</v>
      </c>
    </row>
    <row r="71" spans="1:8" x14ac:dyDescent="0.2">
      <c r="B71" s="7"/>
    </row>
    <row r="72" spans="1:8" x14ac:dyDescent="0.2">
      <c r="B72" s="7"/>
    </row>
    <row r="73" spans="1:8" x14ac:dyDescent="0.2">
      <c r="B73" s="7"/>
    </row>
    <row r="74" spans="1:8" x14ac:dyDescent="0.2">
      <c r="B74" s="7"/>
    </row>
    <row r="75" spans="1:8" x14ac:dyDescent="0.2">
      <c r="B75" s="7"/>
    </row>
    <row r="76" spans="1:8" x14ac:dyDescent="0.2">
      <c r="B76" s="7"/>
    </row>
    <row r="77" spans="1:8" x14ac:dyDescent="0.2">
      <c r="B77" s="7"/>
    </row>
    <row r="78" spans="1:8" x14ac:dyDescent="0.2">
      <c r="B78" s="7"/>
    </row>
    <row r="79" spans="1:8" x14ac:dyDescent="0.2">
      <c r="B79" s="7"/>
    </row>
    <row r="80" spans="1:8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VRPTW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2022-09-15T11:19:53Z</dcterms:modified>
</cp:coreProperties>
</file>