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Projects\2022. Dissertation\"/>
    </mc:Choice>
  </mc:AlternateContent>
  <xr:revisionPtr revIDLastSave="0" documentId="13_ncr:1_{815299E7-47EB-4538-89E3-44F703200E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9" i="1" l="1"/>
  <c r="F58" i="1"/>
  <c r="F57" i="1"/>
  <c r="F56" i="1"/>
  <c r="F55" i="1"/>
  <c r="E58" i="1"/>
  <c r="E59" i="1"/>
  <c r="E57" i="1"/>
  <c r="E56" i="1"/>
  <c r="C55" i="1"/>
  <c r="E55" i="1" s="1"/>
</calcChain>
</file>

<file path=xl/sharedStrings.xml><?xml version="1.0" encoding="utf-8"?>
<sst xmlns="http://schemas.openxmlformats.org/spreadsheetml/2006/main" count="68" uniqueCount="67">
  <si>
    <t>a280</t>
  </si>
  <si>
    <t>Best known</t>
  </si>
  <si>
    <t>Best found</t>
  </si>
  <si>
    <t>    )</t>
  </si>
  <si>
    <t>Instance</t>
  </si>
  <si>
    <t>Gap</t>
  </si>
  <si>
    <t>Run time (s/it)</t>
  </si>
  <si>
    <t>att48</t>
  </si>
  <si>
    <t>Run time (s)</t>
  </si>
  <si>
    <t>eil101</t>
  </si>
  <si>
    <t>ch150</t>
  </si>
  <si>
    <t>d198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</si>
  <si>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</si>
  <si>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</si>
  <si>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</si>
  <si>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</si>
  <si>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:regret₂insert! ,</t>
  </si>
  <si>
    <t>                    :regret₃insert!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</si>
  <si>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</si>
  <si>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</si>
  <si>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</si>
  <si>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</si>
  <si>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</si>
  <si>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</si>
  <si>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</si>
  <si>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</si>
  <si>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</si>
  <si>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</si>
  <si>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</si>
  <si>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χ   = ALNSParameters(</t>
  </si>
  <si>
    <t>        Ψₗ  =   [</t>
  </si>
  <si>
    <t>                    :move!          ,</t>
  </si>
  <si>
    <t>Size</t>
  </si>
  <si>
    <t>        k̲   =   n                      ,</t>
  </si>
  <si>
    <t>        l̲   =   2n                     ,</t>
  </si>
  <si>
    <t>        l̅   =   2n                     ,</t>
  </si>
  <si>
    <t>        k̅   =   10n                    ,</t>
  </si>
  <si>
    <t xml:space="preserve">                    :random_remove! , </t>
  </si>
  <si>
    <t>                    :best_insert!   ,</t>
  </si>
  <si>
    <t>                    :greedy_insert! ,</t>
  </si>
  <si>
    <t>                    :opt!           ,</t>
  </si>
  <si>
    <t>        ρ   =   0.1                     ,</t>
  </si>
  <si>
    <t>Iterations</t>
  </si>
  <si>
    <t>    x = length(N)</t>
  </si>
  <si>
    <t>    n = ceil(x, digits=-(length(digits(x))-1))</t>
  </si>
  <si>
    <t>                    :shaw_remove!   ,</t>
  </si>
  <si>
    <t xml:space="preserve">                    :worst_remove!   </t>
  </si>
  <si>
    <t>ALNS parameters</t>
  </si>
  <si>
    <t>Traveling Salesman Problem (TSP) Benchmarking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</si>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</sst>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" fontId="1" fillId="0" borderId="2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7" fillId="0" borderId="2" xfId="0" applyFont="1" applyBorder="1" applyAlignment="1">
      <alignment vertical="top"/>
    </xf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8"/>
  <sheetViews>
    <sheetView tabSelected="1" topLeftCell="A22" zoomScaleNormal="100" workbookViewId="0">
      <selection activeCell="J33" sqref="J33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5.710937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6" t="s">
        <v>48</v>
      </c>
      <c r="B1" s="17"/>
      <c r="C1" s="18"/>
      <c r="D1" s="18"/>
      <c r="E1" s="18"/>
      <c r="F1" s="18"/>
    </row>
    <row r="2" spans="1:6" ht="15" x14ac:dyDescent="0.25">
      <c r="A2" s="22"/>
      <c r="B2" s="23"/>
      <c r="C2" s="24"/>
      <c r="D2" s="24"/>
      <c r="E2" s="24"/>
      <c r="F2" s="2"/>
    </row>
    <row r="3" spans="1:6" x14ac:dyDescent="0.2">
      <c r="A3" s="25" t="s">
        <v>50</v>
      </c>
    </row>
    <row r="4" spans="1:6" x14ac:dyDescent="0.2">
      <c r="A4" s="1" t="s">
        <v>51</v>
      </c>
      <c r="B4" s="15"/>
      <c r="C4" s="1" t="s">
        <v>52</v>
      </c>
      <c r="D4" s="2"/>
      <c r="E4" s="2"/>
      <c r="F4" s="2"/>
    </row>
    <row r="5" spans="1:6" x14ac:dyDescent="0.2">
      <c r="A5" s="1" t="s">
        <v>53</v>
      </c>
      <c r="B5" s="15"/>
      <c r="C5" s="1" t="s">
        <v>56</v>
      </c>
      <c r="D5" s="2"/>
      <c r="E5" s="2"/>
      <c r="F5" s="2"/>
    </row>
    <row r="6" spans="1:6" s="11" customFormat="1" ht="12.75" customHeight="1" x14ac:dyDescent="0.25">
      <c r="A6" s="11" t="s">
        <v>54</v>
      </c>
      <c r="C6" s="11" t="s">
        <v>55</v>
      </c>
    </row>
    <row r="7" spans="1:6" s="11" customFormat="1" ht="12.75" customHeight="1" x14ac:dyDescent="0.25"/>
    <row r="8" spans="1:6" s="11" customFormat="1" ht="12.75" customHeight="1" x14ac:dyDescent="0.25">
      <c r="A8" s="26" t="s">
        <v>61</v>
      </c>
    </row>
    <row r="9" spans="1:6" s="11" customFormat="1" ht="12.75" customHeight="1" x14ac:dyDescent="0.2">
      <c r="A9" s="1" t="s">
        <v>57</v>
      </c>
      <c r="B9" s="1"/>
      <c r="C9" s="1" t="s">
        <v>58</v>
      </c>
      <c r="D9" s="1"/>
    </row>
    <row r="10" spans="1:6" s="11" customFormat="1" ht="12.75" customHeight="1" x14ac:dyDescent="0.2">
      <c r="A10" s="1" t="s">
        <v>59</v>
      </c>
      <c r="B10" s="1"/>
      <c r="C10" s="1" t="s">
        <v>60</v>
      </c>
      <c r="D10" s="1"/>
    </row>
    <row r="11" spans="1:6" s="11" customFormat="1" ht="12.75" customHeight="1" x14ac:dyDescent="0.2">
      <c r="A11" s="1"/>
      <c r="B11" s="1"/>
      <c r="C11" s="1"/>
      <c r="D11" s="1"/>
    </row>
    <row r="12" spans="1:6" s="11" customFormat="1" ht="12.75" customHeight="1" x14ac:dyDescent="0.2">
      <c r="A12" s="25" t="s">
        <v>66</v>
      </c>
      <c r="B12" s="1"/>
      <c r="C12" s="1"/>
      <c r="D12" s="1"/>
    </row>
    <row r="13" spans="1:6" s="11" customFormat="1" ht="12.75" customHeight="1" x14ac:dyDescent="0.2">
      <c r="A13" s="1" t="s">
        <v>64</v>
      </c>
      <c r="B13" s="1"/>
      <c r="C13" s="1" t="s">
        <v>65</v>
      </c>
      <c r="D13" s="1"/>
    </row>
    <row r="14" spans="1:6" s="11" customFormat="1" ht="12.75" customHeight="1" x14ac:dyDescent="0.2">
      <c r="A14" s="1" t="s">
        <v>63</v>
      </c>
      <c r="B14" s="1"/>
      <c r="C14" s="1" t="s">
        <v>62</v>
      </c>
      <c r="D14" s="1"/>
    </row>
    <row r="15" spans="1:6" s="11" customFormat="1" ht="12.75" customHeight="1" x14ac:dyDescent="0.25"/>
    <row r="16" spans="1:6" s="11" customFormat="1" ht="12.75" customHeight="1" x14ac:dyDescent="0.25">
      <c r="A16" s="12" t="s">
        <v>47</v>
      </c>
      <c r="B16" s="10"/>
    </row>
    <row r="17" spans="1:2" s="11" customFormat="1" ht="12.75" customHeight="1" x14ac:dyDescent="0.25">
      <c r="A17" s="14" t="s">
        <v>43</v>
      </c>
      <c r="B17" s="13"/>
    </row>
    <row r="18" spans="1:2" s="11" customFormat="1" ht="12.75" customHeight="1" x14ac:dyDescent="0.25">
      <c r="A18" s="14" t="s">
        <v>44</v>
      </c>
      <c r="B18" s="13"/>
    </row>
    <row r="19" spans="1:2" s="11" customFormat="1" ht="12.75" customHeight="1" x14ac:dyDescent="0.25">
      <c r="A19" s="14" t="s">
        <v>29</v>
      </c>
      <c r="B19" s="13"/>
    </row>
    <row r="20" spans="1:2" s="11" customFormat="1" ht="12.75" customHeight="1" x14ac:dyDescent="0.25">
      <c r="A20" s="14" t="s">
        <v>33</v>
      </c>
      <c r="B20" s="13"/>
    </row>
    <row r="21" spans="1:2" s="11" customFormat="1" ht="12.75" customHeight="1" x14ac:dyDescent="0.25">
      <c r="A21" s="14" t="s">
        <v>34</v>
      </c>
      <c r="B21" s="13"/>
    </row>
    <row r="22" spans="1:2" s="11" customFormat="1" ht="12.75" customHeight="1" x14ac:dyDescent="0.25">
      <c r="A22" s="14" t="s">
        <v>35</v>
      </c>
      <c r="B22" s="13"/>
    </row>
    <row r="23" spans="1:2" s="11" customFormat="1" ht="12.75" customHeight="1" x14ac:dyDescent="0.25">
      <c r="A23" s="14" t="s">
        <v>36</v>
      </c>
      <c r="B23" s="13"/>
    </row>
    <row r="24" spans="1:2" s="11" customFormat="1" ht="12.75" customHeight="1" x14ac:dyDescent="0.25">
      <c r="A24" s="14" t="s">
        <v>14</v>
      </c>
      <c r="B24" s="13"/>
    </row>
    <row r="25" spans="1:2" s="11" customFormat="1" ht="12.75" customHeight="1" x14ac:dyDescent="0.25">
      <c r="A25" s="14" t="s">
        <v>37</v>
      </c>
      <c r="B25" s="13"/>
    </row>
    <row r="26" spans="1:2" s="11" customFormat="1" ht="12.75" customHeight="1" x14ac:dyDescent="0.25">
      <c r="A26" s="14" t="s">
        <v>45</v>
      </c>
      <c r="B26" s="13"/>
    </row>
    <row r="27" spans="1:2" s="11" customFormat="1" ht="12.75" customHeight="1" x14ac:dyDescent="0.25">
      <c r="A27" s="14" t="s">
        <v>46</v>
      </c>
      <c r="B27" s="13"/>
    </row>
    <row r="28" spans="1:2" s="11" customFormat="1" ht="12.75" customHeight="1" x14ac:dyDescent="0.25">
      <c r="A28" s="14" t="s">
        <v>12</v>
      </c>
      <c r="B28" s="13"/>
    </row>
    <row r="29" spans="1:2" s="11" customFormat="1" ht="12.75" customHeight="1" x14ac:dyDescent="0.25">
      <c r="A29" s="14" t="s">
        <v>15</v>
      </c>
      <c r="B29" s="13"/>
    </row>
    <row r="30" spans="1:2" s="11" customFormat="1" ht="12.75" customHeight="1" x14ac:dyDescent="0.25">
      <c r="A30" s="14" t="s">
        <v>38</v>
      </c>
      <c r="B30" s="13"/>
    </row>
    <row r="31" spans="1:2" s="11" customFormat="1" ht="12.75" customHeight="1" x14ac:dyDescent="0.25">
      <c r="A31" s="14" t="s">
        <v>39</v>
      </c>
      <c r="B31" s="13"/>
    </row>
    <row r="32" spans="1:2" s="11" customFormat="1" ht="12.75" customHeight="1" x14ac:dyDescent="0.25">
      <c r="A32" s="14" t="s">
        <v>16</v>
      </c>
      <c r="B32" s="13"/>
    </row>
    <row r="33" spans="1:8" s="11" customFormat="1" ht="12.75" customHeight="1" x14ac:dyDescent="0.25">
      <c r="A33" s="14" t="s">
        <v>17</v>
      </c>
      <c r="B33" s="13"/>
    </row>
    <row r="34" spans="1:8" s="11" customFormat="1" ht="12.75" customHeight="1" x14ac:dyDescent="0.25">
      <c r="A34" s="14" t="s">
        <v>13</v>
      </c>
      <c r="B34" s="13"/>
    </row>
    <row r="35" spans="1:8" s="11" customFormat="1" ht="12.75" customHeight="1" x14ac:dyDescent="0.25">
      <c r="A35" s="14" t="s">
        <v>30</v>
      </c>
      <c r="B35" s="13"/>
    </row>
    <row r="36" spans="1:8" s="11" customFormat="1" ht="12.75" customHeight="1" x14ac:dyDescent="0.25">
      <c r="A36" s="14" t="s">
        <v>31</v>
      </c>
      <c r="B36" s="13"/>
    </row>
    <row r="37" spans="1:8" s="11" customFormat="1" ht="12.75" customHeight="1" x14ac:dyDescent="0.25">
      <c r="A37" s="14" t="s">
        <v>40</v>
      </c>
      <c r="B37" s="13"/>
    </row>
    <row r="38" spans="1:8" s="11" customFormat="1" ht="12.75" customHeight="1" x14ac:dyDescent="0.25">
      <c r="A38" s="14" t="s">
        <v>18</v>
      </c>
      <c r="B38" s="13"/>
    </row>
    <row r="39" spans="1:8" s="11" customFormat="1" ht="12.75" customHeight="1" x14ac:dyDescent="0.25">
      <c r="A39" s="14" t="s">
        <v>13</v>
      </c>
      <c r="B39" s="13"/>
    </row>
    <row r="40" spans="1:8" ht="14.25" x14ac:dyDescent="0.2">
      <c r="A40" s="14" t="s">
        <v>19</v>
      </c>
      <c r="B40" s="13"/>
      <c r="C40" s="11"/>
      <c r="D40" s="11"/>
      <c r="E40" s="11"/>
      <c r="F40" s="11"/>
      <c r="G40" s="11"/>
      <c r="H40" s="11"/>
    </row>
    <row r="41" spans="1:8" ht="14.25" x14ac:dyDescent="0.2">
      <c r="A41" s="14" t="s">
        <v>20</v>
      </c>
      <c r="B41" s="13"/>
      <c r="C41" s="11"/>
      <c r="D41" s="11"/>
      <c r="E41" s="11"/>
      <c r="F41" s="11"/>
      <c r="G41" s="11"/>
      <c r="H41" s="11"/>
    </row>
    <row r="42" spans="1:8" ht="14.25" x14ac:dyDescent="0.2">
      <c r="A42" s="14" t="s">
        <v>21</v>
      </c>
      <c r="B42" s="13"/>
      <c r="C42" s="11"/>
      <c r="D42" s="11"/>
      <c r="E42" s="11"/>
      <c r="F42" s="11"/>
      <c r="G42" s="11"/>
      <c r="H42" s="11"/>
    </row>
    <row r="43" spans="1:8" ht="14.25" x14ac:dyDescent="0.2">
      <c r="A43" s="14" t="s">
        <v>22</v>
      </c>
      <c r="B43" s="13"/>
      <c r="C43" s="11"/>
      <c r="D43" s="11"/>
      <c r="E43" s="11"/>
      <c r="F43" s="11"/>
      <c r="G43" s="11"/>
      <c r="H43" s="11"/>
    </row>
    <row r="44" spans="1:8" ht="14.25" x14ac:dyDescent="0.2">
      <c r="A44" s="14" t="s">
        <v>23</v>
      </c>
      <c r="B44" s="13"/>
      <c r="C44" s="11"/>
      <c r="D44" s="11"/>
      <c r="E44" s="11"/>
      <c r="F44" s="11"/>
      <c r="G44" s="11"/>
      <c r="H44" s="11"/>
    </row>
    <row r="45" spans="1:8" ht="14.25" x14ac:dyDescent="0.2">
      <c r="A45" s="14" t="s">
        <v>24</v>
      </c>
      <c r="B45" s="13"/>
      <c r="C45" s="11"/>
      <c r="D45" s="11"/>
      <c r="E45" s="11"/>
      <c r="F45" s="11"/>
      <c r="G45" s="11"/>
      <c r="H45" s="11"/>
    </row>
    <row r="46" spans="1:8" ht="14.25" x14ac:dyDescent="0.2">
      <c r="A46" s="14" t="s">
        <v>25</v>
      </c>
      <c r="B46" s="13"/>
      <c r="C46" s="11"/>
      <c r="D46" s="11"/>
      <c r="E46" s="11"/>
      <c r="F46" s="11"/>
      <c r="G46" s="11"/>
      <c r="H46" s="11"/>
    </row>
    <row r="47" spans="1:8" ht="14.25" x14ac:dyDescent="0.2">
      <c r="A47" s="14" t="s">
        <v>26</v>
      </c>
      <c r="B47" s="13"/>
      <c r="C47" s="11"/>
      <c r="D47" s="11"/>
      <c r="E47" s="11"/>
      <c r="F47" s="11"/>
      <c r="G47" s="11"/>
      <c r="H47" s="11"/>
    </row>
    <row r="48" spans="1:8" ht="14.25" x14ac:dyDescent="0.2">
      <c r="A48" s="14" t="s">
        <v>27</v>
      </c>
      <c r="B48" s="13"/>
      <c r="C48" s="11"/>
      <c r="D48" s="11"/>
      <c r="E48" s="11"/>
      <c r="F48" s="11"/>
      <c r="G48" s="11"/>
      <c r="H48" s="11"/>
    </row>
    <row r="49" spans="1:8" ht="14.25" x14ac:dyDescent="0.2">
      <c r="A49" s="14" t="s">
        <v>28</v>
      </c>
      <c r="B49" s="13"/>
      <c r="C49" s="11"/>
      <c r="D49" s="11"/>
      <c r="E49" s="11"/>
      <c r="F49" s="11"/>
      <c r="G49" s="11"/>
      <c r="H49" s="11"/>
    </row>
    <row r="50" spans="1:8" ht="14.25" x14ac:dyDescent="0.2">
      <c r="A50" s="14" t="s">
        <v>41</v>
      </c>
      <c r="B50" s="13"/>
      <c r="C50" s="11"/>
      <c r="D50" s="11"/>
      <c r="E50" s="11"/>
      <c r="F50" s="11"/>
      <c r="G50" s="11"/>
      <c r="H50" s="11"/>
    </row>
    <row r="51" spans="1:8" ht="14.25" x14ac:dyDescent="0.2">
      <c r="A51" s="14" t="s">
        <v>3</v>
      </c>
      <c r="B51" s="13"/>
      <c r="C51" s="11"/>
      <c r="D51" s="11"/>
      <c r="E51" s="11"/>
      <c r="F51" s="11"/>
      <c r="G51" s="11"/>
      <c r="H51" s="11"/>
    </row>
    <row r="52" spans="1:8" ht="14.25" x14ac:dyDescent="0.2">
      <c r="A52" s="19"/>
      <c r="B52" s="13"/>
      <c r="C52" s="11"/>
      <c r="D52" s="11"/>
      <c r="E52" s="11"/>
      <c r="F52" s="11"/>
      <c r="G52" s="11"/>
      <c r="H52" s="11"/>
    </row>
    <row r="53" spans="1:8" x14ac:dyDescent="0.2">
      <c r="A53" s="20" t="s">
        <v>49</v>
      </c>
      <c r="B53" s="9"/>
    </row>
    <row r="54" spans="1:8" x14ac:dyDescent="0.2">
      <c r="A54" s="21" t="s">
        <v>4</v>
      </c>
      <c r="B54" s="21" t="s">
        <v>32</v>
      </c>
      <c r="C54" s="21" t="s">
        <v>1</v>
      </c>
      <c r="D54" s="21" t="s">
        <v>2</v>
      </c>
      <c r="E54" s="21" t="s">
        <v>5</v>
      </c>
      <c r="F54" s="21" t="s">
        <v>6</v>
      </c>
      <c r="G54" s="21" t="s">
        <v>42</v>
      </c>
      <c r="H54" s="21" t="s">
        <v>8</v>
      </c>
    </row>
    <row r="55" spans="1:8" x14ac:dyDescent="0.2">
      <c r="A55" s="2" t="s">
        <v>7</v>
      </c>
      <c r="B55" s="2">
        <v>48</v>
      </c>
      <c r="C55" s="4">
        <f>10628*SQRT(10)</f>
        <v>33608.686972269541</v>
      </c>
      <c r="D55" s="4">
        <v>33976.516901620198</v>
      </c>
      <c r="E55" s="3">
        <f>D55/C55-1</f>
        <v>1.0944489728329954E-2</v>
      </c>
      <c r="F55" s="7">
        <f>0.75/1000</f>
        <v>7.5000000000000002E-4</v>
      </c>
      <c r="G55" s="1">
        <v>500</v>
      </c>
      <c r="H55" s="8">
        <v>0.34</v>
      </c>
    </row>
    <row r="56" spans="1:8" x14ac:dyDescent="0.2">
      <c r="A56" s="1" t="s">
        <v>9</v>
      </c>
      <c r="B56" s="1">
        <v>101</v>
      </c>
      <c r="C56" s="1">
        <v>629</v>
      </c>
      <c r="D56" s="6">
        <v>650.08221188326297</v>
      </c>
      <c r="E56" s="3">
        <f>D56/C56-1</f>
        <v>3.3517030021085858E-2</v>
      </c>
      <c r="F56" s="5">
        <f>5.78/1000</f>
        <v>5.7800000000000004E-3</v>
      </c>
      <c r="G56" s="1">
        <v>2000</v>
      </c>
      <c r="H56" s="8">
        <v>11.5</v>
      </c>
    </row>
    <row r="57" spans="1:8" x14ac:dyDescent="0.2">
      <c r="A57" s="2" t="s">
        <v>10</v>
      </c>
      <c r="B57" s="2">
        <v>150</v>
      </c>
      <c r="C57" s="4">
        <v>6528</v>
      </c>
      <c r="D57" s="4">
        <v>6637.2520884529904</v>
      </c>
      <c r="E57" s="3">
        <f>D57/C57-1</f>
        <v>1.6735920412529248E-2</v>
      </c>
      <c r="F57" s="5">
        <f>18.63/1000</f>
        <v>1.8630000000000001E-2</v>
      </c>
      <c r="G57" s="1">
        <v>2000</v>
      </c>
      <c r="H57" s="8">
        <v>36.880000000000003</v>
      </c>
    </row>
    <row r="58" spans="1:8" x14ac:dyDescent="0.2">
      <c r="A58" s="2" t="s">
        <v>11</v>
      </c>
      <c r="B58" s="2">
        <v>198</v>
      </c>
      <c r="C58" s="4">
        <v>15780</v>
      </c>
      <c r="D58" s="4">
        <v>15912.653705229301</v>
      </c>
      <c r="E58" s="3">
        <f t="shared" ref="E58:E59" si="0">D58/C58-1</f>
        <v>8.4064451983081323E-3</v>
      </c>
      <c r="F58" s="5">
        <f>30.34/1000</f>
        <v>3.0339999999999999E-2</v>
      </c>
      <c r="G58" s="1">
        <v>2000</v>
      </c>
      <c r="H58" s="8">
        <v>59.12</v>
      </c>
    </row>
    <row r="59" spans="1:8" x14ac:dyDescent="0.2">
      <c r="A59" s="2" t="s">
        <v>0</v>
      </c>
      <c r="B59" s="2">
        <v>280</v>
      </c>
      <c r="C59" s="4">
        <v>2634.70097254335</v>
      </c>
      <c r="D59" s="4">
        <v>2660.7110058850099</v>
      </c>
      <c r="E59" s="3">
        <f t="shared" si="0"/>
        <v>9.8721007099913383E-3</v>
      </c>
      <c r="F59" s="5">
        <f>54.43/1000</f>
        <v>5.4429999999999999E-2</v>
      </c>
      <c r="G59" s="1">
        <v>3000</v>
      </c>
      <c r="H59" s="8">
        <v>164.60999999999999</v>
      </c>
    </row>
    <row r="60" spans="1:8" x14ac:dyDescent="0.2">
      <c r="B60" s="9"/>
    </row>
    <row r="61" spans="1:8" x14ac:dyDescent="0.2">
      <c r="B61" s="9"/>
    </row>
    <row r="62" spans="1:8" x14ac:dyDescent="0.2">
      <c r="B62" s="9"/>
    </row>
    <row r="63" spans="1:8" x14ac:dyDescent="0.2">
      <c r="B63" s="9"/>
    </row>
    <row r="64" spans="1:8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  <row r="277" spans="2:2" x14ac:dyDescent="0.2">
      <c r="B277" s="9"/>
    </row>
    <row r="278" spans="2:2" x14ac:dyDescent="0.2">
      <c r="B27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2022-08-16T14:11:22Z</dcterms:modified>
</cp:coreProperties>
</file>