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131D9B33-9B7C-43CF-80B1-D29AFA1F3FE8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C11" i="4"/>
  <c r="D11" i="4"/>
  <c r="E11" i="4"/>
  <c r="F11" i="4"/>
  <c r="G11" i="4"/>
  <c r="D9" i="4"/>
  <c r="E9" i="4"/>
  <c r="F9" i="4"/>
  <c r="G9" i="4"/>
  <c r="D10" i="4"/>
  <c r="E10" i="4"/>
  <c r="F10" i="4"/>
  <c r="G10" i="4"/>
  <c r="C9" i="4"/>
  <c r="C10" i="4"/>
  <c r="G5" i="4"/>
  <c r="G6" i="4"/>
  <c r="G7" i="4"/>
  <c r="G8" i="4"/>
  <c r="G4" i="4"/>
  <c r="F5" i="4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<sst xmlns="http://schemas.openxmlformats.org/spreadsheetml/2006/main" count="127" uniqueCount="104">
  <si>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</si>
  <si>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</si>
  <si>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</si>
  <si>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</si>
  <si>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</si>
  <si>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</si>
  <si>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</si>
  <si>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</si>
  <si>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</si>
  <si>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</si>
  <si>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</si>
  <si>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</si>
  <si>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</si>
  <si>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</si>
  <si>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</si>
  <si>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</si>
  <si>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</si>
  <si>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</si>
  <si>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</si>
  <si>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</si>
  <si>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</si>
  <si>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</si>
  <si>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</si>
  <si>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</si>
  <si>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</si>
  <si>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</si>
  <si>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</si>
  <si>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</si>
  <si>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</si>
  <si>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</si>
  <si>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</si>
  <si>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</si>
  <si>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</si>
  <si>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</si>
  <si>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</si>
  <si>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</si>
  <si>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</si>
  <si>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</si>
  <si>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</si>
  <si>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</si>
  <si>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</si>
  <si>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</si>
  <si>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</si>
  <si>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</si>
  <si>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</si>
  <si>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</si>
  <si>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</si>
  <si>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</si>
  <si>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</si>
  <si>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</si>
  <si>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</si>
  <si>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</si>
  <si>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</si>
  <si>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</si>
  <si>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</si>
  <si>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</si>
  <si>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</si>
  <si>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</si>
  <si>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</si>
  <si>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</si>
  <si>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</si>
  <si>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</si>
  <si>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</si>
  <si>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</si>
  <si>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</si>
  <si>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</si>
  <si>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</si>
  <si>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</si>
  <si>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</si>
  <si>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</si>
  <si>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</si>
  <si>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</si>
  <si>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</si>
  <si>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</si>
  <si>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</si>
  <si>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</si>
  <si>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</si>
  <si>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</si>
  <si>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</si>
  <si>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</si>
  <si>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</si>
  <si>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</si>
  <si>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</si>
  <si>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</si>
  <si>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</si>
  <si>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</si>
  <si>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</si>
  <si>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</si>
  <si>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</si>
  <si>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</si>
  <si>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bar-n100-1</t>
  </si>
  <si>
    <t>ber-n100-2</t>
  </si>
  <si>
    <t>nyc-n100-3</t>
  </si>
  <si>
    <t>poa-n100-4</t>
  </si>
  <si>
    <t>bar-n100-5</t>
  </si>
  <si>
    <t>ber-n100-6</t>
  </si>
  <si>
    <t>poa-n100-7</t>
  </si>
  <si>
    <t>            ω̅   =   0.1                     ,</t>
  </si>
  <si>
    <t>            θ   =   0.999                   ,</t>
  </si>
  <si>
    <t>nyc-n100-1</t>
  </si>
  <si>
    <t>poa-n100-2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</si>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</sst>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79"/>
  <sheetViews>
    <sheetView zoomScaleNormal="100" workbookViewId="0">
      <selection activeCell="A53" sqref="A5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76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77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73</v>
      </c>
    </row>
    <row r="8" spans="1:11" ht="12.75" customHeight="1" x14ac:dyDescent="0.35">
      <c r="A8" s="16" t="s">
        <v>9</v>
      </c>
      <c r="B8" s="16" t="s">
        <v>15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79</v>
      </c>
    </row>
    <row r="12" spans="1:11" ht="12.75" customHeight="1" x14ac:dyDescent="0.35">
      <c r="A12" s="16" t="s">
        <v>11</v>
      </c>
      <c r="B12" s="16" t="s">
        <v>78</v>
      </c>
    </row>
    <row r="13" spans="1:11" ht="12.75" customHeight="1" x14ac:dyDescent="0.3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35">
      <c r="A14" s="16" t="s">
        <v>19</v>
      </c>
      <c r="B14" s="1" t="s">
        <v>101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4" ht="12.75" customHeight="1" x14ac:dyDescent="0.35">
      <c r="A17" s="1" t="s">
        <v>70</v>
      </c>
      <c r="B17" s="13"/>
      <c r="K17" s="1"/>
    </row>
    <row r="18" spans="1:14" ht="12.75" customHeight="1" x14ac:dyDescent="0.35">
      <c r="A18" s="1" t="s">
        <v>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2.75" customHeight="1" x14ac:dyDescent="0.35">
      <c r="A19" s="1" t="s">
        <v>65</v>
      </c>
      <c r="B19" s="1"/>
      <c r="C19" s="1"/>
      <c r="D19" s="1"/>
      <c r="E19" s="1"/>
      <c r="F19" s="1" t="s">
        <v>67</v>
      </c>
      <c r="G19" s="1"/>
      <c r="H19" s="1"/>
      <c r="I19" s="1"/>
      <c r="J19" s="1"/>
      <c r="L19" s="1"/>
    </row>
    <row r="20" spans="1:14" ht="12.75" customHeight="1" x14ac:dyDescent="0.35">
      <c r="A20" s="1" t="s">
        <v>74</v>
      </c>
      <c r="B20" s="1"/>
      <c r="C20" s="1"/>
      <c r="D20" s="1"/>
      <c r="E20" s="1"/>
      <c r="F20" s="1" t="s">
        <v>66</v>
      </c>
      <c r="G20" s="1"/>
      <c r="H20" s="1"/>
      <c r="I20" s="1"/>
      <c r="L20" s="1"/>
    </row>
    <row r="21" spans="1:14" ht="12.75" customHeight="1" x14ac:dyDescent="0.35">
      <c r="A21" s="1" t="s">
        <v>71</v>
      </c>
      <c r="B21" s="1"/>
      <c r="C21" s="1"/>
      <c r="D21" s="1"/>
      <c r="E21" s="1"/>
      <c r="F21" s="1" t="s">
        <v>68</v>
      </c>
      <c r="G21" s="1"/>
      <c r="H21" s="1"/>
      <c r="I21" s="1"/>
      <c r="K21" s="24"/>
      <c r="L21" s="1"/>
    </row>
    <row r="22" spans="1:14" ht="12.75" customHeight="1" x14ac:dyDescent="0.35">
      <c r="A22" s="1" t="s">
        <v>75</v>
      </c>
      <c r="B22" s="1"/>
      <c r="C22" s="1"/>
      <c r="D22" s="1"/>
      <c r="E22" s="1"/>
      <c r="F22" s="1" t="s">
        <v>69</v>
      </c>
      <c r="G22" s="1"/>
      <c r="H22" s="1"/>
      <c r="I22" s="1"/>
      <c r="K22" s="25"/>
      <c r="L22" s="1"/>
    </row>
    <row r="23" spans="1:14" ht="12.75" customHeight="1" x14ac:dyDescent="0.35">
      <c r="A23" s="1" t="s">
        <v>24</v>
      </c>
      <c r="B23" s="1"/>
      <c r="C23" s="1"/>
      <c r="D23" s="1"/>
      <c r="E23" s="1"/>
      <c r="F23" s="1" t="s">
        <v>46</v>
      </c>
      <c r="G23" s="1"/>
      <c r="H23" s="1"/>
      <c r="I23" s="1"/>
      <c r="K23" s="1"/>
      <c r="L23" s="1"/>
    </row>
    <row r="24" spans="1:14" ht="12.75" customHeight="1" x14ac:dyDescent="0.35">
      <c r="A24" s="1" t="s">
        <v>25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</row>
    <row r="25" spans="1:14" ht="12.75" customHeight="1" x14ac:dyDescent="0.35">
      <c r="A25" s="1" t="s">
        <v>26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27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</row>
    <row r="27" spans="1:14" ht="12.75" customHeight="1" x14ac:dyDescent="0.35">
      <c r="A27" s="1" t="s">
        <v>28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29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84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30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31</v>
      </c>
      <c r="B31" s="1"/>
      <c r="C31" s="1"/>
      <c r="D31" s="1"/>
      <c r="E31" s="1"/>
      <c r="F31" s="1" t="s">
        <v>47</v>
      </c>
      <c r="G31" s="1"/>
      <c r="H31" s="1"/>
      <c r="I31" s="1"/>
      <c r="K31" s="1"/>
      <c r="L31" s="1"/>
      <c r="M31" s="1"/>
      <c r="N31" s="1"/>
    </row>
    <row r="32" spans="1:14" ht="12.75" customHeight="1" x14ac:dyDescent="0.35">
      <c r="A32" s="1" t="s">
        <v>32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</row>
    <row r="33" spans="1:14" ht="12.75" customHeight="1" x14ac:dyDescent="0.35">
      <c r="A33" s="1" t="s">
        <v>33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</row>
    <row r="34" spans="1:14" ht="12.75" customHeight="1" x14ac:dyDescent="0.35">
      <c r="A34" s="1" t="s">
        <v>34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</row>
    <row r="35" spans="1:14" ht="12.75" customHeight="1" x14ac:dyDescent="0.35">
      <c r="A35" s="1" t="s">
        <v>35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</row>
    <row r="36" spans="1:14" ht="12.75" customHeight="1" x14ac:dyDescent="0.35">
      <c r="A36" s="1" t="s">
        <v>36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</row>
    <row r="37" spans="1:14" ht="12.75" customHeight="1" x14ac:dyDescent="0.35">
      <c r="A37" s="1" t="s">
        <v>30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37</v>
      </c>
      <c r="B38" s="1"/>
      <c r="C38" s="1"/>
      <c r="D38" s="1"/>
      <c r="E38" s="1"/>
      <c r="F38" s="1" t="s">
        <v>48</v>
      </c>
      <c r="G38" s="1"/>
      <c r="H38" s="1"/>
      <c r="I38" s="1"/>
      <c r="K38" s="1"/>
      <c r="L38" s="1"/>
    </row>
    <row r="39" spans="1:14" ht="12.75" customHeight="1" x14ac:dyDescent="0.35">
      <c r="A39" s="1" t="s">
        <v>85</v>
      </c>
      <c r="B39" s="1"/>
      <c r="C39" s="1"/>
      <c r="D39" s="1"/>
      <c r="E39" s="1"/>
      <c r="F39" s="1"/>
      <c r="G39" s="1"/>
      <c r="H39" s="1"/>
      <c r="I39" s="1"/>
      <c r="K39" s="1"/>
      <c r="L39" s="1"/>
    </row>
    <row r="40" spans="1:14" ht="12.75" customHeight="1" x14ac:dyDescent="0.35">
      <c r="A40" s="1" t="s">
        <v>86</v>
      </c>
      <c r="B40" s="1"/>
      <c r="C40" s="1"/>
      <c r="D40" s="1"/>
      <c r="E40" s="1"/>
      <c r="F40" s="1"/>
      <c r="G40" s="1"/>
      <c r="H40" s="1"/>
      <c r="I40" s="1"/>
      <c r="K40" s="1"/>
      <c r="L40" s="1"/>
    </row>
    <row r="41" spans="1:14" ht="12.75" customHeight="1" x14ac:dyDescent="0.35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</row>
    <row r="42" spans="1:14" ht="12.75" customHeight="1" x14ac:dyDescent="0.35">
      <c r="A42" s="1" t="s">
        <v>87</v>
      </c>
      <c r="B42" s="1"/>
      <c r="C42" s="1"/>
      <c r="D42" s="1"/>
      <c r="E42" s="1"/>
      <c r="F42" s="1"/>
      <c r="G42" s="1"/>
      <c r="H42" s="1"/>
      <c r="I42" s="1"/>
      <c r="K42" s="1"/>
      <c r="L42" s="1"/>
    </row>
    <row r="43" spans="1:14" ht="12.75" customHeight="1" x14ac:dyDescent="0.35">
      <c r="A43" s="1" t="s">
        <v>88</v>
      </c>
      <c r="B43" s="1"/>
      <c r="C43" s="1"/>
      <c r="D43" s="1"/>
      <c r="E43" s="1"/>
      <c r="F43" s="1"/>
      <c r="G43" s="1"/>
      <c r="H43" s="1"/>
      <c r="I43" s="1"/>
      <c r="K43" s="1"/>
      <c r="L43" s="1"/>
    </row>
    <row r="44" spans="1:14" ht="12.75" customHeight="1" x14ac:dyDescent="0.35">
      <c r="A44" s="1" t="s">
        <v>89</v>
      </c>
      <c r="B44" s="1"/>
      <c r="C44" s="1"/>
      <c r="D44" s="1"/>
      <c r="E44" s="1"/>
      <c r="F44" s="1"/>
      <c r="G44" s="1"/>
      <c r="H44" s="1"/>
      <c r="I44" s="1"/>
      <c r="K44" s="1"/>
      <c r="L44" s="1"/>
    </row>
    <row r="45" spans="1:14" ht="12.75" customHeight="1" x14ac:dyDescent="0.35">
      <c r="A45" s="1" t="s">
        <v>30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6" t="s">
        <v>40</v>
      </c>
      <c r="B46" s="1"/>
      <c r="C46" s="1"/>
      <c r="D46" s="1"/>
      <c r="E46" s="1"/>
      <c r="F46" s="1" t="s">
        <v>49</v>
      </c>
      <c r="G46" s="1"/>
      <c r="H46" s="1"/>
      <c r="I46" s="1"/>
      <c r="K46" s="1"/>
      <c r="L46" s="1"/>
    </row>
    <row r="47" spans="1:14" ht="12.75" customHeight="1" x14ac:dyDescent="0.35">
      <c r="A47" s="16" t="s">
        <v>41</v>
      </c>
      <c r="B47" s="1"/>
      <c r="C47" s="1"/>
      <c r="D47" s="1"/>
      <c r="E47" s="1"/>
      <c r="F47" s="1" t="s">
        <v>50</v>
      </c>
      <c r="G47" s="1"/>
      <c r="H47" s="1"/>
      <c r="I47" s="1"/>
      <c r="K47" s="1"/>
      <c r="L47" s="1"/>
    </row>
    <row r="48" spans="1:14" ht="12.75" customHeight="1" x14ac:dyDescent="0.35">
      <c r="A48" s="16" t="s">
        <v>42</v>
      </c>
      <c r="B48" s="1"/>
      <c r="C48" s="1"/>
      <c r="D48" s="1"/>
      <c r="E48" s="1"/>
      <c r="F48" s="1" t="s">
        <v>51</v>
      </c>
      <c r="G48" s="1"/>
      <c r="H48" s="1"/>
      <c r="I48" s="1"/>
      <c r="L48" s="1"/>
    </row>
    <row r="49" spans="1:12" ht="12.75" customHeight="1" x14ac:dyDescent="0.35">
      <c r="A49" s="16" t="s">
        <v>82</v>
      </c>
      <c r="B49" s="1"/>
      <c r="C49" s="1"/>
      <c r="D49" s="1"/>
      <c r="E49" s="1"/>
      <c r="F49" s="1" t="s">
        <v>57</v>
      </c>
      <c r="G49" s="1"/>
      <c r="H49" s="1"/>
      <c r="I49" s="1"/>
      <c r="L49" s="1"/>
    </row>
    <row r="50" spans="1:12" ht="12.75" customHeight="1" x14ac:dyDescent="0.35">
      <c r="A50" s="16" t="s">
        <v>83</v>
      </c>
      <c r="B50" s="1"/>
      <c r="C50" s="1"/>
      <c r="D50" s="1"/>
      <c r="E50" s="1"/>
      <c r="F50" s="1" t="s">
        <v>59</v>
      </c>
      <c r="G50" s="1"/>
      <c r="H50" s="1"/>
      <c r="I50" s="1"/>
      <c r="L50" s="1"/>
    </row>
    <row r="51" spans="1:12" ht="12.75" customHeight="1" x14ac:dyDescent="0.35">
      <c r="A51" s="16" t="s">
        <v>102</v>
      </c>
      <c r="B51" s="1"/>
      <c r="C51" s="1"/>
      <c r="D51" s="1"/>
      <c r="E51" s="1"/>
      <c r="F51" s="1" t="s">
        <v>61</v>
      </c>
      <c r="G51" s="1"/>
      <c r="H51" s="1"/>
      <c r="I51" s="1"/>
      <c r="L51" s="1"/>
    </row>
    <row r="52" spans="1:12" ht="12.75" customHeight="1" x14ac:dyDescent="0.35">
      <c r="A52" s="16" t="s">
        <v>103</v>
      </c>
      <c r="B52" s="1"/>
      <c r="C52" s="1"/>
      <c r="D52" s="1"/>
      <c r="E52" s="1"/>
      <c r="F52" s="1" t="s">
        <v>60</v>
      </c>
      <c r="G52" s="1"/>
      <c r="H52" s="1"/>
      <c r="I52" s="1"/>
      <c r="L52" s="1"/>
    </row>
    <row r="53" spans="1:12" ht="12.75" customHeight="1" x14ac:dyDescent="0.35">
      <c r="A53" s="16" t="s">
        <v>97</v>
      </c>
      <c r="B53" s="1"/>
      <c r="C53" s="1"/>
      <c r="D53" s="1"/>
      <c r="E53" s="1"/>
      <c r="F53" s="1" t="s">
        <v>52</v>
      </c>
      <c r="G53" s="1"/>
      <c r="H53" s="1"/>
      <c r="I53" s="1"/>
    </row>
    <row r="54" spans="1:12" ht="12.75" customHeight="1" x14ac:dyDescent="0.35">
      <c r="A54" s="16" t="s">
        <v>43</v>
      </c>
      <c r="B54" s="1"/>
      <c r="C54" s="1"/>
      <c r="D54" s="1"/>
      <c r="E54" s="1"/>
      <c r="F54" s="1" t="s">
        <v>53</v>
      </c>
      <c r="G54" s="1"/>
      <c r="H54" s="1"/>
      <c r="I54" s="1"/>
    </row>
    <row r="55" spans="1:12" ht="12.75" customHeight="1" x14ac:dyDescent="0.35">
      <c r="A55" s="16" t="s">
        <v>44</v>
      </c>
      <c r="B55" s="1"/>
      <c r="C55" s="1"/>
      <c r="D55" s="1"/>
      <c r="E55" s="1"/>
      <c r="F55" s="1" t="s">
        <v>54</v>
      </c>
      <c r="G55" s="1"/>
      <c r="H55" s="1"/>
    </row>
    <row r="56" spans="1:12" ht="12.75" customHeight="1" x14ac:dyDescent="0.35">
      <c r="A56" s="16" t="s">
        <v>72</v>
      </c>
      <c r="B56" s="1"/>
      <c r="C56" s="1"/>
      <c r="D56" s="1"/>
      <c r="E56" s="1"/>
      <c r="F56" s="1" t="s">
        <v>55</v>
      </c>
      <c r="G56" s="1"/>
      <c r="H56" s="1"/>
      <c r="L56" s="1"/>
    </row>
    <row r="57" spans="1:12" ht="12.75" customHeight="1" x14ac:dyDescent="0.35">
      <c r="A57" s="16" t="s">
        <v>98</v>
      </c>
      <c r="B57" s="1"/>
      <c r="C57" s="1"/>
      <c r="D57" s="1"/>
      <c r="E57" s="1"/>
      <c r="F57" s="1" t="s">
        <v>56</v>
      </c>
      <c r="G57" s="1"/>
      <c r="H57" s="1"/>
      <c r="J57" s="1"/>
    </row>
    <row r="58" spans="1:12" ht="12.75" customHeight="1" x14ac:dyDescent="0.35">
      <c r="A58" s="16" t="s">
        <v>45</v>
      </c>
      <c r="B58" s="1"/>
      <c r="C58" s="1"/>
      <c r="D58" s="1"/>
      <c r="E58" s="1"/>
      <c r="F58" s="1" t="s">
        <v>58</v>
      </c>
      <c r="G58" s="1"/>
      <c r="H58" s="1"/>
      <c r="I58" s="1"/>
      <c r="J58" s="1"/>
      <c r="K58" s="1"/>
    </row>
    <row r="59" spans="1:12" ht="12.75" customHeight="1" x14ac:dyDescent="0.35">
      <c r="A59" s="16"/>
    </row>
    <row r="60" spans="1:12" ht="12.75" customHeight="1" x14ac:dyDescent="0.35">
      <c r="A60" s="16"/>
      <c r="J60" s="15"/>
    </row>
    <row r="61" spans="1:12" ht="12.75" customHeight="1" x14ac:dyDescent="0.35">
      <c r="A61" s="16"/>
    </row>
    <row r="62" spans="1:12" ht="12.75" customHeight="1" x14ac:dyDescent="0.35">
      <c r="A62" s="1"/>
      <c r="J62" s="15"/>
    </row>
    <row r="63" spans="1:12" ht="12.75" customHeight="1" x14ac:dyDescent="0.35">
      <c r="A63" s="1"/>
      <c r="J63" s="15"/>
    </row>
    <row r="64" spans="1:12" ht="12.75" customHeight="1" x14ac:dyDescent="0.35">
      <c r="A64" s="1"/>
      <c r="J64" s="15"/>
    </row>
    <row r="65" spans="10:10" ht="12.75" customHeight="1" x14ac:dyDescent="0.35">
      <c r="J65" s="15"/>
    </row>
    <row r="67" spans="10:10" ht="12.75" customHeight="1" x14ac:dyDescent="0.35">
      <c r="J67" s="15"/>
    </row>
    <row r="68" spans="10:10" ht="12.75" customHeight="1" x14ac:dyDescent="0.35">
      <c r="J68" s="15"/>
    </row>
    <row r="69" spans="10:10" ht="12.75" customHeight="1" x14ac:dyDescent="0.35">
      <c r="J69" s="15"/>
    </row>
    <row r="102" spans="2:2" ht="12.75" customHeight="1" x14ac:dyDescent="0.35">
      <c r="B102" s="13"/>
    </row>
    <row r="103" spans="2:2" ht="12.75" customHeight="1" x14ac:dyDescent="0.35">
      <c r="B103" s="13"/>
    </row>
    <row r="104" spans="2:2" ht="12.75" customHeight="1" x14ac:dyDescent="0.35">
      <c r="B104" s="13"/>
    </row>
    <row r="105" spans="2:2" ht="12.75" customHeight="1" x14ac:dyDescent="0.35">
      <c r="B105" s="13"/>
    </row>
    <row r="106" spans="2:2" ht="12.75" customHeight="1" x14ac:dyDescent="0.35">
      <c r="B106" s="13"/>
    </row>
    <row r="107" spans="2:2" ht="12.75" customHeight="1" x14ac:dyDescent="0.35">
      <c r="B107" s="13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12"/>
  <sheetViews>
    <sheetView tabSelected="1" zoomScale="115" zoomScaleNormal="115" workbookViewId="0">
      <selection activeCell="S6" sqref="S6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5">
      <c r="A1" s="33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0"/>
      <c r="M1" s="19"/>
      <c r="N1" s="33" t="s">
        <v>80</v>
      </c>
      <c r="O1" s="34"/>
      <c r="P1" s="34"/>
      <c r="Q1" s="34"/>
      <c r="R1" s="34"/>
      <c r="S1" s="34"/>
      <c r="T1" s="34"/>
      <c r="U1" s="34"/>
      <c r="V1" s="34"/>
      <c r="W1" s="34"/>
      <c r="X1" s="30"/>
    </row>
    <row r="2" spans="1:34" ht="14.5" customHeight="1" x14ac:dyDescent="0.35">
      <c r="A2" s="29" t="s">
        <v>0</v>
      </c>
      <c r="B2" s="31" t="s">
        <v>16</v>
      </c>
      <c r="C2" s="26" t="s">
        <v>22</v>
      </c>
      <c r="D2" s="27"/>
      <c r="E2" s="27"/>
      <c r="F2" s="27"/>
      <c r="G2" s="27"/>
      <c r="H2" s="27"/>
      <c r="I2" s="27"/>
      <c r="J2" s="27"/>
      <c r="K2" s="27"/>
      <c r="L2" s="28"/>
      <c r="M2" s="19"/>
      <c r="N2" s="31" t="s">
        <v>0</v>
      </c>
      <c r="O2" s="26" t="s">
        <v>22</v>
      </c>
      <c r="P2" s="27"/>
      <c r="Q2" s="27"/>
      <c r="R2" s="27"/>
      <c r="S2" s="27"/>
      <c r="T2" s="27"/>
      <c r="U2" s="27"/>
      <c r="V2" s="27"/>
      <c r="W2" s="27"/>
      <c r="X2" s="28"/>
    </row>
    <row r="3" spans="1:34" ht="12" customHeight="1" x14ac:dyDescent="0.35">
      <c r="A3" s="30"/>
      <c r="B3" s="32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19"/>
      <c r="N3" s="32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17" t="s">
        <v>90</v>
      </c>
      <c r="B4" s="21">
        <v>732</v>
      </c>
      <c r="C4" s="17">
        <v>757</v>
      </c>
      <c r="D4" s="17">
        <v>761</v>
      </c>
      <c r="E4" s="17">
        <v>741</v>
      </c>
      <c r="F4" s="17">
        <v>762</v>
      </c>
      <c r="G4" s="17">
        <v>768</v>
      </c>
      <c r="H4" s="17">
        <v>752</v>
      </c>
      <c r="I4" s="17">
        <v>751</v>
      </c>
      <c r="J4" s="17">
        <v>762</v>
      </c>
      <c r="K4" s="17">
        <v>752</v>
      </c>
      <c r="L4" s="17">
        <v>735</v>
      </c>
      <c r="M4" s="19"/>
      <c r="N4" s="17" t="s">
        <v>90</v>
      </c>
      <c r="O4" s="19">
        <v>114.703</v>
      </c>
      <c r="P4" s="19">
        <v>124.61</v>
      </c>
      <c r="Q4" s="19">
        <v>110.345</v>
      </c>
      <c r="R4" s="19">
        <v>114.078</v>
      </c>
      <c r="S4" s="19">
        <v>112.328</v>
      </c>
      <c r="T4" s="19">
        <v>120.71899999999999</v>
      </c>
      <c r="U4" s="19">
        <v>124.03100000000001</v>
      </c>
      <c r="V4" s="19">
        <v>129.124</v>
      </c>
      <c r="W4" s="19">
        <v>122.90600000000001</v>
      </c>
      <c r="X4" s="19">
        <v>118.657</v>
      </c>
      <c r="AH4" s="20"/>
    </row>
    <row r="5" spans="1:34" x14ac:dyDescent="0.3">
      <c r="A5" s="17" t="s">
        <v>91</v>
      </c>
      <c r="B5" s="21">
        <v>1484</v>
      </c>
      <c r="C5" s="17">
        <v>1542</v>
      </c>
      <c r="D5" s="17">
        <v>1518</v>
      </c>
      <c r="E5" s="17">
        <v>1540</v>
      </c>
      <c r="F5" s="17">
        <v>1551</v>
      </c>
      <c r="G5" s="17">
        <v>1553</v>
      </c>
      <c r="H5" s="17">
        <v>1549</v>
      </c>
      <c r="I5" s="17">
        <v>1564</v>
      </c>
      <c r="J5" s="17">
        <v>1542</v>
      </c>
      <c r="K5" s="17">
        <v>1513</v>
      </c>
      <c r="L5" s="17">
        <v>1550</v>
      </c>
      <c r="M5" s="19"/>
      <c r="N5" s="17" t="s">
        <v>91</v>
      </c>
      <c r="O5" s="19">
        <v>106.96899999999999</v>
      </c>
      <c r="P5" s="19">
        <v>99.891000000000005</v>
      </c>
      <c r="Q5" s="19">
        <v>107.25</v>
      </c>
      <c r="R5" s="19">
        <v>117.82899999999999</v>
      </c>
      <c r="S5" s="19">
        <v>110.86</v>
      </c>
      <c r="T5" s="19">
        <v>116.562</v>
      </c>
      <c r="U5" s="19">
        <v>113.78100000000001</v>
      </c>
      <c r="V5" s="19">
        <v>109.78100000000001</v>
      </c>
      <c r="W5" s="19">
        <v>108.501</v>
      </c>
      <c r="X5" s="19">
        <v>106.312</v>
      </c>
      <c r="AH5" s="20"/>
    </row>
    <row r="6" spans="1:34" x14ac:dyDescent="0.3">
      <c r="A6" s="17" t="s">
        <v>92</v>
      </c>
      <c r="B6" s="21">
        <v>492</v>
      </c>
      <c r="C6" s="17">
        <v>468</v>
      </c>
      <c r="D6" s="17">
        <v>477</v>
      </c>
      <c r="E6" s="17">
        <v>457</v>
      </c>
      <c r="F6" s="17">
        <v>464</v>
      </c>
      <c r="G6" s="17">
        <v>463</v>
      </c>
      <c r="H6" s="17">
        <v>457</v>
      </c>
      <c r="I6" s="17">
        <v>463</v>
      </c>
      <c r="J6" s="17">
        <v>464</v>
      </c>
      <c r="K6" s="17">
        <v>478</v>
      </c>
      <c r="L6" s="17">
        <v>465</v>
      </c>
      <c r="M6" s="19"/>
      <c r="N6" s="17" t="s">
        <v>92</v>
      </c>
      <c r="O6" s="19">
        <v>212.172</v>
      </c>
      <c r="P6" s="19">
        <v>240.09399999999999</v>
      </c>
      <c r="Q6" s="19">
        <v>208.71899999999999</v>
      </c>
      <c r="R6" s="19">
        <v>235.73500000000001</v>
      </c>
      <c r="S6" s="19">
        <v>250.95400000000001</v>
      </c>
      <c r="T6" s="19">
        <v>254.07900000000001</v>
      </c>
      <c r="U6" s="19">
        <v>240.827</v>
      </c>
      <c r="V6" s="19">
        <v>211.81299999999999</v>
      </c>
      <c r="W6" s="19">
        <v>173.15700000000001</v>
      </c>
      <c r="X6" s="19">
        <v>248.01499999999999</v>
      </c>
      <c r="AH6" s="20"/>
    </row>
    <row r="7" spans="1:34" x14ac:dyDescent="0.3">
      <c r="A7" s="17" t="s">
        <v>93</v>
      </c>
      <c r="B7" s="21">
        <v>1653</v>
      </c>
      <c r="C7" s="17">
        <v>1559</v>
      </c>
      <c r="D7" s="17">
        <v>1544</v>
      </c>
      <c r="E7" s="17">
        <v>1540</v>
      </c>
      <c r="F7" s="17">
        <v>1558</v>
      </c>
      <c r="G7" s="17">
        <v>1538</v>
      </c>
      <c r="H7" s="17">
        <v>1552</v>
      </c>
      <c r="I7" s="17">
        <v>1544</v>
      </c>
      <c r="J7" s="17">
        <v>1545</v>
      </c>
      <c r="K7" s="17">
        <v>1567</v>
      </c>
      <c r="L7" s="17">
        <v>1567</v>
      </c>
      <c r="M7" s="19"/>
      <c r="N7" s="17" t="s">
        <v>93</v>
      </c>
      <c r="O7" s="19">
        <v>78.984999999999999</v>
      </c>
      <c r="P7" s="19">
        <v>82.171000000000006</v>
      </c>
      <c r="Q7" s="19">
        <v>79.39</v>
      </c>
      <c r="R7" s="19">
        <v>80.531000000000006</v>
      </c>
      <c r="S7" s="19">
        <v>78.936999999999998</v>
      </c>
      <c r="T7" s="19">
        <v>80.938000000000002</v>
      </c>
      <c r="U7" s="19">
        <v>84.233999999999995</v>
      </c>
      <c r="V7" s="19">
        <v>82.358999999999995</v>
      </c>
      <c r="W7" s="19">
        <v>80.141000000000005</v>
      </c>
      <c r="X7" s="19">
        <v>79.468000000000004</v>
      </c>
      <c r="AH7" s="20"/>
    </row>
    <row r="8" spans="1:34" x14ac:dyDescent="0.3">
      <c r="A8" s="17" t="s">
        <v>94</v>
      </c>
      <c r="B8" s="21">
        <v>838</v>
      </c>
      <c r="C8" s="17">
        <v>853</v>
      </c>
      <c r="D8" s="17">
        <v>856</v>
      </c>
      <c r="E8" s="17">
        <v>858</v>
      </c>
      <c r="F8" s="17">
        <v>862</v>
      </c>
      <c r="G8" s="17">
        <v>847</v>
      </c>
      <c r="H8" s="17">
        <v>865</v>
      </c>
      <c r="I8" s="17">
        <v>847</v>
      </c>
      <c r="J8" s="17">
        <v>867</v>
      </c>
      <c r="K8" s="17">
        <v>853</v>
      </c>
      <c r="L8" s="17">
        <v>853</v>
      </c>
      <c r="M8" s="19"/>
      <c r="N8" s="17" t="s">
        <v>94</v>
      </c>
      <c r="O8" s="19">
        <v>106.73399999999999</v>
      </c>
      <c r="P8" s="19">
        <v>112.438</v>
      </c>
      <c r="Q8" s="19">
        <v>116.642</v>
      </c>
      <c r="R8" s="19">
        <v>102.14</v>
      </c>
      <c r="S8" s="19">
        <v>111.532</v>
      </c>
      <c r="T8" s="19">
        <v>114.062</v>
      </c>
      <c r="U8" s="19">
        <v>109.84399999999999</v>
      </c>
      <c r="V8" s="19">
        <v>102.35899999999999</v>
      </c>
      <c r="W8" s="19">
        <v>113.09399999999999</v>
      </c>
      <c r="X8" s="19">
        <v>110.422</v>
      </c>
      <c r="AH8" s="20"/>
    </row>
    <row r="9" spans="1:34" x14ac:dyDescent="0.3">
      <c r="A9" s="17" t="s">
        <v>95</v>
      </c>
      <c r="B9" s="21">
        <v>2116</v>
      </c>
      <c r="C9" s="17">
        <v>2050</v>
      </c>
      <c r="D9" s="17">
        <v>2059</v>
      </c>
      <c r="E9" s="17">
        <v>2098</v>
      </c>
      <c r="F9" s="17">
        <v>2105</v>
      </c>
      <c r="G9" s="17">
        <v>2048</v>
      </c>
      <c r="H9" s="17">
        <v>2085</v>
      </c>
      <c r="I9" s="17">
        <v>2058</v>
      </c>
      <c r="J9" s="17">
        <v>2125</v>
      </c>
      <c r="K9" s="17">
        <v>2058</v>
      </c>
      <c r="L9" s="17">
        <v>2069</v>
      </c>
      <c r="M9" s="19"/>
      <c r="N9" s="17" t="s">
        <v>95</v>
      </c>
      <c r="O9" s="19">
        <v>45.968000000000004</v>
      </c>
      <c r="P9" s="19">
        <v>45.344000000000001</v>
      </c>
      <c r="Q9" s="19">
        <v>45.734999999999999</v>
      </c>
      <c r="R9" s="19">
        <v>47.14</v>
      </c>
      <c r="S9" s="19">
        <v>44.359000000000002</v>
      </c>
      <c r="T9" s="19">
        <v>47.28</v>
      </c>
      <c r="U9" s="19">
        <v>48.938000000000002</v>
      </c>
      <c r="V9" s="19">
        <v>45.063000000000002</v>
      </c>
      <c r="W9" s="19">
        <v>45.155999999999999</v>
      </c>
      <c r="X9" s="19">
        <v>48.094000000000001</v>
      </c>
      <c r="AH9" s="20"/>
    </row>
    <row r="10" spans="1:34" x14ac:dyDescent="0.3">
      <c r="A10" s="17" t="s">
        <v>96</v>
      </c>
      <c r="B10" s="21">
        <v>772</v>
      </c>
      <c r="C10" s="17">
        <v>718</v>
      </c>
      <c r="D10" s="17">
        <v>718</v>
      </c>
      <c r="E10" s="17">
        <v>718</v>
      </c>
      <c r="F10" s="17">
        <v>719</v>
      </c>
      <c r="G10" s="17">
        <v>719</v>
      </c>
      <c r="H10" s="17">
        <v>720</v>
      </c>
      <c r="I10" s="17">
        <v>721</v>
      </c>
      <c r="J10" s="17">
        <v>719</v>
      </c>
      <c r="K10" s="17">
        <v>729</v>
      </c>
      <c r="L10" s="17">
        <v>720</v>
      </c>
      <c r="M10" s="19"/>
      <c r="N10" s="17" t="s">
        <v>96</v>
      </c>
      <c r="O10" s="19">
        <v>115.703</v>
      </c>
      <c r="P10" s="19">
        <v>108.64100000000001</v>
      </c>
      <c r="Q10" s="19">
        <v>112.61</v>
      </c>
      <c r="R10" s="19">
        <v>105.73399999999999</v>
      </c>
      <c r="S10" s="19">
        <v>108.687</v>
      </c>
      <c r="T10" s="19">
        <v>107.985</v>
      </c>
      <c r="U10" s="19">
        <v>106.39</v>
      </c>
      <c r="V10" s="19">
        <v>105.047</v>
      </c>
      <c r="W10" s="19">
        <v>107.422</v>
      </c>
      <c r="X10" s="19">
        <v>107.39100000000001</v>
      </c>
      <c r="AH10" s="20"/>
    </row>
    <row r="11" spans="1:34" x14ac:dyDescent="0.3">
      <c r="A11" s="17" t="s">
        <v>99</v>
      </c>
      <c r="B11" s="21">
        <v>634</v>
      </c>
      <c r="C11" s="17">
        <v>638</v>
      </c>
      <c r="D11" s="17">
        <v>638</v>
      </c>
      <c r="E11" s="17">
        <v>650</v>
      </c>
      <c r="F11" s="17">
        <v>641</v>
      </c>
      <c r="G11" s="17">
        <v>639</v>
      </c>
      <c r="H11" s="17">
        <v>640</v>
      </c>
      <c r="I11" s="17">
        <v>635</v>
      </c>
      <c r="J11" s="17">
        <v>641</v>
      </c>
      <c r="K11" s="17">
        <v>646</v>
      </c>
      <c r="L11" s="17">
        <v>643</v>
      </c>
      <c r="M11" s="19"/>
      <c r="N11" s="17" t="s">
        <v>99</v>
      </c>
      <c r="O11" s="19">
        <v>152.26599999999999</v>
      </c>
      <c r="P11" s="19">
        <v>122.95399999999999</v>
      </c>
      <c r="Q11" s="19">
        <v>152.84399999999999</v>
      </c>
      <c r="R11" s="19">
        <v>144.375</v>
      </c>
      <c r="S11" s="19">
        <v>137.672</v>
      </c>
      <c r="T11" s="19">
        <v>131.07900000000001</v>
      </c>
      <c r="U11" s="19">
        <v>127.953</v>
      </c>
      <c r="V11" s="19">
        <v>125.65600000000001</v>
      </c>
      <c r="W11" s="19">
        <v>114.562</v>
      </c>
      <c r="X11" s="19">
        <v>128.96899999999999</v>
      </c>
      <c r="AH11" s="20"/>
    </row>
    <row r="12" spans="1:34" x14ac:dyDescent="0.3">
      <c r="A12" s="17" t="s">
        <v>100</v>
      </c>
      <c r="B12" s="21">
        <v>1539</v>
      </c>
      <c r="C12" s="17">
        <v>1596</v>
      </c>
      <c r="D12" s="17">
        <v>1644</v>
      </c>
      <c r="E12" s="17">
        <v>1599</v>
      </c>
      <c r="F12" s="17">
        <v>1585</v>
      </c>
      <c r="G12" s="17">
        <v>1585</v>
      </c>
      <c r="H12" s="17">
        <v>1618</v>
      </c>
      <c r="I12" s="17">
        <v>1611</v>
      </c>
      <c r="J12" s="17">
        <v>1598</v>
      </c>
      <c r="K12" s="17">
        <v>1565</v>
      </c>
      <c r="L12" s="17">
        <v>1583</v>
      </c>
      <c r="M12" s="19"/>
      <c r="N12" s="17" t="s">
        <v>100</v>
      </c>
      <c r="O12" s="19">
        <v>44.780999999999999</v>
      </c>
      <c r="P12" s="19">
        <v>43.311999999999998</v>
      </c>
      <c r="Q12" s="19">
        <v>45.328000000000003</v>
      </c>
      <c r="R12" s="19">
        <v>45.686999999999998</v>
      </c>
      <c r="S12" s="19">
        <v>45.969000000000001</v>
      </c>
      <c r="T12" s="19">
        <v>43.594000000000001</v>
      </c>
      <c r="U12" s="19">
        <v>43.484999999999999</v>
      </c>
      <c r="V12" s="19">
        <v>45.375</v>
      </c>
      <c r="W12" s="19">
        <v>45.546999999999997</v>
      </c>
      <c r="X12" s="19">
        <v>43.826999999999998</v>
      </c>
      <c r="AH12" s="20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5"/>
  <sheetViews>
    <sheetView workbookViewId="0">
      <selection activeCell="G8" sqref="G8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5" t="s">
        <v>81</v>
      </c>
      <c r="B1" s="35"/>
      <c r="C1" s="35"/>
      <c r="D1" s="35"/>
      <c r="E1" s="35"/>
      <c r="F1" s="35"/>
      <c r="G1" s="36"/>
    </row>
    <row r="2" spans="1:7" ht="14.5" customHeight="1" x14ac:dyDescent="0.45">
      <c r="A2" s="37" t="s">
        <v>0</v>
      </c>
      <c r="B2" s="38" t="s">
        <v>64</v>
      </c>
      <c r="C2" s="38" t="s">
        <v>62</v>
      </c>
      <c r="D2" s="40" t="s">
        <v>1</v>
      </c>
      <c r="E2" s="35"/>
      <c r="F2" s="36"/>
      <c r="G2" s="38" t="s">
        <v>63</v>
      </c>
    </row>
    <row r="3" spans="1:7" ht="13" customHeight="1" x14ac:dyDescent="0.45">
      <c r="A3" s="30"/>
      <c r="B3" s="32"/>
      <c r="C3" s="39"/>
      <c r="D3" s="3" t="s">
        <v>17</v>
      </c>
      <c r="E3" s="3" t="s">
        <v>21</v>
      </c>
      <c r="F3" s="3" t="s">
        <v>18</v>
      </c>
      <c r="G3" s="32"/>
    </row>
    <row r="4" spans="1:7" x14ac:dyDescent="0.45">
      <c r="A4" s="17" t="s">
        <v>90</v>
      </c>
      <c r="B4" s="4">
        <v>101</v>
      </c>
      <c r="C4" s="2">
        <f>MAX(100, B4) * 50</f>
        <v>5050</v>
      </c>
      <c r="D4" s="6">
        <f>MIN(data!C4:L4) / data!B4 -1</f>
        <v>4.098360655737654E-3</v>
      </c>
      <c r="E4" s="6">
        <f>AVERAGE(data!C4:L4) / data!B4 -1</f>
        <v>3.0191256830601088E-2</v>
      </c>
      <c r="F4" s="6">
        <f>MAX(data!C4:L4) / data!B4 -1</f>
        <v>4.9180327868852514E-2</v>
      </c>
      <c r="G4" s="7">
        <f>AVERAGE(data!O4:X4)</f>
        <v>119.15009999999998</v>
      </c>
    </row>
    <row r="5" spans="1:7" x14ac:dyDescent="0.45">
      <c r="A5" s="17" t="s">
        <v>91</v>
      </c>
      <c r="B5" s="4">
        <v>101</v>
      </c>
      <c r="C5" s="2">
        <f t="shared" ref="C5:C10" si="0">MAX(100, B5) * 50</f>
        <v>5050</v>
      </c>
      <c r="D5" s="6">
        <f>MIN(data!C5:L5) / data!B5 -1</f>
        <v>1.9541778975741275E-2</v>
      </c>
      <c r="E5" s="6">
        <f>AVERAGE(data!C5:L5) / data!B5 -1</f>
        <v>3.9218328840970429E-2</v>
      </c>
      <c r="F5" s="6">
        <f>MAX(data!C5:L5) / data!B5 -1</f>
        <v>5.3908355795148299E-2</v>
      </c>
      <c r="G5" s="7">
        <f>AVERAGE(data!O5:X5)</f>
        <v>109.77359999999999</v>
      </c>
    </row>
    <row r="6" spans="1:7" x14ac:dyDescent="0.45">
      <c r="A6" s="17" t="s">
        <v>92</v>
      </c>
      <c r="B6" s="4">
        <v>101</v>
      </c>
      <c r="C6" s="2">
        <f t="shared" si="0"/>
        <v>5050</v>
      </c>
      <c r="D6" s="6">
        <f>MIN(data!C6:L6) / data!B6 -1</f>
        <v>-7.1138211382113847E-2</v>
      </c>
      <c r="E6" s="6">
        <f>AVERAGE(data!C6:L6) / data!B6 -1</f>
        <v>-5.365853658536579E-2</v>
      </c>
      <c r="F6" s="6">
        <f>MAX(data!C6:L6) / data!B6 -1</f>
        <v>-2.8455284552845517E-2</v>
      </c>
      <c r="G6" s="7">
        <f>AVERAGE(data!O6:X6)</f>
        <v>227.5565</v>
      </c>
    </row>
    <row r="7" spans="1:7" x14ac:dyDescent="0.45">
      <c r="A7" s="17" t="s">
        <v>93</v>
      </c>
      <c r="B7" s="4">
        <v>101</v>
      </c>
      <c r="C7" s="2">
        <f t="shared" si="0"/>
        <v>5050</v>
      </c>
      <c r="D7" s="6">
        <f>MIN(data!C7:L7) / data!B7 -1</f>
        <v>-6.9570477918935225E-2</v>
      </c>
      <c r="E7" s="6">
        <f>AVERAGE(data!C7:L7) / data!B7 -1</f>
        <v>-6.1464004839685393E-2</v>
      </c>
      <c r="F7" s="6">
        <f>MAX(data!C7:L7) / data!B7 -1</f>
        <v>-5.2026618269812475E-2</v>
      </c>
      <c r="G7" s="7">
        <f>AVERAGE(data!O7:X7)</f>
        <v>80.715400000000002</v>
      </c>
    </row>
    <row r="8" spans="1:7" x14ac:dyDescent="0.45">
      <c r="A8" s="17" t="s">
        <v>94</v>
      </c>
      <c r="B8" s="4">
        <v>101</v>
      </c>
      <c r="C8" s="2">
        <f t="shared" si="0"/>
        <v>5050</v>
      </c>
      <c r="D8" s="6">
        <f>MIN(data!C8:L8) / data!B8 -1</f>
        <v>1.0739856801909253E-2</v>
      </c>
      <c r="E8" s="6">
        <f>AVERAGE(data!C8:L8) / data!B8 -1</f>
        <v>2.1599045346062162E-2</v>
      </c>
      <c r="F8" s="6">
        <f>MAX(data!C8:L8) / data!B8 -1</f>
        <v>3.4606205250596656E-2</v>
      </c>
      <c r="G8" s="7">
        <f>AVERAGE(data!O8:X8)</f>
        <v>109.92670000000001</v>
      </c>
    </row>
    <row r="9" spans="1:7" x14ac:dyDescent="0.45">
      <c r="A9" s="17" t="s">
        <v>95</v>
      </c>
      <c r="B9" s="4">
        <v>101</v>
      </c>
      <c r="C9" s="2">
        <f>MAX(100, B9) * 50</f>
        <v>5050</v>
      </c>
      <c r="D9" s="6">
        <f>MIN(data!C9:L9) / data!B9 -1</f>
        <v>-3.2136105860113395E-2</v>
      </c>
      <c r="E9" s="6">
        <f>AVERAGE(data!C9:L9) / data!B9 -1</f>
        <v>-1.9139886578449894E-2</v>
      </c>
      <c r="F9" s="6">
        <f>MAX(data!C9:L9) / data!B9 -1</f>
        <v>4.2533081285445196E-3</v>
      </c>
      <c r="G9" s="7">
        <f>AVERAGE(data!O9:X9)</f>
        <v>46.307699999999997</v>
      </c>
    </row>
    <row r="10" spans="1:7" x14ac:dyDescent="0.45">
      <c r="A10" s="17" t="s">
        <v>96</v>
      </c>
      <c r="B10" s="4">
        <v>101</v>
      </c>
      <c r="C10" s="2">
        <f t="shared" si="0"/>
        <v>5050</v>
      </c>
      <c r="D10" s="6">
        <f>MIN(data!C10:L10) / data!B10 -1</f>
        <v>-6.9948186528497436E-2</v>
      </c>
      <c r="E10" s="6">
        <f>AVERAGE(data!C10:L10) / data!B10 -1</f>
        <v>-6.7227979274611327E-2</v>
      </c>
      <c r="F10" s="6">
        <f>MAX(data!C10:L10) / data!B10 -1</f>
        <v>-5.569948186528495E-2</v>
      </c>
      <c r="G10" s="7">
        <f>AVERAGE(data!O10:X10)</f>
        <v>108.56100000000001</v>
      </c>
    </row>
    <row r="11" spans="1:7" x14ac:dyDescent="0.45">
      <c r="A11" s="17" t="s">
        <v>99</v>
      </c>
      <c r="B11" s="4">
        <v>101</v>
      </c>
      <c r="C11" s="2">
        <f t="shared" ref="C11" si="1">MAX(100, B11) * 50</f>
        <v>5050</v>
      </c>
      <c r="D11" s="6">
        <f>MIN(data!C11:L11) / data!B11 -1</f>
        <v>1.577287066246047E-3</v>
      </c>
      <c r="E11" s="6">
        <f>AVERAGE(data!C11:L11) / data!B11 -1</f>
        <v>1.1198738170347111E-2</v>
      </c>
      <c r="F11" s="6">
        <f>MAX(data!C11:L11) / data!B11 -1</f>
        <v>2.5236593059936974E-2</v>
      </c>
      <c r="G11" s="7">
        <f>AVERAGE(data!O11:X11)</f>
        <v>133.833</v>
      </c>
    </row>
    <row r="12" spans="1:7" x14ac:dyDescent="0.45">
      <c r="A12" s="17" t="s">
        <v>100</v>
      </c>
      <c r="B12" s="4">
        <v>101</v>
      </c>
      <c r="C12" s="2">
        <f t="shared" ref="C12" si="2">MAX(100, B12) * 50</f>
        <v>5050</v>
      </c>
      <c r="D12" s="6">
        <f>MIN(data!C12:L12) / data!B12 -1</f>
        <v>1.6894087069525776E-2</v>
      </c>
      <c r="E12" s="6">
        <f>AVERAGE(data!C12:L12) / data!B12 -1</f>
        <v>3.8596491228070295E-2</v>
      </c>
      <c r="F12" s="6">
        <f>MAX(data!C12:L12) / data!B12 -1</f>
        <v>6.8226120857699746E-2</v>
      </c>
      <c r="G12" s="7">
        <f>AVERAGE(data!O12:X12)</f>
        <v>44.6905</v>
      </c>
    </row>
    <row r="13" spans="1:7" x14ac:dyDescent="0.45">
      <c r="A13" s="17"/>
      <c r="B13" s="22"/>
      <c r="C13" s="2"/>
      <c r="D13" s="6"/>
      <c r="E13" s="6"/>
      <c r="F13" s="6"/>
      <c r="G13" s="7"/>
    </row>
    <row r="14" spans="1:7" x14ac:dyDescent="0.45">
      <c r="A14" s="17"/>
      <c r="B14" s="22"/>
      <c r="C14" s="2"/>
      <c r="D14" s="6"/>
      <c r="E14" s="6"/>
      <c r="F14" s="6"/>
      <c r="G14" s="7"/>
    </row>
    <row r="15" spans="1:7" ht="13" customHeight="1" x14ac:dyDescent="0.45">
      <c r="A15" s="23"/>
    </row>
    <row r="16" spans="1:7" ht="12" customHeight="1" x14ac:dyDescent="0.45">
      <c r="A16" s="4"/>
      <c r="B16" s="4"/>
      <c r="C16" s="2"/>
      <c r="D16" s="6"/>
      <c r="E16" s="6"/>
      <c r="F16" s="6"/>
      <c r="G16" s="7"/>
    </row>
    <row r="17" spans="1:7" x14ac:dyDescent="0.45">
      <c r="A17" s="4"/>
      <c r="B17" s="4"/>
      <c r="C17" s="2"/>
      <c r="D17" s="6"/>
      <c r="E17" s="6"/>
      <c r="F17" s="6"/>
      <c r="G17" s="7"/>
    </row>
    <row r="18" spans="1:7" x14ac:dyDescent="0.45">
      <c r="A18" s="4"/>
      <c r="B18" s="4"/>
      <c r="C18" s="2"/>
      <c r="D18" s="6"/>
      <c r="E18" s="6"/>
      <c r="F18" s="6"/>
      <c r="G18" s="7"/>
    </row>
    <row r="19" spans="1:7" x14ac:dyDescent="0.45">
      <c r="A19" s="4"/>
      <c r="B19" s="4"/>
      <c r="C19" s="2"/>
      <c r="D19" s="6"/>
      <c r="E19" s="6"/>
      <c r="F19" s="6"/>
      <c r="G19" s="7"/>
    </row>
    <row r="20" spans="1:7" x14ac:dyDescent="0.45">
      <c r="A20" s="4"/>
      <c r="B20" s="4"/>
      <c r="C20" s="2"/>
      <c r="D20" s="6"/>
      <c r="E20" s="6"/>
      <c r="F20" s="6"/>
      <c r="G20" s="7"/>
    </row>
    <row r="21" spans="1:7" x14ac:dyDescent="0.45">
      <c r="A21" s="4"/>
      <c r="B21" s="4"/>
      <c r="C21" s="2"/>
      <c r="D21" s="6"/>
      <c r="E21" s="6"/>
      <c r="F21" s="6"/>
      <c r="G21" s="7"/>
    </row>
    <row r="22" spans="1:7" x14ac:dyDescent="0.45">
      <c r="A22" s="4"/>
      <c r="B22" s="4"/>
      <c r="C22" s="2"/>
      <c r="D22" s="6"/>
      <c r="E22" s="6"/>
      <c r="F22" s="6"/>
      <c r="G22" s="7"/>
    </row>
    <row r="23" spans="1:7" x14ac:dyDescent="0.45">
      <c r="A23" s="4"/>
      <c r="B23" s="4"/>
      <c r="C23" s="2"/>
      <c r="D23" s="6"/>
      <c r="E23" s="6"/>
      <c r="F23" s="6"/>
      <c r="G23" s="7"/>
    </row>
    <row r="24" spans="1:7" x14ac:dyDescent="0.45">
      <c r="A24" s="4"/>
      <c r="B24" s="4"/>
      <c r="C24" s="2"/>
      <c r="D24" s="6"/>
      <c r="E24" s="6"/>
      <c r="F24" s="6"/>
      <c r="G24" s="7"/>
    </row>
    <row r="25" spans="1:7" x14ac:dyDescent="0.45">
      <c r="A25" s="8"/>
      <c r="B25" s="4"/>
      <c r="C25" s="2"/>
      <c r="D25" s="6"/>
      <c r="E25" s="6"/>
      <c r="F25" s="6"/>
      <c r="G25" s="7"/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2023-12-31T18:31:22Z</dcterms:modified>
</cp:coreProperties>
</file>