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weights" sheetId="1" state="visible" r:id="rId2"/>
    <sheet name="rewards" sheetId="2" state="visible" r:id="rId3"/>
    <sheet name="best_reward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E3" authorId="0">
      <text>
        <r>
          <rPr>
            <sz val="10"/>
            <rFont val="Arial"/>
            <family val="2"/>
            <charset val="1"/>
          </rPr>
          <t xml:space="preserve">plotting the best test losses, on average results are diff</t>
        </r>
      </text>
    </comment>
    <comment ref="J12" authorId="0">
      <text>
        <r>
          <rPr>
            <sz val="10"/>
            <rFont val="Arial"/>
            <family val="2"/>
            <charset val="1"/>
          </rPr>
          <t xml:space="preserve">Test orig rewards on these weights</t>
        </r>
      </text>
    </comment>
  </commentList>
</comments>
</file>

<file path=xl/sharedStrings.xml><?xml version="1.0" encoding="utf-8"?>
<sst xmlns="http://schemas.openxmlformats.org/spreadsheetml/2006/main" count="84" uniqueCount="43">
  <si>
    <t xml:space="preserve">stats</t>
  </si>
  <si>
    <t xml:space="preserve">find_weights</t>
  </si>
  <si>
    <t xml:space="preserve">hiddenlayer</t>
  </si>
  <si>
    <t xml:space="preserve">ORIG</t>
  </si>
  <si>
    <t xml:space="preserve">seed</t>
  </si>
  <si>
    <t xml:space="preserve">lr</t>
  </si>
  <si>
    <t xml:space="preserve">epochs</t>
  </si>
  <si>
    <t xml:space="preserve">time</t>
  </si>
  <si>
    <t xml:space="preserve">end_train_loss</t>
  </si>
  <si>
    <t xml:space="preserve">end_test_loss</t>
  </si>
  <si>
    <t xml:space="preserve">+-testloss</t>
  </si>
  <si>
    <t xml:space="preserve">diff_loss</t>
  </si>
  <si>
    <t xml:space="preserve">+-</t>
  </si>
  <si>
    <t xml:space="preserve">RAND</t>
  </si>
  <si>
    <t xml:space="preserve">batch_size (T)</t>
  </si>
  <si>
    <t xml:space="preserve">cpu_time</t>
  </si>
  <si>
    <t xml:space="preserve">gpu_time</t>
  </si>
  <si>
    <t xml:space="preserve">+-cputime</t>
  </si>
  <si>
    <t xml:space="preserve">+-gputime</t>
  </si>
  <si>
    <t xml:space="preserve">averages</t>
  </si>
  <si>
    <t xml:space="preserve">+-cpu</t>
  </si>
  <si>
    <t xml:space="preserve">+-gpu</t>
  </si>
  <si>
    <t xml:space="preserve">scaling on cpu</t>
  </si>
  <si>
    <t xml:space="preserve">scaling on gpu</t>
  </si>
  <si>
    <t xml:space="preserve">slopes</t>
  </si>
  <si>
    <t xml:space="preserve">find_rewards</t>
  </si>
  <si>
    <t xml:space="preserve">Lr=0.001</t>
  </si>
  <si>
    <t xml:space="preserve">BASELINES</t>
  </si>
  <si>
    <t xml:space="preserve">weights_seed</t>
  </si>
  <si>
    <t xml:space="preserve">weight_file_seed</t>
  </si>
  <si>
    <t xml:space="preserve">rewards_seed</t>
  </si>
  <si>
    <t xml:space="preserve">best_loss</t>
  </si>
  <si>
    <t xml:space="preserve">average_loss</t>
  </si>
  <si>
    <t xml:space="preserve">proport</t>
  </si>
  <si>
    <t xml:space="preserve">rand1</t>
  </si>
  <si>
    <t xml:space="preserve">rand2</t>
  </si>
  <si>
    <t xml:space="preserve">rand3</t>
  </si>
  <si>
    <t xml:space="preserve">total_time</t>
  </si>
  <si>
    <t xml:space="preserve">lp_time</t>
  </si>
  <si>
    <t xml:space="preserve">nn_time</t>
  </si>
  <si>
    <t xml:space="preserve">batch_size(J)</t>
  </si>
  <si>
    <t xml:space="preserve">batch_size (J)</t>
  </si>
  <si>
    <t xml:space="preserve">speedup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</si>
</sst>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0"/>
    <numFmt numFmtId="166" formatCode="0.00000"/>
    <numFmt numFmtId="167" formatCode="0.000000"/>
    <numFmt numFmtId="168" formatCode="0.000000000000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3333"/>
        <bgColor rgb="FFFF6600"/>
      </patternFill>
    </fill>
    <fill>
      <patternFill patternType="solid">
        <fgColor rgb="FF99FF66"/>
        <bgColor rgb="FF99CC00"/>
      </patternFill>
    </fill>
    <fill>
      <patternFill patternType="solid">
        <fgColor rgb="FFFFFF99"/>
        <bgColor rgb="FFFFFFCC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3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160" zoomScaleNormal="160" zoomScalePageLayoutView="100" workbookViewId="0">
      <selection pane="topLeft" activeCell="C40" activeCellId="0" sqref="C40"/>
    </sheetView>
  </sheetViews>
  <sheetFormatPr defaultRowHeight="12.8"/>
  <cols>
    <col collapsed="false" hidden="false" max="1" min="1" style="1" width="13.2295918367347"/>
    <col collapsed="false" hidden="false" max="3" min="2" style="1" width="13.3622448979592"/>
    <col collapsed="false" hidden="false" max="4" min="4" style="1" width="10.2602040816327"/>
    <col collapsed="false" hidden="false" max="5" min="5" style="1" width="13.5"/>
    <col collapsed="false" hidden="false" max="6" min="6" style="1" width="13.0918367346939"/>
    <col collapsed="false" hidden="false" max="7" min="7" style="1" width="9.4234693877551"/>
    <col collapsed="false" hidden="false" max="8" min="8" style="1" width="8.10204081632653"/>
    <col collapsed="false" hidden="false" max="9" min="9" style="1" width="7.1530612244898"/>
    <col collapsed="false" hidden="false" max="10" min="10" style="1" width="10.9336734693878"/>
    <col collapsed="false" hidden="false" max="11" min="11" style="1" width="10.2602040816327"/>
    <col collapsed="false" hidden="false" max="12" min="12" style="1" width="13.5"/>
    <col collapsed="false" hidden="false" max="13" min="13" style="1" width="13.0918367346939"/>
    <col collapsed="false" hidden="false" max="14" min="14" style="1" width="9.4234693877551"/>
    <col collapsed="false" hidden="false" max="15" min="15" style="1" width="8.10204081632653"/>
    <col collapsed="false" hidden="false" max="16" min="16" style="1" width="7.1530612244898"/>
    <col collapsed="false" hidden="false" max="1025" min="17" style="1" width="11.0714285714286"/>
  </cols>
  <sheetData>
    <row r="1" customFormat="false" ht="12.8" hidden="false" customHeight="false" outlineLevel="0" collapsed="false">
      <c r="A1" s="1" t="s">
        <v>0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</row>
    <row r="2" customFormat="false" ht="12.8" hidden="false" customHeight="false" outlineLevel="0" collapsed="false">
      <c r="A2" s="1" t="s">
        <v>1</v>
      </c>
      <c r="B2" s="0"/>
      <c r="C2" s="0"/>
      <c r="D2" s="0"/>
      <c r="E2" s="0"/>
      <c r="F2" s="0"/>
      <c r="G2" s="0"/>
      <c r="H2" s="0"/>
      <c r="I2" s="0"/>
      <c r="J2" s="1" t="s">
        <v>2</v>
      </c>
      <c r="K2" s="0"/>
      <c r="L2" s="0"/>
      <c r="M2" s="0"/>
      <c r="N2" s="0"/>
      <c r="O2" s="0"/>
      <c r="P2" s="0"/>
    </row>
    <row r="3" customFormat="false" ht="12.8" hidden="false" customHeight="false" outlineLevel="0" collapsed="false">
      <c r="A3" s="1" t="s">
        <v>3</v>
      </c>
      <c r="B3" s="0"/>
      <c r="C3" s="0"/>
      <c r="D3" s="0"/>
      <c r="E3" s="0"/>
      <c r="F3" s="0"/>
      <c r="G3" s="0"/>
      <c r="H3" s="0"/>
      <c r="I3" s="0"/>
      <c r="J3" s="1" t="s">
        <v>3</v>
      </c>
      <c r="K3" s="0"/>
      <c r="L3" s="0"/>
      <c r="M3" s="0"/>
      <c r="N3" s="0"/>
      <c r="O3" s="0"/>
      <c r="P3" s="0"/>
    </row>
    <row r="4" customFormat="false" ht="12.8" hidden="false" customHeight="false" outlineLevel="0" collapsed="false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K4" s="1" t="s">
        <v>7</v>
      </c>
      <c r="L4" s="1" t="s">
        <v>8</v>
      </c>
      <c r="M4" s="1" t="s">
        <v>9</v>
      </c>
      <c r="N4" s="1" t="s">
        <v>10</v>
      </c>
      <c r="O4" s="1" t="s">
        <v>11</v>
      </c>
      <c r="P4" s="1" t="s">
        <v>12</v>
      </c>
    </row>
    <row r="5" customFormat="false" ht="12.8" hidden="false" customHeight="false" outlineLevel="0" collapsed="false">
      <c r="A5" s="1" t="n">
        <v>1</v>
      </c>
      <c r="B5" s="1" t="n">
        <v>0.01</v>
      </c>
      <c r="C5" s="1" t="n">
        <v>10000</v>
      </c>
      <c r="D5" s="1" t="n">
        <v>1296.984</v>
      </c>
      <c r="E5" s="2" t="n">
        <v>0.0341</v>
      </c>
      <c r="F5" s="2" t="n">
        <v>0.092</v>
      </c>
      <c r="G5" s="2" t="n">
        <f aca="false">ABS($F$10-F5)</f>
        <v>0.0765</v>
      </c>
      <c r="H5" s="2" t="n">
        <f aca="false">F5-E5</f>
        <v>0.0579</v>
      </c>
      <c r="I5" s="2" t="n">
        <f aca="false">ABS($H$10-H5)</f>
        <v>0.07256</v>
      </c>
      <c r="K5" s="1" t="n">
        <v>1653.3931</v>
      </c>
      <c r="L5" s="1" t="n">
        <v>0.1625</v>
      </c>
      <c r="M5" s="1" t="n">
        <v>0.3124</v>
      </c>
      <c r="N5" s="2" t="n">
        <f aca="false">ABS($M$10-M5)</f>
        <v>0.1816</v>
      </c>
      <c r="O5" s="1" t="n">
        <f aca="false">M5-L5</f>
        <v>0.1499</v>
      </c>
      <c r="P5" s="1" t="n">
        <f aca="false">ABS($O$10-O5)</f>
        <v>0.19832</v>
      </c>
    </row>
    <row r="6" customFormat="false" ht="12.8" hidden="false" customHeight="false" outlineLevel="0" collapsed="false">
      <c r="A6" s="1" t="n">
        <v>2</v>
      </c>
      <c r="B6" s="1" t="n">
        <v>0.01</v>
      </c>
      <c r="C6" s="1" t="n">
        <v>10000</v>
      </c>
      <c r="D6" s="1" t="n">
        <v>1430.4082</v>
      </c>
      <c r="E6" s="1" t="n">
        <v>0.0323</v>
      </c>
      <c r="F6" s="1" t="n">
        <v>0.1149</v>
      </c>
      <c r="G6" s="3" t="n">
        <f aca="false">ABS($F$10-F6)</f>
        <v>0.0536</v>
      </c>
      <c r="H6" s="1" t="n">
        <f aca="false">F6-E6</f>
        <v>0.0826</v>
      </c>
      <c r="I6" s="1" t="n">
        <f aca="false">ABS($H$10-H6)</f>
        <v>0.04786</v>
      </c>
      <c r="K6" s="1" t="n">
        <v>1766.2634</v>
      </c>
      <c r="L6" s="1" t="n">
        <v>0.1642</v>
      </c>
      <c r="M6" s="1" t="n">
        <v>0.5044</v>
      </c>
      <c r="N6" s="3" t="n">
        <f aca="false">ABS($M$10-M6)</f>
        <v>0.0104000000000001</v>
      </c>
      <c r="O6" s="1" t="n">
        <f aca="false">M6-L6</f>
        <v>0.3402</v>
      </c>
      <c r="P6" s="1" t="n">
        <f aca="false">ABS($O$10-O6)</f>
        <v>0.00801999999999997</v>
      </c>
    </row>
    <row r="7" customFormat="false" ht="12.8" hidden="false" customHeight="false" outlineLevel="0" collapsed="false">
      <c r="A7" s="1" t="n">
        <v>3</v>
      </c>
      <c r="B7" s="1" t="n">
        <v>0.01</v>
      </c>
      <c r="C7" s="1" t="n">
        <v>10000</v>
      </c>
      <c r="D7" s="1" t="n">
        <v>1157.7097</v>
      </c>
      <c r="E7" s="1" t="n">
        <v>0.0639</v>
      </c>
      <c r="F7" s="1" t="n">
        <v>0.2327</v>
      </c>
      <c r="G7" s="3" t="n">
        <f aca="false">ABS($F$10-F7)</f>
        <v>0.0642</v>
      </c>
      <c r="H7" s="1" t="n">
        <f aca="false">F7-E7</f>
        <v>0.1688</v>
      </c>
      <c r="I7" s="1" t="n">
        <f aca="false">ABS($H$10-H7)</f>
        <v>0.03834</v>
      </c>
      <c r="K7" s="1" t="n">
        <v>1638.3491</v>
      </c>
      <c r="L7" s="1" t="n">
        <v>0.1817</v>
      </c>
      <c r="M7" s="1" t="n">
        <v>0.6462</v>
      </c>
      <c r="N7" s="3" t="n">
        <f aca="false">ABS($M$10-M7)</f>
        <v>0.1522</v>
      </c>
      <c r="O7" s="1" t="n">
        <f aca="false">M7-L7</f>
        <v>0.4645</v>
      </c>
      <c r="P7" s="1" t="n">
        <f aca="false">ABS($O$10-O7)</f>
        <v>0.11628</v>
      </c>
    </row>
    <row r="8" customFormat="false" ht="12.8" hidden="false" customHeight="false" outlineLevel="0" collapsed="false">
      <c r="A8" s="1" t="n">
        <v>4</v>
      </c>
      <c r="B8" s="1" t="n">
        <v>0.01</v>
      </c>
      <c r="C8" s="1" t="n">
        <v>10000</v>
      </c>
      <c r="D8" s="1" t="n">
        <v>1402.6776</v>
      </c>
      <c r="E8" s="1" t="n">
        <v>0.0278</v>
      </c>
      <c r="F8" s="1" t="n">
        <v>0.273</v>
      </c>
      <c r="G8" s="3" t="n">
        <f aca="false">ABS($F$10-F8)</f>
        <v>0.1045</v>
      </c>
      <c r="H8" s="1" t="n">
        <f aca="false">F8-E8</f>
        <v>0.2452</v>
      </c>
      <c r="I8" s="1" t="n">
        <f aca="false">ABS($H$10-H8)</f>
        <v>0.11474</v>
      </c>
      <c r="K8" s="1" t="n">
        <v>1771.6125</v>
      </c>
      <c r="L8" s="1" t="n">
        <v>0.0839</v>
      </c>
      <c r="M8" s="1" t="n">
        <v>0.5398</v>
      </c>
      <c r="N8" s="3" t="n">
        <f aca="false">ABS($M$10-M8)</f>
        <v>0.0458000000000001</v>
      </c>
      <c r="O8" s="1" t="n">
        <f aca="false">M8-L8</f>
        <v>0.4559</v>
      </c>
      <c r="P8" s="1" t="n">
        <f aca="false">ABS($O$10-O8)</f>
        <v>0.10768</v>
      </c>
    </row>
    <row r="9" customFormat="false" ht="12.8" hidden="false" customHeight="false" outlineLevel="0" collapsed="false">
      <c r="A9" s="1" t="n">
        <v>5</v>
      </c>
      <c r="B9" s="1" t="n">
        <v>0.01</v>
      </c>
      <c r="C9" s="1" t="n">
        <v>10000</v>
      </c>
      <c r="D9" s="1" t="n">
        <v>1215.0074</v>
      </c>
      <c r="E9" s="1" t="n">
        <v>0.0321</v>
      </c>
      <c r="F9" s="1" t="n">
        <v>0.1299</v>
      </c>
      <c r="G9" s="3" t="n">
        <f aca="false">ABS($F$10-F9)</f>
        <v>0.0386</v>
      </c>
      <c r="H9" s="1" t="n">
        <f aca="false">F9-E9</f>
        <v>0.0978</v>
      </c>
      <c r="I9" s="1" t="n">
        <f aca="false">ABS($H$10-H9)</f>
        <v>0.03266</v>
      </c>
      <c r="K9" s="1" t="n">
        <v>1834.9186</v>
      </c>
      <c r="L9" s="1" t="n">
        <v>0.1366</v>
      </c>
      <c r="M9" s="1" t="n">
        <v>0.4672</v>
      </c>
      <c r="N9" s="3" t="n">
        <f aca="false">ABS($M$10-M9)</f>
        <v>0.0267999999999999</v>
      </c>
      <c r="O9" s="1" t="n">
        <f aca="false">M9-L9</f>
        <v>0.3306</v>
      </c>
      <c r="P9" s="1" t="n">
        <f aca="false">ABS($O$10-O9)</f>
        <v>0.01762</v>
      </c>
    </row>
    <row r="10" customFormat="false" ht="12.8" hidden="false" customHeight="false" outlineLevel="0" collapsed="false">
      <c r="A10" s="0"/>
      <c r="B10" s="0"/>
      <c r="C10" s="0"/>
      <c r="D10" s="1" t="n">
        <f aca="false">AVERAGE(D5:D9)</f>
        <v>1300.55738</v>
      </c>
      <c r="E10" s="1" t="n">
        <f aca="false">AVERAGE(E5:E9)</f>
        <v>0.03804</v>
      </c>
      <c r="F10" s="1" t="n">
        <f aca="false">AVERAGE(F5:F9)</f>
        <v>0.1685</v>
      </c>
      <c r="G10" s="1" t="n">
        <f aca="false">AVERAGE(G5:G9)</f>
        <v>0.06748</v>
      </c>
      <c r="H10" s="1" t="n">
        <f aca="false">AVERAGE(H5:H9)</f>
        <v>0.13046</v>
      </c>
      <c r="I10" s="1" t="n">
        <f aca="false">AVERAGE(I5:I9)</f>
        <v>0.061232</v>
      </c>
      <c r="K10" s="1" t="n">
        <f aca="false">AVERAGE(K5:K9)</f>
        <v>1732.90734</v>
      </c>
      <c r="L10" s="4" t="n">
        <f aca="false">AVERAGE(L5:L9)</f>
        <v>0.14578</v>
      </c>
      <c r="M10" s="4" t="n">
        <f aca="false">AVERAGE(M5:M9)</f>
        <v>0.494</v>
      </c>
      <c r="N10" s="1" t="n">
        <f aca="false">AVERAGE(N5:N9)</f>
        <v>0.08336</v>
      </c>
      <c r="O10" s="4" t="n">
        <f aca="false">AVERAGE(O5:O9)</f>
        <v>0.34822</v>
      </c>
      <c r="P10" s="4" t="n">
        <f aca="false">AVERAGE(P5:P9)</f>
        <v>0.089584</v>
      </c>
    </row>
    <row r="11" customFormat="false" ht="12.8" hidden="false" customHeight="false" outlineLevel="0" collapsed="false">
      <c r="A11" s="0"/>
      <c r="B11" s="0"/>
      <c r="C11" s="0"/>
      <c r="D11" s="0"/>
      <c r="E11" s="0"/>
      <c r="F11" s="0"/>
      <c r="G11" s="0"/>
      <c r="H11" s="0"/>
      <c r="I11" s="0"/>
      <c r="K11" s="0"/>
      <c r="L11" s="0"/>
      <c r="M11" s="0"/>
      <c r="N11" s="0"/>
      <c r="O11" s="0"/>
      <c r="P11" s="0"/>
    </row>
    <row r="12" customFormat="false" ht="12.8" hidden="false" customHeight="false" outlineLevel="0" collapsed="false">
      <c r="A12" s="1" t="n">
        <v>1</v>
      </c>
      <c r="B12" s="1" t="n">
        <v>0.001</v>
      </c>
      <c r="C12" s="1" t="n">
        <v>10000</v>
      </c>
      <c r="D12" s="1" t="n">
        <v>1164.3672</v>
      </c>
      <c r="E12" s="2" t="n">
        <v>0.0346</v>
      </c>
      <c r="F12" s="2" t="n">
        <v>0.0991</v>
      </c>
      <c r="G12" s="2" t="n">
        <f aca="false">ABS($F$17-F12)</f>
        <v>0.01976</v>
      </c>
      <c r="H12" s="2" t="n">
        <f aca="false">F12-E12</f>
        <v>0.0645</v>
      </c>
      <c r="I12" s="2" t="n">
        <f aca="false">ABS($H$17-H12)</f>
        <v>0.02312</v>
      </c>
      <c r="K12" s="1" t="n">
        <v>1685.7548</v>
      </c>
      <c r="L12" s="1" t="n">
        <v>0.0601</v>
      </c>
      <c r="M12" s="1" t="n">
        <v>0.1579</v>
      </c>
      <c r="N12" s="2" t="n">
        <f aca="false">ABS($M$17-M12)</f>
        <v>0.06992</v>
      </c>
      <c r="O12" s="1" t="n">
        <f aca="false">M12-L12</f>
        <v>0.0978</v>
      </c>
      <c r="P12" s="1" t="n">
        <f aca="false">ABS($O$17-O12)</f>
        <v>0.0699</v>
      </c>
    </row>
    <row r="13" customFormat="false" ht="12.8" hidden="false" customHeight="false" outlineLevel="0" collapsed="false">
      <c r="A13" s="1" t="n">
        <v>2</v>
      </c>
      <c r="B13" s="1" t="n">
        <v>0.001</v>
      </c>
      <c r="C13" s="1" t="n">
        <v>10000</v>
      </c>
      <c r="D13" s="1" t="n">
        <v>1157.123</v>
      </c>
      <c r="E13" s="1" t="n">
        <v>0.0327</v>
      </c>
      <c r="F13" s="1" t="n">
        <v>0.1155</v>
      </c>
      <c r="G13" s="3" t="n">
        <f aca="false">ABS($F$17-F13)</f>
        <v>0.00336</v>
      </c>
      <c r="H13" s="1" t="n">
        <f aca="false">F13-E13</f>
        <v>0.0828</v>
      </c>
      <c r="I13" s="1" t="n">
        <f aca="false">ABS($H$17-H13)</f>
        <v>0.00481999999999999</v>
      </c>
      <c r="K13" s="1" t="n">
        <v>1623.1623</v>
      </c>
      <c r="L13" s="1" t="n">
        <v>0.0918</v>
      </c>
      <c r="M13" s="1" t="n">
        <v>0.2523</v>
      </c>
      <c r="N13" s="3" t="n">
        <f aca="false">ABS($M$17-M13)</f>
        <v>0.02448</v>
      </c>
      <c r="O13" s="1" t="n">
        <f aca="false">M13-L13</f>
        <v>0.1605</v>
      </c>
      <c r="P13" s="1" t="n">
        <f aca="false">ABS($O$17-O13)</f>
        <v>0.00719999999999998</v>
      </c>
    </row>
    <row r="14" customFormat="false" ht="12.8" hidden="false" customHeight="false" outlineLevel="0" collapsed="false">
      <c r="A14" s="1" t="n">
        <v>3</v>
      </c>
      <c r="B14" s="1" t="n">
        <v>0.001</v>
      </c>
      <c r="C14" s="1" t="n">
        <v>10000</v>
      </c>
      <c r="D14" s="1" t="n">
        <v>1190.5355</v>
      </c>
      <c r="E14" s="1" t="n">
        <v>0.0297</v>
      </c>
      <c r="F14" s="1" t="n">
        <v>0.1557</v>
      </c>
      <c r="G14" s="3" t="n">
        <f aca="false">ABS($F$17-F14)</f>
        <v>0.03684</v>
      </c>
      <c r="H14" s="1" t="n">
        <f aca="false">F14-E14</f>
        <v>0.126</v>
      </c>
      <c r="I14" s="1" t="n">
        <f aca="false">ABS($H$17-H14)</f>
        <v>0.03838</v>
      </c>
      <c r="K14" s="1" t="n">
        <v>1615.3793</v>
      </c>
      <c r="L14" s="1" t="n">
        <v>0.0572</v>
      </c>
      <c r="M14" s="1" t="n">
        <v>0.2702</v>
      </c>
      <c r="N14" s="3" t="n">
        <f aca="false">ABS($M$17-M14)</f>
        <v>0.04238</v>
      </c>
      <c r="O14" s="1" t="n">
        <f aca="false">M14-L14</f>
        <v>0.213</v>
      </c>
      <c r="P14" s="1" t="n">
        <f aca="false">ABS($O$17-O14)</f>
        <v>0.0453</v>
      </c>
    </row>
    <row r="15" customFormat="false" ht="12.8" hidden="false" customHeight="false" outlineLevel="0" collapsed="false">
      <c r="A15" s="1" t="n">
        <v>4</v>
      </c>
      <c r="B15" s="1" t="n">
        <v>0.001</v>
      </c>
      <c r="C15" s="1" t="n">
        <v>10000</v>
      </c>
      <c r="D15" s="1" t="n">
        <v>1170.73</v>
      </c>
      <c r="E15" s="1" t="n">
        <v>0.0274</v>
      </c>
      <c r="F15" s="1" t="n">
        <v>0.1032</v>
      </c>
      <c r="G15" s="3" t="n">
        <f aca="false">ABS($F$17-F15)</f>
        <v>0.01566</v>
      </c>
      <c r="H15" s="1" t="n">
        <f aca="false">F15-E15</f>
        <v>0.0758</v>
      </c>
      <c r="I15" s="1" t="n">
        <f aca="false">ABS($H$17-H15)</f>
        <v>0.01182</v>
      </c>
      <c r="K15" s="1" t="n">
        <v>1618.4652</v>
      </c>
      <c r="L15" s="1" t="n">
        <v>0.039</v>
      </c>
      <c r="M15" s="1" t="n">
        <v>0.2797</v>
      </c>
      <c r="N15" s="3" t="n">
        <f aca="false">ABS($M$17-M15)</f>
        <v>0.05188</v>
      </c>
      <c r="O15" s="1" t="n">
        <f aca="false">M15-L15</f>
        <v>0.2407</v>
      </c>
      <c r="P15" s="1" t="n">
        <f aca="false">ABS($O$17-O15)</f>
        <v>0.073</v>
      </c>
    </row>
    <row r="16" customFormat="false" ht="12.8" hidden="false" customHeight="false" outlineLevel="0" collapsed="false">
      <c r="A16" s="1" t="n">
        <v>5</v>
      </c>
      <c r="B16" s="1" t="n">
        <v>0.001</v>
      </c>
      <c r="C16" s="1" t="n">
        <v>10000</v>
      </c>
      <c r="D16" s="1" t="n">
        <v>1438.7272</v>
      </c>
      <c r="E16" s="1" t="n">
        <v>0.0318</v>
      </c>
      <c r="F16" s="1" t="n">
        <v>0.1208</v>
      </c>
      <c r="G16" s="3" t="n">
        <f aca="false">ABS($F$17-F16)</f>
        <v>0.00194</v>
      </c>
      <c r="H16" s="1" t="n">
        <f aca="false">F16-E16</f>
        <v>0.089</v>
      </c>
      <c r="I16" s="1" t="n">
        <f aca="false">ABS($H$17-H16)</f>
        <v>0.00137999999999999</v>
      </c>
      <c r="K16" s="1" t="n">
        <v>1653.7931</v>
      </c>
      <c r="L16" s="1" t="n">
        <v>0.0525</v>
      </c>
      <c r="M16" s="1" t="n">
        <v>0.179</v>
      </c>
      <c r="N16" s="3" t="n">
        <f aca="false">ABS($M$17-M16)</f>
        <v>0.04882</v>
      </c>
      <c r="O16" s="1" t="n">
        <f aca="false">M16-L16</f>
        <v>0.1265</v>
      </c>
      <c r="P16" s="1" t="n">
        <f aca="false">ABS($O$17-O16)</f>
        <v>0.0412</v>
      </c>
    </row>
    <row r="17" customFormat="false" ht="12.8" hidden="false" customHeight="false" outlineLevel="0" collapsed="false">
      <c r="A17" s="0"/>
      <c r="B17" s="0"/>
      <c r="C17" s="0"/>
      <c r="D17" s="1" t="n">
        <f aca="false">AVERAGE(D12:D16)</f>
        <v>1224.29658</v>
      </c>
      <c r="E17" s="5" t="n">
        <f aca="false">AVERAGE(E12:E16)</f>
        <v>0.03124</v>
      </c>
      <c r="F17" s="5" t="n">
        <f aca="false">AVERAGE(F12:F16)</f>
        <v>0.11886</v>
      </c>
      <c r="G17" s="1" t="n">
        <f aca="false">AVERAGE(G12:G16)</f>
        <v>0.015512</v>
      </c>
      <c r="H17" s="5" t="n">
        <f aca="false">AVERAGE(H12:H16)</f>
        <v>0.08762</v>
      </c>
      <c r="I17" s="5" t="n">
        <f aca="false">AVERAGE(I12:I16)</f>
        <v>0.015904</v>
      </c>
      <c r="K17" s="1" t="n">
        <f aca="false">AVERAGE(K12:K16)</f>
        <v>1639.31094</v>
      </c>
      <c r="L17" s="5" t="n">
        <f aca="false">AVERAGE(L12:L16)</f>
        <v>0.06012</v>
      </c>
      <c r="M17" s="5" t="n">
        <f aca="false">AVERAGE(M12:M16)</f>
        <v>0.22782</v>
      </c>
      <c r="N17" s="1" t="n">
        <f aca="false">AVERAGE(N12:N16)</f>
        <v>0.047496</v>
      </c>
      <c r="O17" s="5" t="n">
        <f aca="false">AVERAGE(O12:O16)</f>
        <v>0.1677</v>
      </c>
      <c r="P17" s="5" t="n">
        <f aca="false">AVERAGE(P12:P16)</f>
        <v>0.04732</v>
      </c>
    </row>
    <row r="18" customFormat="false" ht="12.8" hidden="false" customHeight="false" outlineLevel="0" collapsed="false">
      <c r="A18" s="0"/>
      <c r="B18" s="0"/>
      <c r="C18" s="0"/>
      <c r="D18" s="0"/>
      <c r="E18" s="0"/>
      <c r="F18" s="0"/>
      <c r="G18" s="0"/>
      <c r="H18" s="0"/>
      <c r="I18" s="0"/>
      <c r="K18" s="0"/>
      <c r="L18" s="0"/>
      <c r="M18" s="0"/>
      <c r="N18" s="0"/>
      <c r="O18" s="0"/>
      <c r="P18" s="0"/>
    </row>
    <row r="19" customFormat="false" ht="12.8" hidden="false" customHeight="false" outlineLevel="0" collapsed="false">
      <c r="A19" s="1" t="n">
        <v>1</v>
      </c>
      <c r="B19" s="1" t="n">
        <v>0.0001</v>
      </c>
      <c r="C19" s="1" t="n">
        <v>10000</v>
      </c>
      <c r="D19" s="1" t="n">
        <v>1192.605</v>
      </c>
      <c r="E19" s="2" t="n">
        <v>0.0389</v>
      </c>
      <c r="F19" s="2" t="n">
        <v>0.1037</v>
      </c>
      <c r="G19" s="2" t="n">
        <f aca="false">ABS($F$24-F19)</f>
        <v>0.04722</v>
      </c>
      <c r="H19" s="2" t="n">
        <f aca="false">F19-E19</f>
        <v>0.0648</v>
      </c>
      <c r="I19" s="2" t="n">
        <f aca="false">ABS($H$24-H19)</f>
        <v>0.05188</v>
      </c>
      <c r="K19" s="1" t="n">
        <v>1684.8748</v>
      </c>
      <c r="L19" s="1" t="n">
        <v>0.0653</v>
      </c>
      <c r="M19" s="1" t="n">
        <v>0.1948</v>
      </c>
      <c r="N19" s="2" t="n">
        <f aca="false">ABS($M$24-M19)</f>
        <v>0.04212</v>
      </c>
      <c r="O19" s="1" t="n">
        <f aca="false">M19-L19</f>
        <v>0.1295</v>
      </c>
      <c r="P19" s="1" t="n">
        <f aca="false">ABS($O$24-O19)</f>
        <v>0.03912</v>
      </c>
    </row>
    <row r="20" customFormat="false" ht="12.8" hidden="false" customHeight="false" outlineLevel="0" collapsed="false">
      <c r="A20" s="1" t="n">
        <v>2</v>
      </c>
      <c r="B20" s="1" t="n">
        <v>0.0001</v>
      </c>
      <c r="C20" s="1" t="n">
        <v>10000</v>
      </c>
      <c r="D20" s="1" t="n">
        <v>1189.9343</v>
      </c>
      <c r="E20" s="1" t="n">
        <v>0.0359</v>
      </c>
      <c r="F20" s="1" t="n">
        <v>0.1205</v>
      </c>
      <c r="G20" s="3" t="n">
        <f aca="false">ABS($F$24-F20)</f>
        <v>0.03042</v>
      </c>
      <c r="H20" s="1" t="n">
        <f aca="false">F20-E20</f>
        <v>0.0846</v>
      </c>
      <c r="I20" s="1" t="n">
        <f aca="false">ABS($H$24-H20)</f>
        <v>0.03208</v>
      </c>
      <c r="K20" s="1" t="n">
        <v>1633.1539</v>
      </c>
      <c r="L20" s="1" t="n">
        <v>0.0931</v>
      </c>
      <c r="M20" s="1" t="n">
        <v>0.1447</v>
      </c>
      <c r="N20" s="3" t="n">
        <f aca="false">ABS($M$24-M20)</f>
        <v>0.09222</v>
      </c>
      <c r="O20" s="1" t="n">
        <f aca="false">M20-L20</f>
        <v>0.0516</v>
      </c>
      <c r="P20" s="1" t="n">
        <f aca="false">ABS($O$24-O20)</f>
        <v>0.11702</v>
      </c>
    </row>
    <row r="21" customFormat="false" ht="12.8" hidden="false" customHeight="false" outlineLevel="0" collapsed="false">
      <c r="A21" s="1" t="n">
        <v>3</v>
      </c>
      <c r="B21" s="1" t="n">
        <v>0.0001</v>
      </c>
      <c r="C21" s="1" t="n">
        <v>10000</v>
      </c>
      <c r="D21" s="1" t="n">
        <v>1157.8292</v>
      </c>
      <c r="E21" s="1" t="n">
        <v>0.0313</v>
      </c>
      <c r="F21" s="1" t="n">
        <v>0.1552</v>
      </c>
      <c r="G21" s="3" t="n">
        <f aca="false">ABS($F$24-F21)</f>
        <v>0.00428000000000001</v>
      </c>
      <c r="H21" s="1" t="n">
        <f aca="false">F21-E21</f>
        <v>0.1239</v>
      </c>
      <c r="I21" s="1" t="n">
        <f aca="false">ABS($H$24-H21)</f>
        <v>0.00722</v>
      </c>
      <c r="K21" s="1" t="n">
        <v>1671.0286</v>
      </c>
      <c r="L21" s="1" t="n">
        <v>0.0816</v>
      </c>
      <c r="M21" s="1" t="n">
        <v>0.3436</v>
      </c>
      <c r="N21" s="3" t="n">
        <f aca="false">ABS($M$24-M21)</f>
        <v>0.10668</v>
      </c>
      <c r="O21" s="1" t="n">
        <f aca="false">M21-L21</f>
        <v>0.262</v>
      </c>
      <c r="P21" s="1" t="n">
        <f aca="false">ABS($O$24-O21)</f>
        <v>0.09338</v>
      </c>
    </row>
    <row r="22" customFormat="false" ht="12.8" hidden="false" customHeight="false" outlineLevel="0" collapsed="false">
      <c r="A22" s="1" t="n">
        <v>4</v>
      </c>
      <c r="B22" s="1" t="n">
        <v>0.0001</v>
      </c>
      <c r="C22" s="1" t="n">
        <v>10000</v>
      </c>
      <c r="D22" s="1" t="n">
        <v>1157.1602</v>
      </c>
      <c r="E22" s="1" t="n">
        <v>0.0298</v>
      </c>
      <c r="F22" s="1" t="n">
        <v>0.2459</v>
      </c>
      <c r="G22" s="3" t="n">
        <f aca="false">ABS($F$24-F22)</f>
        <v>0.09498</v>
      </c>
      <c r="H22" s="1" t="n">
        <f aca="false">F22-E22</f>
        <v>0.2161</v>
      </c>
      <c r="I22" s="1" t="n">
        <f aca="false">ABS($H$24-H22)</f>
        <v>0.09942</v>
      </c>
      <c r="K22" s="1" t="n">
        <v>1620.4096</v>
      </c>
      <c r="L22" s="1" t="n">
        <v>0.0428</v>
      </c>
      <c r="M22" s="1" t="n">
        <v>0.2972</v>
      </c>
      <c r="N22" s="3" t="n">
        <f aca="false">ABS($M$24-M22)</f>
        <v>0.06028</v>
      </c>
      <c r="O22" s="1" t="n">
        <f aca="false">M22-L22</f>
        <v>0.2544</v>
      </c>
      <c r="P22" s="1" t="n">
        <f aca="false">ABS($O$24-O22)</f>
        <v>0.08578</v>
      </c>
    </row>
    <row r="23" customFormat="false" ht="12.8" hidden="false" customHeight="false" outlineLevel="0" collapsed="false">
      <c r="A23" s="1" t="n">
        <v>5</v>
      </c>
      <c r="B23" s="1" t="n">
        <v>0.0001</v>
      </c>
      <c r="C23" s="1" t="n">
        <v>10000</v>
      </c>
      <c r="D23" s="1" t="n">
        <v>1177.7693</v>
      </c>
      <c r="E23" s="1" t="n">
        <v>0.0353</v>
      </c>
      <c r="F23" s="1" t="n">
        <v>0.1293</v>
      </c>
      <c r="G23" s="3" t="n">
        <f aca="false">ABS($F$24-F23)</f>
        <v>0.02162</v>
      </c>
      <c r="H23" s="1" t="n">
        <f aca="false">F23-E23</f>
        <v>0.094</v>
      </c>
      <c r="I23" s="1" t="n">
        <f aca="false">ABS($H$24-H23)</f>
        <v>0.02268</v>
      </c>
      <c r="K23" s="1" t="n">
        <v>1852.252</v>
      </c>
      <c r="L23" s="1" t="n">
        <v>0.0587</v>
      </c>
      <c r="M23" s="1" t="n">
        <v>0.2043</v>
      </c>
      <c r="N23" s="3" t="n">
        <f aca="false">ABS($M$24-M23)</f>
        <v>0.03262</v>
      </c>
      <c r="O23" s="1" t="n">
        <f aca="false">M23-L23</f>
        <v>0.1456</v>
      </c>
      <c r="P23" s="1" t="n">
        <f aca="false">ABS($O$24-O23)</f>
        <v>0.02302</v>
      </c>
    </row>
    <row r="24" customFormat="false" ht="12.8" hidden="false" customHeight="false" outlineLevel="0" collapsed="false">
      <c r="A24" s="0"/>
      <c r="B24" s="0"/>
      <c r="C24" s="0"/>
      <c r="D24" s="1" t="n">
        <f aca="false">AVERAGE(D19:D23)</f>
        <v>1175.0596</v>
      </c>
      <c r="E24" s="1" t="n">
        <f aca="false">AVERAGE(E19:E23)</f>
        <v>0.03424</v>
      </c>
      <c r="F24" s="1" t="n">
        <f aca="false">AVERAGE(F19:F23)</f>
        <v>0.15092</v>
      </c>
      <c r="G24" s="1" t="n">
        <f aca="false">AVERAGE(G19:G23)</f>
        <v>0.039704</v>
      </c>
      <c r="H24" s="1" t="n">
        <f aca="false">AVERAGE(H19:H23)</f>
        <v>0.11668</v>
      </c>
      <c r="I24" s="1" t="n">
        <f aca="false">AVERAGE(I19:I23)</f>
        <v>0.042656</v>
      </c>
      <c r="K24" s="1" t="n">
        <f aca="false">AVERAGE(K19:K23)</f>
        <v>1692.34378</v>
      </c>
      <c r="L24" s="1" t="n">
        <f aca="false">AVERAGE(L19:L23)</f>
        <v>0.0683</v>
      </c>
      <c r="M24" s="1" t="n">
        <f aca="false">AVERAGE(M19:M23)</f>
        <v>0.23692</v>
      </c>
      <c r="N24" s="1" t="n">
        <f aca="false">AVERAGE(N19:N23)</f>
        <v>0.066784</v>
      </c>
      <c r="O24" s="1" t="n">
        <f aca="false">AVERAGE(O19:O23)</f>
        <v>0.16862</v>
      </c>
      <c r="P24" s="1" t="n">
        <f aca="false">AVERAGE(P19:P23)</f>
        <v>0.071664</v>
      </c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K25" s="0"/>
      <c r="L25" s="0"/>
      <c r="M25" s="0"/>
      <c r="N25" s="0"/>
      <c r="O25" s="0"/>
      <c r="P25" s="0"/>
    </row>
    <row r="26" customFormat="false" ht="12.8" hidden="false" customHeight="false" outlineLevel="0" collapsed="false">
      <c r="A26" s="1" t="n">
        <v>1</v>
      </c>
      <c r="B26" s="1" t="n">
        <v>1E-005</v>
      </c>
      <c r="C26" s="1" t="n">
        <v>10000</v>
      </c>
      <c r="D26" s="1" t="n">
        <v>1177.7895</v>
      </c>
      <c r="E26" s="1" t="n">
        <v>0.0633</v>
      </c>
      <c r="F26" s="1" t="n">
        <v>0.1782</v>
      </c>
      <c r="G26" s="2" t="n">
        <f aca="false">ABS($F$31-F26)</f>
        <v>0.03774</v>
      </c>
      <c r="H26" s="1" t="n">
        <f aca="false">F26-E26</f>
        <v>0.1149</v>
      </c>
      <c r="I26" s="1" t="n">
        <f aca="false">ABS($H$31-H26)</f>
        <v>0.04052</v>
      </c>
      <c r="K26" s="1" t="n">
        <v>1618.4821</v>
      </c>
      <c r="L26" s="1" t="n">
        <v>0.0753</v>
      </c>
      <c r="M26" s="1" t="n">
        <v>0.2087</v>
      </c>
      <c r="N26" s="2" t="n">
        <f aca="false">ABS($M$31-M26)</f>
        <v>0.11134</v>
      </c>
      <c r="O26" s="1" t="n">
        <f aca="false">M26-L26</f>
        <v>0.1334</v>
      </c>
      <c r="P26" s="1" t="n">
        <f aca="false">ABS($O$31-O26)</f>
        <v>0.09868</v>
      </c>
    </row>
    <row r="27" customFormat="false" ht="12.8" hidden="false" customHeight="false" outlineLevel="0" collapsed="false">
      <c r="A27" s="1" t="n">
        <v>2</v>
      </c>
      <c r="B27" s="1" t="n">
        <v>1E-005</v>
      </c>
      <c r="C27" s="1" t="n">
        <v>10000</v>
      </c>
      <c r="D27" s="1" t="n">
        <v>1179.1914</v>
      </c>
      <c r="E27" s="1" t="n">
        <v>0.0676</v>
      </c>
      <c r="F27" s="1" t="n">
        <v>0.1918</v>
      </c>
      <c r="G27" s="3" t="n">
        <f aca="false">ABS($F$31-F27)</f>
        <v>0.02414</v>
      </c>
      <c r="H27" s="1" t="n">
        <f aca="false">F27-E27</f>
        <v>0.1242</v>
      </c>
      <c r="I27" s="1" t="n">
        <f aca="false">ABS($H$31-H27)</f>
        <v>0.03122</v>
      </c>
      <c r="K27" s="1" t="n">
        <v>1637.5779</v>
      </c>
      <c r="L27" s="1" t="n">
        <v>0.1165</v>
      </c>
      <c r="M27" s="1" t="n">
        <v>0.3287</v>
      </c>
      <c r="N27" s="3" t="n">
        <f aca="false">ABS($M$31-M27)</f>
        <v>0.00866</v>
      </c>
      <c r="O27" s="1" t="n">
        <f aca="false">M27-L27</f>
        <v>0.2122</v>
      </c>
      <c r="P27" s="1" t="n">
        <f aca="false">ABS($O$31-O27)</f>
        <v>0.01988</v>
      </c>
    </row>
    <row r="28" customFormat="false" ht="12.8" hidden="false" customHeight="false" outlineLevel="0" collapsed="false">
      <c r="A28" s="1" t="n">
        <v>3</v>
      </c>
      <c r="B28" s="1" t="n">
        <v>1E-005</v>
      </c>
      <c r="C28" s="1" t="n">
        <v>10000</v>
      </c>
      <c r="D28" s="1" t="n">
        <v>1322.5194</v>
      </c>
      <c r="E28" s="1" t="n">
        <v>0.0595</v>
      </c>
      <c r="F28" s="1" t="n">
        <v>0.2368</v>
      </c>
      <c r="G28" s="3" t="n">
        <f aca="false">ABS($F$31-F28)</f>
        <v>0.02086</v>
      </c>
      <c r="H28" s="1" t="n">
        <f aca="false">F28-E28</f>
        <v>0.1773</v>
      </c>
      <c r="I28" s="1" t="n">
        <f aca="false">ABS($H$31-H28)</f>
        <v>0.02188</v>
      </c>
      <c r="K28" s="1" t="n">
        <v>1625.8821</v>
      </c>
      <c r="L28" s="1" t="n">
        <v>0.1044</v>
      </c>
      <c r="M28" s="1" t="n">
        <v>0.4185</v>
      </c>
      <c r="N28" s="3" t="n">
        <f aca="false">ABS($M$31-M28)</f>
        <v>0.0984600000000001</v>
      </c>
      <c r="O28" s="1" t="n">
        <f aca="false">M28-L28</f>
        <v>0.3141</v>
      </c>
      <c r="P28" s="1" t="n">
        <f aca="false">ABS($O$31-O28)</f>
        <v>0.08202</v>
      </c>
    </row>
    <row r="29" customFormat="false" ht="12.8" hidden="false" customHeight="false" outlineLevel="0" collapsed="false">
      <c r="A29" s="1" t="n">
        <v>4</v>
      </c>
      <c r="B29" s="1" t="n">
        <v>1E-005</v>
      </c>
      <c r="C29" s="1" t="n">
        <v>10000</v>
      </c>
      <c r="D29" s="1" t="n">
        <v>1198.9794</v>
      </c>
      <c r="E29" s="1" t="n">
        <v>0.0554</v>
      </c>
      <c r="F29" s="1" t="n">
        <v>0.2949</v>
      </c>
      <c r="G29" s="3" t="n">
        <f aca="false">ABS($F$31-F29)</f>
        <v>0.07896</v>
      </c>
      <c r="H29" s="1" t="n">
        <f aca="false">F29-E29</f>
        <v>0.2395</v>
      </c>
      <c r="I29" s="1" t="n">
        <f aca="false">ABS($H$31-H29)</f>
        <v>0.08408</v>
      </c>
      <c r="K29" s="1" t="n">
        <v>1617.4055</v>
      </c>
      <c r="L29" s="1" t="n">
        <v>0.0587</v>
      </c>
      <c r="M29" s="1" t="n">
        <v>0.381</v>
      </c>
      <c r="N29" s="3" t="n">
        <f aca="false">ABS($M$31-M29)</f>
        <v>0.06096</v>
      </c>
      <c r="O29" s="1" t="n">
        <f aca="false">M29-L29</f>
        <v>0.3223</v>
      </c>
      <c r="P29" s="1" t="n">
        <f aca="false">ABS($O$31-O29)</f>
        <v>0.09022</v>
      </c>
    </row>
    <row r="30" customFormat="false" ht="12.8" hidden="false" customHeight="false" outlineLevel="0" collapsed="false">
      <c r="A30" s="1" t="n">
        <v>5</v>
      </c>
      <c r="B30" s="1" t="n">
        <v>1E-005</v>
      </c>
      <c r="C30" s="1" t="n">
        <v>10000</v>
      </c>
      <c r="D30" s="1" t="n">
        <v>1273.17</v>
      </c>
      <c r="E30" s="2" t="n">
        <v>0.0568</v>
      </c>
      <c r="F30" s="2" t="n">
        <v>0.178</v>
      </c>
      <c r="G30" s="3" t="n">
        <f aca="false">ABS($F$31-F30)</f>
        <v>0.03794</v>
      </c>
      <c r="H30" s="2" t="n">
        <f aca="false">F30-E30</f>
        <v>0.1212</v>
      </c>
      <c r="I30" s="2" t="n">
        <f aca="false">ABS($H$31-H30)</f>
        <v>0.03422</v>
      </c>
      <c r="K30" s="1" t="n">
        <v>1742.5917</v>
      </c>
      <c r="L30" s="1" t="n">
        <v>0.0849</v>
      </c>
      <c r="M30" s="1" t="n">
        <v>0.2633</v>
      </c>
      <c r="N30" s="3" t="n">
        <f aca="false">ABS($M$31-M30)</f>
        <v>0.05674</v>
      </c>
      <c r="O30" s="1" t="n">
        <f aca="false">M30-L30</f>
        <v>0.1784</v>
      </c>
      <c r="P30" s="1" t="n">
        <f aca="false">ABS($O$31-O30)</f>
        <v>0.05368</v>
      </c>
    </row>
    <row r="31" customFormat="false" ht="12.8" hidden="false" customHeight="false" outlineLevel="0" collapsed="false">
      <c r="A31" s="0"/>
      <c r="B31" s="0"/>
      <c r="C31" s="0"/>
      <c r="D31" s="1" t="n">
        <f aca="false">AVERAGE(D26:D30)</f>
        <v>1230.32994</v>
      </c>
      <c r="E31" s="4" t="n">
        <f aca="false">AVERAGE(E26:E30)</f>
        <v>0.06052</v>
      </c>
      <c r="F31" s="4" t="n">
        <f aca="false">AVERAGE(F26:F30)</f>
        <v>0.21594</v>
      </c>
      <c r="G31" s="1" t="n">
        <f aca="false">AVERAGE(G26:G30)</f>
        <v>0.039928</v>
      </c>
      <c r="H31" s="4" t="n">
        <f aca="false">AVERAGE(H26:H30)</f>
        <v>0.15542</v>
      </c>
      <c r="I31" s="4" t="n">
        <f aca="false">AVERAGE(I26:I30)</f>
        <v>0.042384</v>
      </c>
      <c r="K31" s="1" t="n">
        <f aca="false">AVERAGE(K26:K30)</f>
        <v>1648.38786</v>
      </c>
      <c r="L31" s="1" t="n">
        <f aca="false">AVERAGE(L26:L30)</f>
        <v>0.08796</v>
      </c>
      <c r="M31" s="1" t="n">
        <f aca="false">AVERAGE(M26:M30)</f>
        <v>0.32004</v>
      </c>
      <c r="N31" s="1" t="n">
        <f aca="false">AVERAGE(N26:N30)</f>
        <v>0.067232</v>
      </c>
      <c r="O31" s="1" t="n">
        <f aca="false">AVERAGE(O26:O30)</f>
        <v>0.23208</v>
      </c>
      <c r="P31" s="1" t="n">
        <f aca="false">AVERAGE(P26:P30)</f>
        <v>0.068896</v>
      </c>
    </row>
    <row r="32" customFormat="false" ht="12.8" hidden="false" customHeight="false" outlineLevel="0" collapsed="false">
      <c r="A32" s="0"/>
      <c r="B32" s="0"/>
      <c r="C32" s="0"/>
      <c r="D32" s="6" t="n">
        <f aca="false">AVERAGE(D10,D17,D24,D31)</f>
        <v>1232.560875</v>
      </c>
    </row>
    <row r="33" customFormat="false" ht="12.8" hidden="false" customHeight="false" outlineLevel="0" collapsed="false">
      <c r="A33" s="2" t="s">
        <v>13</v>
      </c>
      <c r="B33" s="2"/>
      <c r="C33" s="2"/>
      <c r="D33" s="2"/>
    </row>
    <row r="34" customFormat="false" ht="12.8" hidden="false" customHeight="false" outlineLevel="0" collapsed="false">
      <c r="A34" s="1" t="s">
        <v>14</v>
      </c>
      <c r="B34" s="1" t="s">
        <v>4</v>
      </c>
      <c r="C34" s="1" t="s">
        <v>15</v>
      </c>
      <c r="D34" s="1" t="s">
        <v>16</v>
      </c>
      <c r="E34" s="1" t="s">
        <v>17</v>
      </c>
      <c r="F34" s="1" t="s">
        <v>18</v>
      </c>
    </row>
    <row r="35" customFormat="false" ht="12.8" hidden="false" customHeight="false" outlineLevel="0" collapsed="false">
      <c r="A35" s="1" t="n">
        <v>17</v>
      </c>
      <c r="B35" s="1" t="n">
        <v>1</v>
      </c>
      <c r="C35" s="1" t="n">
        <v>173.5709</v>
      </c>
      <c r="D35" s="1" t="n">
        <v>9.945</v>
      </c>
      <c r="E35" s="1" t="n">
        <f aca="false">ABS(C$47-C35)</f>
        <v>0.00363333333331184</v>
      </c>
      <c r="F35" s="1" t="n">
        <f aca="false">ABS(D$47-D35)</f>
        <v>0.0260999999999996</v>
      </c>
    </row>
    <row r="36" customFormat="false" ht="12.8" hidden="false" customHeight="false" outlineLevel="0" collapsed="false">
      <c r="A36" s="1" t="n">
        <v>17</v>
      </c>
      <c r="B36" s="1" t="n">
        <v>2</v>
      </c>
      <c r="C36" s="1" t="n">
        <v>177.9351</v>
      </c>
      <c r="D36" s="1" t="n">
        <v>10.0032</v>
      </c>
      <c r="E36" s="1" t="n">
        <f aca="false">ABS(C$47-C36)</f>
        <v>4.36783333333332</v>
      </c>
      <c r="F36" s="1" t="n">
        <f aca="false">ABS(D$47-D36)</f>
        <v>0.0320999999999998</v>
      </c>
    </row>
    <row r="37" customFormat="false" ht="12.8" hidden="false" customHeight="false" outlineLevel="0" collapsed="false">
      <c r="A37" s="1" t="n">
        <v>17</v>
      </c>
      <c r="B37" s="1" t="n">
        <v>3</v>
      </c>
      <c r="C37" s="1" t="n">
        <v>169.1958</v>
      </c>
      <c r="D37" s="1" t="n">
        <v>9.9651</v>
      </c>
      <c r="E37" s="1" t="n">
        <f aca="false">ABS(C$47-C37)</f>
        <v>4.37146666666669</v>
      </c>
      <c r="F37" s="1" t="n">
        <f aca="false">ABS(D$47-D37)</f>
        <v>0.00600000000000023</v>
      </c>
    </row>
    <row r="38" customFormat="false" ht="12.8" hidden="false" customHeight="false" outlineLevel="0" collapsed="false">
      <c r="A38" s="1" t="n">
        <v>85</v>
      </c>
      <c r="B38" s="1" t="n">
        <v>1</v>
      </c>
      <c r="C38" s="1" t="n">
        <v>544.7114</v>
      </c>
      <c r="D38" s="1" t="n">
        <v>61.2416</v>
      </c>
      <c r="E38" s="1" t="n">
        <f aca="false">ABS(C$48-C38)</f>
        <v>4.60553333333326</v>
      </c>
      <c r="F38" s="1" t="n">
        <f aca="false">ABS(D$48-D38)</f>
        <v>0.216233333333335</v>
      </c>
    </row>
    <row r="39" customFormat="false" ht="12.8" hidden="false" customHeight="false" outlineLevel="0" collapsed="false">
      <c r="A39" s="1" t="n">
        <v>85</v>
      </c>
      <c r="B39" s="1" t="n">
        <v>2</v>
      </c>
      <c r="C39" s="1" t="n">
        <v>538.4962</v>
      </c>
      <c r="D39" s="1" t="n">
        <v>60.9564</v>
      </c>
      <c r="E39" s="1" t="n">
        <f aca="false">ABS(C$48-C39)</f>
        <v>1.60966666666673</v>
      </c>
      <c r="F39" s="1" t="n">
        <f aca="false">ABS(D$48-D39)</f>
        <v>0.0689666666666611</v>
      </c>
    </row>
    <row r="40" customFormat="false" ht="12.8" hidden="false" customHeight="false" outlineLevel="0" collapsed="false">
      <c r="A40" s="1" t="n">
        <v>85</v>
      </c>
      <c r="B40" s="1" t="n">
        <v>3</v>
      </c>
      <c r="C40" s="1" t="n">
        <v>537.11</v>
      </c>
      <c r="D40" s="1" t="n">
        <v>60.8781</v>
      </c>
      <c r="E40" s="1" t="n">
        <f aca="false">ABS(C$48-C40)</f>
        <v>2.99586666666676</v>
      </c>
      <c r="F40" s="1" t="n">
        <f aca="false">ABS(D$48-D40)</f>
        <v>0.14726666666666</v>
      </c>
    </row>
    <row r="41" customFormat="false" ht="12.8" hidden="false" customHeight="false" outlineLevel="0" collapsed="false">
      <c r="A41" s="1" t="n">
        <v>173</v>
      </c>
      <c r="B41" s="1" t="n">
        <v>1</v>
      </c>
      <c r="C41" s="1" t="n">
        <v>899.8638</v>
      </c>
      <c r="D41" s="1" t="n">
        <v>126.035</v>
      </c>
      <c r="E41" s="1" t="n">
        <f aca="false">ABS(C$49-C41)</f>
        <v>1.37840000000006</v>
      </c>
      <c r="F41" s="1" t="n">
        <f aca="false">ABS(D$49-D41)</f>
        <v>0.295199999999994</v>
      </c>
    </row>
    <row r="42" customFormat="false" ht="12.8" hidden="false" customHeight="false" outlineLevel="0" collapsed="false">
      <c r="A42" s="1" t="n">
        <v>173</v>
      </c>
      <c r="B42" s="1" t="n">
        <v>2</v>
      </c>
      <c r="C42" s="1" t="n">
        <v>907.0222</v>
      </c>
      <c r="D42" s="1" t="n">
        <v>126.388</v>
      </c>
      <c r="E42" s="1" t="n">
        <f aca="false">ABS(C$49-C42)</f>
        <v>5.77999999999997</v>
      </c>
      <c r="F42" s="1" t="n">
        <f aca="false">ABS(D$49-D42)</f>
        <v>0.0578000000000145</v>
      </c>
    </row>
    <row r="43" customFormat="false" ht="12.8" hidden="false" customHeight="false" outlineLevel="0" collapsed="false">
      <c r="A43" s="1" t="n">
        <v>173</v>
      </c>
      <c r="B43" s="1" t="n">
        <v>3</v>
      </c>
      <c r="C43" s="1" t="n">
        <v>896.8406</v>
      </c>
      <c r="D43" s="1" t="n">
        <v>126.5676</v>
      </c>
      <c r="E43" s="1" t="n">
        <f aca="false">ABS(C$49-C43)</f>
        <v>4.40160000000003</v>
      </c>
      <c r="F43" s="1" t="n">
        <f aca="false">ABS(D$49-D43)</f>
        <v>0.237400000000008</v>
      </c>
    </row>
    <row r="44" customFormat="false" ht="12.8" hidden="false" customHeight="false" outlineLevel="0" collapsed="false">
      <c r="A44" s="0"/>
      <c r="B44" s="0"/>
      <c r="C44" s="0"/>
      <c r="D44" s="0"/>
    </row>
    <row r="45" customFormat="false" ht="12.8" hidden="false" customHeight="false" outlineLevel="0" collapsed="false">
      <c r="A45" s="1" t="s">
        <v>19</v>
      </c>
      <c r="B45" s="0"/>
      <c r="C45" s="0"/>
      <c r="D45" s="0"/>
    </row>
    <row r="46" customFormat="false" ht="12.8" hidden="false" customHeight="false" outlineLevel="0" collapsed="false">
      <c r="A46" s="1" t="s">
        <v>14</v>
      </c>
      <c r="B46" s="0"/>
      <c r="C46" s="1" t="s">
        <v>15</v>
      </c>
      <c r="D46" s="1" t="s">
        <v>16</v>
      </c>
      <c r="E46" s="1" t="s">
        <v>20</v>
      </c>
      <c r="F46" s="1" t="s">
        <v>21</v>
      </c>
    </row>
    <row r="47" customFormat="false" ht="12.8" hidden="false" customHeight="false" outlineLevel="0" collapsed="false">
      <c r="A47" s="1" t="n">
        <v>17</v>
      </c>
      <c r="B47" s="0"/>
      <c r="C47" s="1" t="n">
        <f aca="false">AVERAGE(C35:C37)</f>
        <v>173.567266666667</v>
      </c>
      <c r="D47" s="1" t="n">
        <f aca="false">AVERAGE(D35:D37)</f>
        <v>9.9711</v>
      </c>
      <c r="E47" s="1" t="n">
        <f aca="false">AVERAGE(E35:E37)</f>
        <v>2.91431111111111</v>
      </c>
      <c r="F47" s="1" t="n">
        <f aca="false">AVERAGE(F35:F37)</f>
        <v>0.0213999999999999</v>
      </c>
    </row>
    <row r="48" customFormat="false" ht="12.8" hidden="false" customHeight="false" outlineLevel="0" collapsed="false">
      <c r="A48" s="1" t="n">
        <v>85</v>
      </c>
      <c r="B48" s="0"/>
      <c r="C48" s="1" t="n">
        <f aca="false">AVERAGE(C38:C40)</f>
        <v>540.105866666667</v>
      </c>
      <c r="D48" s="1" t="n">
        <f aca="false">AVERAGE(D38:D40)</f>
        <v>61.0253666666667</v>
      </c>
      <c r="E48" s="1" t="n">
        <f aca="false">AVERAGE(E36:E38)</f>
        <v>4.44827777777776</v>
      </c>
      <c r="F48" s="1" t="n">
        <f aca="false">AVERAGE(F36:F38)</f>
        <v>0.0847777777777784</v>
      </c>
    </row>
    <row r="49" customFormat="false" ht="12.8" hidden="false" customHeight="false" outlineLevel="0" collapsed="false">
      <c r="A49" s="1" t="n">
        <v>173</v>
      </c>
      <c r="B49" s="0"/>
      <c r="C49" s="1" t="n">
        <f aca="false">AVERAGE(C41:C43)</f>
        <v>901.2422</v>
      </c>
      <c r="D49" s="1" t="n">
        <f aca="false">AVERAGE(D41:D43)</f>
        <v>126.3302</v>
      </c>
      <c r="E49" s="1" t="n">
        <f aca="false">AVERAGE(E37:E39)</f>
        <v>3.52888888888889</v>
      </c>
      <c r="F49" s="1" t="n">
        <f aca="false">AVERAGE(F37:F39)</f>
        <v>0.0970666666666654</v>
      </c>
    </row>
    <row r="50" customFormat="false" ht="12.8" hidden="false" customHeight="false" outlineLevel="0" collapsed="false">
      <c r="A50" s="0"/>
      <c r="B50" s="0"/>
      <c r="C50" s="0"/>
      <c r="D50" s="0"/>
    </row>
    <row r="51" customFormat="false" ht="12.8" hidden="false" customHeight="false" outlineLevel="0" collapsed="false">
      <c r="A51" s="0"/>
      <c r="B51" s="0"/>
      <c r="C51" s="1" t="s">
        <v>22</v>
      </c>
      <c r="D51" s="1" t="s">
        <v>23</v>
      </c>
    </row>
    <row r="52" customFormat="false" ht="12.8" hidden="false" customHeight="false" outlineLevel="0" collapsed="false">
      <c r="A52" s="1" t="s">
        <v>24</v>
      </c>
      <c r="B52" s="0"/>
      <c r="C52" s="1" t="n">
        <f aca="false">SLOPE(C47:C49,$A$47:$A$49)</f>
        <v>4.63769375908166</v>
      </c>
      <c r="D52" s="1" t="n">
        <f aca="false">SLOPE(D47:D49,$A$47:$A$49)</f>
        <v>0.745709869950596</v>
      </c>
    </row>
    <row r="53" customFormat="false" ht="12.8" hidden="false" customHeight="false" outlineLevel="0" collapsed="false">
      <c r="A53" s="7"/>
      <c r="B53" s="7"/>
      <c r="C53" s="7"/>
      <c r="D53" s="7" t="n">
        <f aca="false">C52/D52</f>
        <v>6.21916638891868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G18" activeCellId="0" sqref="G18"/>
    </sheetView>
  </sheetViews>
  <sheetFormatPr defaultRowHeight="12.8"/>
  <cols>
    <col collapsed="false" hidden="false" max="1" min="1" style="1" width="15.5255102040816"/>
    <col collapsed="false" hidden="false" max="4" min="2" style="1" width="13.3622448979592"/>
    <col collapsed="false" hidden="false" max="5" min="5" style="1" width="15.5255102040816"/>
    <col collapsed="false" hidden="false" max="8" min="6" style="1" width="13.3622448979592"/>
    <col collapsed="false" hidden="false" max="9" min="9" style="1" width="8.10204081632653"/>
    <col collapsed="false" hidden="false" max="10" min="10" style="1" width="9.31632653061224"/>
    <col collapsed="false" hidden="false" max="1025" min="11" style="1" width="11.0714285714286"/>
  </cols>
  <sheetData>
    <row r="1" customFormat="false" ht="12.8" hidden="false" customHeight="false" outlineLevel="0" collapsed="false">
      <c r="A1" s="1" t="s">
        <v>0</v>
      </c>
      <c r="B1" s="0"/>
      <c r="C1" s="0"/>
      <c r="D1" s="0"/>
      <c r="E1" s="0"/>
      <c r="F1" s="0"/>
      <c r="G1" s="0"/>
      <c r="H1" s="0"/>
      <c r="I1" s="0"/>
      <c r="J1" s="0"/>
    </row>
    <row r="2" customFormat="false" ht="12.8" hidden="false" customHeight="false" outlineLevel="0" collapsed="false">
      <c r="A2" s="1" t="s">
        <v>25</v>
      </c>
      <c r="B2" s="0"/>
      <c r="C2" s="0"/>
      <c r="D2" s="0"/>
      <c r="E2" s="0"/>
      <c r="F2" s="0"/>
      <c r="G2" s="0"/>
      <c r="H2" s="0"/>
      <c r="I2" s="0"/>
      <c r="J2" s="0"/>
    </row>
    <row r="3" customFormat="false" ht="12.8" hidden="false" customHeight="false" outlineLevel="0" collapsed="false">
      <c r="A3" s="1" t="s">
        <v>3</v>
      </c>
      <c r="B3" s="0" t="s">
        <v>26</v>
      </c>
      <c r="C3" s="0"/>
      <c r="D3" s="0"/>
      <c r="E3" s="0"/>
      <c r="F3" s="0"/>
      <c r="G3" s="0"/>
      <c r="H3" s="1" t="s">
        <v>27</v>
      </c>
      <c r="I3" s="1" t="s">
        <v>28</v>
      </c>
      <c r="J3" s="0"/>
      <c r="K3" s="0"/>
    </row>
    <row r="4" customFormat="false" ht="12.8" hidden="false" customHeight="false" outlineLevel="0" collapsed="false">
      <c r="A4" s="1" t="s">
        <v>29</v>
      </c>
      <c r="B4" s="1" t="s">
        <v>30</v>
      </c>
      <c r="C4" s="1" t="s">
        <v>31</v>
      </c>
      <c r="D4" s="0"/>
      <c r="E4" s="1" t="s">
        <v>29</v>
      </c>
      <c r="F4" s="1" t="s">
        <v>32</v>
      </c>
      <c r="H4" s="1" t="s">
        <v>33</v>
      </c>
      <c r="I4" s="1" t="n">
        <v>1</v>
      </c>
      <c r="J4" s="8" t="n">
        <v>0.00139</v>
      </c>
      <c r="K4" s="8" t="n">
        <f aca="false">AVERAGE(J4:J8)</f>
        <v>0.00161</v>
      </c>
    </row>
    <row r="5" customFormat="false" ht="12.8" hidden="false" customHeight="false" outlineLevel="0" collapsed="false">
      <c r="A5" s="1" t="n">
        <v>1</v>
      </c>
      <c r="B5" s="1" t="n">
        <v>1</v>
      </c>
      <c r="C5" s="9" t="n">
        <v>0.000152</v>
      </c>
      <c r="D5" s="0" t="n">
        <f aca="false">ABS(F5-C5)</f>
        <v>2.00000000000005E-007</v>
      </c>
      <c r="E5" s="1" t="n">
        <v>1</v>
      </c>
      <c r="F5" s="9" t="n">
        <f aca="false">AVERAGE(C5,C10,C15,C20,C25)</f>
        <v>0.0001518</v>
      </c>
      <c r="G5" s="9" t="n">
        <f aca="false">AVERAGE(D5,D10,D15,D20,D25)</f>
        <v>9.60000000000002E-007</v>
      </c>
      <c r="H5" s="0"/>
      <c r="I5" s="1" t="n">
        <v>2</v>
      </c>
      <c r="J5" s="8" t="n">
        <v>0.00167</v>
      </c>
      <c r="K5" s="8"/>
    </row>
    <row r="6" customFormat="false" ht="12.8" hidden="false" customHeight="false" outlineLevel="0" collapsed="false">
      <c r="A6" s="1" t="n">
        <v>2</v>
      </c>
      <c r="B6" s="1" t="n">
        <v>1</v>
      </c>
      <c r="C6" s="9" t="n">
        <v>7.4E-005</v>
      </c>
      <c r="D6" s="0" t="n">
        <f aca="false">ABS(F6-C6)</f>
        <v>4.79999999999999E-006</v>
      </c>
      <c r="E6" s="1" t="n">
        <v>2</v>
      </c>
      <c r="F6" s="9" t="n">
        <f aca="false">AVERAGE(C6,C11,C16,C21,C26)</f>
        <v>7.88E-005</v>
      </c>
      <c r="G6" s="9" t="n">
        <f aca="false">AVERAGE(D6,D11,D16,D21,D26)</f>
        <v>5.04E-006</v>
      </c>
      <c r="H6" s="0"/>
      <c r="I6" s="1" t="n">
        <v>3</v>
      </c>
      <c r="J6" s="8" t="n">
        <v>0.00155</v>
      </c>
      <c r="K6" s="8"/>
    </row>
    <row r="7" customFormat="false" ht="12.8" hidden="false" customHeight="false" outlineLevel="0" collapsed="false">
      <c r="A7" s="1" t="n">
        <v>3</v>
      </c>
      <c r="B7" s="1" t="n">
        <v>1</v>
      </c>
      <c r="C7" s="9" t="n">
        <v>0.000137</v>
      </c>
      <c r="D7" s="0" t="n">
        <f aca="false">ABS(F7-C7)</f>
        <v>1.59999999999998E-006</v>
      </c>
      <c r="E7" s="1" t="n">
        <v>3</v>
      </c>
      <c r="F7" s="9" t="n">
        <f aca="false">AVERAGE(C7,C12,C17,C22,C27)</f>
        <v>0.0001386</v>
      </c>
      <c r="G7" s="9" t="n">
        <f aca="false">AVERAGE(D7,D12,D17,D22,D27)</f>
        <v>2.88E-006</v>
      </c>
      <c r="H7" s="0"/>
      <c r="I7" s="1" t="n">
        <v>4</v>
      </c>
      <c r="J7" s="8" t="n">
        <v>0.00195</v>
      </c>
      <c r="K7" s="8"/>
    </row>
    <row r="8" customFormat="false" ht="12.8" hidden="false" customHeight="false" outlineLevel="0" collapsed="false">
      <c r="A8" s="1" t="n">
        <v>4</v>
      </c>
      <c r="B8" s="1" t="n">
        <v>1</v>
      </c>
      <c r="C8" s="9" t="n">
        <v>0.000133</v>
      </c>
      <c r="D8" s="0" t="n">
        <f aca="false">ABS(F8-C8)</f>
        <v>3.60000000000001E-006</v>
      </c>
      <c r="E8" s="1" t="n">
        <v>4</v>
      </c>
      <c r="F8" s="9" t="n">
        <f aca="false">AVERAGE(C8,C13,C18,C23,C28)</f>
        <v>0.0001294</v>
      </c>
      <c r="G8" s="9" t="n">
        <f aca="false">AVERAGE(D8,D13,D18,D23,D28)</f>
        <v>2.08E-006</v>
      </c>
      <c r="H8" s="0"/>
      <c r="I8" s="1" t="n">
        <v>5</v>
      </c>
      <c r="J8" s="8" t="n">
        <v>0.00149</v>
      </c>
      <c r="K8" s="8"/>
    </row>
    <row r="9" customFormat="false" ht="12.8" hidden="false" customHeight="false" outlineLevel="0" collapsed="false">
      <c r="A9" s="1" t="n">
        <v>5</v>
      </c>
      <c r="B9" s="1" t="n">
        <v>1</v>
      </c>
      <c r="C9" s="9" t="n">
        <v>0.000156</v>
      </c>
      <c r="D9" s="0" t="n">
        <f aca="false">ABS(F9-C9)</f>
        <v>9.99999999999997E-007</v>
      </c>
      <c r="E9" s="1" t="n">
        <v>5</v>
      </c>
      <c r="F9" s="9" t="n">
        <f aca="false">AVERAGE(C9,C14,C19,C24,C29)</f>
        <v>0.000155</v>
      </c>
      <c r="G9" s="9" t="n">
        <f aca="false">AVERAGE(D9,D14,D19,D24,D29)</f>
        <v>1.6E-006</v>
      </c>
      <c r="H9" s="1" t="s">
        <v>34</v>
      </c>
      <c r="I9" s="1" t="n">
        <v>1</v>
      </c>
      <c r="J9" s="8" t="n">
        <v>0.0013</v>
      </c>
      <c r="K9" s="8" t="n">
        <f aca="false">AVERAGE(J9:J23)</f>
        <v>0.001602</v>
      </c>
    </row>
    <row r="10" customFormat="false" ht="12.8" hidden="false" customHeight="false" outlineLevel="0" collapsed="false">
      <c r="A10" s="1" t="n">
        <v>1</v>
      </c>
      <c r="B10" s="1" t="n">
        <v>2</v>
      </c>
      <c r="C10" s="9" t="n">
        <v>0.000151</v>
      </c>
      <c r="D10" s="0" t="n">
        <f aca="false">ABS(F5-C10)</f>
        <v>7.99999999999992E-007</v>
      </c>
      <c r="E10" s="0"/>
      <c r="F10" s="0"/>
      <c r="G10" s="0"/>
      <c r="H10" s="0"/>
      <c r="I10" s="1" t="n">
        <v>2</v>
      </c>
      <c r="J10" s="8" t="n">
        <v>0.00149</v>
      </c>
      <c r="K10" s="8"/>
    </row>
    <row r="11" customFormat="false" ht="12.8" hidden="false" customHeight="false" outlineLevel="0" collapsed="false">
      <c r="A11" s="1" t="n">
        <v>2</v>
      </c>
      <c r="B11" s="1" t="n">
        <v>2</v>
      </c>
      <c r="C11" s="9" t="n">
        <v>9E-005</v>
      </c>
      <c r="D11" s="0" t="n">
        <f aca="false">ABS(F6-C11)</f>
        <v>1.12E-005</v>
      </c>
      <c r="E11" s="1" t="s">
        <v>30</v>
      </c>
      <c r="F11" s="1" t="s">
        <v>32</v>
      </c>
      <c r="H11" s="0"/>
      <c r="I11" s="1" t="n">
        <v>3</v>
      </c>
      <c r="J11" s="8" t="n">
        <v>0.00177</v>
      </c>
      <c r="K11" s="8"/>
    </row>
    <row r="12" customFormat="false" ht="12.8" hidden="false" customHeight="false" outlineLevel="0" collapsed="false">
      <c r="A12" s="1" t="n">
        <v>3</v>
      </c>
      <c r="B12" s="1" t="n">
        <v>2</v>
      </c>
      <c r="C12" s="9" t="n">
        <v>0.000141</v>
      </c>
      <c r="D12" s="0" t="n">
        <f aca="false">ABS(F7-C12)</f>
        <v>2.4E-006</v>
      </c>
      <c r="E12" s="1" t="n">
        <v>1</v>
      </c>
      <c r="F12" s="9" t="n">
        <f aca="false">AVERAGE(C4:C9)</f>
        <v>0.0001304</v>
      </c>
      <c r="G12" s="9"/>
      <c r="H12" s="0"/>
      <c r="I12" s="1" t="n">
        <v>4</v>
      </c>
      <c r="J12" s="8" t="n">
        <v>0.00219</v>
      </c>
      <c r="K12" s="8"/>
    </row>
    <row r="13" customFormat="false" ht="12.8" hidden="false" customHeight="false" outlineLevel="0" collapsed="false">
      <c r="A13" s="1" t="n">
        <v>4</v>
      </c>
      <c r="B13" s="1" t="n">
        <v>2</v>
      </c>
      <c r="C13" s="9" t="n">
        <v>0.000131</v>
      </c>
      <c r="D13" s="0" t="n">
        <f aca="false">ABS(F8-C13)</f>
        <v>1.59999999999998E-006</v>
      </c>
      <c r="E13" s="1" t="n">
        <v>2</v>
      </c>
      <c r="F13" s="9" t="n">
        <f aca="false">AVERAGE(C10:C14)</f>
        <v>0.000134</v>
      </c>
      <c r="G13" s="9"/>
      <c r="H13" s="0"/>
      <c r="I13" s="1" t="n">
        <v>5</v>
      </c>
      <c r="J13" s="8" t="n">
        <v>0.00145</v>
      </c>
      <c r="K13" s="8"/>
    </row>
    <row r="14" customFormat="false" ht="12.8" hidden="false" customHeight="false" outlineLevel="0" collapsed="false">
      <c r="A14" s="1" t="n">
        <v>5</v>
      </c>
      <c r="B14" s="1" t="n">
        <v>2</v>
      </c>
      <c r="C14" s="9" t="n">
        <v>0.000157</v>
      </c>
      <c r="D14" s="0" t="n">
        <f aca="false">ABS(F9-C14)</f>
        <v>2E-006</v>
      </c>
      <c r="E14" s="1" t="n">
        <v>3</v>
      </c>
      <c r="F14" s="9" t="n">
        <f aca="false">AVERAGE(C15:C19)</f>
        <v>0.0001284</v>
      </c>
      <c r="G14" s="9"/>
      <c r="H14" s="1" t="s">
        <v>35</v>
      </c>
      <c r="I14" s="1" t="n">
        <v>1</v>
      </c>
      <c r="J14" s="8" t="n">
        <v>0.00132</v>
      </c>
      <c r="K14" s="8"/>
    </row>
    <row r="15" customFormat="false" ht="12.8" hidden="false" customHeight="false" outlineLevel="0" collapsed="false">
      <c r="A15" s="1" t="n">
        <v>1</v>
      </c>
      <c r="B15" s="1" t="n">
        <v>3</v>
      </c>
      <c r="C15" s="9" t="n">
        <v>0.000151</v>
      </c>
      <c r="D15" s="0" t="n">
        <f aca="false">ABS(F5-C15)</f>
        <v>7.99999999999992E-007</v>
      </c>
      <c r="E15" s="1" t="n">
        <v>4</v>
      </c>
      <c r="F15" s="9" t="n">
        <f aca="false">AVERAGE(C20:C24)</f>
        <v>0.0001292</v>
      </c>
      <c r="G15" s="9"/>
      <c r="H15" s="0"/>
      <c r="I15" s="1" t="n">
        <v>2</v>
      </c>
      <c r="J15" s="8" t="n">
        <v>0.0015</v>
      </c>
      <c r="K15" s="8"/>
    </row>
    <row r="16" customFormat="false" ht="12.8" hidden="false" customHeight="false" outlineLevel="0" collapsed="false">
      <c r="A16" s="1" t="n">
        <v>2</v>
      </c>
      <c r="B16" s="1" t="n">
        <v>3</v>
      </c>
      <c r="C16" s="9" t="n">
        <v>7.9E-005</v>
      </c>
      <c r="D16" s="0" t="n">
        <f aca="false">ABS(F6-C16)</f>
        <v>2.00000000000005E-007</v>
      </c>
      <c r="E16" s="1" t="n">
        <v>5</v>
      </c>
      <c r="F16" s="9" t="n">
        <f aca="false">AVERAGE(C25:C29)</f>
        <v>0.0001316</v>
      </c>
      <c r="G16" s="9"/>
      <c r="H16" s="0"/>
      <c r="I16" s="1" t="n">
        <v>3</v>
      </c>
      <c r="J16" s="8" t="n">
        <v>0.00166</v>
      </c>
      <c r="K16" s="8"/>
    </row>
    <row r="17" customFormat="false" ht="12.8" hidden="false" customHeight="false" outlineLevel="0" collapsed="false">
      <c r="A17" s="1" t="n">
        <v>3</v>
      </c>
      <c r="B17" s="1" t="n">
        <v>3</v>
      </c>
      <c r="C17" s="9" t="n">
        <v>0.000133</v>
      </c>
      <c r="D17" s="0" t="n">
        <f aca="false">ABS(F7-C17)</f>
        <v>5.59999999999997E-006</v>
      </c>
      <c r="E17" s="0"/>
      <c r="F17" s="0"/>
      <c r="G17" s="0"/>
      <c r="H17" s="0"/>
      <c r="I17" s="1" t="n">
        <v>4</v>
      </c>
      <c r="J17" s="8" t="n">
        <v>0.00219</v>
      </c>
      <c r="K17" s="8"/>
    </row>
    <row r="18" customFormat="false" ht="12.8" hidden="false" customHeight="false" outlineLevel="0" collapsed="false">
      <c r="A18" s="1" t="n">
        <v>4</v>
      </c>
      <c r="B18" s="1" t="n">
        <v>3</v>
      </c>
      <c r="C18" s="9" t="n">
        <v>0.000128</v>
      </c>
      <c r="D18" s="0" t="n">
        <f aca="false">ABS(F8-C18)</f>
        <v>1.40000000000001E-006</v>
      </c>
      <c r="E18" s="0"/>
      <c r="F18" s="0"/>
      <c r="G18" s="0"/>
      <c r="H18" s="0"/>
      <c r="I18" s="1" t="n">
        <v>5</v>
      </c>
      <c r="J18" s="8" t="n">
        <v>0.00145</v>
      </c>
      <c r="K18" s="8"/>
    </row>
    <row r="19" customFormat="false" ht="12.8" hidden="false" customHeight="false" outlineLevel="0" collapsed="false">
      <c r="A19" s="1" t="n">
        <v>5</v>
      </c>
      <c r="B19" s="1" t="n">
        <v>3</v>
      </c>
      <c r="C19" s="9" t="n">
        <v>0.000151</v>
      </c>
      <c r="D19" s="0" t="n">
        <f aca="false">ABS(F9-C19)</f>
        <v>4.00000000000002E-006</v>
      </c>
      <c r="E19" s="0"/>
      <c r="F19" s="0"/>
      <c r="G19" s="0"/>
      <c r="H19" s="1" t="s">
        <v>36</v>
      </c>
      <c r="I19" s="1" t="n">
        <v>1</v>
      </c>
      <c r="J19" s="8" t="n">
        <v>0.0013</v>
      </c>
      <c r="K19" s="8"/>
    </row>
    <row r="20" customFormat="false" ht="12.8" hidden="false" customHeight="false" outlineLevel="0" collapsed="false">
      <c r="A20" s="1" t="n">
        <v>1</v>
      </c>
      <c r="B20" s="1" t="n">
        <v>4</v>
      </c>
      <c r="C20" s="9" t="n">
        <v>0.000151</v>
      </c>
      <c r="D20" s="0" t="n">
        <f aca="false">ABS(F5-C20)</f>
        <v>7.99999999999992E-007</v>
      </c>
      <c r="E20" s="0"/>
      <c r="F20" s="0"/>
      <c r="G20" s="0"/>
      <c r="H20" s="0"/>
      <c r="I20" s="1" t="n">
        <v>2</v>
      </c>
      <c r="J20" s="8" t="n">
        <v>0.00144</v>
      </c>
      <c r="K20" s="8"/>
    </row>
    <row r="21" customFormat="false" ht="12.8" hidden="false" customHeight="false" outlineLevel="0" collapsed="false">
      <c r="A21" s="1" t="n">
        <v>2</v>
      </c>
      <c r="B21" s="1" t="n">
        <v>4</v>
      </c>
      <c r="C21" s="9" t="n">
        <v>7.1E-005</v>
      </c>
      <c r="D21" s="0" t="n">
        <f aca="false">ABS(F6-C21)</f>
        <v>7.8E-006</v>
      </c>
      <c r="E21" s="0"/>
      <c r="F21" s="0"/>
      <c r="G21" s="0"/>
      <c r="H21" s="0"/>
      <c r="I21" s="1" t="n">
        <v>3</v>
      </c>
      <c r="J21" s="8" t="n">
        <v>0.00167</v>
      </c>
      <c r="K21" s="8"/>
    </row>
    <row r="22" customFormat="false" ht="12.8" hidden="false" customHeight="false" outlineLevel="0" collapsed="false">
      <c r="A22" s="1" t="n">
        <v>3</v>
      </c>
      <c r="B22" s="1" t="n">
        <v>4</v>
      </c>
      <c r="C22" s="9" t="n">
        <v>0.000139</v>
      </c>
      <c r="D22" s="0" t="n">
        <f aca="false">ABS(F7-C22)</f>
        <v>4.0000000000001E-007</v>
      </c>
      <c r="E22" s="0"/>
      <c r="F22" s="0"/>
      <c r="G22" s="0"/>
      <c r="H22" s="0"/>
      <c r="I22" s="1" t="n">
        <v>4</v>
      </c>
      <c r="J22" s="8" t="n">
        <v>0.00196</v>
      </c>
      <c r="K22" s="8"/>
    </row>
    <row r="23" customFormat="false" ht="12.8" hidden="false" customHeight="false" outlineLevel="0" collapsed="false">
      <c r="A23" s="1" t="n">
        <v>4</v>
      </c>
      <c r="B23" s="1" t="n">
        <v>4</v>
      </c>
      <c r="C23" s="9" t="n">
        <v>0.000129</v>
      </c>
      <c r="D23" s="0" t="n">
        <f aca="false">ABS(F8-C23)</f>
        <v>4.0000000000001E-007</v>
      </c>
      <c r="E23" s="0"/>
      <c r="F23" s="0"/>
      <c r="G23" s="0"/>
      <c r="H23" s="0"/>
      <c r="I23" s="1" t="n">
        <v>5</v>
      </c>
      <c r="J23" s="8" t="n">
        <v>0.00134</v>
      </c>
      <c r="K23" s="8"/>
    </row>
    <row r="24" customFormat="false" ht="12.8" hidden="false" customHeight="false" outlineLevel="0" collapsed="false">
      <c r="A24" s="1" t="n">
        <v>5</v>
      </c>
      <c r="B24" s="1" t="n">
        <v>4</v>
      </c>
      <c r="C24" s="9" t="n">
        <v>0.000156</v>
      </c>
      <c r="D24" s="0" t="n">
        <f aca="false">ABS(F9-C24)</f>
        <v>9.99999999999997E-007</v>
      </c>
      <c r="E24" s="0"/>
      <c r="F24" s="0"/>
      <c r="G24" s="0"/>
      <c r="H24" s="0"/>
      <c r="I24" s="0"/>
    </row>
    <row r="25" customFormat="false" ht="12.8" hidden="false" customHeight="false" outlineLevel="0" collapsed="false">
      <c r="A25" s="1" t="n">
        <v>1</v>
      </c>
      <c r="B25" s="1" t="n">
        <v>5</v>
      </c>
      <c r="C25" s="9" t="n">
        <v>0.000154</v>
      </c>
      <c r="D25" s="0" t="n">
        <f aca="false">ABS(F5-C25)</f>
        <v>2.20000000000003E-006</v>
      </c>
      <c r="E25" s="0"/>
      <c r="F25" s="0"/>
      <c r="G25" s="0"/>
      <c r="H25" s="0"/>
      <c r="I25" s="0"/>
    </row>
    <row r="26" customFormat="false" ht="12.8" hidden="false" customHeight="false" outlineLevel="0" collapsed="false">
      <c r="A26" s="1" t="n">
        <v>2</v>
      </c>
      <c r="B26" s="1" t="n">
        <v>5</v>
      </c>
      <c r="C26" s="9" t="n">
        <v>8E-005</v>
      </c>
      <c r="D26" s="0" t="n">
        <f aca="false">ABS(F6-C26)</f>
        <v>1.2E-006</v>
      </c>
      <c r="E26" s="0"/>
      <c r="F26" s="0"/>
      <c r="G26" s="0"/>
      <c r="H26" s="0"/>
      <c r="AMJ26" s="0"/>
    </row>
    <row r="27" customFormat="false" ht="12.8" hidden="false" customHeight="false" outlineLevel="0" collapsed="false">
      <c r="A27" s="1" t="n">
        <v>3</v>
      </c>
      <c r="B27" s="1" t="n">
        <v>5</v>
      </c>
      <c r="C27" s="9" t="n">
        <v>0.000143</v>
      </c>
      <c r="D27" s="0" t="n">
        <f aca="false">ABS(F7-C27)</f>
        <v>4.40000000000003E-006</v>
      </c>
      <c r="E27" s="0"/>
      <c r="F27" s="0"/>
      <c r="G27" s="0"/>
      <c r="H27" s="0"/>
      <c r="AMJ27" s="0"/>
    </row>
    <row r="28" customFormat="false" ht="12.8" hidden="false" customHeight="false" outlineLevel="0" collapsed="false">
      <c r="A28" s="1" t="n">
        <v>4</v>
      </c>
      <c r="B28" s="1" t="n">
        <v>5</v>
      </c>
      <c r="C28" s="9" t="n">
        <v>0.000126</v>
      </c>
      <c r="D28" s="0" t="n">
        <f aca="false">ABS(F8-C28)</f>
        <v>3.4E-006</v>
      </c>
      <c r="E28" s="0"/>
      <c r="F28" s="0"/>
      <c r="G28" s="0"/>
      <c r="H28" s="0"/>
      <c r="AMJ28" s="0"/>
    </row>
    <row r="29" customFormat="false" ht="12.8" hidden="false" customHeight="false" outlineLevel="0" collapsed="false">
      <c r="A29" s="1" t="n">
        <v>5</v>
      </c>
      <c r="B29" s="1" t="n">
        <v>5</v>
      </c>
      <c r="C29" s="9" t="n">
        <v>0.000155</v>
      </c>
      <c r="D29" s="0" t="n">
        <f aca="false">ABS(F9-C29)</f>
        <v>0</v>
      </c>
      <c r="E29" s="0"/>
      <c r="F29" s="0"/>
      <c r="G29" s="0"/>
      <c r="H29" s="0"/>
      <c r="AMJ29" s="0"/>
    </row>
    <row r="30" customFormat="false" ht="12.8" hidden="false" customHeight="false" outlineLevel="0" collapsed="false">
      <c r="A30" s="0"/>
      <c r="B30" s="0"/>
      <c r="C30" s="9" t="n">
        <f aca="false">MIN(C5:C29)</f>
        <v>7.1E-005</v>
      </c>
      <c r="D30" s="0"/>
      <c r="E30" s="0"/>
      <c r="F30" s="0"/>
      <c r="G30" s="0"/>
      <c r="H30" s="0"/>
    </row>
    <row r="31" customFormat="false" ht="12.8" hidden="false" customHeight="false" outlineLevel="0" collapsed="false">
      <c r="A31" s="0"/>
      <c r="B31" s="0"/>
      <c r="C31" s="0"/>
      <c r="D31" s="0"/>
      <c r="E31" s="0"/>
      <c r="F31" s="0"/>
      <c r="G31" s="0"/>
      <c r="H31" s="0"/>
    </row>
    <row r="32" customFormat="false" ht="12.8" hidden="false" customHeight="false" outlineLevel="0" collapsed="false">
      <c r="A32" s="2" t="s">
        <v>13</v>
      </c>
      <c r="B32" s="2"/>
      <c r="C32" s="10" t="s">
        <v>37</v>
      </c>
      <c r="D32" s="10"/>
      <c r="E32" s="10" t="s">
        <v>38</v>
      </c>
      <c r="F32" s="10"/>
      <c r="G32" s="10" t="s">
        <v>39</v>
      </c>
      <c r="H32" s="10"/>
    </row>
    <row r="33" customFormat="false" ht="12.8" hidden="false" customHeight="false" outlineLevel="0" collapsed="false">
      <c r="A33" s="1" t="s">
        <v>40</v>
      </c>
      <c r="B33" s="1" t="s">
        <v>4</v>
      </c>
      <c r="C33" s="1" t="s">
        <v>15</v>
      </c>
      <c r="D33" s="1" t="s">
        <v>16</v>
      </c>
      <c r="E33" s="1" t="s">
        <v>15</v>
      </c>
      <c r="F33" s="1" t="s">
        <v>16</v>
      </c>
      <c r="G33" s="1" t="s">
        <v>15</v>
      </c>
      <c r="H33" s="1" t="s">
        <v>16</v>
      </c>
    </row>
    <row r="34" customFormat="false" ht="12.8" hidden="false" customHeight="false" outlineLevel="0" collapsed="false">
      <c r="A34" s="1" t="n">
        <v>11</v>
      </c>
      <c r="B34" s="1" t="n">
        <v>1</v>
      </c>
      <c r="C34" s="1" t="n">
        <v>13.9195</v>
      </c>
      <c r="D34" s="1" t="n">
        <v>8.151</v>
      </c>
      <c r="E34" s="1" t="n">
        <v>12.7189</v>
      </c>
      <c r="F34" s="1" t="n">
        <v>6.7243</v>
      </c>
      <c r="G34" s="1" t="n">
        <f aca="false">C34-E34</f>
        <v>1.2006</v>
      </c>
      <c r="H34" s="1" t="n">
        <f aca="false">D34-F34</f>
        <v>1.4267</v>
      </c>
    </row>
    <row r="35" customFormat="false" ht="12.8" hidden="false" customHeight="false" outlineLevel="0" collapsed="false">
      <c r="A35" s="1" t="n">
        <v>11</v>
      </c>
      <c r="B35" s="1" t="n">
        <v>2</v>
      </c>
      <c r="C35" s="1" t="n">
        <v>14.2646</v>
      </c>
      <c r="D35" s="1" t="n">
        <v>8.1344</v>
      </c>
      <c r="E35" s="1" t="n">
        <v>13.0006</v>
      </c>
      <c r="F35" s="1" t="n">
        <v>6.6935</v>
      </c>
      <c r="G35" s="1" t="n">
        <f aca="false">C35-E35</f>
        <v>1.264</v>
      </c>
      <c r="H35" s="1" t="n">
        <f aca="false">D35-F35</f>
        <v>1.4409</v>
      </c>
    </row>
    <row r="36" customFormat="false" ht="12.8" hidden="false" customHeight="false" outlineLevel="0" collapsed="false">
      <c r="A36" s="1" t="n">
        <v>11</v>
      </c>
      <c r="B36" s="1" t="n">
        <v>3</v>
      </c>
      <c r="C36" s="1" t="n">
        <v>14.4436</v>
      </c>
      <c r="D36" s="1" t="n">
        <v>8.1168</v>
      </c>
      <c r="E36" s="1" t="n">
        <v>13.1529</v>
      </c>
      <c r="F36" s="1" t="n">
        <v>6.6934</v>
      </c>
      <c r="G36" s="1" t="n">
        <f aca="false">C36-E36</f>
        <v>1.2907</v>
      </c>
      <c r="H36" s="1" t="n">
        <f aca="false">D36-F36</f>
        <v>1.4234</v>
      </c>
    </row>
    <row r="37" customFormat="false" ht="12.8" hidden="false" customHeight="false" outlineLevel="0" collapsed="false">
      <c r="A37" s="1" t="n">
        <v>55</v>
      </c>
      <c r="B37" s="1" t="n">
        <v>1</v>
      </c>
      <c r="C37" s="1" t="n">
        <v>80.3965</v>
      </c>
      <c r="D37" s="1" t="n">
        <v>48.0494</v>
      </c>
      <c r="E37" s="1" t="n">
        <v>77.837</v>
      </c>
      <c r="F37" s="1" t="n">
        <v>45.9833</v>
      </c>
      <c r="G37" s="1" t="n">
        <f aca="false">C37-E37</f>
        <v>2.5595</v>
      </c>
      <c r="H37" s="1" t="n">
        <f aca="false">D37-F37</f>
        <v>2.0661</v>
      </c>
    </row>
    <row r="38" customFormat="false" ht="12.8" hidden="false" customHeight="false" outlineLevel="0" collapsed="false">
      <c r="A38" s="1" t="n">
        <v>55</v>
      </c>
      <c r="B38" s="1" t="n">
        <v>2</v>
      </c>
      <c r="C38" s="1" t="n">
        <v>82.2621</v>
      </c>
      <c r="D38" s="1" t="n">
        <v>47.99</v>
      </c>
      <c r="E38" s="1" t="n">
        <v>79.559</v>
      </c>
      <c r="F38" s="1" t="n">
        <v>45.9413</v>
      </c>
      <c r="G38" s="1" t="n">
        <f aca="false">C38-E38</f>
        <v>2.70310000000001</v>
      </c>
      <c r="H38" s="1" t="n">
        <f aca="false">D38-F38</f>
        <v>2.0487</v>
      </c>
    </row>
    <row r="39" customFormat="false" ht="12.8" hidden="false" customHeight="false" outlineLevel="0" collapsed="false">
      <c r="A39" s="1" t="n">
        <v>55</v>
      </c>
      <c r="B39" s="1" t="n">
        <v>3</v>
      </c>
      <c r="C39" s="1" t="n">
        <v>77.5451</v>
      </c>
      <c r="D39" s="1" t="n">
        <v>49.4514</v>
      </c>
      <c r="E39" s="1" t="n">
        <v>75.0593</v>
      </c>
      <c r="F39" s="1" t="n">
        <v>47.4115</v>
      </c>
      <c r="G39" s="1" t="n">
        <f aca="false">C39-E39</f>
        <v>2.48580000000001</v>
      </c>
      <c r="H39" s="1" t="n">
        <f aca="false">D39-F39</f>
        <v>2.0399</v>
      </c>
    </row>
    <row r="40" customFormat="false" ht="12.8" hidden="false" customHeight="false" outlineLevel="0" collapsed="false">
      <c r="A40" s="1" t="n">
        <v>116</v>
      </c>
      <c r="B40" s="1" t="n">
        <v>1</v>
      </c>
      <c r="C40" s="1" t="n">
        <v>299.8727</v>
      </c>
      <c r="D40" s="1" t="n">
        <v>163.6952</v>
      </c>
      <c r="E40" s="1" t="n">
        <v>290.2085</v>
      </c>
      <c r="F40" s="1" t="n">
        <v>160.7069</v>
      </c>
      <c r="G40" s="1" t="n">
        <f aca="false">C40-E40</f>
        <v>9.66419999999999</v>
      </c>
      <c r="H40" s="1" t="n">
        <f aca="false">D40-F40</f>
        <v>2.98830000000001</v>
      </c>
    </row>
    <row r="41" customFormat="false" ht="12.8" hidden="false" customHeight="false" outlineLevel="0" collapsed="false">
      <c r="A41" s="1" t="n">
        <v>116</v>
      </c>
      <c r="B41" s="1" t="n">
        <v>2</v>
      </c>
      <c r="C41" s="1" t="n">
        <v>314.5035</v>
      </c>
      <c r="D41" s="1" t="n">
        <v>158.9194</v>
      </c>
      <c r="E41" s="1" t="n">
        <v>304.5913</v>
      </c>
      <c r="F41" s="1" t="n">
        <v>155.9664</v>
      </c>
      <c r="G41" s="1" t="n">
        <f aca="false">C41-E41</f>
        <v>9.91219999999998</v>
      </c>
      <c r="H41" s="1" t="n">
        <f aca="false">D41-F41</f>
        <v>2.953</v>
      </c>
    </row>
    <row r="42" customFormat="false" ht="12.8" hidden="false" customHeight="false" outlineLevel="0" collapsed="false">
      <c r="A42" s="1" t="n">
        <v>116</v>
      </c>
      <c r="B42" s="1" t="n">
        <v>3</v>
      </c>
      <c r="C42" s="1" t="n">
        <v>317.9456</v>
      </c>
      <c r="D42" s="1" t="n">
        <v>166.705</v>
      </c>
      <c r="E42" s="1" t="n">
        <v>307.8481</v>
      </c>
      <c r="F42" s="1" t="n">
        <v>163.6936</v>
      </c>
      <c r="G42" s="1" t="n">
        <f aca="false">C42-E42</f>
        <v>10.0975</v>
      </c>
      <c r="H42" s="1" t="n">
        <f aca="false">D42-F42</f>
        <v>3.01140000000001</v>
      </c>
    </row>
    <row r="43" customFormat="false" ht="12.8" hidden="false" customHeight="false" outlineLevel="0" collapsed="false">
      <c r="A43" s="0"/>
      <c r="B43" s="0"/>
      <c r="C43" s="0"/>
      <c r="D43" s="0"/>
      <c r="E43" s="0"/>
      <c r="F43" s="0"/>
      <c r="G43" s="0"/>
      <c r="H43" s="0"/>
    </row>
    <row r="44" customFormat="false" ht="12.8" hidden="false" customHeight="false" outlineLevel="0" collapsed="false">
      <c r="A44" s="1" t="s">
        <v>19</v>
      </c>
      <c r="B44" s="0"/>
      <c r="C44" s="0"/>
      <c r="D44" s="0"/>
      <c r="E44" s="0"/>
      <c r="F44" s="0"/>
      <c r="G44" s="0"/>
      <c r="H44" s="0"/>
    </row>
    <row r="45" customFormat="false" ht="12.8" hidden="false" customHeight="false" outlineLevel="0" collapsed="false">
      <c r="A45" s="1" t="s">
        <v>41</v>
      </c>
      <c r="B45" s="0"/>
      <c r="C45" s="1" t="s">
        <v>15</v>
      </c>
      <c r="D45" s="1" t="s">
        <v>16</v>
      </c>
      <c r="E45" s="1" t="s">
        <v>15</v>
      </c>
      <c r="F45" s="1" t="s">
        <v>16</v>
      </c>
      <c r="G45" s="1" t="s">
        <v>15</v>
      </c>
      <c r="H45" s="1" t="s">
        <v>16</v>
      </c>
    </row>
    <row r="46" customFormat="false" ht="12.8" hidden="false" customHeight="false" outlineLevel="0" collapsed="false">
      <c r="A46" s="1" t="n">
        <v>11</v>
      </c>
      <c r="B46" s="0"/>
      <c r="C46" s="1" t="n">
        <f aca="false">AVERAGE(C34:C36)</f>
        <v>14.2092333333333</v>
      </c>
      <c r="D46" s="1" t="n">
        <f aca="false">AVERAGE(D34:D36)</f>
        <v>8.13406666666667</v>
      </c>
      <c r="E46" s="1" t="n">
        <f aca="false">AVERAGE(E34:E36)</f>
        <v>12.9574666666667</v>
      </c>
      <c r="F46" s="1" t="n">
        <f aca="false">AVERAGE(F34:F36)</f>
        <v>6.70373333333333</v>
      </c>
      <c r="G46" s="1" t="n">
        <f aca="false">AVERAGE(G34:G36)</f>
        <v>1.25176666666667</v>
      </c>
      <c r="H46" s="1" t="n">
        <f aca="false">AVERAGE(H34:H36)</f>
        <v>1.43033333333333</v>
      </c>
    </row>
    <row r="47" customFormat="false" ht="12.8" hidden="false" customHeight="false" outlineLevel="0" collapsed="false">
      <c r="A47" s="1" t="n">
        <v>55</v>
      </c>
      <c r="B47" s="0"/>
      <c r="C47" s="1" t="n">
        <f aca="false">AVERAGE(C37:C39)</f>
        <v>80.0679</v>
      </c>
      <c r="D47" s="1" t="n">
        <f aca="false">AVERAGE(D37:D39)</f>
        <v>48.4969333333333</v>
      </c>
      <c r="E47" s="1" t="n">
        <f aca="false">AVERAGE(E37:E39)</f>
        <v>77.4851</v>
      </c>
      <c r="F47" s="1" t="n">
        <f aca="false">AVERAGE(F37:F39)</f>
        <v>46.4453666666667</v>
      </c>
      <c r="G47" s="1" t="n">
        <f aca="false">AVERAGE(G37:G39)</f>
        <v>2.58280000000001</v>
      </c>
      <c r="H47" s="1" t="n">
        <f aca="false">AVERAGE(H37:H39)</f>
        <v>2.05156666666667</v>
      </c>
    </row>
    <row r="48" customFormat="false" ht="12.8" hidden="false" customHeight="false" outlineLevel="0" collapsed="false">
      <c r="A48" s="1" t="n">
        <v>116</v>
      </c>
      <c r="B48" s="0"/>
      <c r="C48" s="1" t="n">
        <f aca="false">AVERAGE(C40:C42)</f>
        <v>310.773933333333</v>
      </c>
      <c r="D48" s="1" t="n">
        <f aca="false">AVERAGE(D40:D42)</f>
        <v>163.106533333333</v>
      </c>
      <c r="E48" s="1" t="n">
        <f aca="false">AVERAGE(E40:E42)</f>
        <v>300.882633333333</v>
      </c>
      <c r="F48" s="1" t="n">
        <f aca="false">AVERAGE(F40:F42)</f>
        <v>160.1223</v>
      </c>
      <c r="G48" s="1" t="n">
        <f aca="false">AVERAGE(G40:G42)</f>
        <v>9.8913</v>
      </c>
      <c r="H48" s="1" t="n">
        <f aca="false">AVERAGE(H40:H42)</f>
        <v>2.98423333333334</v>
      </c>
    </row>
    <row r="49" customFormat="false" ht="12.8" hidden="false" customHeight="false" outlineLevel="0" collapsed="false">
      <c r="A49" s="0"/>
      <c r="B49" s="0"/>
      <c r="C49" s="0"/>
      <c r="D49" s="0"/>
      <c r="E49" s="0"/>
      <c r="F49" s="0"/>
      <c r="G49" s="0"/>
      <c r="H49" s="0"/>
    </row>
    <row r="50" customFormat="false" ht="12.8" hidden="false" customHeight="false" outlineLevel="0" collapsed="false">
      <c r="A50" s="0"/>
      <c r="B50" s="0"/>
      <c r="C50" s="1" t="s">
        <v>22</v>
      </c>
      <c r="D50" s="1" t="s">
        <v>23</v>
      </c>
      <c r="E50" s="1" t="s">
        <v>22</v>
      </c>
      <c r="F50" s="1" t="s">
        <v>23</v>
      </c>
      <c r="G50" s="1" t="s">
        <v>22</v>
      </c>
      <c r="H50" s="1" t="s">
        <v>23</v>
      </c>
    </row>
    <row r="51" customFormat="false" ht="12.8" hidden="false" customHeight="false" outlineLevel="0" collapsed="false">
      <c r="A51" s="1" t="s">
        <v>24</v>
      </c>
      <c r="B51" s="0"/>
      <c r="C51" s="1" t="n">
        <f aca="false">SLOPE(C46:C48,$A$46:$A$48)</f>
        <v>2.88395533309355</v>
      </c>
      <c r="D51" s="1" t="n">
        <f aca="false">SLOPE(D46:D48,$A$46:$A$48)</f>
        <v>1.50097474723255</v>
      </c>
      <c r="E51" s="1" t="n">
        <f aca="false">SLOPE(E46:E48,$A$46:$A$48)</f>
        <v>2.79934108020621</v>
      </c>
      <c r="F51" s="1" t="n">
        <f aca="false">SLOPE(F46:F48,$A$46:$A$48)</f>
        <v>1.48614520441194</v>
      </c>
      <c r="G51" s="1" t="n">
        <f aca="false">SLOPE(G46:G48,$A$46:$A$48)</f>
        <v>0.0846142528873437</v>
      </c>
      <c r="H51" s="1" t="n">
        <f aca="false">SLOPE(H46:H48,$A$46:$A$48)</f>
        <v>0.0148295428206051</v>
      </c>
    </row>
    <row r="52" customFormat="false" ht="12.8" hidden="false" customHeight="false" outlineLevel="0" collapsed="false">
      <c r="A52" s="7" t="s">
        <v>42</v>
      </c>
      <c r="B52" s="7"/>
      <c r="C52" s="7"/>
      <c r="D52" s="7" t="n">
        <f aca="false">C51/D51</f>
        <v>1.92138831010376</v>
      </c>
      <c r="E52" s="7"/>
      <c r="F52" s="7" t="n">
        <f aca="false">E51/F51</f>
        <v>1.8836255514574</v>
      </c>
      <c r="G52" s="7"/>
      <c r="H52" s="7" t="n">
        <f aca="false">G51/H51</f>
        <v>5.70578971387946</v>
      </c>
    </row>
  </sheetData>
  <mergeCells count="3">
    <mergeCell ref="C32:D32"/>
    <mergeCell ref="E32:F32"/>
    <mergeCell ref="G32:H32"/>
  </mergeCells>
  <conditionalFormatting sqref="C5:C29">
    <cfRule type="colorScale" priority="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F5:F9">
    <cfRule type="colorScale" priority="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D3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D8" activeCellId="0" sqref="D8"/>
    </sheetView>
  </sheetViews>
  <sheetFormatPr defaultRowHeight="12.8"/>
  <cols>
    <col collapsed="false" hidden="false" max="3" min="1" style="0" width="11.5204081632653"/>
    <col collapsed="false" hidden="false" max="4" min="4" style="11" width="28.5663265306122"/>
    <col collapsed="false" hidden="false" max="1025" min="5" style="0" width="11.5204081632653"/>
  </cols>
  <sheetData>
    <row r="2" customFormat="false" ht="12.8" hidden="false" customHeight="false" outlineLevel="0" collapsed="false">
      <c r="B2" s="0" t="s">
        <v>4</v>
      </c>
      <c r="C2" s="0" t="s">
        <v>5</v>
      </c>
      <c r="D2" s="11" t="s">
        <v>31</v>
      </c>
    </row>
    <row r="3" customFormat="false" ht="12.8" hidden="false" customHeight="false" outlineLevel="0" collapsed="false">
      <c r="B3" s="0" t="n">
        <v>1</v>
      </c>
      <c r="C3" s="0" t="n">
        <v>0.01</v>
      </c>
      <c r="D3" s="11" t="n">
        <v>0.000123610152514</v>
      </c>
    </row>
    <row r="4" customFormat="false" ht="12.8" hidden="false" customHeight="false" outlineLevel="0" collapsed="false">
      <c r="B4" s="0" t="n">
        <v>1</v>
      </c>
      <c r="C4" s="0" t="n">
        <v>0.005</v>
      </c>
      <c r="D4" s="11" t="n">
        <v>8.8636610599E-005</v>
      </c>
    </row>
    <row r="5" customFormat="false" ht="12.8" hidden="false" customHeight="false" outlineLevel="0" collapsed="false">
      <c r="B5" s="0" t="n">
        <v>1</v>
      </c>
      <c r="C5" s="0" t="n">
        <v>0.001</v>
      </c>
      <c r="D5" s="11" t="n">
        <v>7.4069997936E-005</v>
      </c>
    </row>
    <row r="6" customFormat="false" ht="12.8" hidden="false" customHeight="false" outlineLevel="0" collapsed="false">
      <c r="B6" s="0" t="n">
        <v>1</v>
      </c>
      <c r="C6" s="0" t="n">
        <v>0.0005</v>
      </c>
      <c r="D6" s="11" t="n">
        <v>6.9892732427E-005</v>
      </c>
    </row>
    <row r="7" customFormat="false" ht="12.8" hidden="false" customHeight="false" outlineLevel="0" collapsed="false">
      <c r="B7" s="0" t="n">
        <v>1</v>
      </c>
      <c r="C7" s="0" t="n">
        <v>0.0001</v>
      </c>
      <c r="D7" s="11" t="n">
        <v>6.9483772677E-005</v>
      </c>
    </row>
    <row r="8" customFormat="false" ht="12.8" hidden="false" customHeight="false" outlineLevel="0" collapsed="false">
      <c r="B8" s="0" t="n">
        <v>1</v>
      </c>
      <c r="C8" s="0" t="n">
        <v>5E-005</v>
      </c>
      <c r="D8" s="12" t="n">
        <v>6.8885761721E-005</v>
      </c>
    </row>
    <row r="9" customFormat="false" ht="12.8" hidden="false" customHeight="false" outlineLevel="0" collapsed="false">
      <c r="B9" s="0" t="n">
        <v>1</v>
      </c>
      <c r="C9" s="0" t="n">
        <v>1E-005</v>
      </c>
      <c r="D9" s="11" t="n">
        <v>9.256733756E-005</v>
      </c>
    </row>
    <row r="10" customFormat="false" ht="12.8" hidden="false" customHeight="false" outlineLevel="0" collapsed="false">
      <c r="B10" s="0" t="n">
        <v>2</v>
      </c>
      <c r="C10" s="0" t="n">
        <v>0.01</v>
      </c>
      <c r="D10" s="11" t="n">
        <v>0.000144385485328</v>
      </c>
    </row>
    <row r="11" customFormat="false" ht="12.8" hidden="false" customHeight="false" outlineLevel="0" collapsed="false">
      <c r="B11" s="0" t="n">
        <v>2</v>
      </c>
      <c r="C11" s="0" t="n">
        <v>0.005</v>
      </c>
      <c r="D11" s="11" t="n">
        <v>9.5978211903E-005</v>
      </c>
    </row>
    <row r="12" customFormat="false" ht="12.8" hidden="false" customHeight="false" outlineLevel="0" collapsed="false">
      <c r="B12" s="0" t="n">
        <v>2</v>
      </c>
      <c r="C12" s="0" t="n">
        <v>0.001</v>
      </c>
      <c r="D12" s="11" t="n">
        <v>8.9935885626E-005</v>
      </c>
    </row>
    <row r="13" customFormat="false" ht="12.8" hidden="false" customHeight="false" outlineLevel="0" collapsed="false">
      <c r="B13" s="0" t="n">
        <v>2</v>
      </c>
      <c r="C13" s="0" t="n">
        <v>0.0005</v>
      </c>
      <c r="D13" s="11" t="n">
        <v>8.4039427747E-005</v>
      </c>
    </row>
    <row r="14" customFormat="false" ht="12.8" hidden="false" customHeight="false" outlineLevel="0" collapsed="false">
      <c r="B14" s="0" t="n">
        <v>2</v>
      </c>
      <c r="C14" s="0" t="n">
        <v>0.0001</v>
      </c>
      <c r="D14" s="11" t="n">
        <v>8.1295489508E-005</v>
      </c>
    </row>
    <row r="15" customFormat="false" ht="12.8" hidden="false" customHeight="false" outlineLevel="0" collapsed="false">
      <c r="B15" s="0" t="n">
        <v>2</v>
      </c>
      <c r="C15" s="0" t="n">
        <v>5E-005</v>
      </c>
      <c r="D15" s="11" t="n">
        <v>8.0391145184E-005</v>
      </c>
    </row>
    <row r="16" customFormat="false" ht="12.8" hidden="false" customHeight="false" outlineLevel="0" collapsed="false">
      <c r="B16" s="0" t="n">
        <v>2</v>
      </c>
      <c r="C16" s="0" t="n">
        <v>1E-005</v>
      </c>
      <c r="D16" s="11" t="n">
        <v>0.000102245641756</v>
      </c>
    </row>
    <row r="17" customFormat="false" ht="12.8" hidden="false" customHeight="false" outlineLevel="0" collapsed="false">
      <c r="B17" s="0" t="n">
        <v>3</v>
      </c>
      <c r="C17" s="0" t="n">
        <v>0.01</v>
      </c>
      <c r="D17" s="11" t="n">
        <v>0.00012816459639</v>
      </c>
    </row>
    <row r="18" customFormat="false" ht="12.8" hidden="false" customHeight="false" outlineLevel="0" collapsed="false">
      <c r="B18" s="0" t="n">
        <v>3</v>
      </c>
      <c r="C18" s="0" t="n">
        <v>0.005</v>
      </c>
      <c r="D18" s="11" t="n">
        <v>9.1854228231E-005</v>
      </c>
    </row>
    <row r="19" customFormat="false" ht="12.8" hidden="false" customHeight="false" outlineLevel="0" collapsed="false">
      <c r="B19" s="0" t="n">
        <v>3</v>
      </c>
      <c r="C19" s="0" t="n">
        <v>0.001</v>
      </c>
      <c r="D19" s="11" t="n">
        <v>7.8748293163E-005</v>
      </c>
    </row>
    <row r="20" customFormat="false" ht="12.8" hidden="false" customHeight="false" outlineLevel="0" collapsed="false">
      <c r="B20" s="0" t="n">
        <v>3</v>
      </c>
      <c r="C20" s="0" t="n">
        <v>0.0005</v>
      </c>
      <c r="D20" s="11" t="n">
        <v>7.6260628703E-005</v>
      </c>
    </row>
    <row r="21" customFormat="false" ht="12.8" hidden="false" customHeight="false" outlineLevel="0" collapsed="false">
      <c r="B21" s="0" t="n">
        <v>3</v>
      </c>
      <c r="C21" s="0" t="n">
        <v>0.0001</v>
      </c>
      <c r="D21" s="11" t="n">
        <v>7.5951844337E-005</v>
      </c>
    </row>
    <row r="22" customFormat="false" ht="12.8" hidden="false" customHeight="false" outlineLevel="0" collapsed="false">
      <c r="B22" s="0" t="n">
        <v>3</v>
      </c>
      <c r="C22" s="0" t="n">
        <v>5E-005</v>
      </c>
      <c r="D22" s="11" t="n">
        <v>7.6219243056E-005</v>
      </c>
    </row>
    <row r="23" customFormat="false" ht="12.8" hidden="false" customHeight="false" outlineLevel="0" collapsed="false">
      <c r="B23" s="0" t="n">
        <v>3</v>
      </c>
      <c r="C23" s="0" t="n">
        <v>1E-005</v>
      </c>
      <c r="D23" s="11" t="n">
        <v>0.000102635014628</v>
      </c>
    </row>
    <row r="24" customFormat="false" ht="12.8" hidden="false" customHeight="false" outlineLevel="0" collapsed="false">
      <c r="B24" s="0" t="n">
        <v>4</v>
      </c>
      <c r="C24" s="0" t="n">
        <v>0.01</v>
      </c>
      <c r="D24" s="11" t="n">
        <v>0.000134039801196</v>
      </c>
    </row>
    <row r="25" customFormat="false" ht="12.8" hidden="false" customHeight="false" outlineLevel="0" collapsed="false">
      <c r="B25" s="0" t="n">
        <v>4</v>
      </c>
      <c r="C25" s="0" t="n">
        <v>0.005</v>
      </c>
      <c r="D25" s="11" t="n">
        <v>9.2438262072E-005</v>
      </c>
    </row>
    <row r="26" customFormat="false" ht="12.8" hidden="false" customHeight="false" outlineLevel="0" collapsed="false">
      <c r="B26" s="0" t="n">
        <v>4</v>
      </c>
      <c r="C26" s="0" t="n">
        <v>0.001</v>
      </c>
      <c r="D26" s="11" t="n">
        <v>7.0732487075E-005</v>
      </c>
    </row>
    <row r="27" customFormat="false" ht="12.8" hidden="false" customHeight="false" outlineLevel="0" collapsed="false">
      <c r="B27" s="0" t="n">
        <v>4</v>
      </c>
      <c r="C27" s="0" t="n">
        <v>0.0005</v>
      </c>
      <c r="D27" s="11" t="n">
        <v>7.0459493145E-005</v>
      </c>
    </row>
    <row r="28" customFormat="false" ht="12.8" hidden="false" customHeight="false" outlineLevel="0" collapsed="false">
      <c r="B28" s="0" t="n">
        <v>4</v>
      </c>
      <c r="C28" s="0" t="n">
        <v>0.0001</v>
      </c>
      <c r="D28" s="11" t="n">
        <v>7.0160800533E-005</v>
      </c>
    </row>
    <row r="29" customFormat="false" ht="12.8" hidden="false" customHeight="false" outlineLevel="0" collapsed="false">
      <c r="B29" s="0" t="n">
        <v>4</v>
      </c>
      <c r="C29" s="0" t="n">
        <v>5E-005</v>
      </c>
      <c r="D29" s="11" t="n">
        <v>7.0123423939E-005</v>
      </c>
    </row>
    <row r="30" customFormat="false" ht="12.8" hidden="false" customHeight="false" outlineLevel="0" collapsed="false">
      <c r="B30" s="0" t="n">
        <v>4</v>
      </c>
      <c r="C30" s="0" t="n">
        <v>1E-005</v>
      </c>
      <c r="D30" s="11" t="n">
        <v>0.000106777326437</v>
      </c>
    </row>
    <row r="31" customFormat="false" ht="12.8" hidden="false" customHeight="false" outlineLevel="0" collapsed="false">
      <c r="B31" s="0" t="n">
        <v>5</v>
      </c>
      <c r="C31" s="0" t="n">
        <v>0.01</v>
      </c>
      <c r="D31" s="11" t="n">
        <v>0.000113149704703</v>
      </c>
    </row>
    <row r="32" customFormat="false" ht="12.8" hidden="false" customHeight="false" outlineLevel="0" collapsed="false">
      <c r="B32" s="0" t="n">
        <v>5</v>
      </c>
      <c r="C32" s="0" t="n">
        <v>0.005</v>
      </c>
      <c r="D32" s="11" t="n">
        <v>8.4696828455E-005</v>
      </c>
    </row>
    <row r="33" customFormat="false" ht="12.8" hidden="false" customHeight="false" outlineLevel="0" collapsed="false">
      <c r="B33" s="0" t="n">
        <v>5</v>
      </c>
      <c r="C33" s="0" t="n">
        <v>0.001</v>
      </c>
      <c r="D33" s="11" t="n">
        <v>7.983539399E-005</v>
      </c>
    </row>
    <row r="34" customFormat="false" ht="12.8" hidden="false" customHeight="false" outlineLevel="0" collapsed="false">
      <c r="B34" s="0" t="n">
        <v>5</v>
      </c>
      <c r="C34" s="0" t="n">
        <v>0.0005</v>
      </c>
      <c r="D34" s="11" t="n">
        <v>7.6452655776E-005</v>
      </c>
    </row>
    <row r="35" customFormat="false" ht="12.8" hidden="false" customHeight="false" outlineLevel="0" collapsed="false">
      <c r="B35" s="0" t="n">
        <v>5</v>
      </c>
      <c r="C35" s="0" t="n">
        <v>0.0001</v>
      </c>
      <c r="D35" s="11" t="n">
        <v>7.5728094089E-005</v>
      </c>
    </row>
    <row r="36" customFormat="false" ht="12.8" hidden="false" customHeight="false" outlineLevel="0" collapsed="false">
      <c r="B36" s="0" t="n">
        <v>5</v>
      </c>
      <c r="C36" s="0" t="n">
        <v>5E-005</v>
      </c>
      <c r="D36" s="11" t="n">
        <v>7.6094336691E-005</v>
      </c>
    </row>
    <row r="37" customFormat="false" ht="12.8" hidden="false" customHeight="false" outlineLevel="0" collapsed="false">
      <c r="B37" s="0" t="n">
        <v>5</v>
      </c>
      <c r="C37" s="0" t="n">
        <v>1E-005</v>
      </c>
      <c r="D37" s="11" t="n">
        <v>9.8175973108E-005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2017-07-03T10:16:19Z</dcterms:created>
  <dc:creator/>
  <dc:description/>
  <dc:language>en-US</dc:language>
  <cp:lastModifiedBy/>
  <dcterms:modified xsi:type="dcterms:W3CDTF">2017-07-11T15:15:55Z</dcterms:modified>
  <cp:revision>97</cp:revision>
  <dc:subject/>
  <dc:title/>
</cp:coreProperties>
</file>