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  <sheet name="best_rewa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<sst xmlns="http://schemas.openxmlformats.org/spreadsheetml/2006/main" count="105" uniqueCount="46">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</sst>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60" zoomScaleNormal="160" zoomScalePageLayoutView="100" workbookViewId="0">
      <selection pane="topLeft" activeCell="E61" activeCellId="0" sqref="E61"/>
    </sheetView>
  </sheetViews>
  <sheetFormatPr defaultRowHeight="12.8"/>
  <cols>
    <col collapsed="false" hidden="false" max="1" min="1" style="1" width="12.8265306122449"/>
    <col collapsed="false" hidden="false" max="3" min="2" style="1" width="12.9591836734694"/>
    <col collapsed="false" hidden="false" max="4" min="4" style="1" width="9.85204081632653"/>
    <col collapsed="false" hidden="false" max="5" min="5" style="1" width="12.9591836734694"/>
    <col collapsed="false" hidden="false" max="6" min="6" style="1" width="12.6887755102041"/>
    <col collapsed="false" hidden="false" max="7" min="7" style="1" width="9.04591836734694"/>
    <col collapsed="false" hidden="false" max="8" min="8" style="1" width="7.69387755102041"/>
    <col collapsed="false" hidden="false" max="9" min="9" style="1" width="6.75"/>
    <col collapsed="false" hidden="false" max="10" min="10" style="1" width="10.530612244898"/>
    <col collapsed="false" hidden="false" max="11" min="11" style="1" width="9.85204081632653"/>
    <col collapsed="false" hidden="false" max="12" min="12" style="1" width="12.9591836734694"/>
    <col collapsed="false" hidden="false" max="13" min="13" style="1" width="12.6887755102041"/>
    <col collapsed="false" hidden="false" max="14" min="14" style="1" width="9.04591836734694"/>
    <col collapsed="false" hidden="false" max="15" min="15" style="1" width="7.69387755102041"/>
    <col collapsed="false" hidden="false" max="16" min="16" style="1" width="6.75"/>
    <col collapsed="false" hidden="false" max="1025" min="17" style="1" width="10.530612244898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  <c r="G35" s="0"/>
      <c r="H35" s="0"/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  <c r="G36" s="0"/>
      <c r="H36" s="0"/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  <c r="G37" s="0"/>
      <c r="H37" s="0"/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4"/>
  <sheetViews>
    <sheetView windowProtection="false" showFormulas="false" showGridLines="true" showRowColHeaders="true" showZeros="true" rightToLeft="false" tabSelected="true" showOutlineSymbols="true" defaultGridColor="true" view="normal" topLeftCell="C45" colorId="64" zoomScale="160" zoomScaleNormal="160" zoomScalePageLayoutView="100" workbookViewId="0">
      <selection pane="topLeft" activeCell="L64" activeCellId="0" sqref="L64"/>
    </sheetView>
  </sheetViews>
  <sheetFormatPr defaultRowHeight="12.8"/>
  <cols>
    <col collapsed="false" hidden="false" max="1" min="1" style="1" width="15.1173469387755"/>
    <col collapsed="false" hidden="false" max="4" min="2" style="1" width="12.9591836734694"/>
    <col collapsed="false" hidden="false" max="5" min="5" style="1" width="15.1173469387755"/>
    <col collapsed="false" hidden="false" max="8" min="6" style="1" width="12.9591836734694"/>
    <col collapsed="false" hidden="false" max="9" min="9" style="1" width="7.69387755102041"/>
    <col collapsed="false" hidden="false" max="10" min="10" style="1" width="13.7704081632653"/>
    <col collapsed="false" hidden="false" max="1025" min="11" style="1" width="10.53061224489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27</v>
      </c>
    </row>
    <row r="3" customFormat="false" ht="12.8" hidden="false" customHeight="false" outlineLevel="0" collapsed="false">
      <c r="A3" s="1" t="s">
        <v>3</v>
      </c>
      <c r="B3" s="1" t="s">
        <v>28</v>
      </c>
      <c r="I3" s="1" t="s">
        <v>29</v>
      </c>
      <c r="J3" s="1" t="s">
        <v>30</v>
      </c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E4" s="1" t="s">
        <v>31</v>
      </c>
      <c r="F4" s="1" t="s">
        <v>34</v>
      </c>
      <c r="I4" s="1" t="s">
        <v>35</v>
      </c>
      <c r="J4" s="1" t="n">
        <v>0.000234784733038</v>
      </c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2.00000000000005E-007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9.60000000000002E-007</v>
      </c>
      <c r="I5" s="1" t="s">
        <v>36</v>
      </c>
      <c r="J5" s="1" t="n">
        <v>0.000400919205276</v>
      </c>
    </row>
    <row r="6" customFormat="false" ht="12.8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J6" s="1" t="n">
        <v>0.000415126851294</v>
      </c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1.59999999999998E-006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J7" s="1" t="n">
        <v>0.000241408168222</v>
      </c>
    </row>
    <row r="8" customFormat="false" ht="12.8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2.08E-006</v>
      </c>
      <c r="J8" s="1" t="n">
        <v>0.000355125812348</v>
      </c>
    </row>
    <row r="9" customFormat="false" ht="12.8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J9" s="1" t="n">
        <v>0.000243959832005</v>
      </c>
      <c r="K9" s="1" t="n">
        <f aca="false">AVERAGE(J5:J9)</f>
        <v>0.000331307973829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7.99999999999992E-007</v>
      </c>
    </row>
    <row r="11" customFormat="false" ht="12.8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32</v>
      </c>
      <c r="F11" s="1" t="s">
        <v>34</v>
      </c>
    </row>
    <row r="12" customFormat="false" ht="12.8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</row>
    <row r="13" customFormat="false" ht="12.8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1.59999999999998E-006</v>
      </c>
      <c r="E13" s="1" t="n">
        <v>2</v>
      </c>
      <c r="F13" s="1" t="n">
        <f aca="false">AVERAGE(C10:C14)</f>
        <v>0.000134</v>
      </c>
    </row>
    <row r="14" customFormat="false" ht="12.8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</row>
    <row r="15" customFormat="false" ht="12.8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7.99999999999992E-007</v>
      </c>
      <c r="E15" s="1" t="n">
        <v>4</v>
      </c>
      <c r="F15" s="1" t="n">
        <f aca="false">AVERAGE(C20:C24)</f>
        <v>0.0001292</v>
      </c>
    </row>
    <row r="16" customFormat="false" ht="12.8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5.59999999999997E-006</v>
      </c>
    </row>
    <row r="18" customFormat="false" ht="12.8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</row>
    <row r="19" customFormat="false" ht="12.8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4.00000000000002E-006</v>
      </c>
    </row>
    <row r="20" customFormat="false" ht="12.8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7.99999999999992E-007</v>
      </c>
    </row>
    <row r="21" customFormat="false" ht="12.8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7.8E-006</v>
      </c>
    </row>
    <row r="22" customFormat="false" ht="12.8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4.0000000000001E-007</v>
      </c>
    </row>
    <row r="23" customFormat="false" ht="12.8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</row>
    <row r="24" customFormat="false" ht="12.8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</row>
    <row r="25" customFormat="false" ht="12.8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</row>
    <row r="26" customFormat="false" ht="12.8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1.2E-006</v>
      </c>
    </row>
    <row r="27" customFormat="false" ht="12.8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4.40000000000003E-006</v>
      </c>
    </row>
    <row r="28" customFormat="false" ht="12.8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</row>
    <row r="29" customFormat="false" ht="12.8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</row>
    <row r="30" customFormat="false" ht="12.8" hidden="false" customHeight="false" outlineLevel="0" collapsed="false">
      <c r="C30" s="1" t="n">
        <f aca="false">MIN(C5:C29)</f>
        <v>7.1E-005</v>
      </c>
    </row>
    <row r="32" customFormat="false" ht="12.8" hidden="false" customHeight="false" outlineLevel="0" collapsed="false">
      <c r="A32" s="2" t="s">
        <v>13</v>
      </c>
      <c r="B32" s="2"/>
      <c r="C32" s="8" t="s">
        <v>37</v>
      </c>
      <c r="D32" s="8"/>
      <c r="E32" s="8"/>
      <c r="F32" s="8"/>
      <c r="G32" s="8" t="s">
        <v>38</v>
      </c>
      <c r="H32" s="8"/>
      <c r="I32" s="8"/>
      <c r="J32" s="8"/>
      <c r="K32" s="8" t="s">
        <v>39</v>
      </c>
      <c r="L32" s="8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41</v>
      </c>
      <c r="F33" s="1" t="s">
        <v>42</v>
      </c>
      <c r="G33" s="1" t="s">
        <v>15</v>
      </c>
      <c r="H33" s="1" t="s">
        <v>16</v>
      </c>
      <c r="I33" s="1" t="s">
        <v>41</v>
      </c>
      <c r="J33" s="1" t="s">
        <v>42</v>
      </c>
      <c r="K33" s="1" t="s">
        <v>15</v>
      </c>
      <c r="L33" s="1" t="s">
        <v>16</v>
      </c>
      <c r="M33" s="1" t="s">
        <v>41</v>
      </c>
      <c r="N33" s="1" t="s">
        <v>42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" t="n">
        <v>11.5217</v>
      </c>
      <c r="D34" s="1" t="n">
        <v>9.8314</v>
      </c>
      <c r="E34" s="1" t="n">
        <f aca="false">ABS(C$52-C34)</f>
        <v>1.55516666666667</v>
      </c>
      <c r="F34" s="1" t="n">
        <f aca="false">ABS(D$52-D34)</f>
        <v>0.113933333333334</v>
      </c>
      <c r="G34" s="1" t="n">
        <v>10.5199</v>
      </c>
      <c r="H34" s="1" t="n">
        <v>7.2581</v>
      </c>
      <c r="I34" s="1" t="n">
        <f aca="false">ABS(G$52-G34)</f>
        <v>1.411</v>
      </c>
      <c r="J34" s="1" t="n">
        <f aca="false">ABS(H$52-H34)</f>
        <v>0.114766666666666</v>
      </c>
      <c r="K34" s="1" t="n">
        <f aca="false">C34-G34</f>
        <v>1.0018</v>
      </c>
      <c r="L34" s="1" t="n">
        <f aca="false">D34-H34</f>
        <v>2.5733</v>
      </c>
      <c r="M34" s="1" t="n">
        <f aca="false">ABS(K$52-K34)</f>
        <v>0.144166666666667</v>
      </c>
      <c r="N34" s="1" t="n">
        <f aca="false">ABS(L$52-L34)</f>
        <v>0.000833333333333464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14.4238</v>
      </c>
      <c r="D35" s="1" t="n">
        <v>9.659</v>
      </c>
      <c r="E35" s="1" t="n">
        <f aca="false">ABS(C$52-C35)</f>
        <v>1.34693333333333</v>
      </c>
      <c r="F35" s="1" t="n">
        <f aca="false">ABS(D$52-D35)</f>
        <v>0.058466666666666</v>
      </c>
      <c r="G35" s="1" t="n">
        <v>13.1362</v>
      </c>
      <c r="H35" s="1" t="n">
        <v>7.0731</v>
      </c>
      <c r="I35" s="1" t="n">
        <f aca="false">ABS(G$52-G35)</f>
        <v>1.2053</v>
      </c>
      <c r="J35" s="1" t="n">
        <f aca="false">ABS(H$52-H35)</f>
        <v>0.0702333333333334</v>
      </c>
      <c r="K35" s="1" t="n">
        <f aca="false">C35-G35</f>
        <v>1.2876</v>
      </c>
      <c r="L35" s="1" t="n">
        <f aca="false">D35-H35</f>
        <v>2.5859</v>
      </c>
      <c r="M35" s="1" t="n">
        <f aca="false">ABS(K$52-K35)</f>
        <v>0.141633333333333</v>
      </c>
      <c r="N35" s="1" t="n">
        <f aca="false">ABS(L$52-L35)</f>
        <v>0.0117666666666665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13.2851</v>
      </c>
      <c r="D36" s="1" t="n">
        <v>9.662</v>
      </c>
      <c r="E36" s="1" t="n">
        <f aca="false">ABS(C$52-C36)</f>
        <v>0.208233333333334</v>
      </c>
      <c r="F36" s="1" t="n">
        <f aca="false">ABS(D$52-D36)</f>
        <v>0.0554666666666659</v>
      </c>
      <c r="G36" s="1" t="n">
        <v>12.1366</v>
      </c>
      <c r="H36" s="1" t="n">
        <v>7.0988</v>
      </c>
      <c r="I36" s="1" t="n">
        <f aca="false">ABS(G$52-G36)</f>
        <v>0.2057</v>
      </c>
      <c r="J36" s="1" t="n">
        <f aca="false">ABS(H$52-H36)</f>
        <v>0.0445333333333338</v>
      </c>
      <c r="K36" s="1" t="n">
        <f aca="false">C36-G36</f>
        <v>1.1485</v>
      </c>
      <c r="L36" s="1" t="n">
        <f aca="false">D36-H36</f>
        <v>2.5632</v>
      </c>
      <c r="M36" s="1" t="n">
        <f aca="false">ABS(K$52-K36)</f>
        <v>0.00253333333333394</v>
      </c>
      <c r="N36" s="1" t="n">
        <f aca="false">ABS(L$52-L36)</f>
        <v>0.010933333333333</v>
      </c>
    </row>
    <row r="37" customFormat="false" ht="12.8" hidden="false" customHeight="false" outlineLevel="0" collapsed="false">
      <c r="A37" s="2" t="n">
        <v>35</v>
      </c>
      <c r="B37" s="1" t="n">
        <v>1</v>
      </c>
      <c r="C37" s="1" t="n">
        <v>53.1111</v>
      </c>
      <c r="D37" s="1" t="n">
        <v>34.3539</v>
      </c>
      <c r="E37" s="1" t="n">
        <f aca="false">ABS(C$53-C37)</f>
        <v>2.5963</v>
      </c>
      <c r="F37" s="1" t="n">
        <f aca="false">ABS(D$53-D37)</f>
        <v>0.384933333333336</v>
      </c>
      <c r="G37" s="1" t="n">
        <v>51.2869</v>
      </c>
      <c r="H37" s="1" t="n">
        <v>31.4538</v>
      </c>
      <c r="I37" s="1" t="n">
        <f aca="false">ABS(G$53-G37)</f>
        <v>2.52406666666667</v>
      </c>
      <c r="J37" s="1" t="n">
        <f aca="false">ABS(H$53-H37)</f>
        <v>0.390900000000002</v>
      </c>
      <c r="K37" s="1" t="n">
        <f aca="false">C37-G37</f>
        <v>1.8242</v>
      </c>
      <c r="L37" s="1" t="n">
        <f aca="false">D37-H37</f>
        <v>2.9001</v>
      </c>
      <c r="M37" s="1" t="n">
        <f aca="false">ABS(K$53-K37)</f>
        <v>0.072233333333332</v>
      </c>
      <c r="N37" s="1" t="n">
        <f aca="false">ABS(L$53-L37)</f>
        <v>0.00596666666666446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49.4526</v>
      </c>
      <c r="D38" s="1" t="n">
        <v>33.8754</v>
      </c>
      <c r="E38" s="1" t="n">
        <f aca="false">ABS(C$53-C38)</f>
        <v>1.0622</v>
      </c>
      <c r="F38" s="1" t="n">
        <f aca="false">ABS(D$53-D38)</f>
        <v>0.0935666666666677</v>
      </c>
      <c r="G38" s="1" t="n">
        <v>47.7151</v>
      </c>
      <c r="H38" s="1" t="n">
        <v>30.9728</v>
      </c>
      <c r="I38" s="1" t="n">
        <f aca="false">ABS(G$53-G38)</f>
        <v>1.04773333333333</v>
      </c>
      <c r="J38" s="1" t="n">
        <f aca="false">ABS(H$53-H38)</f>
        <v>0.0900999999999996</v>
      </c>
      <c r="K38" s="1" t="n">
        <f aca="false">C38-G38</f>
        <v>1.7375</v>
      </c>
      <c r="L38" s="1" t="n">
        <f aca="false">D38-H38</f>
        <v>2.9026</v>
      </c>
      <c r="M38" s="1" t="n">
        <f aca="false">ABS(K$53-K38)</f>
        <v>0.0144666666666684</v>
      </c>
      <c r="N38" s="1" t="n">
        <f aca="false">ABS(L$53-L38)</f>
        <v>0.00346666666666673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48.9807</v>
      </c>
      <c r="D39" s="1" t="n">
        <v>33.6776</v>
      </c>
      <c r="E39" s="1" t="n">
        <f aca="false">ABS(C$53-C39)</f>
        <v>1.5341</v>
      </c>
      <c r="F39" s="1" t="n">
        <f aca="false">ABS(D$53-D39)</f>
        <v>0.291366666666669</v>
      </c>
      <c r="G39" s="1" t="n">
        <v>47.2865</v>
      </c>
      <c r="H39" s="1" t="n">
        <v>30.7621</v>
      </c>
      <c r="I39" s="1" t="n">
        <f aca="false">ABS(G$53-G39)</f>
        <v>1.47633333333334</v>
      </c>
      <c r="J39" s="1" t="n">
        <f aca="false">ABS(H$53-H39)</f>
        <v>0.300799999999999</v>
      </c>
      <c r="K39" s="1" t="n">
        <f aca="false">C39-G39</f>
        <v>1.6942</v>
      </c>
      <c r="L39" s="1" t="n">
        <f aca="false">D39-H39</f>
        <v>2.9155</v>
      </c>
      <c r="M39" s="1" t="n">
        <f aca="false">ABS(K$53-K39)</f>
        <v>0.0577666666666634</v>
      </c>
      <c r="N39" s="1" t="n">
        <f aca="false">ABS(L$53-L39)</f>
        <v>0.00943333333333163</v>
      </c>
    </row>
    <row r="40" customFormat="false" ht="12.8" hidden="false" customHeight="false" outlineLevel="0" collapsed="false">
      <c r="A40" s="2" t="n">
        <v>55</v>
      </c>
      <c r="B40" s="1" t="n">
        <v>1</v>
      </c>
      <c r="C40" s="1" t="n">
        <v>88.6947</v>
      </c>
      <c r="D40" s="1" t="n">
        <v>58.6917</v>
      </c>
      <c r="E40" s="1" t="n">
        <f aca="false">ABS(C$54-C40)</f>
        <v>0.260166666666663</v>
      </c>
      <c r="F40" s="1" t="n">
        <f aca="false">ABS(D$54-D40)</f>
        <v>0.282566666666668</v>
      </c>
      <c r="G40" s="1" t="n">
        <v>86.2185</v>
      </c>
      <c r="H40" s="1" t="n">
        <v>55.5258</v>
      </c>
      <c r="I40" s="1" t="n">
        <f aca="false">ABS(G$54-G40)</f>
        <v>0.276333333333341</v>
      </c>
      <c r="J40" s="1" t="n">
        <f aca="false">ABS(H$54-H40)</f>
        <v>0.284366666666671</v>
      </c>
      <c r="K40" s="1" t="n">
        <f aca="false">C40-G40</f>
        <v>2.47619999999999</v>
      </c>
      <c r="L40" s="1" t="n">
        <f aca="false">D40-H40</f>
        <v>3.1659</v>
      </c>
      <c r="M40" s="1" t="n">
        <f aca="false">ABS(K$54-K40)</f>
        <v>0.0161666666666633</v>
      </c>
      <c r="N40" s="1" t="n">
        <f aca="false">ABS(L$54-L40)</f>
        <v>0.00179999999999803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89.4783</v>
      </c>
      <c r="D41" s="1" t="n">
        <v>59.258</v>
      </c>
      <c r="E41" s="1" t="n">
        <f aca="false">ABS(C$54-C41)</f>
        <v>0.523433333333344</v>
      </c>
      <c r="F41" s="1" t="n">
        <f aca="false">ABS(D$54-D41)</f>
        <v>0.283733333333338</v>
      </c>
      <c r="G41" s="1" t="n">
        <v>87.0313</v>
      </c>
      <c r="H41" s="1" t="n">
        <v>56.0749</v>
      </c>
      <c r="I41" s="1" t="n">
        <f aca="false">ABS(G$54-G41)</f>
        <v>0.536466666666655</v>
      </c>
      <c r="J41" s="1" t="n">
        <f aca="false">ABS(H$54-H41)</f>
        <v>0.264733333333332</v>
      </c>
      <c r="K41" s="1" t="n">
        <f aca="false">C41-G41</f>
        <v>2.447</v>
      </c>
      <c r="L41" s="1" t="n">
        <f aca="false">D41-H41</f>
        <v>3.1831</v>
      </c>
      <c r="M41" s="1" t="n">
        <f aca="false">ABS(K$54-K41)</f>
        <v>0.0130333333333255</v>
      </c>
      <c r="N41" s="1" t="n">
        <f aca="false">ABS(L$54-L41)</f>
        <v>0.0190000000000006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88.6916</v>
      </c>
      <c r="D42" s="1" t="n">
        <v>58.9731</v>
      </c>
      <c r="E42" s="1" t="n">
        <f aca="false">ABS(C$54-C42)</f>
        <v>0.263266666666667</v>
      </c>
      <c r="F42" s="1" t="n">
        <f aca="false">ABS(D$54-D42)</f>
        <v>0.00116666666666276</v>
      </c>
      <c r="G42" s="1" t="n">
        <v>86.2347</v>
      </c>
      <c r="H42" s="1" t="n">
        <v>55.8298</v>
      </c>
      <c r="I42" s="1" t="n">
        <f aca="false">ABS(G$54-G42)</f>
        <v>0.260133333333343</v>
      </c>
      <c r="J42" s="1" t="n">
        <f aca="false">ABS(H$54-H42)</f>
        <v>0.0196333333333314</v>
      </c>
      <c r="K42" s="1" t="n">
        <f aca="false">C42-G42</f>
        <v>2.45689999999999</v>
      </c>
      <c r="L42" s="1" t="n">
        <f aca="false">D42-H42</f>
        <v>3.1433</v>
      </c>
      <c r="M42" s="1" t="n">
        <f aca="false">ABS(K$54-K42)</f>
        <v>0.00313333333333787</v>
      </c>
      <c r="N42" s="1" t="n">
        <f aca="false">ABS(L$54-L42)</f>
        <v>0.020799999999999</v>
      </c>
    </row>
    <row r="43" customFormat="false" ht="12.8" hidden="false" customHeight="false" outlineLevel="0" collapsed="false">
      <c r="A43" s="2" t="n">
        <v>85</v>
      </c>
      <c r="B43" s="1" t="n">
        <v>1</v>
      </c>
      <c r="C43" s="1" t="n">
        <v>184.4679</v>
      </c>
      <c r="D43" s="1" t="n">
        <v>119.2639</v>
      </c>
      <c r="E43" s="1" t="n">
        <f aca="false">ABS(C$55-C43)</f>
        <v>0.87136666666666</v>
      </c>
      <c r="F43" s="1" t="n">
        <f aca="false">ABS(D$55-D43)</f>
        <v>0.237899999999996</v>
      </c>
      <c r="G43" s="1" t="n">
        <v>179.7512</v>
      </c>
      <c r="H43" s="1" t="n">
        <v>115.5621</v>
      </c>
      <c r="I43" s="1" t="n">
        <f aca="false">ABS(G$55-G43)</f>
        <v>0.849799999999988</v>
      </c>
      <c r="J43" s="1" t="n">
        <f aca="false">ABS(H$55-H43)</f>
        <v>0.243466666666663</v>
      </c>
      <c r="K43" s="1" t="n">
        <f aca="false">C43-G43</f>
        <v>4.71669999999997</v>
      </c>
      <c r="L43" s="1" t="n">
        <f aca="false">D43-H43</f>
        <v>3.70180000000001</v>
      </c>
      <c r="M43" s="1" t="n">
        <f aca="false">ABS(K$55-K43)</f>
        <v>0.0215666666666818</v>
      </c>
      <c r="N43" s="1" t="n">
        <f aca="false">ABS(L$55-L43)</f>
        <v>0.00556666666666672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184.7837</v>
      </c>
      <c r="D44" s="1" t="n">
        <v>120.0267</v>
      </c>
      <c r="E44" s="1" t="n">
        <f aca="false">ABS(C$55-C44)</f>
        <v>0.555566666666635</v>
      </c>
      <c r="F44" s="1" t="n">
        <f aca="false">ABS(D$55-D44)</f>
        <v>0.524900000000002</v>
      </c>
      <c r="G44" s="1" t="n">
        <v>179.9944</v>
      </c>
      <c r="H44" s="1" t="n">
        <v>116.3367</v>
      </c>
      <c r="I44" s="1" t="n">
        <f aca="false">ABS(G$55-G44)</f>
        <v>0.606599999999986</v>
      </c>
      <c r="J44" s="1" t="n">
        <f aca="false">ABS(H$55-H44)</f>
        <v>0.531133333333329</v>
      </c>
      <c r="K44" s="1" t="n">
        <f aca="false">C44-G44</f>
        <v>4.7893</v>
      </c>
      <c r="L44" s="1" t="n">
        <f aca="false">D44-H44</f>
        <v>3.69000000000001</v>
      </c>
      <c r="M44" s="1" t="n">
        <f aca="false">ABS(K$55-K44)</f>
        <v>0.0510333333333408</v>
      </c>
      <c r="N44" s="1" t="n">
        <f aca="false">ABS(L$55-L44)</f>
        <v>0.0062333333333271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186.7662</v>
      </c>
      <c r="D45" s="1" t="n">
        <v>119.2148</v>
      </c>
      <c r="E45" s="1" t="n">
        <f aca="false">ABS(C$55-C45)</f>
        <v>1.42693333333335</v>
      </c>
      <c r="F45" s="1" t="n">
        <f aca="false">ABS(D$55-D45)</f>
        <v>0.287000000000006</v>
      </c>
      <c r="G45" s="1" t="n">
        <v>182.0574</v>
      </c>
      <c r="H45" s="1" t="n">
        <v>115.5179</v>
      </c>
      <c r="I45" s="1" t="n">
        <f aca="false">ABS(G$55-G45)</f>
        <v>1.4564</v>
      </c>
      <c r="J45" s="1" t="n">
        <f aca="false">ABS(H$55-H45)</f>
        <v>0.287666666666667</v>
      </c>
      <c r="K45" s="1" t="n">
        <f aca="false">C45-G45</f>
        <v>4.7088</v>
      </c>
      <c r="L45" s="1" t="n">
        <f aca="false">D45-H45</f>
        <v>3.6969</v>
      </c>
      <c r="M45" s="1" t="n">
        <f aca="false">ABS(K$55-K45)</f>
        <v>0.0294666666666599</v>
      </c>
      <c r="N45" s="1" t="n">
        <f aca="false">ABS(L$55-L45)</f>
        <v>0.000666666666660376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" t="n">
        <v>348.4523</v>
      </c>
      <c r="D46" s="1" t="n">
        <v>193.787</v>
      </c>
      <c r="E46" s="1" t="n">
        <f aca="false">ABS(C$56-C46)</f>
        <v>2.11090000000001</v>
      </c>
      <c r="F46" s="1" t="n">
        <f aca="false">ABS(D$56-D46)</f>
        <v>4.01086666666666</v>
      </c>
      <c r="G46" s="1" t="n">
        <v>337.951</v>
      </c>
      <c r="H46" s="1" t="n">
        <v>189.6535</v>
      </c>
      <c r="I46" s="1" t="n">
        <f aca="false">ABS(G$56-G46)</f>
        <v>1.71866666666671</v>
      </c>
      <c r="J46" s="1" t="n">
        <f aca="false">ABS(H$56-H46)</f>
        <v>4.00956666666664</v>
      </c>
      <c r="K46" s="1" t="n">
        <f aca="false">C46-G46</f>
        <v>10.5013</v>
      </c>
      <c r="L46" s="1" t="n">
        <f aca="false">D46-H46</f>
        <v>4.1335</v>
      </c>
      <c r="M46" s="1" t="n">
        <f aca="false">ABS(K$56-K46)</f>
        <v>0.392233333333309</v>
      </c>
      <c r="N46" s="1" t="n">
        <f aca="false">ABS(L$56-L46)</f>
        <v>0.00129999999999608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346.7371</v>
      </c>
      <c r="D47" s="1" t="n">
        <v>203.8251</v>
      </c>
      <c r="E47" s="1" t="n">
        <f aca="false">ABS(C$56-C47)</f>
        <v>0.395700000000033</v>
      </c>
      <c r="F47" s="1" t="n">
        <f aca="false">ABS(D$56-D47)</f>
        <v>6.02723333333333</v>
      </c>
      <c r="G47" s="1" t="n">
        <v>336.698</v>
      </c>
      <c r="H47" s="1" t="n">
        <v>199.6895</v>
      </c>
      <c r="I47" s="1" t="n">
        <f aca="false">ABS(G$56-G47)</f>
        <v>0.465666666666664</v>
      </c>
      <c r="J47" s="1" t="n">
        <f aca="false">ABS(H$56-H47)</f>
        <v>6.02643333333336</v>
      </c>
      <c r="K47" s="1" t="n">
        <f aca="false">C47-G47</f>
        <v>10.0391</v>
      </c>
      <c r="L47" s="1" t="n">
        <f aca="false">D47-H47</f>
        <v>4.13559999999998</v>
      </c>
      <c r="M47" s="1" t="n">
        <f aca="false">ABS(K$56-K47)</f>
        <v>0.0699666666666303</v>
      </c>
      <c r="N47" s="1" t="n">
        <f aca="false">ABS(L$56-L47)</f>
        <v>0.000799999999988366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343.8348</v>
      </c>
      <c r="D48" s="1" t="n">
        <v>195.7815</v>
      </c>
      <c r="E48" s="1" t="n">
        <f aca="false">ABS(C$56-C48)</f>
        <v>2.50659999999999</v>
      </c>
      <c r="F48" s="1" t="n">
        <f aca="false">ABS(D$56-D48)</f>
        <v>2.01636666666667</v>
      </c>
      <c r="G48" s="1" t="n">
        <v>334.048</v>
      </c>
      <c r="H48" s="1" t="n">
        <v>191.6462</v>
      </c>
      <c r="I48" s="1" t="n">
        <f aca="false">ABS(G$56-G48)</f>
        <v>2.18433333333331</v>
      </c>
      <c r="J48" s="1" t="n">
        <f aca="false">ABS(H$56-H48)</f>
        <v>2.01686666666666</v>
      </c>
      <c r="K48" s="1" t="n">
        <f aca="false">C48-G48</f>
        <v>9.78679999999997</v>
      </c>
      <c r="L48" s="1" t="n">
        <f aca="false">D48-H48</f>
        <v>4.1353</v>
      </c>
      <c r="M48" s="1" t="n">
        <f aca="false">ABS(K$56-K48)</f>
        <v>0.322266666666678</v>
      </c>
      <c r="N48" s="1" t="n">
        <f aca="false">ABS(L$56-L48)</f>
        <v>0.000500000000006828</v>
      </c>
    </row>
    <row r="50" customFormat="false" ht="12.8" hidden="false" customHeight="false" outlineLevel="0" collapsed="false">
      <c r="A50" s="1" t="s">
        <v>19</v>
      </c>
    </row>
    <row r="51" customFormat="false" ht="12.8" hidden="false" customHeight="false" outlineLevel="0" collapsed="false">
      <c r="A51" s="1" t="s">
        <v>43</v>
      </c>
      <c r="C51" s="1" t="s">
        <v>15</v>
      </c>
      <c r="D51" s="1" t="s">
        <v>16</v>
      </c>
      <c r="E51" s="1" t="s">
        <v>22</v>
      </c>
      <c r="F51" s="1" t="s">
        <v>23</v>
      </c>
      <c r="G51" s="1" t="s">
        <v>15</v>
      </c>
      <c r="H51" s="1" t="s">
        <v>16</v>
      </c>
      <c r="I51" s="1" t="s">
        <v>22</v>
      </c>
      <c r="J51" s="1" t="s">
        <v>23</v>
      </c>
      <c r="K51" s="1" t="s">
        <v>15</v>
      </c>
      <c r="L51" s="1" t="s">
        <v>16</v>
      </c>
      <c r="M51" s="1" t="s">
        <v>22</v>
      </c>
      <c r="N51" s="1" t="s">
        <v>23</v>
      </c>
    </row>
    <row r="52" customFormat="false" ht="12.8" hidden="false" customHeight="false" outlineLevel="0" collapsed="false">
      <c r="A52" s="1" t="n">
        <v>11</v>
      </c>
      <c r="C52" s="1" t="n">
        <f aca="false">AVERAGE(C34:C36)</f>
        <v>13.0768666666667</v>
      </c>
      <c r="D52" s="1" t="n">
        <f aca="false">AVERAGE(D34:D36)</f>
        <v>9.71746666666667</v>
      </c>
      <c r="E52" s="1" t="n">
        <f aca="false">C52/D52</f>
        <v>1.34570738601282</v>
      </c>
      <c r="F52" s="1" t="n">
        <f aca="false">ABS(E$57-E52)</f>
        <v>0.1829088128598</v>
      </c>
      <c r="G52" s="1" t="n">
        <f aca="false">AVERAGE(G34:G36)</f>
        <v>11.9309</v>
      </c>
      <c r="H52" s="1" t="n">
        <f aca="false">AVERAGE(H34:H36)</f>
        <v>7.14333333333333</v>
      </c>
      <c r="I52" s="1" t="n">
        <f aca="false">G52/H52</f>
        <v>1.67021465235651</v>
      </c>
      <c r="J52" s="1" t="n">
        <f aca="false">ABS(I$57-I52)</f>
        <v>0.05311081703535</v>
      </c>
      <c r="K52" s="1" t="n">
        <f aca="false">AVERAGE(K34:K36)</f>
        <v>1.14596666666667</v>
      </c>
      <c r="L52" s="1" t="n">
        <f aca="false">AVERAGE(L34:L36)</f>
        <v>2.57413333333333</v>
      </c>
      <c r="M52" s="1" t="n">
        <f aca="false">K52/L52</f>
        <v>0.445185434579923</v>
      </c>
      <c r="N52" s="1" t="n">
        <f aca="false">ABS(M$57-M52)</f>
        <v>0.665279672229248</v>
      </c>
    </row>
    <row r="53" customFormat="false" ht="12.8" hidden="false" customHeight="false" outlineLevel="0" collapsed="false">
      <c r="A53" s="1" t="n">
        <v>35</v>
      </c>
      <c r="C53" s="1" t="n">
        <f aca="false">AVERAGE(C37:C39)</f>
        <v>50.5148</v>
      </c>
      <c r="D53" s="1" t="n">
        <f aca="false">AVERAGE(D37:D39)</f>
        <v>33.9689666666667</v>
      </c>
      <c r="E53" s="1" t="n">
        <f aca="false">C53/D53</f>
        <v>1.48708674289965</v>
      </c>
      <c r="F53" s="1" t="n">
        <f aca="false">ABS(E$57-E53)</f>
        <v>0.0415294559729686</v>
      </c>
      <c r="G53" s="1" t="n">
        <f aca="false">AVERAGE(G37:G39)</f>
        <v>48.7628333333333</v>
      </c>
      <c r="H53" s="1" t="n">
        <f aca="false">AVERAGE(H37:H39)</f>
        <v>31.0629</v>
      </c>
      <c r="I53" s="1" t="n">
        <f aca="false">G53/H53</f>
        <v>1.56980942968407</v>
      </c>
      <c r="J53" s="1" t="n">
        <f aca="false">ABS(I$57-I53)</f>
        <v>0.0472944056370881</v>
      </c>
      <c r="K53" s="1" t="n">
        <f aca="false">AVERAGE(K37:K39)</f>
        <v>1.75196666666667</v>
      </c>
      <c r="L53" s="1" t="n">
        <f aca="false">AVERAGE(L37:L39)</f>
        <v>2.90606666666667</v>
      </c>
      <c r="M53" s="1" t="n">
        <f aca="false">K53/L53</f>
        <v>0.602865270353972</v>
      </c>
      <c r="N53" s="1" t="n">
        <f aca="false">ABS(M$57-M53)</f>
        <v>0.507599836455199</v>
      </c>
    </row>
    <row r="54" customFormat="false" ht="12.8" hidden="false" customHeight="false" outlineLevel="0" collapsed="false">
      <c r="A54" s="1" t="n">
        <v>55</v>
      </c>
      <c r="C54" s="1" t="n">
        <f aca="false">AVERAGE(C40:C42)</f>
        <v>88.9548666666667</v>
      </c>
      <c r="D54" s="1" t="n">
        <f aca="false">AVERAGE(D40:D42)</f>
        <v>58.9742666666667</v>
      </c>
      <c r="E54" s="1" t="n">
        <f aca="false">C54/D54</f>
        <v>1.50836749135781</v>
      </c>
      <c r="F54" s="1" t="n">
        <f aca="false">ABS(E$57-E54)</f>
        <v>0.0202487075148028</v>
      </c>
      <c r="G54" s="1" t="n">
        <f aca="false">AVERAGE(G40:G42)</f>
        <v>86.4948333333333</v>
      </c>
      <c r="H54" s="1" t="n">
        <f aca="false">AVERAGE(H40:H42)</f>
        <v>55.8101666666667</v>
      </c>
      <c r="I54" s="1" t="n">
        <f aca="false">G54/H54</f>
        <v>1.54980424713538</v>
      </c>
      <c r="J54" s="1" t="n">
        <f aca="false">ABS(I$57-I54)</f>
        <v>0.0672995881857805</v>
      </c>
      <c r="K54" s="1" t="n">
        <f aca="false">AVERAGE(K40:K42)</f>
        <v>2.46003333333333</v>
      </c>
      <c r="L54" s="1" t="n">
        <f aca="false">AVERAGE(L40:L42)</f>
        <v>3.1641</v>
      </c>
      <c r="M54" s="1" t="n">
        <f aca="false">K54/L54</f>
        <v>0.777482801849918</v>
      </c>
      <c r="N54" s="1" t="n">
        <f aca="false">ABS(M$57-M54)</f>
        <v>0.332982304959253</v>
      </c>
    </row>
    <row r="55" customFormat="false" ht="12.8" hidden="false" customHeight="false" outlineLevel="0" collapsed="false">
      <c r="A55" s="1" t="n">
        <v>85</v>
      </c>
      <c r="C55" s="1" t="n">
        <f aca="false">AVERAGE(C43:C45)</f>
        <v>185.339266666667</v>
      </c>
      <c r="D55" s="1" t="n">
        <f aca="false">AVERAGE(D43:D45)</f>
        <v>119.5018</v>
      </c>
      <c r="E55" s="1" t="n">
        <f aca="false">C55/D55</f>
        <v>1.55093284508406</v>
      </c>
      <c r="F55" s="1" t="n">
        <f aca="false">ABS(E$57-E55)</f>
        <v>0.0223166462114475</v>
      </c>
      <c r="G55" s="1" t="n">
        <f aca="false">AVERAGE(G43:G45)</f>
        <v>180.601</v>
      </c>
      <c r="H55" s="1" t="n">
        <f aca="false">AVERAGE(H43:H45)</f>
        <v>115.805566666667</v>
      </c>
      <c r="I55" s="1" t="n">
        <f aca="false">G55/H55</f>
        <v>1.55951915955681</v>
      </c>
      <c r="J55" s="1" t="n">
        <f aca="false">ABS(I$57-I55)</f>
        <v>0.0575846757643503</v>
      </c>
      <c r="K55" s="1" t="n">
        <f aca="false">AVERAGE(K43:K45)</f>
        <v>4.73826666666666</v>
      </c>
      <c r="L55" s="1" t="n">
        <f aca="false">AVERAGE(L43:L45)</f>
        <v>3.69623333333334</v>
      </c>
      <c r="M55" s="1" t="n">
        <f aca="false">K55/L55</f>
        <v>1.28191762785538</v>
      </c>
      <c r="N55" s="1" t="n">
        <f aca="false">ABS(M$57-M55)</f>
        <v>0.171452521046209</v>
      </c>
    </row>
    <row r="56" customFormat="false" ht="12.8" hidden="false" customHeight="false" outlineLevel="0" collapsed="false">
      <c r="A56" s="1" t="n">
        <v>116</v>
      </c>
      <c r="C56" s="1" t="n">
        <f aca="false">AVERAGE(C46:C48)</f>
        <v>346.3414</v>
      </c>
      <c r="D56" s="1" t="n">
        <f aca="false">AVERAGE(D46:D48)</f>
        <v>197.797866666667</v>
      </c>
      <c r="E56" s="1" t="n">
        <f aca="false">C56/D56</f>
        <v>1.75098652900874</v>
      </c>
      <c r="F56" s="1" t="n">
        <f aca="false">ABS(E$57-E56)</f>
        <v>0.222370330136123</v>
      </c>
      <c r="G56" s="1" t="n">
        <f aca="false">AVERAGE(G46:G48)</f>
        <v>336.232333333333</v>
      </c>
      <c r="H56" s="1" t="n">
        <f aca="false">AVERAGE(H46:H48)</f>
        <v>193.663066666667</v>
      </c>
      <c r="I56" s="1" t="n">
        <f aca="false">G56/H56</f>
        <v>1.73617168787303</v>
      </c>
      <c r="J56" s="1" t="n">
        <f aca="false">ABS(I$57-I56)</f>
        <v>0.119067852551868</v>
      </c>
      <c r="K56" s="1" t="n">
        <f aca="false">AVERAGE(K46:K48)</f>
        <v>10.1090666666666</v>
      </c>
      <c r="L56" s="1" t="n">
        <f aca="false">AVERAGE(L46:L48)</f>
        <v>4.13479999999999</v>
      </c>
      <c r="M56" s="1" t="n">
        <f aca="false">K56/L56</f>
        <v>2.44487439940666</v>
      </c>
      <c r="N56" s="1" t="n">
        <f aca="false">ABS(M$57-M56)</f>
        <v>1.33440929259749</v>
      </c>
    </row>
    <row r="57" customFormat="false" ht="12.8" hidden="false" customHeight="false" outlineLevel="0" collapsed="false">
      <c r="E57" s="1" t="n">
        <f aca="false">AVERAGE(E52:E56)</f>
        <v>1.52861619887262</v>
      </c>
      <c r="F57" s="1" t="n">
        <f aca="false">AVERAGE(F52:F56)</f>
        <v>0.0978747905390285</v>
      </c>
      <c r="I57" s="1" t="n">
        <f aca="false">AVERAGE(I52:I56)</f>
        <v>1.61710383532116</v>
      </c>
      <c r="J57" s="1" t="n">
        <f aca="false">AVERAGE(J52:J56)</f>
        <v>0.0688714678348874</v>
      </c>
      <c r="M57" s="1" t="n">
        <f aca="false">AVERAGE(M52:M56)</f>
        <v>1.11046510680917</v>
      </c>
      <c r="N57" s="1" t="n">
        <f aca="false">AVERAGE(N52:N56)</f>
        <v>0.60234472545748</v>
      </c>
    </row>
    <row r="59" customFormat="false" ht="12.8" hidden="false" customHeight="false" outlineLevel="0" collapsed="false">
      <c r="A59" s="1" t="s">
        <v>43</v>
      </c>
      <c r="C59" s="1" t="s">
        <v>41</v>
      </c>
      <c r="D59" s="1" t="s">
        <v>42</v>
      </c>
      <c r="G59" s="1" t="s">
        <v>41</v>
      </c>
      <c r="H59" s="1" t="s">
        <v>42</v>
      </c>
      <c r="K59" s="1" t="s">
        <v>41</v>
      </c>
      <c r="L59" s="1" t="s">
        <v>42</v>
      </c>
    </row>
    <row r="60" customFormat="false" ht="12.8" hidden="false" customHeight="false" outlineLevel="0" collapsed="false">
      <c r="A60" s="1" t="n">
        <v>11</v>
      </c>
      <c r="C60" s="1" t="n">
        <f aca="false">AVERAGE(E34:E36)</f>
        <v>1.03677777777778</v>
      </c>
      <c r="D60" s="1" t="n">
        <f aca="false">AVERAGE(F34:F36)</f>
        <v>0.0759555555555552</v>
      </c>
      <c r="G60" s="1" t="n">
        <f aca="false">AVERAGE(I34:I36)</f>
        <v>0.940666666666667</v>
      </c>
      <c r="H60" s="1" t="n">
        <f aca="false">AVERAGE(J34:J36)</f>
        <v>0.0765111111111111</v>
      </c>
      <c r="K60" s="1" t="n">
        <f aca="false">AVERAGE(M34:M36)</f>
        <v>0.0961111111111113</v>
      </c>
      <c r="L60" s="1" t="n">
        <f aca="false">AVERAGE(N34:N36)</f>
        <v>0.00784444444444432</v>
      </c>
    </row>
    <row r="61" customFormat="false" ht="12.8" hidden="false" customHeight="false" outlineLevel="0" collapsed="false">
      <c r="A61" s="1" t="n">
        <v>35</v>
      </c>
      <c r="C61" s="1" t="n">
        <f aca="false">AVERAGE(E37:E39)</f>
        <v>1.73086666666667</v>
      </c>
      <c r="D61" s="1" t="n">
        <f aca="false">AVERAGE(F37:F39)</f>
        <v>0.256622222222224</v>
      </c>
      <c r="G61" s="1" t="n">
        <f aca="false">AVERAGE(I37:I39)</f>
        <v>1.68271111111111</v>
      </c>
      <c r="H61" s="1" t="n">
        <f aca="false">AVERAGE(J37:J39)</f>
        <v>0.2606</v>
      </c>
      <c r="K61" s="1" t="n">
        <f aca="false">AVERAGE(M37:M39)</f>
        <v>0.0481555555555546</v>
      </c>
      <c r="L61" s="1" t="n">
        <f aca="false">AVERAGE(N37:N39)</f>
        <v>0.0062888888888876</v>
      </c>
    </row>
    <row r="62" customFormat="false" ht="12.8" hidden="false" customHeight="false" outlineLevel="0" collapsed="false">
      <c r="A62" s="1" t="n">
        <v>55</v>
      </c>
      <c r="C62" s="1" t="n">
        <f aca="false">AVERAGE(E40:E42)</f>
        <v>0.348955555555558</v>
      </c>
      <c r="D62" s="1" t="n">
        <f aca="false">AVERAGE(F40:F42)</f>
        <v>0.189155555555556</v>
      </c>
      <c r="G62" s="1" t="n">
        <f aca="false">AVERAGE(I40:I42)</f>
        <v>0.357644444444446</v>
      </c>
      <c r="H62" s="1" t="n">
        <f aca="false">AVERAGE(J40:J42)</f>
        <v>0.189577777777778</v>
      </c>
      <c r="K62" s="1" t="n">
        <f aca="false">AVERAGE(M40:M42)</f>
        <v>0.0107777777777756</v>
      </c>
      <c r="L62" s="1" t="n">
        <f aca="false">AVERAGE(N40:N42)</f>
        <v>0.0138666666666659</v>
      </c>
    </row>
    <row r="63" customFormat="false" ht="12.8" hidden="false" customHeight="false" outlineLevel="0" collapsed="false">
      <c r="A63" s="1" t="n">
        <v>85</v>
      </c>
      <c r="C63" s="1" t="n">
        <f aca="false">AVERAGE(E43:E45)</f>
        <v>0.951288888888882</v>
      </c>
      <c r="D63" s="1" t="n">
        <f aca="false">AVERAGE(F43:F45)</f>
        <v>0.349933333333335</v>
      </c>
      <c r="G63" s="1" t="n">
        <f aca="false">AVERAGE(I43:I45)</f>
        <v>0.970933333333325</v>
      </c>
      <c r="H63" s="1" t="n">
        <f aca="false">AVERAGE(J43:J45)</f>
        <v>0.354088888888886</v>
      </c>
      <c r="K63" s="1" t="n">
        <f aca="false">AVERAGE(M43:M45)</f>
        <v>0.0340222222222275</v>
      </c>
      <c r="L63" s="1" t="n">
        <f aca="false">AVERAGE(N43:N45)</f>
        <v>0.0041555555555514</v>
      </c>
    </row>
    <row r="64" customFormat="false" ht="12.8" hidden="false" customHeight="false" outlineLevel="0" collapsed="false">
      <c r="A64" s="1" t="n">
        <v>116</v>
      </c>
      <c r="C64" s="1" t="n">
        <f aca="false">AVERAGE(E46:E48)</f>
        <v>1.67106666666668</v>
      </c>
      <c r="D64" s="1" t="n">
        <f aca="false">AVERAGE(F46:F48)</f>
        <v>4.01815555555555</v>
      </c>
      <c r="G64" s="1" t="n">
        <f aca="false">AVERAGE(I46:I48)</f>
        <v>1.45622222222223</v>
      </c>
      <c r="H64" s="1" t="n">
        <f aca="false">AVERAGE(J46:J48)</f>
        <v>4.01762222222222</v>
      </c>
      <c r="K64" s="1" t="n">
        <f aca="false">AVERAGE(M46:M48)</f>
        <v>0.261488888888872</v>
      </c>
      <c r="L64" s="1" t="n">
        <f aca="false">AVERAGE(N46:N48)</f>
        <v>0.000866666666663759</v>
      </c>
    </row>
    <row r="65" customFormat="false" ht="12.8" hidden="false" customHeight="false" outlineLevel="0" collapsed="false">
      <c r="E65" s="1" t="s">
        <v>44</v>
      </c>
    </row>
    <row r="66" customFormat="false" ht="12.8" hidden="false" customHeight="false" outlineLevel="0" collapsed="false">
      <c r="A66" s="1" t="s">
        <v>45</v>
      </c>
      <c r="C66" s="0" t="n">
        <f aca="false">G52/C52</f>
        <v>0.912366876876724</v>
      </c>
      <c r="D66" s="1" t="n">
        <f aca="false">H52/D52</f>
        <v>0.735102427244412</v>
      </c>
      <c r="E66" s="1" t="n">
        <f aca="false">ABS(D$71-D66)</f>
        <v>0.173710583171285</v>
      </c>
    </row>
    <row r="67" customFormat="false" ht="12.8" hidden="false" customHeight="false" outlineLevel="0" collapsed="false">
      <c r="C67" s="0" t="n">
        <f aca="false">G53/C53</f>
        <v>0.965317755060563</v>
      </c>
      <c r="D67" s="1" t="n">
        <f aca="false">H53/D53</f>
        <v>0.914449365057715</v>
      </c>
      <c r="E67" s="1" t="n">
        <f aca="false">ABS(D$71-D67)</f>
        <v>0.00563635464201706</v>
      </c>
    </row>
    <row r="68" customFormat="false" ht="12.8" hidden="false" customHeight="false" outlineLevel="0" collapsed="false">
      <c r="C68" s="0" t="n">
        <f aca="false">G54/C54</f>
        <v>0.972345151811068</v>
      </c>
      <c r="D68" s="1" t="n">
        <f aca="false">H54/D54</f>
        <v>0.946347785587838</v>
      </c>
      <c r="E68" s="1" t="n">
        <f aca="false">ABS(D$71-D68)</f>
        <v>0.037534775172141</v>
      </c>
    </row>
    <row r="69" customFormat="false" ht="12.8" hidden="false" customHeight="false" outlineLevel="0" collapsed="false">
      <c r="C69" s="0" t="n">
        <f aca="false">G55/C55</f>
        <v>0.974434631409282</v>
      </c>
      <c r="D69" s="1" t="n">
        <f aca="false">H55/D55</f>
        <v>0.969069643023508</v>
      </c>
      <c r="E69" s="1" t="n">
        <f aca="false">ABS(D$71-D69)</f>
        <v>0.0602566326078107</v>
      </c>
    </row>
    <row r="70" customFormat="false" ht="12.8" hidden="false" customHeight="false" outlineLevel="0" collapsed="false">
      <c r="C70" s="0" t="n">
        <f aca="false">G56/C56</f>
        <v>0.970811844420948</v>
      </c>
      <c r="D70" s="1" t="n">
        <f aca="false">H56/D56</f>
        <v>0.979095831165014</v>
      </c>
      <c r="E70" s="1" t="n">
        <f aca="false">ABS(D$71-D70)</f>
        <v>0.0702828207493168</v>
      </c>
    </row>
    <row r="71" customFormat="false" ht="12.8" hidden="false" customHeight="false" outlineLevel="0" collapsed="false">
      <c r="D71" s="1" t="n">
        <f aca="false">AVERAGE(D66:D70)</f>
        <v>0.908813010415697</v>
      </c>
      <c r="E71" s="1" t="n">
        <f aca="false">AVERAGE(E66:E70)</f>
        <v>0.0694842332685142</v>
      </c>
    </row>
    <row r="72" customFormat="false" ht="12.8" hidden="false" customHeight="false" outlineLevel="0" collapsed="false">
      <c r="C72" s="1" t="s">
        <v>24</v>
      </c>
      <c r="D72" s="1" t="s">
        <v>25</v>
      </c>
      <c r="E72" s="1" t="s">
        <v>24</v>
      </c>
      <c r="F72" s="1" t="s">
        <v>25</v>
      </c>
      <c r="G72" s="1" t="s">
        <v>24</v>
      </c>
      <c r="H72" s="1" t="s">
        <v>25</v>
      </c>
    </row>
    <row r="73" customFormat="false" ht="12.8" hidden="false" customHeight="false" outlineLevel="0" collapsed="false">
      <c r="A73" s="1" t="s">
        <v>26</v>
      </c>
      <c r="C73" s="1" t="n">
        <f aca="false">SLOPE(C52:C56,$A$52:$A$56)</f>
        <v>3.14283802952001</v>
      </c>
      <c r="D73" s="1" t="n">
        <f aca="false">SLOPE(D52:D56,$A$52:$A$56)</f>
        <v>1.80232411616162</v>
      </c>
      <c r="E73" s="1" t="n">
        <f aca="false">SLOPE(G52:G56,$A$52:$A$56)</f>
        <v>3.05999938434735</v>
      </c>
      <c r="F73" s="1" t="n">
        <f aca="false">SLOPE(H52:H56,$A$52:$A$56)</f>
        <v>1.78723722985671</v>
      </c>
      <c r="G73" s="1" t="n">
        <f aca="false">SLOPE(K52:K56,$A$52:$A$56)</f>
        <v>0.0828386451726566</v>
      </c>
      <c r="H73" s="1" t="n">
        <f aca="false">SLOPE(L52:L56,$A$52:$A$56)</f>
        <v>0.0150868863049095</v>
      </c>
    </row>
    <row r="74" customFormat="false" ht="12.8" hidden="false" customHeight="false" outlineLevel="0" collapsed="false">
      <c r="A74" s="7" t="s">
        <v>22</v>
      </c>
      <c r="B74" s="7"/>
      <c r="C74" s="7"/>
      <c r="D74" s="7" t="n">
        <f aca="false">C73/D73</f>
        <v>1.74376961465359</v>
      </c>
      <c r="E74" s="7"/>
      <c r="F74" s="7" t="n">
        <f aca="false">E73/F73</f>
        <v>1.71213945928862</v>
      </c>
      <c r="G74" s="7"/>
      <c r="H74" s="7" t="n">
        <f aca="false">G73/H73</f>
        <v>5.49077148846144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8"/>
  <cols>
    <col collapsed="false" hidden="false" max="3" min="1" style="0" width="8.50510204081633"/>
    <col collapsed="false" hidden="false" max="4" min="4" style="9" width="27.5408163265306"/>
    <col collapsed="false" hidden="false" max="1025" min="5" style="0" width="8.50510204081633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9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9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9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9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9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9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0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9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9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9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9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9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9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9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9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9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9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9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9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9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9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9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9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9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9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9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9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9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9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9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9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9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9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9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9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9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2017-07-16T17:24:24Z</dcterms:modified>
  <cp:revision>129</cp:revision>
  <dc:subject/>
  <dc:title/>
</cp:coreProperties>
</file>