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<sst xmlns="http://schemas.openxmlformats.org/spreadsheetml/2006/main" count="172" uniqueCount="46">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</sst>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9999"/>
        <bgColor rgb="FFFF808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1479591836735"/>
    <col collapsed="false" hidden="false" max="3" min="2" style="1" width="12.2857142857143"/>
    <col collapsed="false" hidden="false" max="4" min="4" style="1" width="9.17857142857143"/>
    <col collapsed="false" hidden="false" max="5" min="5" style="1" width="12.2857142857143"/>
    <col collapsed="false" hidden="false" max="6" min="6" style="1" width="11.8775510204082"/>
    <col collapsed="false" hidden="false" max="7" min="7" style="1" width="8.10204081632653"/>
    <col collapsed="false" hidden="false" max="8" min="8" style="1" width="7.02040816326531"/>
    <col collapsed="false" hidden="false" max="9" min="9" style="1" width="6.0765306122449"/>
    <col collapsed="false" hidden="false" max="10" min="10" style="1" width="9.85204081632653"/>
    <col collapsed="false" hidden="false" max="11" min="11" style="1" width="9.17857142857143"/>
    <col collapsed="false" hidden="false" max="12" min="12" style="1" width="12.2857142857143"/>
    <col collapsed="false" hidden="false" max="13" min="13" style="1" width="11.8775510204082"/>
    <col collapsed="false" hidden="false" max="14" min="14" style="1" width="8.10204081632653"/>
    <col collapsed="false" hidden="false" max="15" min="15" style="1" width="7.02040816326531"/>
    <col collapsed="false" hidden="false" max="16" min="16" style="1" width="6.0765306122449"/>
    <col collapsed="false" hidden="false" max="1025" min="17" style="1" width="9.8520408163265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60" zoomScaleNormal="160" zoomScalePageLayoutView="100" workbookViewId="0">
      <selection pane="topLeft" activeCell="I49" activeCellId="0" sqref="I49"/>
    </sheetView>
  </sheetViews>
  <sheetFormatPr defaultRowHeight="12.8"/>
  <cols>
    <col collapsed="false" hidden="false" max="1" min="1" style="1" width="15.515306122449"/>
    <col collapsed="false" hidden="false" max="2" min="2" style="1" width="13.2551020408163"/>
    <col collapsed="false" hidden="false" max="3" min="3" style="1" width="13.6071428571429"/>
    <col collapsed="false" hidden="false" max="4" min="4" style="1" width="13.6887755102041"/>
    <col collapsed="false" hidden="false" max="5" min="5" style="1" width="15.515306122449"/>
    <col collapsed="false" hidden="false" max="6" min="6" style="1" width="13.6887755102041"/>
    <col collapsed="false" hidden="false" max="7" min="7" style="1" width="13.6071428571429"/>
    <col collapsed="false" hidden="false" max="8" min="8" style="1" width="13.6887755102041"/>
    <col collapsed="false" hidden="false" max="9" min="9" style="1" width="11.6887755102041"/>
    <col collapsed="false" hidden="false" max="10" min="10" style="1" width="10.3928571428571"/>
    <col collapsed="false" hidden="false" max="11" min="11" style="1" width="9.17857142857143"/>
    <col collapsed="false" hidden="false" max="12" min="12" style="1" width="9.26020408163265"/>
    <col collapsed="false" hidden="false" max="13" min="13" style="1" width="8.73979591836735"/>
    <col collapsed="false" hidden="false" max="14" min="14" style="1" width="10.3928571428571"/>
    <col collapsed="false" hidden="false" max="1025" min="15" style="1" width="11.520408163265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9"/>
      <c r="F32" s="9"/>
      <c r="G32" s="10" t="s">
        <v>38</v>
      </c>
      <c r="H32" s="10"/>
      <c r="I32" s="9"/>
      <c r="J32" s="9"/>
      <c r="K32" s="11" t="s">
        <v>39</v>
      </c>
      <c r="L32" s="11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2" t="s">
        <v>15</v>
      </c>
      <c r="D33" s="12" t="s">
        <v>16</v>
      </c>
      <c r="E33" s="1" t="s">
        <v>41</v>
      </c>
      <c r="F33" s="1" t="s">
        <v>42</v>
      </c>
      <c r="G33" s="13" t="s">
        <v>15</v>
      </c>
      <c r="H33" s="13" t="s">
        <v>16</v>
      </c>
      <c r="I33" s="1" t="s">
        <v>41</v>
      </c>
      <c r="J33" s="1" t="s">
        <v>42</v>
      </c>
      <c r="K33" s="14" t="s">
        <v>15</v>
      </c>
      <c r="L33" s="14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2" t="n">
        <v>9.776</v>
      </c>
      <c r="D34" s="12" t="n">
        <v>8.8869</v>
      </c>
      <c r="E34" s="1" t="n">
        <f aca="false">ABS(C$64-C34)</f>
        <v>0.176600000000001</v>
      </c>
      <c r="F34" s="1" t="n">
        <f aca="false">ABS(D$64-D34)</f>
        <v>0.099966666666667</v>
      </c>
      <c r="G34" s="13" t="n">
        <v>9.0872</v>
      </c>
      <c r="H34" s="13" t="n">
        <v>6.608</v>
      </c>
      <c r="I34" s="1" t="n">
        <f aca="false">ABS(G$64-G34)</f>
        <v>0.0500666666666678</v>
      </c>
      <c r="J34" s="1" t="n">
        <f aca="false">ABS(H$64-H34)</f>
        <v>0.103499999999999</v>
      </c>
      <c r="K34" s="14" t="n">
        <f aca="false">C34-G34</f>
        <v>0.688800000000001</v>
      </c>
      <c r="L34" s="14" t="n">
        <f aca="false">D34-H34</f>
        <v>2.2789</v>
      </c>
      <c r="M34" s="1" t="n">
        <f aca="false">ABS(K$64-K34)</f>
        <v>0.126533333333333</v>
      </c>
      <c r="N34" s="1" t="n">
        <f aca="false">ABS(L$64-L34)</f>
        <v>0.00353333333333294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2" t="n">
        <v>10.0543</v>
      </c>
      <c r="D35" s="12" t="n">
        <v>8.7136</v>
      </c>
      <c r="E35" s="1" t="n">
        <f aca="false">ABS(C$64-C35)</f>
        <v>0.101699999999999</v>
      </c>
      <c r="F35" s="1" t="n">
        <f aca="false">ABS(D$64-D35)</f>
        <v>0.0733333333333341</v>
      </c>
      <c r="G35" s="13" t="n">
        <v>9.1508</v>
      </c>
      <c r="H35" s="13" t="n">
        <v>6.423</v>
      </c>
      <c r="I35" s="1" t="n">
        <f aca="false">ABS(G$64-G35)</f>
        <v>0.0135333333333332</v>
      </c>
      <c r="J35" s="1" t="n">
        <f aca="false">ABS(H$64-H35)</f>
        <v>0.0815000000000001</v>
      </c>
      <c r="K35" s="14" t="n">
        <f aca="false">C35-G35</f>
        <v>0.903499999999999</v>
      </c>
      <c r="L35" s="14" t="n">
        <f aca="false">D35-H35</f>
        <v>2.2906</v>
      </c>
      <c r="M35" s="1" t="n">
        <f aca="false">ABS(K$64-K35)</f>
        <v>0.0881666666666661</v>
      </c>
      <c r="N35" s="1" t="n">
        <f aca="false">ABS(L$64-L35)</f>
        <v>0.00816666666666555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2" t="n">
        <v>10.0275</v>
      </c>
      <c r="D36" s="12" t="n">
        <v>8.7603</v>
      </c>
      <c r="E36" s="1" t="n">
        <f aca="false">ABS(C$64-C36)</f>
        <v>0.0748999999999995</v>
      </c>
      <c r="F36" s="1" t="n">
        <f aca="false">ABS(D$64-D36)</f>
        <v>0.0266333333333328</v>
      </c>
      <c r="G36" s="13" t="n">
        <v>9.1738</v>
      </c>
      <c r="H36" s="13" t="n">
        <v>6.4825</v>
      </c>
      <c r="I36" s="1" t="n">
        <f aca="false">ABS(G$64-G36)</f>
        <v>0.0365333333333329</v>
      </c>
      <c r="J36" s="1" t="n">
        <f aca="false">ABS(H$64-H36)</f>
        <v>0.0220000000000002</v>
      </c>
      <c r="K36" s="14" t="n">
        <f aca="false">C36-G36</f>
        <v>0.8537</v>
      </c>
      <c r="L36" s="14" t="n">
        <f aca="false">D36-H36</f>
        <v>2.2778</v>
      </c>
      <c r="M36" s="1" t="n">
        <f aca="false">ABS(K$64-K36)</f>
        <v>0.0383666666666667</v>
      </c>
      <c r="N36" s="1" t="n">
        <f aca="false">ABS(L$64-L36)</f>
        <v>0.00463333333333305</v>
      </c>
    </row>
    <row r="37" customFormat="false" ht="12.8" hidden="false" customHeight="false" outlineLevel="0" collapsed="false">
      <c r="A37" s="2" t="n">
        <v>37</v>
      </c>
      <c r="B37" s="1" t="n">
        <v>1</v>
      </c>
      <c r="C37" s="12" t="n">
        <v>41.9126</v>
      </c>
      <c r="D37" s="12" t="n">
        <v>29.1133</v>
      </c>
      <c r="E37" s="1" t="n">
        <f aca="false">ABS(C$65-C37)</f>
        <v>0.214733333333335</v>
      </c>
      <c r="F37" s="1" t="n">
        <f aca="false">ABS(D$65-D37)</f>
        <v>0.316366666666667</v>
      </c>
      <c r="G37" s="13" t="n">
        <v>40.3629</v>
      </c>
      <c r="H37" s="13" t="n">
        <v>26.4975</v>
      </c>
      <c r="I37" s="1" t="n">
        <f aca="false">ABS(G$65-G37)</f>
        <v>0.214533333333335</v>
      </c>
      <c r="J37" s="1" t="n">
        <f aca="false">ABS(H$65-H37)</f>
        <v>0.323700000000002</v>
      </c>
      <c r="K37" s="14" t="n">
        <f aca="false">C37-G37</f>
        <v>1.54969999999999</v>
      </c>
      <c r="L37" s="14" t="n">
        <f aca="false">D37-H37</f>
        <v>2.6158</v>
      </c>
      <c r="M37" s="1" t="n">
        <f aca="false">ABS(K$65-K37)</f>
        <v>0.000199999999994871</v>
      </c>
      <c r="N37" s="1" t="n">
        <f aca="false">ABS(L$65-L37)</f>
        <v>0.00733333333333386</v>
      </c>
    </row>
    <row r="38" customFormat="false" ht="12.8" hidden="false" customHeight="false" outlineLevel="0" collapsed="false">
      <c r="A38" s="1" t="n">
        <v>37</v>
      </c>
      <c r="B38" s="1" t="n">
        <v>2</v>
      </c>
      <c r="C38" s="12" t="n">
        <v>41.7604</v>
      </c>
      <c r="D38" s="12" t="n">
        <v>29.8458</v>
      </c>
      <c r="E38" s="1" t="n">
        <f aca="false">ABS(C$65-C38)</f>
        <v>0.0625333333333344</v>
      </c>
      <c r="F38" s="1" t="n">
        <f aca="false">ABS(D$65-D38)</f>
        <v>0.416133333333335</v>
      </c>
      <c r="G38" s="13" t="n">
        <v>40.1996</v>
      </c>
      <c r="H38" s="13" t="n">
        <v>27.241</v>
      </c>
      <c r="I38" s="1" t="n">
        <f aca="false">ABS(G$65-G38)</f>
        <v>0.0512333333333288</v>
      </c>
      <c r="J38" s="1" t="n">
        <f aca="false">ABS(H$65-H38)</f>
        <v>0.419799999999999</v>
      </c>
      <c r="K38" s="14" t="n">
        <f aca="false">C38-G38</f>
        <v>1.5608</v>
      </c>
      <c r="L38" s="14" t="n">
        <f aca="false">D38-H38</f>
        <v>2.6048</v>
      </c>
      <c r="M38" s="1" t="n">
        <f aca="false">ABS(K$65-K38)</f>
        <v>0.011300000000001</v>
      </c>
      <c r="N38" s="1" t="n">
        <f aca="false">ABS(L$65-L38)</f>
        <v>0.00366666666666537</v>
      </c>
    </row>
    <row r="39" customFormat="false" ht="12.8" hidden="false" customHeight="false" outlineLevel="0" collapsed="false">
      <c r="A39" s="1" t="n">
        <v>37</v>
      </c>
      <c r="B39" s="1" t="n">
        <v>3</v>
      </c>
      <c r="C39" s="12" t="n">
        <v>41.4206</v>
      </c>
      <c r="D39" s="12" t="n">
        <v>29.3299</v>
      </c>
      <c r="E39" s="1" t="n">
        <f aca="false">ABS(C$65-C39)</f>
        <v>0.277266666666662</v>
      </c>
      <c r="F39" s="1" t="n">
        <f aca="false">ABS(D$65-D39)</f>
        <v>0.0997666666666675</v>
      </c>
      <c r="G39" s="13" t="n">
        <v>39.8826</v>
      </c>
      <c r="H39" s="13" t="n">
        <v>26.7251</v>
      </c>
      <c r="I39" s="1" t="n">
        <f aca="false">ABS(G$65-G39)</f>
        <v>0.265766666666671</v>
      </c>
      <c r="J39" s="1" t="n">
        <f aca="false">ABS(H$65-H39)</f>
        <v>0.0960999999999999</v>
      </c>
      <c r="K39" s="14" t="n">
        <f aca="false">C39-G39</f>
        <v>1.538</v>
      </c>
      <c r="L39" s="14" t="n">
        <f aca="false">D39-H39</f>
        <v>2.6048</v>
      </c>
      <c r="M39" s="1" t="n">
        <f aca="false">ABS(K$65-K39)</f>
        <v>0.0114999999999956</v>
      </c>
      <c r="N39" s="1" t="n">
        <f aca="false">ABS(L$65-L39)</f>
        <v>0.00366666666666893</v>
      </c>
    </row>
    <row r="40" customFormat="false" ht="12.8" hidden="false" customHeight="false" outlineLevel="0" collapsed="false">
      <c r="A40" s="2" t="n">
        <v>63</v>
      </c>
      <c r="B40" s="1" t="n">
        <v>1</v>
      </c>
      <c r="C40" s="12" t="n">
        <v>82.6765</v>
      </c>
      <c r="D40" s="12" t="n">
        <v>55.8837</v>
      </c>
      <c r="E40" s="1" t="n">
        <f aca="false">ABS(C$66-C40)</f>
        <v>1.01586666666667</v>
      </c>
      <c r="F40" s="1" t="n">
        <f aca="false">ABS(D$66-D40)</f>
        <v>0.295199999999994</v>
      </c>
      <c r="G40" s="13" t="n">
        <v>80.0022</v>
      </c>
      <c r="H40" s="13" t="n">
        <v>52.9375</v>
      </c>
      <c r="I40" s="1" t="n">
        <f aca="false">ABS(G$66-G40)</f>
        <v>1.02619999999999</v>
      </c>
      <c r="J40" s="1" t="n">
        <f aca="false">ABS(H$66-H40)</f>
        <v>0.302966666666663</v>
      </c>
      <c r="K40" s="14" t="n">
        <f aca="false">C40-G40</f>
        <v>2.6743</v>
      </c>
      <c r="L40" s="14" t="n">
        <f aca="false">D40-H40</f>
        <v>2.9462</v>
      </c>
      <c r="M40" s="1" t="n">
        <f aca="false">ABS(K$66-K40)</f>
        <v>0.0103333333333353</v>
      </c>
      <c r="N40" s="1" t="n">
        <f aca="false">ABS(L$66-L40)</f>
        <v>0.0077666666666687</v>
      </c>
    </row>
    <row r="41" customFormat="false" ht="12.8" hidden="false" customHeight="false" outlineLevel="0" collapsed="false">
      <c r="A41" s="1" t="n">
        <v>63</v>
      </c>
      <c r="B41" s="1" t="n">
        <v>2</v>
      </c>
      <c r="C41" s="12" t="n">
        <v>82.3063</v>
      </c>
      <c r="D41" s="12" t="n">
        <v>55.4335</v>
      </c>
      <c r="E41" s="1" t="n">
        <f aca="false">ABS(C$66-C41)</f>
        <v>1.38606666666668</v>
      </c>
      <c r="F41" s="1" t="n">
        <f aca="false">ABS(D$66-D41)</f>
        <v>0.155000000000001</v>
      </c>
      <c r="G41" s="13" t="n">
        <v>79.7179</v>
      </c>
      <c r="H41" s="13" t="n">
        <v>52.475</v>
      </c>
      <c r="I41" s="1" t="n">
        <f aca="false">ABS(G$66-G41)</f>
        <v>1.31049999999999</v>
      </c>
      <c r="J41" s="1" t="n">
        <f aca="false">ABS(H$66-H41)</f>
        <v>0.159533333333336</v>
      </c>
      <c r="K41" s="14" t="n">
        <f aca="false">C41-G41</f>
        <v>2.58839999999999</v>
      </c>
      <c r="L41" s="14" t="n">
        <f aca="false">D41-H41</f>
        <v>2.9585</v>
      </c>
      <c r="M41" s="1" t="n">
        <f aca="false">ABS(K$66-K41)</f>
        <v>0.0755666666666741</v>
      </c>
      <c r="N41" s="1" t="n">
        <f aca="false">ABS(L$66-L41)</f>
        <v>0.00453333333333461</v>
      </c>
    </row>
    <row r="42" customFormat="false" ht="12.8" hidden="false" customHeight="false" outlineLevel="0" collapsed="false">
      <c r="A42" s="1" t="n">
        <v>63</v>
      </c>
      <c r="B42" s="1" t="n">
        <v>3</v>
      </c>
      <c r="C42" s="12" t="n">
        <v>86.0943</v>
      </c>
      <c r="D42" s="12" t="n">
        <v>55.4483</v>
      </c>
      <c r="E42" s="1" t="n">
        <f aca="false">ABS(C$66-C42)</f>
        <v>2.40193333333333</v>
      </c>
      <c r="F42" s="1" t="n">
        <f aca="false">ABS(D$66-D42)</f>
        <v>0.1402</v>
      </c>
      <c r="G42" s="13" t="n">
        <v>83.3651</v>
      </c>
      <c r="H42" s="13" t="n">
        <v>52.4911</v>
      </c>
      <c r="I42" s="1" t="n">
        <f aca="false">ABS(G$66-G42)</f>
        <v>2.33670000000001</v>
      </c>
      <c r="J42" s="1" t="n">
        <f aca="false">ABS(H$66-H42)</f>
        <v>0.143433333333334</v>
      </c>
      <c r="K42" s="14" t="n">
        <f aca="false">C42-G42</f>
        <v>2.72920000000001</v>
      </c>
      <c r="L42" s="14" t="n">
        <f aca="false">D42-H42</f>
        <v>2.9572</v>
      </c>
      <c r="M42" s="1" t="n">
        <f aca="false">ABS(K$66-K42)</f>
        <v>0.0652333333333388</v>
      </c>
      <c r="N42" s="1" t="n">
        <f aca="false">ABS(L$66-L42)</f>
        <v>0.00323333333333409</v>
      </c>
    </row>
    <row r="43" customFormat="false" ht="12.8" hidden="false" customHeight="false" outlineLevel="0" collapsed="false">
      <c r="A43" s="2" t="n">
        <v>90</v>
      </c>
      <c r="B43" s="1" t="n">
        <v>1</v>
      </c>
      <c r="C43" s="12" t="n">
        <v>145.0957</v>
      </c>
      <c r="D43" s="12" t="n">
        <v>92.9256</v>
      </c>
      <c r="E43" s="1" t="n">
        <f aca="false">ABS(C$67-C43)</f>
        <v>0.506599999999992</v>
      </c>
      <c r="F43" s="1" t="n">
        <f aca="false">ABS(D$67-D43)</f>
        <v>1.17176666666667</v>
      </c>
      <c r="G43" s="13" t="n">
        <v>140.8602</v>
      </c>
      <c r="H43" s="13" t="n">
        <v>89.5927</v>
      </c>
      <c r="I43" s="1" t="n">
        <f aca="false">ABS(G$67-G43)</f>
        <v>0.462266666666665</v>
      </c>
      <c r="J43" s="1" t="n">
        <f aca="false">ABS(H$67-H43)</f>
        <v>1.1143</v>
      </c>
      <c r="K43" s="14" t="n">
        <f aca="false">C43-G43</f>
        <v>4.2355</v>
      </c>
      <c r="L43" s="14" t="n">
        <f aca="false">D43-H43</f>
        <v>3.33290000000001</v>
      </c>
      <c r="M43" s="1" t="n">
        <f aca="false">ABS(K$67-K43)</f>
        <v>0.0443333333333369</v>
      </c>
      <c r="N43" s="1" t="n">
        <f aca="false">ABS(L$67-L43)</f>
        <v>0.0574666666666608</v>
      </c>
    </row>
    <row r="44" customFormat="false" ht="12.8" hidden="false" customHeight="false" outlineLevel="0" collapsed="false">
      <c r="A44" s="1" t="n">
        <v>90</v>
      </c>
      <c r="B44" s="1" t="n">
        <v>2</v>
      </c>
      <c r="C44" s="12" t="n">
        <v>142.5333</v>
      </c>
      <c r="D44" s="12" t="n">
        <v>93.9972</v>
      </c>
      <c r="E44" s="1" t="n">
        <f aca="false">ABS(C$67-C44)</f>
        <v>2.0558</v>
      </c>
      <c r="F44" s="1" t="n">
        <f aca="false">ABS(D$67-D44)</f>
        <v>0.100166666666667</v>
      </c>
      <c r="G44" s="13" t="n">
        <v>138.3408</v>
      </c>
      <c r="H44" s="13" t="n">
        <v>90.6254</v>
      </c>
      <c r="I44" s="1" t="n">
        <f aca="false">ABS(G$67-G44)</f>
        <v>2.05713333333333</v>
      </c>
      <c r="J44" s="1" t="n">
        <f aca="false">ABS(H$67-H44)</f>
        <v>0.0815999999999946</v>
      </c>
      <c r="K44" s="14" t="n">
        <f aca="false">C44-G44</f>
        <v>4.1925</v>
      </c>
      <c r="L44" s="14" t="n">
        <f aca="false">D44-H44</f>
        <v>3.37180000000001</v>
      </c>
      <c r="M44" s="1" t="n">
        <f aca="false">ABS(K$67-K44)</f>
        <v>0.00133333333333052</v>
      </c>
      <c r="N44" s="1" t="n">
        <f aca="false">ABS(L$67-L44)</f>
        <v>0.0185666666666626</v>
      </c>
    </row>
    <row r="45" customFormat="false" ht="12.8" hidden="false" customHeight="false" outlineLevel="0" collapsed="false">
      <c r="A45" s="1" t="n">
        <v>90</v>
      </c>
      <c r="B45" s="1" t="n">
        <v>3</v>
      </c>
      <c r="C45" s="12" t="n">
        <v>146.1383</v>
      </c>
      <c r="D45" s="12" t="n">
        <v>95.3693</v>
      </c>
      <c r="E45" s="1" t="n">
        <f aca="false">ABS(C$67-C45)</f>
        <v>1.54919999999998</v>
      </c>
      <c r="F45" s="1" t="n">
        <f aca="false">ABS(D$67-D45)</f>
        <v>1.27193333333332</v>
      </c>
      <c r="G45" s="13" t="n">
        <v>141.9928</v>
      </c>
      <c r="H45" s="13" t="n">
        <v>91.9029</v>
      </c>
      <c r="I45" s="1" t="n">
        <f aca="false">ABS(G$67-G45)</f>
        <v>1.59486666666666</v>
      </c>
      <c r="J45" s="1" t="n">
        <f aca="false">ABS(H$67-H45)</f>
        <v>1.19590000000001</v>
      </c>
      <c r="K45" s="14" t="n">
        <f aca="false">C45-G45</f>
        <v>4.1455</v>
      </c>
      <c r="L45" s="14" t="n">
        <f aca="false">D45-H45</f>
        <v>3.46639999999999</v>
      </c>
      <c r="M45" s="1" t="n">
        <f aca="false">ABS(K$67-K45)</f>
        <v>0.0456666666666665</v>
      </c>
      <c r="N45" s="1" t="n">
        <f aca="false">ABS(L$67-L45)</f>
        <v>0.076033333333323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2" t="n">
        <v>231.7671</v>
      </c>
      <c r="D46" s="12" t="n">
        <v>147.2708</v>
      </c>
      <c r="E46" s="1" t="n">
        <f aca="false">ABS(C$68-C46)</f>
        <v>2.9228</v>
      </c>
      <c r="F46" s="1" t="n">
        <f aca="false">ABS(D$68-D46)</f>
        <v>0.634466666666668</v>
      </c>
      <c r="G46" s="13" t="n">
        <v>225.536</v>
      </c>
      <c r="H46" s="13" t="n">
        <v>143.5465</v>
      </c>
      <c r="I46" s="1" t="n">
        <f aca="false">ABS(G$68-G46)</f>
        <v>2.92823333333337</v>
      </c>
      <c r="J46" s="1" t="n">
        <f aca="false">ABS(H$68-H46)</f>
        <v>0.633400000000023</v>
      </c>
      <c r="K46" s="14" t="n">
        <f aca="false">C46-G46</f>
        <v>6.2311</v>
      </c>
      <c r="L46" s="14" t="n">
        <f aca="false">D46-H46</f>
        <v>3.7243</v>
      </c>
      <c r="M46" s="1" t="n">
        <f aca="false">ABS(K$68-K46)</f>
        <v>0.0054333333333334</v>
      </c>
      <c r="N46" s="1" t="n">
        <f aca="false">ABS(L$68-L46)</f>
        <v>0.00106666666666433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2" t="n">
        <v>234.4771</v>
      </c>
      <c r="D47" s="12" t="n">
        <v>146.4825</v>
      </c>
      <c r="E47" s="1" t="n">
        <f aca="false">ABS(C$68-C47)</f>
        <v>0.212799999999987</v>
      </c>
      <c r="F47" s="1" t="n">
        <f aca="false">ABS(D$68-D47)</f>
        <v>0.153833333333353</v>
      </c>
      <c r="G47" s="13" t="n">
        <v>228.1842</v>
      </c>
      <c r="H47" s="13" t="n">
        <v>142.777</v>
      </c>
      <c r="I47" s="1" t="n">
        <f aca="false">ABS(G$68-G47)</f>
        <v>0.280033333333364</v>
      </c>
      <c r="J47" s="1" t="n">
        <f aca="false">ABS(H$68-H47)</f>
        <v>0.136099999999999</v>
      </c>
      <c r="K47" s="14" t="n">
        <f aca="false">C47-G47</f>
        <v>6.2929</v>
      </c>
      <c r="L47" s="14" t="n">
        <f aca="false">D47-H47</f>
        <v>3.7055</v>
      </c>
      <c r="M47" s="1" t="n">
        <f aca="false">ABS(K$68-K47)</f>
        <v>0.0672333333333386</v>
      </c>
      <c r="N47" s="1" t="n">
        <f aca="false">ABS(L$68-L47)</f>
        <v>0.0177333333333345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2" t="n">
        <v>237.8255</v>
      </c>
      <c r="D48" s="12" t="n">
        <v>146.1557</v>
      </c>
      <c r="E48" s="1" t="n">
        <f aca="false">ABS(C$68-C48)</f>
        <v>3.13560000000001</v>
      </c>
      <c r="F48" s="1" t="n">
        <f aca="false">ABS(D$68-D48)</f>
        <v>0.480633333333344</v>
      </c>
      <c r="G48" s="13" t="n">
        <v>231.6725</v>
      </c>
      <c r="H48" s="13" t="n">
        <v>142.4158</v>
      </c>
      <c r="I48" s="1" t="n">
        <f aca="false">ABS(G$68-G48)</f>
        <v>3.20826666666665</v>
      </c>
      <c r="J48" s="1" t="n">
        <f aca="false">ABS(H$68-H48)</f>
        <v>0.497299999999996</v>
      </c>
      <c r="K48" s="14" t="n">
        <f aca="false">C48-G48</f>
        <v>6.15299999999999</v>
      </c>
      <c r="L48" s="14" t="n">
        <f aca="false">D48-H48</f>
        <v>3.73990000000001</v>
      </c>
      <c r="M48" s="1" t="n">
        <f aca="false">ABS(K$68-K48)</f>
        <v>0.0726666666666729</v>
      </c>
      <c r="N48" s="1" t="n">
        <f aca="false">ABS(L$68-L48)</f>
        <v>0.0166666666666706</v>
      </c>
    </row>
    <row r="49" customFormat="false" ht="12.8" hidden="false" customHeight="false" outlineLevel="0" collapsed="false">
      <c r="A49" s="2" t="n">
        <v>145</v>
      </c>
      <c r="B49" s="1" t="n">
        <v>1</v>
      </c>
      <c r="C49" s="12" t="n">
        <v>303.5921</v>
      </c>
      <c r="D49" s="12" t="n">
        <v>223.0283</v>
      </c>
      <c r="E49" s="1" t="n">
        <f aca="false">ABS(C$69-C49)</f>
        <v>3.68273333333332</v>
      </c>
      <c r="F49" s="1" t="n">
        <f aca="false">ABS(D$69-D49)</f>
        <v>0.746133333333347</v>
      </c>
      <c r="G49" s="13" t="n">
        <v>293.5546</v>
      </c>
      <c r="H49" s="13" t="n">
        <v>218.8123</v>
      </c>
      <c r="I49" s="1" t="n">
        <f aca="false">ABS(G$69-G49)</f>
        <v>3.57633333333331</v>
      </c>
      <c r="J49" s="1" t="n">
        <f aca="false">ABS(H$69-H49)</f>
        <v>0.536166666666674</v>
      </c>
      <c r="K49" s="14" t="n">
        <f aca="false">C49-G49</f>
        <v>10.0375</v>
      </c>
      <c r="L49" s="14" t="n">
        <f aca="false">D49-H49</f>
        <v>4.21600000000001</v>
      </c>
      <c r="M49" s="1" t="n">
        <f aca="false">ABS(K$69-K49)</f>
        <v>0.106400000000027</v>
      </c>
      <c r="N49" s="1" t="n">
        <f aca="false">ABS(L$69-L49)</f>
        <v>0.209966666666655</v>
      </c>
    </row>
    <row r="50" customFormat="false" ht="12.8" hidden="false" customHeight="false" outlineLevel="0" collapsed="false">
      <c r="A50" s="1" t="n">
        <v>145</v>
      </c>
      <c r="B50" s="1" t="n">
        <v>2</v>
      </c>
      <c r="C50" s="12" t="n">
        <v>298.2068</v>
      </c>
      <c r="D50" s="12" t="n">
        <v>220.661</v>
      </c>
      <c r="E50" s="1" t="n">
        <f aca="false">ABS(C$69-C50)</f>
        <v>1.70256666666671</v>
      </c>
      <c r="F50" s="1" t="n">
        <f aca="false">ABS(D$69-D50)</f>
        <v>3.11343333333335</v>
      </c>
      <c r="G50" s="13" t="n">
        <v>288.126</v>
      </c>
      <c r="H50" s="13" t="n">
        <v>215.8059</v>
      </c>
      <c r="I50" s="1" t="n">
        <f aca="false">ABS(G$69-G50)</f>
        <v>1.85226666666671</v>
      </c>
      <c r="J50" s="1" t="n">
        <f aca="false">ABS(H$69-H50)</f>
        <v>3.54256666666666</v>
      </c>
      <c r="K50" s="14" t="n">
        <f aca="false">C50-G50</f>
        <v>10.0808</v>
      </c>
      <c r="L50" s="14" t="n">
        <f aca="false">D50-H50</f>
        <v>4.85509999999999</v>
      </c>
      <c r="M50" s="1" t="n">
        <f aca="false">ABS(K$69-K50)</f>
        <v>0.149700000000015</v>
      </c>
      <c r="N50" s="1" t="n">
        <f aca="false">ABS(L$69-L50)</f>
        <v>0.42913333333333</v>
      </c>
    </row>
    <row r="51" customFormat="false" ht="12.8" hidden="false" customHeight="false" outlineLevel="0" collapsed="false">
      <c r="A51" s="1" t="n">
        <v>145</v>
      </c>
      <c r="B51" s="1" t="n">
        <v>3</v>
      </c>
      <c r="C51" s="12" t="n">
        <v>297.9292</v>
      </c>
      <c r="D51" s="12" t="n">
        <v>227.634</v>
      </c>
      <c r="E51" s="1" t="n">
        <f aca="false">ABS(C$69-C51)</f>
        <v>1.98016666666672</v>
      </c>
      <c r="F51" s="1" t="n">
        <f aca="false">ABS(D$69-D51)</f>
        <v>3.85956666666664</v>
      </c>
      <c r="G51" s="13" t="n">
        <v>288.2542</v>
      </c>
      <c r="H51" s="13" t="n">
        <v>223.4272</v>
      </c>
      <c r="I51" s="1" t="n">
        <f aca="false">ABS(G$69-G51)</f>
        <v>1.72406666666666</v>
      </c>
      <c r="J51" s="1" t="n">
        <f aca="false">ABS(H$69-H51)</f>
        <v>4.07873333333333</v>
      </c>
      <c r="K51" s="14" t="n">
        <f aca="false">C51-G51</f>
        <v>9.67499999999995</v>
      </c>
      <c r="L51" s="14" t="n">
        <f aca="false">D51-H51</f>
        <v>4.20679999999999</v>
      </c>
      <c r="M51" s="1" t="n">
        <f aca="false">ABS(K$69-K51)</f>
        <v>0.256100000000041</v>
      </c>
      <c r="N51" s="1" t="n">
        <f aca="false">ABS(L$69-L51)</f>
        <v>0.219166666666676</v>
      </c>
    </row>
    <row r="52" customFormat="false" ht="12.8" hidden="false" customHeight="false" outlineLevel="0" collapsed="false">
      <c r="A52" s="2" t="n">
        <v>174</v>
      </c>
      <c r="B52" s="1" t="n">
        <v>1</v>
      </c>
      <c r="C52" s="12" t="n">
        <v>572.8304</v>
      </c>
      <c r="D52" s="12" t="n">
        <v>368.2576</v>
      </c>
      <c r="E52" s="1" t="n">
        <f aca="false">ABS(C$70-C52)</f>
        <v>15.2447333333333</v>
      </c>
      <c r="F52" s="1" t="n">
        <f aca="false">ABS(D$70-D52)</f>
        <v>0.362700000000018</v>
      </c>
      <c r="G52" s="13" t="n">
        <v>557.3383</v>
      </c>
      <c r="H52" s="13" t="n">
        <v>362.9426</v>
      </c>
      <c r="I52" s="1" t="n">
        <f aca="false">ABS(G$70-G52)</f>
        <v>15.532</v>
      </c>
      <c r="J52" s="1" t="n">
        <f aca="false">ABS(H$70-H52)</f>
        <v>0.383100000000013</v>
      </c>
      <c r="K52" s="14" t="n">
        <f aca="false">C52-G52</f>
        <v>15.4921000000001</v>
      </c>
      <c r="L52" s="14" t="n">
        <f aca="false">D52-H52</f>
        <v>5.315</v>
      </c>
      <c r="M52" s="1" t="n">
        <f aca="false">ABS(K$70-K52)</f>
        <v>0.28726666666671</v>
      </c>
      <c r="N52" s="1" t="n">
        <f aca="false">ABS(L$70-L52)</f>
        <v>0.0203999999999951</v>
      </c>
    </row>
    <row r="53" customFormat="false" ht="12.8" hidden="false" customHeight="false" outlineLevel="0" collapsed="false">
      <c r="A53" s="1" t="n">
        <v>174</v>
      </c>
      <c r="B53" s="1" t="n">
        <v>2</v>
      </c>
      <c r="C53" s="12" t="n">
        <v>600.4098</v>
      </c>
      <c r="D53" s="12" t="n">
        <v>367.3915</v>
      </c>
      <c r="E53" s="1" t="n">
        <f aca="false">ABS(C$70-C53)</f>
        <v>12.3346666666666</v>
      </c>
      <c r="F53" s="1" t="n">
        <f aca="false">ABS(D$70-D53)</f>
        <v>1.22880000000004</v>
      </c>
      <c r="G53" s="13" t="n">
        <v>585.0176</v>
      </c>
      <c r="H53" s="13" t="n">
        <v>362.1651</v>
      </c>
      <c r="I53" s="1" t="n">
        <f aca="false">ABS(G$70-G53)</f>
        <v>12.1473</v>
      </c>
      <c r="J53" s="1" t="n">
        <f aca="false">ABS(H$70-H53)</f>
        <v>1.16060000000005</v>
      </c>
      <c r="K53" s="14" t="n">
        <f aca="false">C53-G53</f>
        <v>15.3922</v>
      </c>
      <c r="L53" s="14" t="n">
        <f aca="false">D53-H53</f>
        <v>5.22640000000001</v>
      </c>
      <c r="M53" s="1" t="n">
        <f aca="false">ABS(K$70-K53)</f>
        <v>0.187366666666662</v>
      </c>
      <c r="N53" s="1" t="n">
        <f aca="false">ABS(L$70-L53)</f>
        <v>0.0681999999999903</v>
      </c>
    </row>
    <row r="54" customFormat="false" ht="12.8" hidden="false" customHeight="false" outlineLevel="0" collapsed="false">
      <c r="A54" s="1" t="n">
        <v>174</v>
      </c>
      <c r="B54" s="1" t="n">
        <v>3</v>
      </c>
      <c r="C54" s="12" t="n">
        <v>590.9852</v>
      </c>
      <c r="D54" s="12" t="n">
        <v>370.2118</v>
      </c>
      <c r="E54" s="1" t="n">
        <f aca="false">ABS(C$70-C54)</f>
        <v>2.91006666666658</v>
      </c>
      <c r="F54" s="1" t="n">
        <f aca="false">ABS(D$70-D54)</f>
        <v>1.59149999999994</v>
      </c>
      <c r="G54" s="13" t="n">
        <v>576.255</v>
      </c>
      <c r="H54" s="13" t="n">
        <v>364.8694</v>
      </c>
      <c r="I54" s="1" t="n">
        <f aca="false">ABS(G$70-G54)</f>
        <v>3.38469999999995</v>
      </c>
      <c r="J54" s="1" t="n">
        <f aca="false">ABS(H$70-H54)</f>
        <v>1.54369999999994</v>
      </c>
      <c r="K54" s="14" t="n">
        <f aca="false">C54-G54</f>
        <v>14.7302</v>
      </c>
      <c r="L54" s="14" t="n">
        <f aca="false">D54-H54</f>
        <v>5.3424</v>
      </c>
      <c r="M54" s="1" t="n">
        <f aca="false">ABS(K$70-K54)</f>
        <v>0.474633333333372</v>
      </c>
      <c r="N54" s="1" t="n">
        <f aca="false">ABS(L$70-L54)</f>
        <v>0.0477999999999952</v>
      </c>
    </row>
    <row r="55" customFormat="false" ht="12.8" hidden="false" customHeight="false" outlineLevel="0" collapsed="false">
      <c r="A55" s="2" t="n">
        <v>203</v>
      </c>
      <c r="B55" s="1" t="n">
        <v>1</v>
      </c>
      <c r="C55" s="12" t="n">
        <v>695.8296</v>
      </c>
      <c r="D55" s="12" t="n">
        <v>515.4806</v>
      </c>
      <c r="E55" s="1" t="n">
        <f aca="false">ABS(C$71-C55)</f>
        <v>70.5368333333332</v>
      </c>
      <c r="F55" s="1" t="n">
        <f aca="false">ABS(D$71-D55)</f>
        <v>9.56616666666662</v>
      </c>
      <c r="G55" s="13" t="n">
        <v>675.5486</v>
      </c>
      <c r="H55" s="13" t="n">
        <v>509.5338</v>
      </c>
      <c r="I55" s="1" t="n">
        <f aca="false">ABS(G$71-G55)</f>
        <v>70.3217000000001</v>
      </c>
      <c r="J55" s="1" t="n">
        <f aca="false">ABS(H$71-H55)</f>
        <v>9.55856666666665</v>
      </c>
      <c r="K55" s="14" t="n">
        <f aca="false">C55-G55</f>
        <v>20.2810000000001</v>
      </c>
      <c r="L55" s="14" t="n">
        <f aca="false">D55-H55</f>
        <v>5.9468</v>
      </c>
      <c r="M55" s="1" t="n">
        <f aca="false">ABS(K$71-K55)</f>
        <v>0.215133333333331</v>
      </c>
      <c r="N55" s="1" t="n">
        <f aca="false">ABS(L$71-L55)</f>
        <v>0.00760000000000627</v>
      </c>
    </row>
    <row r="56" customFormat="false" ht="12.8" hidden="false" customHeight="false" outlineLevel="0" collapsed="false">
      <c r="A56" s="1" t="n">
        <v>203</v>
      </c>
      <c r="B56" s="1" t="n">
        <v>2</v>
      </c>
      <c r="C56" s="12" t="n">
        <v>813.2757</v>
      </c>
      <c r="D56" s="12" t="n">
        <v>505.2024</v>
      </c>
      <c r="E56" s="1" t="n">
        <f aca="false">ABS(C$71-C56)</f>
        <v>46.9092666666668</v>
      </c>
      <c r="F56" s="1" t="n">
        <f aca="false">ABS(D$71-D56)</f>
        <v>0.712033333333352</v>
      </c>
      <c r="G56" s="13" t="n">
        <v>792.5477</v>
      </c>
      <c r="H56" s="13" t="n">
        <v>499.2513</v>
      </c>
      <c r="I56" s="1" t="n">
        <f aca="false">ABS(G$71-G56)</f>
        <v>46.6773999999999</v>
      </c>
      <c r="J56" s="1" t="n">
        <f aca="false">ABS(H$71-H56)</f>
        <v>0.723933333333321</v>
      </c>
      <c r="K56" s="14" t="n">
        <f aca="false">C56-G56</f>
        <v>20.7280000000001</v>
      </c>
      <c r="L56" s="14" t="n">
        <f aca="false">D56-H56</f>
        <v>5.9511</v>
      </c>
      <c r="M56" s="1" t="n">
        <f aca="false">ABS(K$71-K56)</f>
        <v>0.231866666666672</v>
      </c>
      <c r="N56" s="1" t="n">
        <f aca="false">ABS(L$71-L56)</f>
        <v>0.0119000000000069</v>
      </c>
    </row>
    <row r="57" customFormat="false" ht="12.8" hidden="false" customHeight="false" outlineLevel="0" collapsed="false">
      <c r="A57" s="1" t="n">
        <v>203</v>
      </c>
      <c r="B57" s="1" t="n">
        <v>3</v>
      </c>
      <c r="C57" s="12" t="n">
        <v>789.994</v>
      </c>
      <c r="D57" s="12" t="n">
        <v>497.0603</v>
      </c>
      <c r="E57" s="1" t="n">
        <f aca="false">ABS(C$71-C57)</f>
        <v>23.6275666666668</v>
      </c>
      <c r="F57" s="1" t="n">
        <f aca="false">ABS(D$71-D57)</f>
        <v>8.85413333333338</v>
      </c>
      <c r="G57" s="13" t="n">
        <v>769.5146</v>
      </c>
      <c r="H57" s="13" t="n">
        <v>491.1406</v>
      </c>
      <c r="I57" s="1" t="n">
        <f aca="false">ABS(G$71-G57)</f>
        <v>23.6442999999999</v>
      </c>
      <c r="J57" s="1" t="n">
        <f aca="false">ABS(H$71-H57)</f>
        <v>8.83463333333333</v>
      </c>
      <c r="K57" s="14" t="n">
        <f aca="false">C57-G57</f>
        <v>20.4794000000001</v>
      </c>
      <c r="L57" s="14" t="n">
        <f aca="false">D57-H57</f>
        <v>5.91969999999998</v>
      </c>
      <c r="M57" s="1" t="n">
        <f aca="false">ABS(K$71-K57)</f>
        <v>0.0167333333333382</v>
      </c>
      <c r="N57" s="1" t="n">
        <f aca="false">ABS(L$71-L57)</f>
        <v>0.0195000000000123</v>
      </c>
    </row>
    <row r="58" customFormat="false" ht="12.8" hidden="false" customHeight="false" outlineLevel="0" collapsed="false">
      <c r="A58" s="2" t="n">
        <v>232</v>
      </c>
      <c r="B58" s="1" t="n">
        <v>1</v>
      </c>
      <c r="C58" s="12" t="n">
        <v>940.1459</v>
      </c>
      <c r="D58" s="12" t="n">
        <v>679.923</v>
      </c>
      <c r="E58" s="1" t="n">
        <f aca="false">ABS(C$72-C58)</f>
        <v>56.9961333333332</v>
      </c>
      <c r="F58" s="1" t="n">
        <f aca="false">ABS(D$72-D58)</f>
        <v>8.64716666666664</v>
      </c>
      <c r="G58" s="13" t="n">
        <v>914.1134</v>
      </c>
      <c r="H58" s="13" t="n">
        <v>673.486</v>
      </c>
      <c r="I58" s="1" t="n">
        <f aca="false">ABS(G$72-G58)</f>
        <v>55.7732666666665</v>
      </c>
      <c r="J58" s="1" t="n">
        <f aca="false">ABS(H$72-H58)</f>
        <v>8.63463333333334</v>
      </c>
      <c r="K58" s="14" t="n">
        <f aca="false">C58-G58</f>
        <v>26.0325</v>
      </c>
      <c r="L58" s="14" t="n">
        <f aca="false">D58-H58</f>
        <v>6.43700000000001</v>
      </c>
      <c r="M58" s="1" t="n">
        <f aca="false">ABS(K$72-K58)</f>
        <v>1.22286666666669</v>
      </c>
      <c r="N58" s="1" t="n">
        <f aca="false">ABS(L$72-L58)</f>
        <v>0.0125333333332947</v>
      </c>
    </row>
    <row r="59" customFormat="false" ht="12.8" hidden="false" customHeight="false" outlineLevel="0" collapsed="false">
      <c r="A59" s="1" t="n">
        <v>232</v>
      </c>
      <c r="B59" s="1" t="n">
        <v>2</v>
      </c>
      <c r="C59" s="12" t="n">
        <v>861.1102</v>
      </c>
      <c r="D59" s="12" t="n">
        <v>678.743</v>
      </c>
      <c r="E59" s="1" t="n">
        <f aca="false">ABS(C$72-C59)</f>
        <v>22.0395666666668</v>
      </c>
      <c r="F59" s="1" t="n">
        <f aca="false">ABS(D$72-D59)</f>
        <v>7.46716666666669</v>
      </c>
      <c r="G59" s="13" t="n">
        <v>836.9432</v>
      </c>
      <c r="H59" s="13" t="n">
        <v>672.3158</v>
      </c>
      <c r="I59" s="1" t="n">
        <f aca="false">ABS(G$72-G59)</f>
        <v>21.3969333333334</v>
      </c>
      <c r="J59" s="1" t="n">
        <f aca="false">ABS(H$72-H59)</f>
        <v>7.46443333333332</v>
      </c>
      <c r="K59" s="14" t="n">
        <f aca="false">C59-G59</f>
        <v>24.1669999999999</v>
      </c>
      <c r="L59" s="14" t="n">
        <f aca="false">D59-H59</f>
        <v>6.42720000000008</v>
      </c>
      <c r="M59" s="1" t="n">
        <f aca="false">ABS(K$72-K59)</f>
        <v>0.642633333333418</v>
      </c>
      <c r="N59" s="1" t="n">
        <f aca="false">ABS(L$72-L59)</f>
        <v>0.00273333333336723</v>
      </c>
    </row>
    <row r="60" customFormat="false" ht="12.8" hidden="false" customHeight="false" outlineLevel="0" collapsed="false">
      <c r="A60" s="1" t="n">
        <v>232</v>
      </c>
      <c r="B60" s="1" t="n">
        <v>3</v>
      </c>
      <c r="C60" s="12" t="n">
        <v>848.1932</v>
      </c>
      <c r="D60" s="12" t="n">
        <v>655.1615</v>
      </c>
      <c r="E60" s="1" t="n">
        <f aca="false">ABS(C$72-C60)</f>
        <v>34.9565666666667</v>
      </c>
      <c r="F60" s="1" t="n">
        <f aca="false">ABS(D$72-D60)</f>
        <v>16.1143333333333</v>
      </c>
      <c r="G60" s="13" t="n">
        <v>823.9638</v>
      </c>
      <c r="H60" s="13" t="n">
        <v>648.7523</v>
      </c>
      <c r="I60" s="1" t="n">
        <f aca="false">ABS(G$72-G60)</f>
        <v>34.3763333333335</v>
      </c>
      <c r="J60" s="1" t="n">
        <f aca="false">ABS(H$72-H60)</f>
        <v>16.0990666666667</v>
      </c>
      <c r="K60" s="14" t="n">
        <f aca="false">C60-G60</f>
        <v>24.2294000000001</v>
      </c>
      <c r="L60" s="14" t="n">
        <f aca="false">D60-H60</f>
        <v>6.40920000000006</v>
      </c>
      <c r="M60" s="1" t="n">
        <f aca="false">ABS(K$72-K60)</f>
        <v>0.580233333333279</v>
      </c>
      <c r="N60" s="1" t="n">
        <f aca="false">ABS(L$72-L60)</f>
        <v>0.0152666666666619</v>
      </c>
    </row>
    <row r="61" customFormat="false" ht="12.8" hidden="false" customHeight="false" outlineLevel="0" collapsed="false">
      <c r="A61" s="0"/>
      <c r="B61" s="0"/>
      <c r="C61" s="15"/>
      <c r="D61" s="15"/>
      <c r="E61" s="0"/>
      <c r="F61" s="0"/>
      <c r="G61" s="16"/>
      <c r="H61" s="16"/>
      <c r="I61" s="0"/>
      <c r="J61" s="0"/>
      <c r="K61" s="17"/>
      <c r="L61" s="17"/>
      <c r="M61" s="0"/>
      <c r="N61" s="0"/>
    </row>
    <row r="62" customFormat="false" ht="12.8" hidden="false" customHeight="false" outlineLevel="0" collapsed="false">
      <c r="A62" s="1" t="s">
        <v>19</v>
      </c>
      <c r="B62" s="0"/>
      <c r="C62" s="15"/>
      <c r="D62" s="15"/>
      <c r="E62" s="0"/>
      <c r="F62" s="0"/>
      <c r="G62" s="16"/>
      <c r="H62" s="16"/>
      <c r="I62" s="0"/>
      <c r="J62" s="0"/>
      <c r="K62" s="17"/>
      <c r="L62" s="17"/>
      <c r="M62" s="0"/>
      <c r="N62" s="0"/>
    </row>
    <row r="63" customFormat="false" ht="12.8" hidden="false" customHeight="false" outlineLevel="0" collapsed="false">
      <c r="A63" s="1" t="s">
        <v>43</v>
      </c>
      <c r="B63" s="0"/>
      <c r="C63" s="12" t="s">
        <v>15</v>
      </c>
      <c r="D63" s="12" t="s">
        <v>16</v>
      </c>
      <c r="E63" s="1" t="s">
        <v>22</v>
      </c>
      <c r="F63" s="1" t="s">
        <v>23</v>
      </c>
      <c r="G63" s="13" t="s">
        <v>15</v>
      </c>
      <c r="H63" s="13" t="s">
        <v>16</v>
      </c>
      <c r="I63" s="1" t="s">
        <v>22</v>
      </c>
      <c r="J63" s="1" t="s">
        <v>23</v>
      </c>
      <c r="K63" s="14" t="s">
        <v>15</v>
      </c>
      <c r="L63" s="14" t="s">
        <v>16</v>
      </c>
      <c r="M63" s="1" t="s">
        <v>22</v>
      </c>
      <c r="N63" s="1" t="s">
        <v>23</v>
      </c>
    </row>
    <row r="64" customFormat="false" ht="12.8" hidden="false" customHeight="false" outlineLevel="0" collapsed="false">
      <c r="A64" s="1" t="n">
        <v>11</v>
      </c>
      <c r="B64" s="0"/>
      <c r="C64" s="12" t="n">
        <f aca="false">AVERAGE(C34:C36)</f>
        <v>9.9526</v>
      </c>
      <c r="D64" s="12" t="n">
        <f aca="false">AVERAGE(D34:D36)</f>
        <v>8.78693333333333</v>
      </c>
      <c r="E64" s="1" t="n">
        <f aca="false">C64/D64</f>
        <v>1.13265909987557</v>
      </c>
      <c r="F64" s="1" t="n">
        <f aca="false">ABS(E$73-E64)</f>
        <v>0.307139631530153</v>
      </c>
      <c r="G64" s="13" t="n">
        <f aca="false">AVERAGE(G34:G36)</f>
        <v>9.13726666666667</v>
      </c>
      <c r="H64" s="13" t="n">
        <f aca="false">AVERAGE(H34:H36)</f>
        <v>6.5045</v>
      </c>
      <c r="I64" s="1" t="n">
        <f aca="false">G64/H64</f>
        <v>1.40476080662106</v>
      </c>
      <c r="J64" s="1" t="n">
        <f aca="false">ABS(I$73-I64)</f>
        <v>0.0695862380060581</v>
      </c>
      <c r="K64" s="14" t="n">
        <f aca="false">AVERAGE(K34:K36)</f>
        <v>0.815333333333333</v>
      </c>
      <c r="L64" s="14" t="n">
        <f aca="false">AVERAGE(L34:L36)</f>
        <v>2.28243333333333</v>
      </c>
      <c r="M64" s="1" t="n">
        <f aca="false">K64/L64</f>
        <v>0.357221094445986</v>
      </c>
      <c r="N64" s="1" t="n">
        <f aca="false">ABS(M$73-M64)</f>
        <v>1.55274665533082</v>
      </c>
    </row>
    <row r="65" customFormat="false" ht="12.8" hidden="false" customHeight="false" outlineLevel="0" collapsed="false">
      <c r="A65" s="1" t="n">
        <v>37</v>
      </c>
      <c r="B65" s="0"/>
      <c r="C65" s="12" t="n">
        <f aca="false">AVERAGE(C37:C39)</f>
        <v>41.6978666666667</v>
      </c>
      <c r="D65" s="12" t="n">
        <f aca="false">AVERAGE(D37:D39)</f>
        <v>29.4296666666667</v>
      </c>
      <c r="E65" s="1" t="n">
        <f aca="false">C65/D65</f>
        <v>1.41686506812853</v>
      </c>
      <c r="F65" s="1" t="n">
        <f aca="false">ABS(E$73-E65)</f>
        <v>0.0229336632771935</v>
      </c>
      <c r="G65" s="13" t="n">
        <f aca="false">AVERAGE(G37:G39)</f>
        <v>40.1483666666667</v>
      </c>
      <c r="H65" s="13" t="n">
        <f aca="false">AVERAGE(H37:H39)</f>
        <v>26.8212</v>
      </c>
      <c r="I65" s="1" t="n">
        <f aca="false">G65/H65</f>
        <v>1.49688927664186</v>
      </c>
      <c r="J65" s="1" t="n">
        <f aca="false">ABS(I$73-I65)</f>
        <v>0.022542232014745</v>
      </c>
      <c r="K65" s="14" t="n">
        <f aca="false">AVERAGE(K37:K39)</f>
        <v>1.5495</v>
      </c>
      <c r="L65" s="14" t="n">
        <f aca="false">AVERAGE(L37:L39)</f>
        <v>2.60846666666667</v>
      </c>
      <c r="M65" s="1" t="n">
        <f aca="false">K65/L65</f>
        <v>0.594027142382498</v>
      </c>
      <c r="N65" s="1" t="n">
        <f aca="false">ABS(M$73-M65)</f>
        <v>1.31594060739431</v>
      </c>
    </row>
    <row r="66" customFormat="false" ht="12.8" hidden="false" customHeight="false" outlineLevel="0" collapsed="false">
      <c r="A66" s="1" t="n">
        <v>63</v>
      </c>
      <c r="B66" s="0"/>
      <c r="C66" s="12" t="n">
        <f aca="false">AVERAGE(C40:C42)</f>
        <v>83.6923666666667</v>
      </c>
      <c r="D66" s="12" t="n">
        <f aca="false">AVERAGE(D40:D42)</f>
        <v>55.5885</v>
      </c>
      <c r="E66" s="1" t="n">
        <f aca="false">C66/D66</f>
        <v>1.50556979711031</v>
      </c>
      <c r="F66" s="1" t="n">
        <f aca="false">ABS(E$73-E66)</f>
        <v>0.0657710657045878</v>
      </c>
      <c r="G66" s="13" t="n">
        <f aca="false">AVERAGE(G40:G42)</f>
        <v>81.0284</v>
      </c>
      <c r="H66" s="13" t="n">
        <f aca="false">AVERAGE(H40:H42)</f>
        <v>52.6345333333333</v>
      </c>
      <c r="I66" s="1" t="n">
        <f aca="false">G66/H66</f>
        <v>1.53945318536119</v>
      </c>
      <c r="J66" s="1" t="n">
        <f aca="false">ABS(I$73-I66)</f>
        <v>0.0651061407340794</v>
      </c>
      <c r="K66" s="14" t="n">
        <f aca="false">AVERAGE(K40:K42)</f>
        <v>2.66396666666667</v>
      </c>
      <c r="L66" s="14" t="n">
        <f aca="false">AVERAGE(L40:L42)</f>
        <v>2.95396666666667</v>
      </c>
      <c r="M66" s="1" t="n">
        <f aca="false">K66/L66</f>
        <v>0.901826921991898</v>
      </c>
      <c r="N66" s="1" t="n">
        <f aca="false">ABS(M$73-M66)</f>
        <v>1.00814082778491</v>
      </c>
    </row>
    <row r="67" customFormat="false" ht="12.8" hidden="false" customHeight="false" outlineLevel="0" collapsed="false">
      <c r="A67" s="1" t="n">
        <v>90</v>
      </c>
      <c r="B67" s="0"/>
      <c r="C67" s="12" t="n">
        <f aca="false">AVERAGE(C43:C45)</f>
        <v>144.5891</v>
      </c>
      <c r="D67" s="12" t="n">
        <f aca="false">AVERAGE(D43:D45)</f>
        <v>94.0973666666667</v>
      </c>
      <c r="E67" s="1" t="n">
        <f aca="false">C67/D67</f>
        <v>1.53659029069535</v>
      </c>
      <c r="F67" s="1" t="n">
        <f aca="false">ABS(E$73-E67)</f>
        <v>0.0967915592896211</v>
      </c>
      <c r="G67" s="13" t="n">
        <f aca="false">AVERAGE(G43:G45)</f>
        <v>140.397933333333</v>
      </c>
      <c r="H67" s="13" t="n">
        <f aca="false">AVERAGE(H43:H45)</f>
        <v>90.707</v>
      </c>
      <c r="I67" s="1" t="n">
        <f aca="false">G67/H67</f>
        <v>1.54781806622789</v>
      </c>
      <c r="J67" s="1" t="n">
        <f aca="false">ABS(I$73-I67)</f>
        <v>0.0734710216007759</v>
      </c>
      <c r="K67" s="14" t="n">
        <f aca="false">AVERAGE(K43:K45)</f>
        <v>4.19116666666667</v>
      </c>
      <c r="L67" s="14" t="n">
        <f aca="false">AVERAGE(L43:L45)</f>
        <v>3.39036666666667</v>
      </c>
      <c r="M67" s="1" t="n">
        <f aca="false">K67/L67</f>
        <v>1.23619864124824</v>
      </c>
      <c r="N67" s="1" t="n">
        <f aca="false">ABS(M$73-M67)</f>
        <v>0.673769108528564</v>
      </c>
    </row>
    <row r="68" customFormat="false" ht="12.8" hidden="false" customHeight="false" outlineLevel="0" collapsed="false">
      <c r="A68" s="1" t="n">
        <v>116</v>
      </c>
      <c r="B68" s="0"/>
      <c r="C68" s="12" t="n">
        <f aca="false">AVERAGE(C46:C48)</f>
        <v>234.6899</v>
      </c>
      <c r="D68" s="12" t="n">
        <f aca="false">AVERAGE(D46:D48)</f>
        <v>146.636333333333</v>
      </c>
      <c r="E68" s="1" t="n">
        <f aca="false">C68/D68</f>
        <v>1.60048941940265</v>
      </c>
      <c r="F68" s="1" t="n">
        <f aca="false">ABS(E$73-E68)</f>
        <v>0.160690687996923</v>
      </c>
      <c r="G68" s="13" t="n">
        <f aca="false">AVERAGE(G46:G48)</f>
        <v>228.464233333333</v>
      </c>
      <c r="H68" s="13" t="n">
        <f aca="false">AVERAGE(H46:H48)</f>
        <v>142.9131</v>
      </c>
      <c r="I68" s="1" t="n">
        <f aca="false">G68/H68</f>
        <v>1.59862345252698</v>
      </c>
      <c r="J68" s="1" t="n">
        <f aca="false">ABS(I$73-I68)</f>
        <v>0.124276407899864</v>
      </c>
      <c r="K68" s="14" t="n">
        <f aca="false">AVERAGE(K46:K48)</f>
        <v>6.22566666666666</v>
      </c>
      <c r="L68" s="14" t="n">
        <f aca="false">AVERAGE(L46:L48)</f>
        <v>3.72323333333334</v>
      </c>
      <c r="M68" s="1" t="n">
        <f aca="false">K68/L68</f>
        <v>1.67211294842296</v>
      </c>
      <c r="N68" s="1" t="n">
        <f aca="false">ABS(M$73-M68)</f>
        <v>0.23785480135384</v>
      </c>
    </row>
    <row r="69" customFormat="false" ht="12.8" hidden="false" customHeight="false" outlineLevel="0" collapsed="false">
      <c r="A69" s="1" t="n">
        <v>145</v>
      </c>
      <c r="B69" s="0"/>
      <c r="C69" s="12" t="n">
        <f aca="false">AVERAGE(C49:C51)</f>
        <v>299.909366666667</v>
      </c>
      <c r="D69" s="12" t="n">
        <f aca="false">AVERAGE(D49:D51)</f>
        <v>223.774433333333</v>
      </c>
      <c r="E69" s="1" t="n">
        <f aca="false">C69/D69</f>
        <v>1.34023070553338</v>
      </c>
      <c r="F69" s="1" t="n">
        <f aca="false">ABS(E$73-E69)</f>
        <v>0.0995680258723413</v>
      </c>
      <c r="G69" s="13" t="n">
        <f aca="false">AVERAGE(G49:G51)</f>
        <v>289.978266666667</v>
      </c>
      <c r="H69" s="13" t="n">
        <f aca="false">AVERAGE(H49:H51)</f>
        <v>219.348466666667</v>
      </c>
      <c r="I69" s="1" t="n">
        <f aca="false">G69/H69</f>
        <v>1.32199814784816</v>
      </c>
      <c r="J69" s="1" t="n">
        <f aca="false">ABS(I$73-I69)</f>
        <v>0.152348896778958</v>
      </c>
      <c r="K69" s="14" t="n">
        <f aca="false">AVERAGE(K49:K51)</f>
        <v>9.9311</v>
      </c>
      <c r="L69" s="14" t="n">
        <f aca="false">AVERAGE(L49:L51)</f>
        <v>4.42596666666666</v>
      </c>
      <c r="M69" s="1" t="n">
        <f aca="false">K69/L69</f>
        <v>2.24382620745751</v>
      </c>
      <c r="N69" s="1" t="n">
        <f aca="false">ABS(M$73-M69)</f>
        <v>0.333858457680701</v>
      </c>
    </row>
    <row r="70" customFormat="false" ht="12.8" hidden="false" customHeight="false" outlineLevel="0" collapsed="false">
      <c r="A70" s="1" t="n">
        <v>174</v>
      </c>
      <c r="B70" s="0"/>
      <c r="C70" s="12" t="n">
        <f aca="false">AVERAGE(C52:C54)</f>
        <v>588.075133333333</v>
      </c>
      <c r="D70" s="12" t="n">
        <f aca="false">AVERAGE(D52:D54)</f>
        <v>368.6203</v>
      </c>
      <c r="E70" s="1" t="n">
        <f aca="false">C70/D70</f>
        <v>1.5953411500488</v>
      </c>
      <c r="F70" s="1" t="n">
        <f aca="false">ABS(E$73-E70)</f>
        <v>0.155542418643074</v>
      </c>
      <c r="G70" s="13" t="n">
        <f aca="false">AVERAGE(G52:G54)</f>
        <v>572.8703</v>
      </c>
      <c r="H70" s="13" t="n">
        <f aca="false">AVERAGE(H52:H54)</f>
        <v>363.3257</v>
      </c>
      <c r="I70" s="1" t="n">
        <f aca="false">G70/H70</f>
        <v>1.57674037371978</v>
      </c>
      <c r="J70" s="1" t="n">
        <f aca="false">ABS(I$73-I70)</f>
        <v>0.102393329092665</v>
      </c>
      <c r="K70" s="14" t="n">
        <f aca="false">AVERAGE(K52:K54)</f>
        <v>15.2048333333333</v>
      </c>
      <c r="L70" s="14" t="n">
        <f aca="false">AVERAGE(L52:L54)</f>
        <v>5.2946</v>
      </c>
      <c r="M70" s="1" t="n">
        <f aca="false">K70/L70</f>
        <v>2.87176242460872</v>
      </c>
      <c r="N70" s="1" t="n">
        <f aca="false">ABS(M$73-M70)</f>
        <v>0.961794674831915</v>
      </c>
    </row>
    <row r="71" customFormat="false" ht="12.8" hidden="false" customHeight="false" outlineLevel="0" collapsed="false">
      <c r="A71" s="1" t="n">
        <v>203</v>
      </c>
      <c r="B71" s="0"/>
      <c r="C71" s="12" t="n">
        <f aca="false">AVERAGE(C55:C57)</f>
        <v>766.366433333333</v>
      </c>
      <c r="D71" s="12" t="n">
        <f aca="false">AVERAGE(D55:D57)</f>
        <v>505.914433333333</v>
      </c>
      <c r="E71" s="1" t="n">
        <f aca="false">C71/D71</f>
        <v>1.51481432993313</v>
      </c>
      <c r="F71" s="1" t="n">
        <f aca="false">ABS(E$73-E71)</f>
        <v>0.0750155985274041</v>
      </c>
      <c r="G71" s="13" t="n">
        <f aca="false">AVERAGE(G55:G57)</f>
        <v>745.8703</v>
      </c>
      <c r="H71" s="13" t="n">
        <f aca="false">AVERAGE(H55:H57)</f>
        <v>499.975233333333</v>
      </c>
      <c r="I71" s="1" t="n">
        <f aca="false">G71/H71</f>
        <v>1.49181449454463</v>
      </c>
      <c r="J71" s="1" t="n">
        <f aca="false">ABS(I$73-I71)</f>
        <v>0.0174674499175145</v>
      </c>
      <c r="K71" s="14" t="n">
        <f aca="false">AVERAGE(K55:K57)</f>
        <v>20.4961333333334</v>
      </c>
      <c r="L71" s="14" t="n">
        <f aca="false">AVERAGE(L55:L57)</f>
        <v>5.93919999999999</v>
      </c>
      <c r="M71" s="1" t="n">
        <f aca="false">K71/L71</f>
        <v>3.45099227729887</v>
      </c>
      <c r="N71" s="1" t="n">
        <f aca="false">ABS(M$73-M71)</f>
        <v>1.54102452752207</v>
      </c>
    </row>
    <row r="72" customFormat="false" ht="12.8" hidden="false" customHeight="false" outlineLevel="0" collapsed="false">
      <c r="A72" s="1" t="n">
        <v>232</v>
      </c>
      <c r="B72" s="0"/>
      <c r="C72" s="12" t="n">
        <f aca="false">AVERAGE(C58:C60)</f>
        <v>883.149766666667</v>
      </c>
      <c r="D72" s="12" t="n">
        <f aca="false">AVERAGE(D58:D60)</f>
        <v>671.275833333333</v>
      </c>
      <c r="E72" s="1" t="n">
        <f aca="false">C72/D72</f>
        <v>1.3156287219238</v>
      </c>
      <c r="F72" s="1" t="n">
        <f aca="false">ABS(E$73-E72)</f>
        <v>0.124170009481926</v>
      </c>
      <c r="G72" s="13" t="n">
        <f aca="false">AVERAGE(G58:G60)</f>
        <v>858.340133333333</v>
      </c>
      <c r="H72" s="13" t="n">
        <f aca="false">AVERAGE(H58:H60)</f>
        <v>664.851366666667</v>
      </c>
      <c r="I72" s="1" t="n">
        <f aca="false">G72/H72</f>
        <v>1.29102559815249</v>
      </c>
      <c r="J72" s="1" t="n">
        <f aca="false">ABS(I$73-I72)</f>
        <v>0.183321446474625</v>
      </c>
      <c r="K72" s="14" t="n">
        <f aca="false">AVERAGE(K58:K60)</f>
        <v>24.8096333333333</v>
      </c>
      <c r="L72" s="14" t="n">
        <f aca="false">AVERAGE(L58:L60)</f>
        <v>6.42446666666672</v>
      </c>
      <c r="M72" s="1" t="n">
        <f aca="false">K72/L72</f>
        <v>3.86174209013456</v>
      </c>
      <c r="N72" s="1" t="n">
        <f aca="false">ABS(M$73-M72)</f>
        <v>1.95177434035776</v>
      </c>
    </row>
    <row r="73" customFormat="false" ht="12.8" hidden="false" customHeight="false" outlineLevel="0" collapsed="false">
      <c r="A73" s="0"/>
      <c r="B73" s="0"/>
      <c r="C73" s="15"/>
      <c r="D73" s="15"/>
      <c r="E73" s="1" t="n">
        <f aca="false">AVERAGE(E64:E72)</f>
        <v>1.43979873140573</v>
      </c>
      <c r="F73" s="1" t="n">
        <f aca="false">AVERAGE(F64:F72)</f>
        <v>0.123069184480358</v>
      </c>
      <c r="G73" s="16"/>
      <c r="H73" s="16"/>
      <c r="I73" s="1" t="n">
        <f aca="false">AVERAGE(I64:I72)</f>
        <v>1.47434704462712</v>
      </c>
      <c r="J73" s="1" t="n">
        <f aca="false">AVERAGE(J64:J72)</f>
        <v>0.0900570180576982</v>
      </c>
      <c r="K73" s="17"/>
      <c r="L73" s="17"/>
      <c r="M73" s="1" t="n">
        <f aca="false">AVERAGE(M64:M72)</f>
        <v>1.9099677497768</v>
      </c>
      <c r="N73" s="1" t="n">
        <f aca="false">AVERAGE(N64:N72)</f>
        <v>1.06410044453165</v>
      </c>
    </row>
    <row r="74" customFormat="false" ht="12.8" hidden="false" customHeight="false" outlineLevel="0" collapsed="false">
      <c r="A74" s="0"/>
      <c r="B74" s="0"/>
      <c r="C74" s="15"/>
      <c r="D74" s="15"/>
      <c r="E74" s="0"/>
      <c r="F74" s="0"/>
      <c r="G74" s="16"/>
      <c r="H74" s="16"/>
      <c r="K74" s="17"/>
      <c r="L74" s="17"/>
    </row>
    <row r="75" customFormat="false" ht="12.8" hidden="false" customHeight="false" outlineLevel="0" collapsed="false">
      <c r="A75" s="1" t="s">
        <v>43</v>
      </c>
      <c r="B75" s="0"/>
      <c r="C75" s="12" t="s">
        <v>41</v>
      </c>
      <c r="D75" s="12" t="s">
        <v>42</v>
      </c>
      <c r="E75" s="0"/>
      <c r="F75" s="0"/>
      <c r="G75" s="13" t="s">
        <v>41</v>
      </c>
      <c r="H75" s="13" t="s">
        <v>42</v>
      </c>
      <c r="K75" s="14" t="s">
        <v>41</v>
      </c>
      <c r="L75" s="14" t="s">
        <v>42</v>
      </c>
    </row>
    <row r="76" customFormat="false" ht="12.8" hidden="false" customHeight="false" outlineLevel="0" collapsed="false">
      <c r="A76" s="1" t="n">
        <v>11</v>
      </c>
      <c r="B76" s="0"/>
      <c r="C76" s="12" t="n">
        <f aca="false">AVERAGE(E34:E36)</f>
        <v>0.117733333333333</v>
      </c>
      <c r="D76" s="12" t="n">
        <f aca="false">AVERAGE(F34:F36)</f>
        <v>0.0666444444444447</v>
      </c>
      <c r="E76" s="0"/>
      <c r="F76" s="0"/>
      <c r="G76" s="13" t="n">
        <f aca="false">AVERAGE(I34:I36)</f>
        <v>0.0333777777777779</v>
      </c>
      <c r="H76" s="13" t="n">
        <f aca="false">AVERAGE(J34:J36)</f>
        <v>0.069</v>
      </c>
      <c r="K76" s="14" t="n">
        <f aca="false">AVERAGE(M34:M36)</f>
        <v>0.0843555555555551</v>
      </c>
      <c r="L76" s="14" t="n">
        <f aca="false">AVERAGE(N34:N36)</f>
        <v>0.00544444444444385</v>
      </c>
    </row>
    <row r="77" customFormat="false" ht="12.8" hidden="false" customHeight="false" outlineLevel="0" collapsed="false">
      <c r="A77" s="1" t="n">
        <v>37</v>
      </c>
      <c r="B77" s="0"/>
      <c r="C77" s="12" t="n">
        <f aca="false">AVERAGE(E37:E39)</f>
        <v>0.184844444444444</v>
      </c>
      <c r="D77" s="12" t="n">
        <f aca="false">AVERAGE(F37:F39)</f>
        <v>0.277422222222223</v>
      </c>
      <c r="E77" s="0"/>
      <c r="F77" s="0"/>
      <c r="G77" s="13" t="n">
        <f aca="false">AVERAGE(I37:I39)</f>
        <v>0.177177777777779</v>
      </c>
      <c r="H77" s="13" t="n">
        <f aca="false">AVERAGE(J37:J39)</f>
        <v>0.279866666666667</v>
      </c>
      <c r="K77" s="14" t="n">
        <f aca="false">AVERAGE(M37:M39)</f>
        <v>0.00766666666666382</v>
      </c>
      <c r="L77" s="14" t="n">
        <f aca="false">AVERAGE(N37:N39)</f>
        <v>0.00488888888888939</v>
      </c>
    </row>
    <row r="78" customFormat="false" ht="12.8" hidden="false" customHeight="false" outlineLevel="0" collapsed="false">
      <c r="A78" s="1" t="n">
        <v>63</v>
      </c>
      <c r="B78" s="0"/>
      <c r="C78" s="12" t="n">
        <f aca="false">AVERAGE(E40:E42)</f>
        <v>1.60128888888889</v>
      </c>
      <c r="D78" s="12" t="n">
        <f aca="false">AVERAGE(F40:F42)</f>
        <v>0.196799999999998</v>
      </c>
      <c r="E78" s="0"/>
      <c r="F78" s="0"/>
      <c r="G78" s="13" t="n">
        <f aca="false">AVERAGE(I40:I42)</f>
        <v>1.5578</v>
      </c>
      <c r="H78" s="13" t="n">
        <f aca="false">AVERAGE(J40:J42)</f>
        <v>0.201977777777778</v>
      </c>
      <c r="K78" s="14" t="n">
        <f aca="false">AVERAGE(M40:M42)</f>
        <v>0.0503777777777827</v>
      </c>
      <c r="L78" s="14" t="n">
        <f aca="false">AVERAGE(N40:N42)</f>
        <v>0.00517777777777913</v>
      </c>
    </row>
    <row r="79" customFormat="false" ht="12.8" hidden="false" customHeight="false" outlineLevel="0" collapsed="false">
      <c r="A79" s="1" t="n">
        <v>90</v>
      </c>
      <c r="B79" s="0"/>
      <c r="C79" s="12" t="n">
        <f aca="false">AVERAGE(E43:E45)</f>
        <v>1.37053333333333</v>
      </c>
      <c r="D79" s="12" t="n">
        <f aca="false">AVERAGE(F43:F45)</f>
        <v>0.847955555555553</v>
      </c>
      <c r="E79" s="0"/>
      <c r="F79" s="0"/>
      <c r="G79" s="13" t="n">
        <f aca="false">AVERAGE(I43:I45)</f>
        <v>1.37142222222222</v>
      </c>
      <c r="H79" s="13" t="n">
        <f aca="false">AVERAGE(J43:J45)</f>
        <v>0.797266666666668</v>
      </c>
      <c r="K79" s="14" t="n">
        <f aca="false">AVERAGE(M43:M45)</f>
        <v>0.0304444444444446</v>
      </c>
      <c r="L79" s="14" t="n">
        <f aca="false">AVERAGE(N43:N45)</f>
        <v>0.0506888888888821</v>
      </c>
    </row>
    <row r="80" customFormat="false" ht="12.8" hidden="false" customHeight="false" outlineLevel="0" collapsed="false">
      <c r="A80" s="1" t="n">
        <v>116</v>
      </c>
      <c r="B80" s="0"/>
      <c r="C80" s="12" t="n">
        <f aca="false">AVERAGE(E46:E48)</f>
        <v>2.0904</v>
      </c>
      <c r="D80" s="12" t="n">
        <f aca="false">AVERAGE(F46:F48)</f>
        <v>0.422977777777788</v>
      </c>
      <c r="E80" s="0"/>
      <c r="F80" s="0"/>
      <c r="G80" s="13" t="n">
        <f aca="false">AVERAGE(I46:I48)</f>
        <v>2.13884444444446</v>
      </c>
      <c r="H80" s="13" t="n">
        <f aca="false">AVERAGE(J46:J48)</f>
        <v>0.422266666666673</v>
      </c>
      <c r="K80" s="14" t="n">
        <f aca="false">AVERAGE(M46:M48)</f>
        <v>0.0484444444444483</v>
      </c>
      <c r="L80" s="14" t="n">
        <f aca="false">AVERAGE(N46:N48)</f>
        <v>0.0118222222222231</v>
      </c>
    </row>
    <row r="81" customFormat="false" ht="12.8" hidden="false" customHeight="false" outlineLevel="0" collapsed="false">
      <c r="A81" s="1" t="n">
        <v>145</v>
      </c>
      <c r="B81" s="0"/>
      <c r="C81" s="12" t="n">
        <f aca="false">AVERAGE(E49:E51)</f>
        <v>2.45515555555558</v>
      </c>
      <c r="D81" s="12" t="n">
        <f aca="false">AVERAGE(F49:F51)</f>
        <v>2.57304444444444</v>
      </c>
      <c r="E81" s="0"/>
      <c r="F81" s="0"/>
      <c r="G81" s="13" t="n">
        <f aca="false">AVERAGE(I49:I51)</f>
        <v>2.38422222222223</v>
      </c>
      <c r="H81" s="13" t="n">
        <f aca="false">AVERAGE(J49:J51)</f>
        <v>2.71915555555555</v>
      </c>
      <c r="K81" s="14" t="n">
        <f aca="false">AVERAGE(M49:M51)</f>
        <v>0.170733333333361</v>
      </c>
      <c r="L81" s="14" t="n">
        <f aca="false">AVERAGE(N49:N51)</f>
        <v>0.286088888888887</v>
      </c>
    </row>
    <row r="82" customFormat="false" ht="12.8" hidden="false" customHeight="false" outlineLevel="0" collapsed="false">
      <c r="A82" s="1" t="n">
        <v>174</v>
      </c>
      <c r="B82" s="0"/>
      <c r="C82" s="12" t="n">
        <f aca="false">AVERAGE(E52:E54)</f>
        <v>10.1631555555555</v>
      </c>
      <c r="D82" s="12" t="n">
        <f aca="false">AVERAGE(F52:F54)</f>
        <v>1.061</v>
      </c>
      <c r="E82" s="0"/>
      <c r="F82" s="0"/>
      <c r="G82" s="13" t="n">
        <f aca="false">AVERAGE(I52:I54)</f>
        <v>10.3546666666667</v>
      </c>
      <c r="H82" s="13" t="n">
        <f aca="false">AVERAGE(J52:J54)</f>
        <v>1.02913333333333</v>
      </c>
      <c r="K82" s="14" t="n">
        <f aca="false">AVERAGE(M52:M54)</f>
        <v>0.316422222222248</v>
      </c>
      <c r="L82" s="14" t="n">
        <f aca="false">AVERAGE(N52:N54)</f>
        <v>0.0454666666666602</v>
      </c>
    </row>
    <row r="83" customFormat="false" ht="12.8" hidden="false" customHeight="false" outlineLevel="0" collapsed="false">
      <c r="A83" s="1" t="n">
        <v>203</v>
      </c>
      <c r="B83" s="0"/>
      <c r="C83" s="12" t="n">
        <f aca="false">AVERAGE(E55:E57)</f>
        <v>47.0245555555556</v>
      </c>
      <c r="D83" s="12" t="n">
        <f aca="false">AVERAGE(F55:F57)</f>
        <v>6.37744444444445</v>
      </c>
      <c r="E83" s="0"/>
      <c r="F83" s="0"/>
      <c r="G83" s="13" t="n">
        <f aca="false">AVERAGE(I55:I57)</f>
        <v>46.8811333333333</v>
      </c>
      <c r="H83" s="13" t="n">
        <f aca="false">AVERAGE(J55:J57)</f>
        <v>6.37237777777777</v>
      </c>
      <c r="K83" s="14" t="n">
        <f aca="false">AVERAGE(M55:M57)</f>
        <v>0.15457777777778</v>
      </c>
      <c r="L83" s="14" t="n">
        <f aca="false">AVERAGE(N55:N57)</f>
        <v>0.0130000000000085</v>
      </c>
    </row>
    <row r="84" customFormat="false" ht="12.8" hidden="false" customHeight="false" outlineLevel="0" collapsed="false">
      <c r="A84" s="1" t="n">
        <v>232</v>
      </c>
      <c r="B84" s="0"/>
      <c r="C84" s="12" t="n">
        <f aca="false">AVERAGE(E58:E60)</f>
        <v>37.9974222222222</v>
      </c>
      <c r="D84" s="12" t="n">
        <f aca="false">AVERAGE(F58:F60)</f>
        <v>10.7428888888889</v>
      </c>
      <c r="E84" s="0"/>
      <c r="F84" s="0"/>
      <c r="G84" s="13" t="n">
        <f aca="false">AVERAGE(I58:I60)</f>
        <v>37.1821777777778</v>
      </c>
      <c r="H84" s="13" t="n">
        <f aca="false">AVERAGE(J58:J60)</f>
        <v>10.7327111111111</v>
      </c>
      <c r="K84" s="14" t="n">
        <f aca="false">AVERAGE(M58:M60)</f>
        <v>0.815244444444463</v>
      </c>
      <c r="L84" s="14" t="n">
        <f aca="false">AVERAGE(N58:N60)</f>
        <v>0.0101777777777746</v>
      </c>
    </row>
    <row r="85" customFormat="false" ht="12.8" hidden="false" customHeight="false" outlineLevel="0" collapsed="false">
      <c r="A85" s="0"/>
      <c r="B85" s="0"/>
      <c r="C85" s="0"/>
      <c r="D85" s="0"/>
      <c r="E85" s="1" t="s">
        <v>44</v>
      </c>
      <c r="F85" s="0"/>
      <c r="G85" s="0"/>
      <c r="H85" s="0"/>
    </row>
    <row r="86" customFormat="false" ht="12.8" hidden="false" customHeight="false" outlineLevel="0" collapsed="false">
      <c r="A86" s="1" t="s">
        <v>45</v>
      </c>
      <c r="B86" s="0"/>
      <c r="C86" s="0" t="n">
        <f aca="false">G64/C64</f>
        <v>0.918078358083985</v>
      </c>
      <c r="D86" s="1" t="n">
        <f aca="false">H64/D64</f>
        <v>0.740246881733483</v>
      </c>
      <c r="E86" s="1" t="n">
        <f aca="false">ABS(D$95-D86)</f>
        <v>0.202153082751174</v>
      </c>
      <c r="F86" s="0"/>
      <c r="G86" s="0"/>
      <c r="H86" s="0"/>
    </row>
    <row r="87" customFormat="false" ht="12.8" hidden="false" customHeight="false" outlineLevel="0" collapsed="false">
      <c r="A87" s="0"/>
      <c r="B87" s="0"/>
      <c r="C87" s="0" t="n">
        <f aca="false">G65/C65</f>
        <v>0.962839825538637</v>
      </c>
      <c r="D87" s="1" t="n">
        <f aca="false">H65/D65</f>
        <v>0.911366081844851</v>
      </c>
      <c r="E87" s="1" t="n">
        <f aca="false">ABS(D$95-D87)</f>
        <v>0.0310338826398068</v>
      </c>
      <c r="F87" s="0"/>
      <c r="G87" s="0"/>
      <c r="H87" s="0"/>
    </row>
    <row r="88" customFormat="false" ht="12.8" hidden="false" customHeight="false" outlineLevel="0" collapsed="false">
      <c r="A88" s="0"/>
      <c r="B88" s="0"/>
      <c r="C88" s="0" t="n">
        <f aca="false">G66/C66</f>
        <v>0.968169538360926</v>
      </c>
      <c r="D88" s="1" t="n">
        <f aca="false">H66/D66</f>
        <v>0.946860111953611</v>
      </c>
      <c r="E88" s="1" t="n">
        <f aca="false">ABS(D$95-D88)</f>
        <v>0.00446014746895429</v>
      </c>
      <c r="F88" s="0"/>
      <c r="G88" s="0"/>
      <c r="H88" s="0"/>
    </row>
    <row r="89" customFormat="false" ht="12.8" hidden="false" customHeight="false" outlineLevel="0" collapsed="false">
      <c r="A89" s="0"/>
      <c r="B89" s="0"/>
      <c r="C89" s="0" t="n">
        <f aca="false">G67/C67</f>
        <v>0.971013259874592</v>
      </c>
      <c r="D89" s="1" t="n">
        <f aca="false">H67/D67</f>
        <v>0.963969590364023</v>
      </c>
      <c r="E89" s="1" t="n">
        <f aca="false">ABS(D$95-D89)</f>
        <v>0.0215696258793663</v>
      </c>
      <c r="F89" s="0"/>
      <c r="G89" s="0"/>
      <c r="H89" s="0"/>
    </row>
    <row r="90" customFormat="false" ht="12.8" hidden="false" customHeight="false" outlineLevel="0" collapsed="false">
      <c r="A90" s="0"/>
      <c r="B90" s="0"/>
      <c r="C90" s="0" t="n">
        <f aca="false">G68/C68</f>
        <v>0.973472796798385</v>
      </c>
      <c r="D90" s="1" t="n">
        <f aca="false">H68/D68</f>
        <v>0.974609066875195</v>
      </c>
      <c r="E90" s="1" t="n">
        <f aca="false">ABS(D$95-D90)</f>
        <v>0.0322091023905373</v>
      </c>
      <c r="F90" s="0"/>
      <c r="G90" s="0"/>
      <c r="H90" s="0"/>
    </row>
    <row r="91" customFormat="false" ht="12.8" hidden="false" customHeight="false" outlineLevel="0" collapsed="false">
      <c r="A91" s="0"/>
      <c r="B91" s="0"/>
      <c r="C91" s="0" t="n">
        <f aca="false">G69/C69</f>
        <v>0.966886329325493</v>
      </c>
      <c r="D91" s="14" t="n">
        <f aca="false">H69/D69</f>
        <v>0.980221303208156</v>
      </c>
      <c r="E91" s="1" t="n">
        <f aca="false">ABS(D$95-D91)</f>
        <v>0.0378213387234989</v>
      </c>
      <c r="F91" s="0"/>
      <c r="G91" s="0"/>
      <c r="H91" s="0"/>
    </row>
    <row r="92" customFormat="false" ht="12.8" hidden="false" customHeight="false" outlineLevel="0" collapsed="false">
      <c r="A92" s="0"/>
      <c r="B92" s="0"/>
      <c r="C92" s="0" t="n">
        <f aca="false">G70/C70</f>
        <v>0.974144743636499</v>
      </c>
      <c r="D92" s="14" t="n">
        <f aca="false">H70/D70</f>
        <v>0.98563671072917</v>
      </c>
      <c r="E92" s="1" t="n">
        <f aca="false">ABS(D$95-D92)</f>
        <v>0.0432367462445128</v>
      </c>
      <c r="F92" s="0"/>
      <c r="G92" s="0"/>
      <c r="H92" s="0"/>
    </row>
    <row r="93" customFormat="false" ht="12.8" hidden="false" customHeight="false" outlineLevel="0" collapsed="false">
      <c r="A93" s="0"/>
      <c r="B93" s="0"/>
      <c r="C93" s="0" t="n">
        <f aca="false">G71/C71</f>
        <v>0.973255439641081</v>
      </c>
      <c r="D93" s="14" t="n">
        <f aca="false">H71/D71</f>
        <v>0.988260465389635</v>
      </c>
      <c r="E93" s="1" t="n">
        <f aca="false">ABS(D$95-D93)</f>
        <v>0.0458605009049778</v>
      </c>
      <c r="F93" s="0"/>
      <c r="G93" s="0"/>
      <c r="H93" s="0"/>
    </row>
    <row r="94" customFormat="false" ht="12.8" hidden="false" customHeight="false" outlineLevel="0" collapsed="false">
      <c r="A94" s="0"/>
      <c r="B94" s="0"/>
      <c r="C94" s="0" t="n">
        <f aca="false">G72/C72</f>
        <v>0.971907784761158</v>
      </c>
      <c r="D94" s="14" t="n">
        <f aca="false">H72/D72</f>
        <v>0.990429468263791</v>
      </c>
      <c r="E94" s="1" t="n">
        <f aca="false">ABS(D$95-D94)</f>
        <v>0.0480295037791338</v>
      </c>
      <c r="F94" s="0"/>
      <c r="G94" s="0"/>
      <c r="H94" s="0"/>
    </row>
    <row r="95" customFormat="false" ht="12.8" hidden="false" customHeight="false" outlineLevel="0" collapsed="false">
      <c r="A95" s="0"/>
      <c r="B95" s="0"/>
      <c r="C95" s="0"/>
      <c r="D95" s="1" t="n">
        <f aca="false">AVERAGE(D86:D94)</f>
        <v>0.942399964484657</v>
      </c>
      <c r="E95" s="1" t="n">
        <f aca="false">AVERAGE(E86:E94)</f>
        <v>0.0518193256424402</v>
      </c>
      <c r="F95" s="0"/>
      <c r="G95" s="0"/>
      <c r="H95" s="0"/>
    </row>
    <row r="96" customFormat="false" ht="12.8" hidden="false" customHeight="false" outlineLevel="0" collapsed="false">
      <c r="A96" s="0"/>
      <c r="B96" s="0"/>
      <c r="C96" s="1" t="s">
        <v>24</v>
      </c>
      <c r="D96" s="1" t="s">
        <v>25</v>
      </c>
      <c r="E96" s="1" t="s">
        <v>24</v>
      </c>
      <c r="F96" s="1" t="s">
        <v>25</v>
      </c>
      <c r="G96" s="1" t="s">
        <v>24</v>
      </c>
      <c r="H96" s="1" t="s">
        <v>25</v>
      </c>
    </row>
    <row r="97" customFormat="false" ht="12.8" hidden="false" customHeight="false" outlineLevel="0" collapsed="false">
      <c r="A97" s="1" t="s">
        <v>26</v>
      </c>
      <c r="B97" s="0"/>
      <c r="C97" s="1" t="n">
        <f aca="false">SLOPE(C64:C72,$A$64:$A$72)</f>
        <v>4.14454134858388</v>
      </c>
      <c r="D97" s="1" t="n">
        <f aca="false">SLOPE(D64:D72,$A$64:$A$72)</f>
        <v>2.93680442774147</v>
      </c>
      <c r="E97" s="1" t="n">
        <f aca="false">SLOPE(G64:G72,$A$64:$A$72)</f>
        <v>4.03310082062455</v>
      </c>
      <c r="F97" s="1" t="n">
        <f aca="false">SLOPE(H64:H72,$A$64:$A$72)</f>
        <v>2.91728751851852</v>
      </c>
      <c r="G97" s="1" t="n">
        <f aca="false">SLOPE(K64:K72,$A$64:$A$72)</f>
        <v>0.111440527959332</v>
      </c>
      <c r="H97" s="1" t="n">
        <f aca="false">SLOPE(L64:L72,$A$64:$A$72)</f>
        <v>0.0195169092229485</v>
      </c>
    </row>
    <row r="98" customFormat="false" ht="12.8" hidden="false" customHeight="false" outlineLevel="0" collapsed="false">
      <c r="A98" s="7" t="s">
        <v>22</v>
      </c>
      <c r="B98" s="7"/>
      <c r="C98" s="7"/>
      <c r="D98" s="7" t="n">
        <f aca="false">C97/D97</f>
        <v>1.4112418618802</v>
      </c>
      <c r="E98" s="7"/>
      <c r="F98" s="7" t="n">
        <f aca="false">E97/F97</f>
        <v>1.38248314402437</v>
      </c>
      <c r="G98" s="7"/>
      <c r="H98" s="7" t="n">
        <f aca="false">G97/H97</f>
        <v>5.70994754785747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36734693877551"/>
    <col collapsed="false" hidden="false" max="4" min="4" style="18" width="25.6479591836735"/>
    <col collapsed="false" hidden="false" max="1025" min="5" style="0" width="8.36734693877551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8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8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8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8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8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8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9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8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8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8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8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8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8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8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8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8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8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8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8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8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8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8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8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8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8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8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8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8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8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8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8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8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8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8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8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8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2.5561224489796"/>
    <col collapsed="false" hidden="false" max="2" min="2" style="0" width="6.47959183673469"/>
    <col collapsed="false" hidden="false" max="4" min="3" style="0" width="12.6887755102041"/>
    <col collapsed="false" hidden="false" max="5" min="5" style="0" width="9.31632653061224"/>
    <col collapsed="false" hidden="false" max="6" min="6" style="0" width="9.04591836734694"/>
    <col collapsed="false" hidden="false" max="7" min="7" style="0" width="7.83163265306122"/>
    <col collapsed="false" hidden="false" max="8" min="8" style="0" width="9.44897959183673"/>
    <col collapsed="false" hidden="false" max="1025" min="9" style="0" width="8.36734693877551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</v>
      </c>
      <c r="F3" s="1" t="n">
        <f aca="false">ABS(D$21-D3)</f>
        <v>0.0516000000000005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0.598033333333007</v>
      </c>
      <c r="F4" s="1" t="n">
        <f aca="false">ABS(D$21-D4)</f>
        <v>0.0419999999999998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2.053766666667</v>
      </c>
      <c r="F5" s="1" t="n">
        <f aca="false">ABS(D$21-D5)</f>
        <v>0.00959999999999894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1.07203333333302</v>
      </c>
      <c r="F6" s="1" t="n">
        <f aca="false">ABS(D$22-D6)</f>
        <v>0.111733333333298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0.235866666666993</v>
      </c>
      <c r="F7" s="1" t="n">
        <f aca="false">ABS(D$22-D7)</f>
        <v>0.0636333333332999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0.836166666666998</v>
      </c>
      <c r="F8" s="1" t="n">
        <f aca="false">ABS(D$22-D8)</f>
        <v>0.175366666666697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1.49663333333308</v>
      </c>
      <c r="F9" s="1" t="n">
        <f aca="false">ABS(D$23-D9)</f>
        <v>0.225333333333303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3.04576666666696</v>
      </c>
      <c r="F10" s="1" t="n">
        <f aca="false">ABS(D$23-D10)</f>
        <v>0.0243666666667011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1.54913333333309</v>
      </c>
      <c r="F11" s="1" t="n">
        <f aca="false">ABS(D$23-D11)</f>
        <v>0.200966666666702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0.182966666666701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0.532566666666696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0.715533333333298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1.64376666666999</v>
      </c>
      <c r="F15" s="1" t="n">
        <f aca="false">ABS(D$25-D15)</f>
        <v>0.207633333332993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1.53606666666997</v>
      </c>
      <c r="F16" s="1" t="n">
        <f aca="false">ABS(D$25-D16)</f>
        <v>0.726866666667007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3.17983333332995</v>
      </c>
      <c r="F17" s="1" t="n">
        <f aca="false">ABS(D$25-D17)</f>
        <v>0.519233333332991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1.36917777777767</v>
      </c>
      <c r="F21" s="1" t="n">
        <f aca="false">AVERAGE(F3:F5)</f>
        <v>0.0343999999999998</v>
      </c>
      <c r="G21" s="1" t="n">
        <f aca="false">C21/D21</f>
        <v>9.82165369222668</v>
      </c>
      <c r="H21" s="1" t="n">
        <f aca="false">ABS($G$26-G21)</f>
        <v>0.208556901328123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0.714688888889005</v>
      </c>
      <c r="F22" s="1" t="n">
        <f aca="false">AVERAGE(F6:F8)</f>
        <v>0.116911111111098</v>
      </c>
      <c r="G22" s="1" t="n">
        <f aca="false">C22/D22</f>
        <v>9.97173451077566</v>
      </c>
      <c r="H22" s="1" t="n">
        <f aca="false">ABS($G$26-G22)</f>
        <v>0.0584760827791477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1.04875000000002</v>
      </c>
      <c r="F23" s="1" t="n">
        <f aca="false">AVERAGE(F4:F9)</f>
        <v>0.1046111111111</v>
      </c>
      <c r="G23" s="1" t="n">
        <f aca="false">C23/D23</f>
        <v>10.2470370631044</v>
      </c>
      <c r="H23" s="1" t="n">
        <f aca="false">ABS($G$26-G23)</f>
        <v>0.216826469549598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0.477022222222232</v>
      </c>
      <c r="G24" s="1" t="n">
        <f aca="false">C24/D24</f>
        <v>10.0604395462324</v>
      </c>
      <c r="H24" s="1" t="n">
        <f aca="false">ABS($G$26-G24)</f>
        <v>0.0302289526776338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1.45670555555568</v>
      </c>
      <c r="F25" s="1" t="n">
        <f aca="false">AVERAGE(F5:F10)</f>
        <v>0.101672222222216</v>
      </c>
      <c r="G25" s="1" t="n">
        <f aca="false">C25/D25</f>
        <v>10.0501881554348</v>
      </c>
      <c r="H25" s="1" t="n">
        <f aca="false">ABS($G$26-G25)</f>
        <v>0.0199775618800366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0.106813193642908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n">
        <f aca="false">SLOPE(C21:C25,$A$21:$A$25)</f>
        <v>6.98109724694588</v>
      </c>
      <c r="D28" s="1" t="n">
        <f aca="false">SLOPE(D21:D25,$A$21:$A$25)</f>
        <v>0.692728778359509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5" activeCellId="0" sqref="A45"/>
    </sheetView>
  </sheetViews>
  <sheetFormatPr defaultRowHeight="12.8"/>
  <cols>
    <col collapsed="false" hidden="false" max="1" min="1" style="0" width="13.2551020408163"/>
    <col collapsed="false" hidden="false" max="2" min="2" style="0" width="7.26020408163265"/>
    <col collapsed="false" hidden="false" max="3" min="3" style="17" width="13.6071428571429"/>
    <col collapsed="false" hidden="false" max="4" min="4" style="17" width="13.6887755102041"/>
    <col collapsed="false" hidden="false" max="5" min="5" style="0" width="9.35204081632653"/>
    <col collapsed="false" hidden="false" max="6" min="6" style="0" width="10.3928571428571"/>
    <col collapsed="false" hidden="false" max="7" min="7" style="16" width="13.6071428571429"/>
    <col collapsed="false" hidden="false" max="8" min="8" style="16" width="13.6887755102041"/>
    <col collapsed="false" hidden="false" max="9" min="9" style="0" width="8.73979591836735"/>
    <col collapsed="false" hidden="false" max="10" min="10" style="0" width="10.3928571428571"/>
    <col collapsed="false" hidden="false" max="11" min="11" style="15" width="13.6071428571429"/>
    <col collapsed="false" hidden="false" max="12" min="12" style="15" width="13.6887755102041"/>
    <col collapsed="false" hidden="false" max="13" min="13" style="0" width="8.73979591836735"/>
    <col collapsed="false" hidden="false" max="14" min="14" style="0" width="10.3928571428571"/>
    <col collapsed="false" hidden="false" max="1025" min="15" style="0" width="11.5204081632653"/>
  </cols>
  <sheetData>
    <row r="1" customFormat="false" ht="12.8" hidden="false" customHeight="false" outlineLevel="0" collapsed="false">
      <c r="A1" s="2" t="s">
        <v>13</v>
      </c>
      <c r="B1" s="2"/>
      <c r="C1" s="11" t="s">
        <v>37</v>
      </c>
      <c r="D1" s="11"/>
      <c r="E1" s="9"/>
      <c r="F1" s="9"/>
      <c r="G1" s="10" t="s">
        <v>38</v>
      </c>
      <c r="H1" s="10"/>
      <c r="I1" s="9"/>
      <c r="J1" s="9"/>
      <c r="K1" s="8" t="s">
        <v>39</v>
      </c>
      <c r="L1" s="8"/>
    </row>
    <row r="2" customFormat="false" ht="12.8" hidden="false" customHeight="false" outlineLevel="0" collapsed="false">
      <c r="A2" s="1" t="s">
        <v>40</v>
      </c>
      <c r="B2" s="1" t="s">
        <v>4</v>
      </c>
      <c r="C2" s="14" t="s">
        <v>15</v>
      </c>
      <c r="D2" s="14" t="s">
        <v>16</v>
      </c>
      <c r="E2" s="1" t="s">
        <v>41</v>
      </c>
      <c r="F2" s="1" t="s">
        <v>42</v>
      </c>
      <c r="G2" s="13" t="s">
        <v>15</v>
      </c>
      <c r="H2" s="13" t="s">
        <v>16</v>
      </c>
      <c r="I2" s="1" t="s">
        <v>41</v>
      </c>
      <c r="J2" s="1" t="s">
        <v>42</v>
      </c>
      <c r="K2" s="12" t="s">
        <v>15</v>
      </c>
      <c r="L2" s="12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14" t="n">
        <v>7.7313</v>
      </c>
      <c r="D3" s="14" t="n">
        <v>9.6211</v>
      </c>
      <c r="E3" s="1" t="n">
        <f aca="false">ABS(C$33-C3)</f>
        <v>0.0521666666666665</v>
      </c>
      <c r="F3" s="1" t="n">
        <f aca="false">ABS(D$33-D3)</f>
        <v>0.0516000000000005</v>
      </c>
      <c r="G3" s="13" t="n">
        <v>7.037</v>
      </c>
      <c r="H3" s="13" t="n">
        <v>7.2097</v>
      </c>
      <c r="I3" s="1" t="n">
        <f aca="false">ABS(G$33-G3)</f>
        <v>0.0556999999999999</v>
      </c>
      <c r="J3" s="1" t="n">
        <f aca="false">ABS(H$33-H3)</f>
        <v>0.0607666666666669</v>
      </c>
      <c r="K3" s="12" t="n">
        <f aca="false">C3-G3</f>
        <v>0.6943</v>
      </c>
      <c r="L3" s="12" t="n">
        <f aca="false">D3-H3</f>
        <v>2.4114</v>
      </c>
      <c r="M3" s="1" t="n">
        <f aca="false">ABS(K$33-K3)</f>
        <v>0.00353333333333339</v>
      </c>
      <c r="N3" s="1" t="n">
        <f aca="false">ABS(L$33-L3)</f>
        <v>0.00916666666666677</v>
      </c>
    </row>
    <row r="4" customFormat="false" ht="12.8" hidden="false" customHeight="false" outlineLevel="0" collapsed="false">
      <c r="A4" s="1" t="n">
        <v>11</v>
      </c>
      <c r="B4" s="1" t="n">
        <v>2</v>
      </c>
      <c r="C4" s="14" t="n">
        <v>7.8162</v>
      </c>
      <c r="D4" s="14" t="n">
        <v>9.5233</v>
      </c>
      <c r="E4" s="1" t="n">
        <f aca="false">ABS(C$33-C4)</f>
        <v>0.0327333333333337</v>
      </c>
      <c r="F4" s="1" t="n">
        <f aca="false">ABS(D$33-D4)</f>
        <v>0.0461999999999989</v>
      </c>
      <c r="G4" s="13" t="n">
        <v>7.1319</v>
      </c>
      <c r="H4" s="13" t="n">
        <v>7.0908</v>
      </c>
      <c r="I4" s="1" t="n">
        <f aca="false">ABS(G$33-G4)</f>
        <v>0.0392000000000001</v>
      </c>
      <c r="J4" s="1" t="n">
        <f aca="false">ABS(H$33-H4)</f>
        <v>0.0581333333333332</v>
      </c>
      <c r="K4" s="12" t="n">
        <f aca="false">C4-G4</f>
        <v>0.6843</v>
      </c>
      <c r="L4" s="12" t="n">
        <f aca="false">D4-H4</f>
        <v>2.4325</v>
      </c>
      <c r="M4" s="1" t="n">
        <f aca="false">ABS(K$33-K4)</f>
        <v>0.0064666666666664</v>
      </c>
      <c r="N4" s="1" t="n">
        <f aca="false">ABS(L$33-L4)</f>
        <v>0.0119333333333338</v>
      </c>
    </row>
    <row r="5" customFormat="false" ht="12.8" hidden="false" customHeight="false" outlineLevel="0" collapsed="false">
      <c r="A5" s="1" t="n">
        <v>11</v>
      </c>
      <c r="B5" s="1" t="n">
        <v>3</v>
      </c>
      <c r="C5" s="14" t="n">
        <v>7.8029</v>
      </c>
      <c r="D5" s="14" t="n">
        <v>9.5641</v>
      </c>
      <c r="E5" s="1" t="n">
        <f aca="false">ABS(C$33-C5)</f>
        <v>0.0194333333333336</v>
      </c>
      <c r="F5" s="1" t="n">
        <f aca="false">ABS(D$33-D5)</f>
        <v>0.00539999999999985</v>
      </c>
      <c r="G5" s="13" t="n">
        <v>7.1092</v>
      </c>
      <c r="H5" s="13" t="n">
        <v>7.1463</v>
      </c>
      <c r="I5" s="1" t="n">
        <f aca="false">ABS(G$33-G5)</f>
        <v>0.0165000000000006</v>
      </c>
      <c r="J5" s="1" t="n">
        <f aca="false">ABS(H$33-H5)</f>
        <v>0.00263333333333282</v>
      </c>
      <c r="K5" s="12" t="n">
        <f aca="false">C5-G5</f>
        <v>0.6937</v>
      </c>
      <c r="L5" s="12" t="n">
        <f aca="false">D5-H5</f>
        <v>2.4178</v>
      </c>
      <c r="M5" s="1" t="n">
        <f aca="false">ABS(K$33-K5)</f>
        <v>0.00293333333333301</v>
      </c>
      <c r="N5" s="1" t="n">
        <f aca="false">ABS(L$33-L5)</f>
        <v>0.00276666666666747</v>
      </c>
    </row>
    <row r="6" customFormat="false" ht="12.8" hidden="false" customHeight="false" outlineLevel="0" collapsed="false">
      <c r="A6" s="2" t="n">
        <v>37</v>
      </c>
      <c r="B6" s="1" t="n">
        <v>1</v>
      </c>
      <c r="C6" s="14" t="n">
        <v>31.2576</v>
      </c>
      <c r="D6" s="14" t="n">
        <v>34.4992</v>
      </c>
      <c r="E6" s="1" t="n">
        <f aca="false">ABS(C$34-C6)</f>
        <v>0.485899999999997</v>
      </c>
      <c r="F6" s="1" t="n">
        <f aca="false">ABS(D$34-D6)</f>
        <v>0.469233333333335</v>
      </c>
      <c r="G6" s="13" t="n">
        <v>30.0785</v>
      </c>
      <c r="H6" s="13" t="n">
        <v>31.7285</v>
      </c>
      <c r="I6" s="1" t="n">
        <f aca="false">ABS(G$34-G6)</f>
        <v>0.482933333333339</v>
      </c>
      <c r="J6" s="1" t="n">
        <f aca="false">ABS(H$34-H6)</f>
        <v>0.457799999999999</v>
      </c>
      <c r="K6" s="12" t="n">
        <f aca="false">C6-G6</f>
        <v>1.1791</v>
      </c>
      <c r="L6" s="12" t="n">
        <f aca="false">D6-H6</f>
        <v>2.7707</v>
      </c>
      <c r="M6" s="1" t="n">
        <f aca="false">ABS(K$34-K6)</f>
        <v>0.00296666666666567</v>
      </c>
      <c r="N6" s="1" t="n">
        <f aca="false">ABS(L$34-L6)</f>
        <v>0.011433333333335</v>
      </c>
    </row>
    <row r="7" customFormat="false" ht="12.8" hidden="false" customHeight="false" outlineLevel="0" collapsed="false">
      <c r="A7" s="1" t="n">
        <v>37</v>
      </c>
      <c r="B7" s="1" t="n">
        <v>2</v>
      </c>
      <c r="C7" s="14" t="n">
        <v>32.0595</v>
      </c>
      <c r="D7" s="14" t="n">
        <v>33.8758</v>
      </c>
      <c r="E7" s="1" t="n">
        <f aca="false">ABS(C$34-C7)</f>
        <v>0.316000000000002</v>
      </c>
      <c r="F7" s="1" t="n">
        <f aca="false">ABS(D$34-D7)</f>
        <v>0.154166666666669</v>
      </c>
      <c r="G7" s="13" t="n">
        <v>30.8772</v>
      </c>
      <c r="H7" s="13" t="n">
        <v>31.1205</v>
      </c>
      <c r="I7" s="1" t="n">
        <f aca="false">ABS(G$34-G7)</f>
        <v>0.315766666666661</v>
      </c>
      <c r="J7" s="1" t="n">
        <f aca="false">ABS(H$34-H7)</f>
        <v>0.150200000000002</v>
      </c>
      <c r="K7" s="12" t="n">
        <f aca="false">C7-G7</f>
        <v>1.1823</v>
      </c>
      <c r="L7" s="12" t="n">
        <f aca="false">D7-H7</f>
        <v>2.7553</v>
      </c>
      <c r="M7" s="1" t="n">
        <f aca="false">ABS(K$34-K7)</f>
        <v>0.000233333333333974</v>
      </c>
      <c r="N7" s="1" t="n">
        <f aca="false">ABS(L$34-L7)</f>
        <v>0.00396666666666823</v>
      </c>
    </row>
    <row r="8" customFormat="false" ht="12.8" hidden="false" customHeight="false" outlineLevel="0" collapsed="false">
      <c r="A8" s="1" t="n">
        <v>37</v>
      </c>
      <c r="B8" s="1" t="n">
        <v>3</v>
      </c>
      <c r="C8" s="14" t="n">
        <v>31.9134</v>
      </c>
      <c r="D8" s="14" t="n">
        <v>33.7149</v>
      </c>
      <c r="E8" s="1" t="n">
        <f aca="false">ABS(C$34-C8)</f>
        <v>0.169900000000002</v>
      </c>
      <c r="F8" s="1" t="n">
        <f aca="false">ABS(D$34-D8)</f>
        <v>0.315066666666667</v>
      </c>
      <c r="G8" s="13" t="n">
        <v>30.7286</v>
      </c>
      <c r="H8" s="13" t="n">
        <v>30.9631</v>
      </c>
      <c r="I8" s="1" t="n">
        <f aca="false">ABS(G$34-G8)</f>
        <v>0.167166666666663</v>
      </c>
      <c r="J8" s="1" t="n">
        <f aca="false">ABS(H$34-H8)</f>
        <v>0.307600000000001</v>
      </c>
      <c r="K8" s="12" t="n">
        <f aca="false">C8-G8</f>
        <v>1.1848</v>
      </c>
      <c r="L8" s="12" t="n">
        <f aca="false">D8-H8</f>
        <v>2.7518</v>
      </c>
      <c r="M8" s="1" t="n">
        <f aca="false">ABS(K$34-K8)</f>
        <v>0.0027333333333317</v>
      </c>
      <c r="N8" s="1" t="n">
        <f aca="false">ABS(L$34-L8)</f>
        <v>0.00746666666666718</v>
      </c>
    </row>
    <row r="9" customFormat="false" ht="12.8" hidden="false" customHeight="false" outlineLevel="0" collapsed="false">
      <c r="A9" s="2" t="n">
        <v>63</v>
      </c>
      <c r="B9" s="1" t="n">
        <v>1</v>
      </c>
      <c r="C9" s="14" t="n">
        <v>57.3391</v>
      </c>
      <c r="D9" s="14" t="n">
        <v>59.1</v>
      </c>
      <c r="E9" s="1" t="n">
        <f aca="false">ABS(C$35-C9)</f>
        <v>0.204566666666665</v>
      </c>
      <c r="F9" s="1" t="n">
        <f aca="false">ABS(D$35-D9)</f>
        <v>0.210633333333327</v>
      </c>
      <c r="G9" s="13" t="n">
        <v>55.544</v>
      </c>
      <c r="H9" s="13" t="n">
        <v>56.0511</v>
      </c>
      <c r="I9" s="1" t="n">
        <f aca="false">ABS(G$35-G9)</f>
        <v>0.198699999999995</v>
      </c>
      <c r="J9" s="1" t="n">
        <f aca="false">ABS(H$35-H9)</f>
        <v>0.19583333333334</v>
      </c>
      <c r="K9" s="12" t="n">
        <f aca="false">C9-G9</f>
        <v>1.79510000000001</v>
      </c>
      <c r="L9" s="12" t="n">
        <f aca="false">D9-H9</f>
        <v>3.0489</v>
      </c>
      <c r="M9" s="1" t="n">
        <f aca="false">ABS(K$35-K9)</f>
        <v>0.00586666666666247</v>
      </c>
      <c r="N9" s="1" t="n">
        <f aca="false">ABS(L$35-L9)</f>
        <v>0.0147999999999962</v>
      </c>
    </row>
    <row r="10" customFormat="false" ht="12.8" hidden="false" customHeight="false" outlineLevel="0" collapsed="false">
      <c r="A10" s="1" t="n">
        <v>63</v>
      </c>
      <c r="B10" s="1" t="n">
        <v>2</v>
      </c>
      <c r="C10" s="14" t="n">
        <v>57.7371</v>
      </c>
      <c r="D10" s="14" t="n">
        <v>59.486</v>
      </c>
      <c r="E10" s="1" t="n">
        <f aca="false">ABS(C$35-C10)</f>
        <v>0.193433333333331</v>
      </c>
      <c r="F10" s="1" t="n">
        <f aca="false">ABS(D$35-D10)</f>
        <v>0.175366666666669</v>
      </c>
      <c r="G10" s="13" t="n">
        <v>55.9485</v>
      </c>
      <c r="H10" s="13" t="n">
        <v>56.4104</v>
      </c>
      <c r="I10" s="1" t="n">
        <f aca="false">ABS(G$35-G10)</f>
        <v>0.205800000000011</v>
      </c>
      <c r="J10" s="1" t="n">
        <f aca="false">ABS(H$35-H10)</f>
        <v>0.163466666666665</v>
      </c>
      <c r="K10" s="12" t="n">
        <f aca="false">C10-G10</f>
        <v>1.7886</v>
      </c>
      <c r="L10" s="12" t="n">
        <f aca="false">D10-H10</f>
        <v>3.07559999999999</v>
      </c>
      <c r="M10" s="1" t="n">
        <f aca="false">ABS(K$35-K10)</f>
        <v>0.0123666666666722</v>
      </c>
      <c r="N10" s="1" t="n">
        <f aca="false">ABS(L$35-L10)</f>
        <v>0.0118999999999949</v>
      </c>
    </row>
    <row r="11" customFormat="false" ht="12.8" hidden="false" customHeight="false" outlineLevel="0" collapsed="false">
      <c r="A11" s="1" t="n">
        <v>63</v>
      </c>
      <c r="B11" s="1" t="n">
        <v>3</v>
      </c>
      <c r="C11" s="14" t="n">
        <v>57.5548</v>
      </c>
      <c r="D11" s="14" t="n">
        <v>59.3459</v>
      </c>
      <c r="E11" s="1" t="n">
        <f aca="false">ABS(C$35-C11)</f>
        <v>0.0111333333333334</v>
      </c>
      <c r="F11" s="1" t="n">
        <f aca="false">ABS(D$35-D11)</f>
        <v>0.0352666666666721</v>
      </c>
      <c r="G11" s="13" t="n">
        <v>55.7356</v>
      </c>
      <c r="H11" s="13" t="n">
        <v>56.2793</v>
      </c>
      <c r="I11" s="1" t="n">
        <f aca="false">ABS(G$35-G11)</f>
        <v>0.00709999999999411</v>
      </c>
      <c r="J11" s="1" t="n">
        <f aca="false">ABS(H$35-H11)</f>
        <v>0.0323666666666611</v>
      </c>
      <c r="K11" s="12" t="n">
        <f aca="false">C11-G11</f>
        <v>1.8192</v>
      </c>
      <c r="L11" s="12" t="n">
        <f aca="false">D11-H11</f>
        <v>3.0666</v>
      </c>
      <c r="M11" s="1" t="n">
        <f aca="false">ABS(K$35-K11)</f>
        <v>0.0182333333333347</v>
      </c>
      <c r="N11" s="1" t="n">
        <f aca="false">ABS(L$35-L11)</f>
        <v>0.00290000000000168</v>
      </c>
    </row>
    <row r="12" customFormat="false" ht="12.8" hidden="false" customHeight="false" outlineLevel="0" collapsed="false">
      <c r="A12" s="2" t="n">
        <v>90</v>
      </c>
      <c r="B12" s="1" t="n">
        <v>1</v>
      </c>
      <c r="C12" s="14" t="n">
        <v>118.0534</v>
      </c>
      <c r="D12" s="14" t="n">
        <v>119.7855</v>
      </c>
      <c r="E12" s="1" t="n">
        <f aca="false">ABS(C$36-C12)</f>
        <v>0.14403333333334</v>
      </c>
      <c r="F12" s="1" t="n">
        <f aca="false">ABS(D$36-D12)</f>
        <v>0.379166666666663</v>
      </c>
      <c r="G12" s="13" t="n">
        <v>114.8374</v>
      </c>
      <c r="H12" s="13" t="n">
        <v>116.2227</v>
      </c>
      <c r="I12" s="1" t="n">
        <f aca="false">ABS(G$36-G12)</f>
        <v>0.117033333333325</v>
      </c>
      <c r="J12" s="1" t="n">
        <f aca="false">ABS(H$36-H12)</f>
        <v>0.394800000000004</v>
      </c>
      <c r="K12" s="12" t="n">
        <f aca="false">C12-G12</f>
        <v>3.21599999999999</v>
      </c>
      <c r="L12" s="12" t="n">
        <f aca="false">D12-H12</f>
        <v>3.5628</v>
      </c>
      <c r="M12" s="1" t="n">
        <f aca="false">ABS(K$36-K12)</f>
        <v>0.0270000000000059</v>
      </c>
      <c r="N12" s="1" t="n">
        <f aca="false">ABS(L$36-L12)</f>
        <v>0.0156333333333314</v>
      </c>
    </row>
    <row r="13" customFormat="false" ht="12.8" hidden="false" customHeight="false" outlineLevel="0" collapsed="false">
      <c r="A13" s="1" t="n">
        <v>90</v>
      </c>
      <c r="B13" s="1" t="n">
        <v>2</v>
      </c>
      <c r="C13" s="14" t="n">
        <v>117.5598</v>
      </c>
      <c r="D13" s="14" t="n">
        <v>119.7344</v>
      </c>
      <c r="E13" s="1" t="n">
        <f aca="false">ABS(C$36-C13)</f>
        <v>0.637633333333341</v>
      </c>
      <c r="F13" s="1" t="n">
        <f aca="false">ABS(D$36-D13)</f>
        <v>0.328066666666658</v>
      </c>
      <c r="G13" s="13" t="n">
        <v>114.3415</v>
      </c>
      <c r="H13" s="13" t="n">
        <v>116.1405</v>
      </c>
      <c r="I13" s="1" t="n">
        <f aca="false">ABS(G$36-G13)</f>
        <v>0.612933333333331</v>
      </c>
      <c r="J13" s="1" t="n">
        <f aca="false">ABS(H$36-H13)</f>
        <v>0.312600000000003</v>
      </c>
      <c r="K13" s="12" t="n">
        <f aca="false">C13-G13</f>
        <v>3.2183</v>
      </c>
      <c r="L13" s="12" t="n">
        <f aca="false">D13-H13</f>
        <v>3.59389999999999</v>
      </c>
      <c r="M13" s="1" t="n">
        <f aca="false">ABS(K$36-K13)</f>
        <v>0.0247000000000006</v>
      </c>
      <c r="N13" s="1" t="n">
        <f aca="false">ABS(L$36-L13)</f>
        <v>0.0154666666666636</v>
      </c>
    </row>
    <row r="14" customFormat="false" ht="12.8" hidden="false" customHeight="false" outlineLevel="0" collapsed="false">
      <c r="A14" s="1" t="n">
        <v>90</v>
      </c>
      <c r="B14" s="1" t="n">
        <v>3</v>
      </c>
      <c r="C14" s="14" t="n">
        <v>118.9791</v>
      </c>
      <c r="D14" s="14" t="n">
        <v>118.6991</v>
      </c>
      <c r="E14" s="1" t="n">
        <f aca="false">ABS(C$36-C14)</f>
        <v>0.781666666666666</v>
      </c>
      <c r="F14" s="1" t="n">
        <f aca="false">ABS(D$36-D14)</f>
        <v>0.707233333333335</v>
      </c>
      <c r="G14" s="13" t="n">
        <v>115.6844</v>
      </c>
      <c r="H14" s="13" t="n">
        <v>115.1205</v>
      </c>
      <c r="I14" s="1" t="n">
        <f aca="false">ABS(G$36-G14)</f>
        <v>0.72996666666667</v>
      </c>
      <c r="J14" s="1" t="n">
        <f aca="false">ABS(H$36-H14)</f>
        <v>0.707399999999993</v>
      </c>
      <c r="K14" s="12" t="n">
        <f aca="false">C14-G14</f>
        <v>3.29470000000001</v>
      </c>
      <c r="L14" s="12" t="n">
        <f aca="false">D14-H14</f>
        <v>3.57859999999999</v>
      </c>
      <c r="M14" s="1" t="n">
        <f aca="false">ABS(K$36-K14)</f>
        <v>0.0517000000000061</v>
      </c>
      <c r="N14" s="1" t="n">
        <f aca="false">ABS(L$36-L14)</f>
        <v>0.000166666666667314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14" t="n">
        <v>200.0125</v>
      </c>
      <c r="D15" s="14" t="n">
        <v>200.6676</v>
      </c>
      <c r="E15" s="1" t="n">
        <f aca="false">ABS(C$37-C15)</f>
        <v>0.463266666666698</v>
      </c>
      <c r="F15" s="1" t="n">
        <f aca="false">ABS(D$37-D15)</f>
        <v>2.49173333333331</v>
      </c>
      <c r="G15" s="13" t="n">
        <v>194.4956</v>
      </c>
      <c r="H15" s="13" t="n">
        <v>196.6587</v>
      </c>
      <c r="I15" s="1" t="n">
        <f aca="false">ABS(G$37-G15)</f>
        <v>0.349599999999981</v>
      </c>
      <c r="J15" s="1" t="n">
        <f aca="false">ABS(H$37-H15)</f>
        <v>2.47210000000001</v>
      </c>
      <c r="K15" s="12" t="n">
        <f aca="false">C15-G15</f>
        <v>5.51689999999999</v>
      </c>
      <c r="L15" s="12" t="n">
        <f aca="false">D15-H15</f>
        <v>4.00889999999998</v>
      </c>
      <c r="M15" s="1" t="n">
        <f aca="false">ABS(K$37-K15)</f>
        <v>0.11366666666667</v>
      </c>
      <c r="N15" s="1" t="n">
        <f aca="false">ABS(L$37-L15)</f>
        <v>0.0196333333333221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14" t="n">
        <v>199.761</v>
      </c>
      <c r="D16" s="14" t="n">
        <v>198.7451</v>
      </c>
      <c r="E16" s="1" t="n">
        <f aca="false">ABS(C$37-C16)</f>
        <v>0.714766666666691</v>
      </c>
      <c r="F16" s="1" t="n">
        <f aca="false">ABS(D$37-D16)</f>
        <v>0.56923333333333</v>
      </c>
      <c r="G16" s="13" t="n">
        <v>193.9265</v>
      </c>
      <c r="H16" s="13" t="n">
        <v>194.7665</v>
      </c>
      <c r="I16" s="1" t="n">
        <f aca="false">ABS(G$37-G16)</f>
        <v>0.918699999999973</v>
      </c>
      <c r="J16" s="1" t="n">
        <f aca="false">ABS(H$37-H16)</f>
        <v>0.579900000000009</v>
      </c>
      <c r="K16" s="12" t="n">
        <f aca="false">C16-G16</f>
        <v>5.83449999999999</v>
      </c>
      <c r="L16" s="12" t="n">
        <f aca="false">D16-H16</f>
        <v>3.9786</v>
      </c>
      <c r="M16" s="1" t="n">
        <f aca="false">ABS(K$37-K16)</f>
        <v>0.203933333333329</v>
      </c>
      <c r="N16" s="1" t="n">
        <f aca="false">ABS(L$37-L16)</f>
        <v>0.0106666666666606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14" t="n">
        <v>201.6538</v>
      </c>
      <c r="D17" s="14" t="n">
        <v>195.1149</v>
      </c>
      <c r="E17" s="1" t="n">
        <f aca="false">ABS(C$37-C17)</f>
        <v>1.1780333333333</v>
      </c>
      <c r="F17" s="1" t="n">
        <f aca="false">ABS(D$37-D17)</f>
        <v>3.06096666666667</v>
      </c>
      <c r="G17" s="13" t="n">
        <v>196.1135</v>
      </c>
      <c r="H17" s="13" t="n">
        <v>191.1346</v>
      </c>
      <c r="I17" s="1" t="n">
        <f aca="false">ABS(G$37-G17)</f>
        <v>1.26830000000001</v>
      </c>
      <c r="J17" s="1" t="n">
        <f aca="false">ABS(H$37-H17)</f>
        <v>3.05199999999999</v>
      </c>
      <c r="K17" s="12" t="n">
        <f aca="false">C17-G17</f>
        <v>5.5403</v>
      </c>
      <c r="L17" s="12" t="n">
        <f aca="false">D17-H17</f>
        <v>3.9803</v>
      </c>
      <c r="M17" s="1" t="n">
        <f aca="false">ABS(K$37-K17)</f>
        <v>0.0902666666666603</v>
      </c>
      <c r="N17" s="1" t="n">
        <f aca="false">ABS(L$37-L17)</f>
        <v>0.00896666666666102</v>
      </c>
    </row>
    <row r="18" customFormat="false" ht="12.8" hidden="false" customHeight="false" outlineLevel="0" collapsed="false">
      <c r="A18" s="2" t="n">
        <v>145</v>
      </c>
      <c r="B18" s="1" t="n">
        <v>1</v>
      </c>
      <c r="C18" s="14" t="n">
        <v>254.4254</v>
      </c>
      <c r="D18" s="14" t="n">
        <v>253.7568</v>
      </c>
      <c r="E18" s="1" t="n">
        <f aca="false">ABS(C$38-C18)</f>
        <v>4.00710000000001</v>
      </c>
      <c r="F18" s="1" t="n">
        <f aca="false">ABS(D$38-D18)</f>
        <v>3.86626666666666</v>
      </c>
      <c r="G18" s="13" t="n">
        <v>246.9052</v>
      </c>
      <c r="H18" s="13" t="n">
        <v>249.1703</v>
      </c>
      <c r="I18" s="1" t="n">
        <f aca="false">ABS(G$38-G18)</f>
        <v>3.70076666666665</v>
      </c>
      <c r="J18" s="1" t="n">
        <f aca="false">ABS(H$38-H18)</f>
        <v>3.86386666666667</v>
      </c>
      <c r="K18" s="12" t="n">
        <f aca="false">C18-G18</f>
        <v>7.52019999999999</v>
      </c>
      <c r="L18" s="12" t="n">
        <f aca="false">D18-H18</f>
        <v>4.5865</v>
      </c>
      <c r="M18" s="1" t="n">
        <f aca="false">ABS(K$38-K18)</f>
        <v>0.306333333333337</v>
      </c>
      <c r="N18" s="1" t="n">
        <f aca="false">ABS(L$38-L18)</f>
        <v>0.00240000000000418</v>
      </c>
    </row>
    <row r="19" customFormat="false" ht="12.8" hidden="false" customHeight="false" outlineLevel="0" collapsed="false">
      <c r="A19" s="1" t="n">
        <v>145</v>
      </c>
      <c r="B19" s="1" t="n">
        <v>2</v>
      </c>
      <c r="C19" s="14" t="n">
        <v>260.0471</v>
      </c>
      <c r="D19" s="14" t="n">
        <v>261.6528</v>
      </c>
      <c r="E19" s="1" t="n">
        <f aca="false">ABS(C$38-C19)</f>
        <v>1.6146</v>
      </c>
      <c r="F19" s="1" t="n">
        <f aca="false">ABS(D$38-D19)</f>
        <v>4.02973333333335</v>
      </c>
      <c r="G19" s="13" t="n">
        <v>251.8906</v>
      </c>
      <c r="H19" s="13" t="n">
        <v>257.0459</v>
      </c>
      <c r="I19" s="1" t="n">
        <f aca="false">ABS(G$38-G19)</f>
        <v>1.28463333333335</v>
      </c>
      <c r="J19" s="1" t="n">
        <f aca="false">ABS(H$38-H19)</f>
        <v>4.01173333333335</v>
      </c>
      <c r="K19" s="12" t="n">
        <f aca="false">C19-G19</f>
        <v>8.15649999999999</v>
      </c>
      <c r="L19" s="12" t="n">
        <f aca="false">D19-H19</f>
        <v>4.6069</v>
      </c>
      <c r="M19" s="1" t="n">
        <f aca="false">ABS(K$38-K19)</f>
        <v>0.329966666666668</v>
      </c>
      <c r="N19" s="1" t="n">
        <f aca="false">ABS(L$38-L19)</f>
        <v>0.0179999999999909</v>
      </c>
    </row>
    <row r="20" customFormat="false" ht="12.8" hidden="false" customHeight="false" outlineLevel="0" collapsed="false">
      <c r="A20" s="1" t="n">
        <v>145</v>
      </c>
      <c r="B20" s="1" t="n">
        <v>3</v>
      </c>
      <c r="C20" s="14" t="n">
        <v>260.825</v>
      </c>
      <c r="D20" s="14" t="n">
        <v>257.4596</v>
      </c>
      <c r="E20" s="1" t="n">
        <f aca="false">ABS(C$38-C20)</f>
        <v>2.39249999999998</v>
      </c>
      <c r="F20" s="1" t="n">
        <f aca="false">ABS(D$38-D20)</f>
        <v>0.163466666666636</v>
      </c>
      <c r="G20" s="13" t="n">
        <v>253.0221</v>
      </c>
      <c r="H20" s="13" t="n">
        <v>252.8863</v>
      </c>
      <c r="I20" s="1" t="n">
        <f aca="false">ABS(G$38-G20)</f>
        <v>2.41613333333333</v>
      </c>
      <c r="J20" s="1" t="n">
        <f aca="false">ABS(H$38-H20)</f>
        <v>0.147866666666658</v>
      </c>
      <c r="K20" s="12" t="n">
        <f aca="false">C20-G20</f>
        <v>7.80289999999999</v>
      </c>
      <c r="L20" s="12" t="n">
        <f aca="false">D20-H20</f>
        <v>4.57330000000002</v>
      </c>
      <c r="M20" s="1" t="n">
        <f aca="false">ABS(K$38-K20)</f>
        <v>0.0236333333333318</v>
      </c>
      <c r="N20" s="1" t="n">
        <f aca="false">ABS(L$38-L20)</f>
        <v>0.0155999999999876</v>
      </c>
    </row>
    <row r="21" customFormat="false" ht="12.8" hidden="false" customHeight="false" outlineLevel="0" collapsed="false">
      <c r="A21" s="2" t="n">
        <v>174</v>
      </c>
      <c r="B21" s="1" t="n">
        <v>1</v>
      </c>
      <c r="C21" s="14" t="n">
        <v>366.7505</v>
      </c>
      <c r="D21" s="14" t="n">
        <v>359.7264</v>
      </c>
      <c r="E21" s="1" t="n">
        <f aca="false">ABS(C$39-C21)</f>
        <v>2.13133333333337</v>
      </c>
      <c r="F21" s="1" t="n">
        <f aca="false">ABS(D$39-D21)</f>
        <v>5.32753333333329</v>
      </c>
      <c r="G21" s="13" t="n">
        <v>356.242</v>
      </c>
      <c r="H21" s="13" t="n">
        <v>354.5453</v>
      </c>
      <c r="I21" s="1" t="n">
        <f aca="false">ABS(G$39-G21)</f>
        <v>2.10469999999998</v>
      </c>
      <c r="J21" s="1" t="n">
        <f aca="false">ABS(H$39-H21)</f>
        <v>5.36016666666666</v>
      </c>
      <c r="K21" s="12" t="n">
        <f aca="false">C21-G21</f>
        <v>10.5085</v>
      </c>
      <c r="L21" s="12" t="n">
        <f aca="false">D21-H21</f>
        <v>5.18110000000002</v>
      </c>
      <c r="M21" s="1" t="n">
        <f aca="false">ABS(K$39-K21)</f>
        <v>0.0266333333333364</v>
      </c>
      <c r="N21" s="1" t="n">
        <f aca="false">ABS(L$39-L21)</f>
        <v>0.032633333333365</v>
      </c>
    </row>
    <row r="22" customFormat="false" ht="12.8" hidden="false" customHeight="false" outlineLevel="0" collapsed="false">
      <c r="A22" s="1" t="n">
        <v>174</v>
      </c>
      <c r="B22" s="1" t="n">
        <v>2</v>
      </c>
      <c r="C22" s="14" t="n">
        <v>368.4479</v>
      </c>
      <c r="D22" s="14" t="n">
        <v>367.1586</v>
      </c>
      <c r="E22" s="1" t="n">
        <f aca="false">ABS(C$39-C22)</f>
        <v>0.433933333333357</v>
      </c>
      <c r="F22" s="1" t="n">
        <f aca="false">ABS(D$39-D22)</f>
        <v>2.10466666666667</v>
      </c>
      <c r="G22" s="13" t="n">
        <v>357.9306</v>
      </c>
      <c r="H22" s="13" t="n">
        <v>362.0495</v>
      </c>
      <c r="I22" s="1" t="n">
        <f aca="false">ABS(G$39-G22)</f>
        <v>0.416099999999972</v>
      </c>
      <c r="J22" s="1" t="n">
        <f aca="false">ABS(H$39-H22)</f>
        <v>2.14403333333337</v>
      </c>
      <c r="K22" s="12" t="n">
        <f aca="false">C22-G22</f>
        <v>10.5173</v>
      </c>
      <c r="L22" s="12" t="n">
        <f aca="false">D22-H22</f>
        <v>5.10909999999996</v>
      </c>
      <c r="M22" s="1" t="n">
        <f aca="false">ABS(K$39-K22)</f>
        <v>0.0178333333333285</v>
      </c>
      <c r="N22" s="1" t="n">
        <f aca="false">ABS(L$39-L22)</f>
        <v>0.0393666666666945</v>
      </c>
    </row>
    <row r="23" customFormat="false" ht="12.8" hidden="false" customHeight="false" outlineLevel="0" collapsed="false">
      <c r="A23" s="1" t="n">
        <v>174</v>
      </c>
      <c r="B23" s="1" t="n">
        <v>3</v>
      </c>
      <c r="C23" s="14" t="n">
        <v>371.4471</v>
      </c>
      <c r="D23" s="14" t="n">
        <v>368.2768</v>
      </c>
      <c r="E23" s="1" t="n">
        <f aca="false">ABS(C$39-C23)</f>
        <v>2.56526666666662</v>
      </c>
      <c r="F23" s="1" t="n">
        <f aca="false">ABS(D$39-D23)</f>
        <v>3.22286666666668</v>
      </c>
      <c r="G23" s="13" t="n">
        <v>360.8675</v>
      </c>
      <c r="H23" s="13" t="n">
        <v>363.1216</v>
      </c>
      <c r="I23" s="1" t="n">
        <f aca="false">ABS(G$39-G23)</f>
        <v>2.52080000000001</v>
      </c>
      <c r="J23" s="1" t="n">
        <f aca="false">ABS(H$39-H23)</f>
        <v>3.21613333333335</v>
      </c>
      <c r="K23" s="12" t="n">
        <f aca="false">C23-G23</f>
        <v>10.5796</v>
      </c>
      <c r="L23" s="12" t="n">
        <f aca="false">D23-H23</f>
        <v>5.15519999999998</v>
      </c>
      <c r="M23" s="1" t="n">
        <f aca="false">ABS(K$39-K23)</f>
        <v>0.0444666666666649</v>
      </c>
      <c r="N23" s="1" t="n">
        <f aca="false">ABS(L$39-L23)</f>
        <v>0.00673333333332948</v>
      </c>
    </row>
    <row r="24" customFormat="false" ht="12.8" hidden="false" customHeight="false" outlineLevel="0" collapsed="false">
      <c r="A24" s="2" t="n">
        <v>203</v>
      </c>
      <c r="B24" s="1" t="n">
        <v>1</v>
      </c>
      <c r="C24" s="14" t="n">
        <v>497.7328</v>
      </c>
      <c r="D24" s="14" t="n">
        <v>495.9278</v>
      </c>
      <c r="E24" s="1" t="n">
        <f aca="false">ABS(C$40-C24)</f>
        <v>5.26600000000002</v>
      </c>
      <c r="F24" s="1" t="n">
        <f aca="false">ABS(D$40-D24)</f>
        <v>4.83030000000002</v>
      </c>
      <c r="G24" s="13" t="n">
        <v>483.8083</v>
      </c>
      <c r="H24" s="13" t="n">
        <v>490.1485</v>
      </c>
      <c r="I24" s="1" t="n">
        <f aca="false">ABS(G$40-G24)</f>
        <v>4.90166666666664</v>
      </c>
      <c r="J24" s="1" t="n">
        <f aca="false">ABS(H$40-H24)</f>
        <v>4.80369999999999</v>
      </c>
      <c r="K24" s="12" t="n">
        <f aca="false">C24-G24</f>
        <v>13.9245</v>
      </c>
      <c r="L24" s="12" t="n">
        <f aca="false">D24-H24</f>
        <v>5.77929999999998</v>
      </c>
      <c r="M24" s="1" t="n">
        <f aca="false">ABS(K$40-K24)</f>
        <v>0.364333333333283</v>
      </c>
      <c r="N24" s="1" t="n">
        <f aca="false">ABS(L$40-L24)</f>
        <v>0.0266000000000117</v>
      </c>
    </row>
    <row r="25" customFormat="false" ht="12.8" hidden="false" customHeight="false" outlineLevel="0" collapsed="false">
      <c r="A25" s="1" t="n">
        <v>203</v>
      </c>
      <c r="B25" s="1" t="n">
        <v>2</v>
      </c>
      <c r="C25" s="14" t="n">
        <v>512.3335</v>
      </c>
      <c r="D25" s="14" t="n">
        <v>503.7209</v>
      </c>
      <c r="E25" s="1" t="n">
        <f aca="false">ABS(C$40-C25)</f>
        <v>9.33469999999994</v>
      </c>
      <c r="F25" s="1" t="n">
        <f aca="false">ABS(D$40-D25)</f>
        <v>2.96279999999996</v>
      </c>
      <c r="G25" s="13" t="n">
        <v>497.3269</v>
      </c>
      <c r="H25" s="13" t="n">
        <v>497.8912</v>
      </c>
      <c r="I25" s="1" t="n">
        <f aca="false">ABS(G$40-G25)</f>
        <v>8.61693333333341</v>
      </c>
      <c r="J25" s="1" t="n">
        <f aca="false">ABS(H$40-H25)</f>
        <v>2.93900000000002</v>
      </c>
      <c r="K25" s="12" t="n">
        <f aca="false">C25-G25</f>
        <v>15.0065999999999</v>
      </c>
      <c r="L25" s="12" t="n">
        <f aca="false">D25-H25</f>
        <v>5.82969999999995</v>
      </c>
      <c r="M25" s="1" t="n">
        <f aca="false">ABS(K$40-K25)</f>
        <v>0.717766666666629</v>
      </c>
      <c r="N25" s="1" t="n">
        <f aca="false">ABS(L$40-L25)</f>
        <v>0.0237999999999561</v>
      </c>
    </row>
    <row r="26" customFormat="false" ht="12.8" hidden="false" customHeight="false" outlineLevel="0" collapsed="false">
      <c r="A26" s="1" t="n">
        <v>203</v>
      </c>
      <c r="B26" s="1" t="n">
        <v>3</v>
      </c>
      <c r="C26" s="14" t="n">
        <v>498.9301</v>
      </c>
      <c r="D26" s="14" t="n">
        <v>502.6256</v>
      </c>
      <c r="E26" s="1" t="n">
        <f aca="false">ABS(C$40-C26)</f>
        <v>4.06870000000004</v>
      </c>
      <c r="F26" s="1" t="n">
        <f aca="false">ABS(D$40-D26)</f>
        <v>1.86750000000001</v>
      </c>
      <c r="G26" s="13" t="n">
        <v>484.9947</v>
      </c>
      <c r="H26" s="13" t="n">
        <v>496.8169</v>
      </c>
      <c r="I26" s="1" t="n">
        <f aca="false">ABS(G$40-G26)</f>
        <v>3.71526666666659</v>
      </c>
      <c r="J26" s="1" t="n">
        <f aca="false">ABS(H$40-H26)</f>
        <v>1.86469999999997</v>
      </c>
      <c r="K26" s="12" t="n">
        <f aca="false">C26-G26</f>
        <v>13.9354</v>
      </c>
      <c r="L26" s="12" t="n">
        <f aca="false">D26-H26</f>
        <v>5.80870000000004</v>
      </c>
      <c r="M26" s="1" t="n">
        <f aca="false">ABS(K$40-K26)</f>
        <v>0.353433333333347</v>
      </c>
      <c r="N26" s="1" t="n">
        <f aca="false">ABS(L$40-L26)</f>
        <v>0.00280000000005476</v>
      </c>
    </row>
    <row r="27" customFormat="false" ht="12.8" hidden="false" customHeight="false" outlineLevel="0" collapsed="false">
      <c r="A27" s="2" t="n">
        <v>232</v>
      </c>
      <c r="B27" s="1" t="n">
        <v>1</v>
      </c>
      <c r="C27" s="14" t="n">
        <v>672.1344</v>
      </c>
      <c r="D27" s="14" t="n">
        <v>657.2309</v>
      </c>
      <c r="E27" s="1" t="n">
        <f aca="false">ABS(C$41-C27)</f>
        <v>4.47576666666669</v>
      </c>
      <c r="F27" s="1" t="n">
        <f aca="false">ABS(D$41-D27)</f>
        <v>7.47899999999993</v>
      </c>
      <c r="G27" s="13" t="n">
        <v>654.2865</v>
      </c>
      <c r="H27" s="13" t="n">
        <v>650.9231</v>
      </c>
      <c r="I27" s="1" t="n">
        <f aca="false">ABS(G$41-G27)</f>
        <v>4.73746666666671</v>
      </c>
      <c r="J27" s="1" t="n">
        <f aca="false">ABS(H$41-H27)</f>
        <v>7.47230000000002</v>
      </c>
      <c r="K27" s="12" t="n">
        <f aca="false">C27-G27</f>
        <v>17.8479</v>
      </c>
      <c r="L27" s="12" t="n">
        <f aca="false">D27-H27</f>
        <v>6.30780000000004</v>
      </c>
      <c r="M27" s="1" t="n">
        <f aca="false">ABS(K$41-K27)</f>
        <v>0.26169999999998</v>
      </c>
      <c r="N27" s="1" t="n">
        <f aca="false">ABS(L$41-L27)</f>
        <v>0.00669999999998527</v>
      </c>
    </row>
    <row r="28" customFormat="false" ht="12.8" hidden="false" customHeight="false" outlineLevel="0" collapsed="false">
      <c r="A28" s="1" t="n">
        <v>232</v>
      </c>
      <c r="B28" s="1" t="n">
        <v>2</v>
      </c>
      <c r="C28" s="14" t="n">
        <v>671.8617</v>
      </c>
      <c r="D28" s="14" t="n">
        <v>652.4528</v>
      </c>
      <c r="E28" s="1" t="n">
        <f aca="false">ABS(C$41-C28)</f>
        <v>4.2030666666667</v>
      </c>
      <c r="F28" s="1" t="n">
        <f aca="false">ABS(D$41-D28)</f>
        <v>12.2570999999999</v>
      </c>
      <c r="G28" s="13" t="n">
        <v>653.7095</v>
      </c>
      <c r="H28" s="13" t="n">
        <v>646.1385</v>
      </c>
      <c r="I28" s="1" t="n">
        <f aca="false">ABS(G$41-G28)</f>
        <v>4.16046666666671</v>
      </c>
      <c r="J28" s="1" t="n">
        <f aca="false">ABS(H$41-H28)</f>
        <v>12.2569</v>
      </c>
      <c r="K28" s="12" t="n">
        <f aca="false">C28-G28</f>
        <v>18.1522</v>
      </c>
      <c r="L28" s="12" t="n">
        <f aca="false">D28-H28</f>
        <v>6.3143</v>
      </c>
      <c r="M28" s="1" t="n">
        <f aca="false">ABS(K$41-K28)</f>
        <v>0.0426000000000322</v>
      </c>
      <c r="N28" s="1" t="n">
        <f aca="false">ABS(L$41-L28)</f>
        <v>0.000200000000025291</v>
      </c>
    </row>
    <row r="29" customFormat="false" ht="12.8" hidden="false" customHeight="false" outlineLevel="0" collapsed="false">
      <c r="A29" s="1" t="n">
        <v>232</v>
      </c>
      <c r="B29" s="1" t="n">
        <v>3</v>
      </c>
      <c r="C29" s="14" t="n">
        <v>658.9798</v>
      </c>
      <c r="D29" s="14" t="n">
        <v>684.446</v>
      </c>
      <c r="E29" s="1" t="n">
        <f aca="false">ABS(C$41-C29)</f>
        <v>8.67883333333339</v>
      </c>
      <c r="F29" s="1" t="n">
        <f aca="false">ABS(D$41-D29)</f>
        <v>19.7361000000001</v>
      </c>
      <c r="G29" s="13" t="n">
        <v>640.6511</v>
      </c>
      <c r="H29" s="13" t="n">
        <v>678.1246</v>
      </c>
      <c r="I29" s="1" t="n">
        <f aca="false">ABS(G$41-G29)</f>
        <v>8.8979333333333</v>
      </c>
      <c r="J29" s="1" t="n">
        <f aca="false">ABS(H$41-H29)</f>
        <v>19.7292</v>
      </c>
      <c r="K29" s="12" t="n">
        <f aca="false">C29-G29</f>
        <v>18.3286999999999</v>
      </c>
      <c r="L29" s="12" t="n">
        <f aca="false">D29-H29</f>
        <v>6.32140000000004</v>
      </c>
      <c r="M29" s="1" t="n">
        <f aca="false">ABS(K$41-K29)</f>
        <v>0.219099999999951</v>
      </c>
      <c r="N29" s="1" t="n">
        <f aca="false">ABS(L$41-L29)</f>
        <v>0.00690000000001145</v>
      </c>
    </row>
    <row r="30" customFormat="false" ht="12.8" hidden="false" customHeight="false" outlineLevel="0" collapsed="false">
      <c r="C30" s="0"/>
      <c r="D30" s="0"/>
      <c r="G30" s="0"/>
      <c r="H30" s="0"/>
      <c r="K30" s="0"/>
      <c r="L30" s="12"/>
    </row>
    <row r="31" customFormat="false" ht="12.8" hidden="false" customHeight="false" outlineLevel="0" collapsed="false">
      <c r="A31" s="1" t="s">
        <v>19</v>
      </c>
      <c r="C31" s="0"/>
      <c r="D31" s="0"/>
      <c r="G31" s="0"/>
      <c r="H31" s="0"/>
      <c r="K31" s="0"/>
      <c r="L31" s="0"/>
    </row>
    <row r="32" customFormat="false" ht="12.8" hidden="false" customHeight="false" outlineLevel="0" collapsed="false">
      <c r="A32" s="1" t="s">
        <v>43</v>
      </c>
      <c r="C32" s="14" t="s">
        <v>15</v>
      </c>
      <c r="D32" s="14" t="s">
        <v>16</v>
      </c>
      <c r="E32" s="1" t="s">
        <v>22</v>
      </c>
      <c r="F32" s="1" t="s">
        <v>23</v>
      </c>
      <c r="G32" s="13" t="s">
        <v>15</v>
      </c>
      <c r="H32" s="13" t="s">
        <v>16</v>
      </c>
      <c r="I32" s="1" t="s">
        <v>22</v>
      </c>
      <c r="J32" s="1" t="s">
        <v>23</v>
      </c>
      <c r="K32" s="12" t="s">
        <v>15</v>
      </c>
      <c r="L32" s="12" t="s">
        <v>16</v>
      </c>
      <c r="M32" s="1" t="s">
        <v>22</v>
      </c>
      <c r="N32" s="1" t="s">
        <v>23</v>
      </c>
    </row>
    <row r="33" customFormat="false" ht="12.8" hidden="false" customHeight="false" outlineLevel="0" collapsed="false">
      <c r="A33" s="1" t="n">
        <v>11</v>
      </c>
      <c r="C33" s="14" t="n">
        <f aca="false">AVERAGE(C3:C5)</f>
        <v>7.78346666666667</v>
      </c>
      <c r="D33" s="14" t="n">
        <f aca="false">AVERAGE(D3:D5)</f>
        <v>9.5695</v>
      </c>
      <c r="E33" s="1" t="n">
        <f aca="false">C33/D33</f>
        <v>0.813361896302489</v>
      </c>
      <c r="F33" s="1" t="n">
        <f aca="false">ABS(E$42-E33)</f>
        <v>0.157793655791205</v>
      </c>
      <c r="G33" s="13" t="n">
        <f aca="false">AVERAGE(G3:G5)</f>
        <v>7.0927</v>
      </c>
      <c r="H33" s="13" t="n">
        <f aca="false">AVERAGE(H3:H5)</f>
        <v>7.14893333333333</v>
      </c>
      <c r="I33" s="1" t="n">
        <f aca="false">G33/H33</f>
        <v>0.992134024656359</v>
      </c>
      <c r="J33" s="1" t="n">
        <f aca="false">ABS(I$42-I33)</f>
        <v>0.00142702810608342</v>
      </c>
      <c r="K33" s="12" t="n">
        <f aca="false">AVERAGE(K3:K5)</f>
        <v>0.690766666666667</v>
      </c>
      <c r="L33" s="12" t="n">
        <f aca="false">AVERAGE(L3:L5)</f>
        <v>2.42056666666667</v>
      </c>
      <c r="M33" s="1" t="n">
        <f aca="false">K33/L33</f>
        <v>0.285373948249033</v>
      </c>
      <c r="N33" s="1" t="n">
        <f aca="false">ABS(M$42-M33)</f>
        <v>1.12575205790124</v>
      </c>
    </row>
    <row r="34" customFormat="false" ht="12.8" hidden="false" customHeight="false" outlineLevel="0" collapsed="false">
      <c r="A34" s="1" t="n">
        <v>37</v>
      </c>
      <c r="C34" s="14" t="n">
        <f aca="false">AVERAGE(C6:C8)</f>
        <v>31.7435</v>
      </c>
      <c r="D34" s="14" t="n">
        <f aca="false">AVERAGE(D6:D8)</f>
        <v>34.0299666666667</v>
      </c>
      <c r="E34" s="1" t="n">
        <f aca="false">C34/D34</f>
        <v>0.93281019963777</v>
      </c>
      <c r="F34" s="1" t="n">
        <f aca="false">ABS(E$42-E34)</f>
        <v>0.0383453524559242</v>
      </c>
      <c r="G34" s="13" t="n">
        <f aca="false">AVERAGE(G6:G8)</f>
        <v>30.5614333333333</v>
      </c>
      <c r="H34" s="13" t="n">
        <f aca="false">AVERAGE(H6:H8)</f>
        <v>31.2707</v>
      </c>
      <c r="I34" s="1" t="n">
        <f aca="false">G34/H34</f>
        <v>0.977318490898296</v>
      </c>
      <c r="J34" s="1" t="n">
        <f aca="false">ABS(I$42-I34)</f>
        <v>0.0133885056519796</v>
      </c>
      <c r="K34" s="12" t="n">
        <f aca="false">AVERAGE(K6:K8)</f>
        <v>1.18206666666667</v>
      </c>
      <c r="L34" s="12" t="n">
        <f aca="false">AVERAGE(L6:L8)</f>
        <v>2.75926666666667</v>
      </c>
      <c r="M34" s="1" t="n">
        <f aca="false">K34/L34</f>
        <v>0.428398849935974</v>
      </c>
      <c r="N34" s="1" t="n">
        <f aca="false">ABS(M$42-M34)</f>
        <v>0.982727156214296</v>
      </c>
    </row>
    <row r="35" customFormat="false" ht="12.8" hidden="false" customHeight="false" outlineLevel="0" collapsed="false">
      <c r="A35" s="1" t="n">
        <v>63</v>
      </c>
      <c r="C35" s="14" t="n">
        <f aca="false">AVERAGE(C9:C11)</f>
        <v>57.5436666666667</v>
      </c>
      <c r="D35" s="14" t="n">
        <f aca="false">AVERAGE(D9:D11)</f>
        <v>59.3106333333333</v>
      </c>
      <c r="E35" s="1" t="n">
        <f aca="false">C35/D35</f>
        <v>0.970208265072199</v>
      </c>
      <c r="F35" s="1" t="n">
        <f aca="false">ABS(E$42-E35)</f>
        <v>0.000947287021495158</v>
      </c>
      <c r="G35" s="13" t="n">
        <f aca="false">AVERAGE(G9:G11)</f>
        <v>55.7427</v>
      </c>
      <c r="H35" s="13" t="n">
        <f aca="false">AVERAGE(H9:H11)</f>
        <v>56.2469333333333</v>
      </c>
      <c r="I35" s="1" t="n">
        <f aca="false">G35/H35</f>
        <v>0.991035363113129</v>
      </c>
      <c r="J35" s="1" t="n">
        <f aca="false">ABS(I$42-I35)</f>
        <v>0.00032836656285351</v>
      </c>
      <c r="K35" s="12" t="n">
        <f aca="false">AVERAGE(K9:K11)</f>
        <v>1.80096666666667</v>
      </c>
      <c r="L35" s="12" t="n">
        <f aca="false">AVERAGE(L9:L11)</f>
        <v>3.0637</v>
      </c>
      <c r="M35" s="1" t="n">
        <f aca="false">K35/L35</f>
        <v>0.587840410832219</v>
      </c>
      <c r="N35" s="1" t="n">
        <f aca="false">ABS(M$42-M35)</f>
        <v>0.823285595318051</v>
      </c>
    </row>
    <row r="36" customFormat="false" ht="12.8" hidden="false" customHeight="false" outlineLevel="0" collapsed="false">
      <c r="A36" s="1" t="n">
        <v>90</v>
      </c>
      <c r="C36" s="14" t="n">
        <f aca="false">AVERAGE(C12:C14)</f>
        <v>118.197433333333</v>
      </c>
      <c r="D36" s="14" t="n">
        <f aca="false">AVERAGE(D12:D14)</f>
        <v>119.406333333333</v>
      </c>
      <c r="E36" s="1" t="n">
        <f aca="false">C36/D36</f>
        <v>0.989875746400945</v>
      </c>
      <c r="F36" s="1" t="n">
        <f aca="false">ABS(E$42-E36)</f>
        <v>0.0187201943072509</v>
      </c>
      <c r="G36" s="13" t="n">
        <f aca="false">AVERAGE(G12:G14)</f>
        <v>114.954433333333</v>
      </c>
      <c r="H36" s="13" t="n">
        <f aca="false">AVERAGE(H12:H14)</f>
        <v>115.8279</v>
      </c>
      <c r="I36" s="1" t="n">
        <f aca="false">G36/H36</f>
        <v>0.992458926850382</v>
      </c>
      <c r="J36" s="1" t="n">
        <f aca="false">ABS(I$42-I36)</f>
        <v>0.00175193030010645</v>
      </c>
      <c r="K36" s="12" t="n">
        <f aca="false">AVERAGE(K12:K14)</f>
        <v>3.243</v>
      </c>
      <c r="L36" s="12" t="n">
        <f aca="false">AVERAGE(L12:L14)</f>
        <v>3.57843333333333</v>
      </c>
      <c r="M36" s="1" t="n">
        <f aca="false">K36/L36</f>
        <v>0.90626251711643</v>
      </c>
      <c r="N36" s="1" t="n">
        <f aca="false">ABS(M$42-M36)</f>
        <v>0.50486348903384</v>
      </c>
    </row>
    <row r="37" customFormat="false" ht="12.8" hidden="false" customHeight="false" outlineLevel="0" collapsed="false">
      <c r="A37" s="1" t="n">
        <v>116</v>
      </c>
      <c r="C37" s="14" t="n">
        <f aca="false">AVERAGE(C15:C17)</f>
        <v>200.475766666667</v>
      </c>
      <c r="D37" s="14" t="n">
        <f aca="false">AVERAGE(D15:D17)</f>
        <v>198.175866666667</v>
      </c>
      <c r="E37" s="1" t="n">
        <f aca="false">C37/D37</f>
        <v>1.01160534851536</v>
      </c>
      <c r="F37" s="1" t="n">
        <f aca="false">ABS(E$42-E37)</f>
        <v>0.0404497964216658</v>
      </c>
      <c r="G37" s="13" t="n">
        <f aca="false">AVERAGE(G15:G17)</f>
        <v>194.8452</v>
      </c>
      <c r="H37" s="13" t="n">
        <f aca="false">AVERAGE(H15:H17)</f>
        <v>194.1866</v>
      </c>
      <c r="I37" s="1" t="n">
        <f aca="false">G37/H37</f>
        <v>1.00339158314734</v>
      </c>
      <c r="J37" s="1" t="n">
        <f aca="false">ABS(I$42-I37)</f>
        <v>0.0126845865970643</v>
      </c>
      <c r="K37" s="12" t="n">
        <f aca="false">AVERAGE(K15:K17)</f>
        <v>5.63056666666666</v>
      </c>
      <c r="L37" s="12" t="n">
        <f aca="false">AVERAGE(L15:L17)</f>
        <v>3.98926666666666</v>
      </c>
      <c r="M37" s="1" t="n">
        <f aca="false">K37/L37</f>
        <v>1.4114290011531</v>
      </c>
      <c r="N37" s="1" t="n">
        <f aca="false">ABS(M$42-M37)</f>
        <v>0.000302995002829487</v>
      </c>
    </row>
    <row r="38" customFormat="false" ht="12.8" hidden="false" customHeight="false" outlineLevel="0" collapsed="false">
      <c r="A38" s="1" t="n">
        <v>145</v>
      </c>
      <c r="C38" s="14" t="n">
        <f aca="false">AVERAGE(C18:C20)</f>
        <v>258.4325</v>
      </c>
      <c r="D38" s="14" t="n">
        <f aca="false">AVERAGE(D18:D20)</f>
        <v>257.623066666667</v>
      </c>
      <c r="E38" s="1" t="n">
        <f aca="false">C38/D38</f>
        <v>1.00314192880244</v>
      </c>
      <c r="F38" s="1" t="n">
        <f aca="false">ABS(E$42-E38)</f>
        <v>0.0319863767087475</v>
      </c>
      <c r="G38" s="13" t="n">
        <f aca="false">AVERAGE(G18:G20)</f>
        <v>250.605966666667</v>
      </c>
      <c r="H38" s="13" t="n">
        <f aca="false">AVERAGE(H18:H20)</f>
        <v>253.034166666667</v>
      </c>
      <c r="I38" s="1" t="n">
        <f aca="false">G38/H38</f>
        <v>0.99040366748891</v>
      </c>
      <c r="J38" s="1" t="n">
        <f aca="false">ABS(I$42-I38)</f>
        <v>0.000303329061365987</v>
      </c>
      <c r="K38" s="12" t="n">
        <f aca="false">AVERAGE(K18:K20)</f>
        <v>7.82653333333333</v>
      </c>
      <c r="L38" s="12" t="n">
        <f aca="false">AVERAGE(L18:L20)</f>
        <v>4.58890000000001</v>
      </c>
      <c r="M38" s="1" t="n">
        <f aca="false">K38/L38</f>
        <v>1.70553582194716</v>
      </c>
      <c r="N38" s="1" t="n">
        <f aca="false">ABS(M$42-M38)</f>
        <v>0.294409815796888</v>
      </c>
    </row>
    <row r="39" customFormat="false" ht="12.8" hidden="false" customHeight="false" outlineLevel="0" collapsed="false">
      <c r="A39" s="1" t="n">
        <v>174</v>
      </c>
      <c r="C39" s="14" t="n">
        <f aca="false">AVERAGE(C21:C23)</f>
        <v>368.881833333333</v>
      </c>
      <c r="D39" s="14" t="n">
        <f aca="false">AVERAGE(D21:D23)</f>
        <v>365.053933333333</v>
      </c>
      <c r="E39" s="1" t="n">
        <f aca="false">C39/D39</f>
        <v>1.01048584784458</v>
      </c>
      <c r="F39" s="1" t="n">
        <f aca="false">ABS(E$42-E39)</f>
        <v>0.0393302957508893</v>
      </c>
      <c r="G39" s="13" t="n">
        <f aca="false">AVERAGE(G21:G23)</f>
        <v>358.3467</v>
      </c>
      <c r="H39" s="13" t="n">
        <f aca="false">AVERAGE(H21:H23)</f>
        <v>359.905466666667</v>
      </c>
      <c r="I39" s="1" t="n">
        <f aca="false">G39/H39</f>
        <v>0.995668955292334</v>
      </c>
      <c r="J39" s="1" t="n">
        <f aca="false">ABS(I$42-I39)</f>
        <v>0.00496195874205863</v>
      </c>
      <c r="K39" s="12" t="n">
        <f aca="false">AVERAGE(K21:K23)</f>
        <v>10.5351333333333</v>
      </c>
      <c r="L39" s="12" t="n">
        <f aca="false">AVERAGE(L21:L23)</f>
        <v>5.14846666666665</v>
      </c>
      <c r="M39" s="1" t="n">
        <f aca="false">K39/L39</f>
        <v>2.04626620223497</v>
      </c>
      <c r="N39" s="1" t="n">
        <f aca="false">ABS(M$42-M39)</f>
        <v>0.635140196084701</v>
      </c>
    </row>
    <row r="40" customFormat="false" ht="12.8" hidden="false" customHeight="false" outlineLevel="0" collapsed="false">
      <c r="A40" s="1" t="n">
        <v>203</v>
      </c>
      <c r="C40" s="14" t="n">
        <f aca="false">AVERAGE(C24:C26)</f>
        <v>502.9988</v>
      </c>
      <c r="D40" s="14" t="n">
        <f aca="false">AVERAGE(D24:D26)</f>
        <v>500.7581</v>
      </c>
      <c r="E40" s="1" t="n">
        <f aca="false">C40/D40</f>
        <v>1.00447461558785</v>
      </c>
      <c r="F40" s="1" t="n">
        <f aca="false">ABS(E$42-E40)</f>
        <v>0.0333190634941515</v>
      </c>
      <c r="G40" s="13" t="n">
        <f aca="false">AVERAGE(G24:G26)</f>
        <v>488.709966666667</v>
      </c>
      <c r="H40" s="13" t="n">
        <f aca="false">AVERAGE(H24:H26)</f>
        <v>494.9522</v>
      </c>
      <c r="I40" s="1" t="n">
        <f aca="false">G40/H40</f>
        <v>0.987388209743621</v>
      </c>
      <c r="J40" s="1" t="n">
        <f aca="false">ABS(I$42-I40)</f>
        <v>0.00331878680665465</v>
      </c>
      <c r="K40" s="12" t="n">
        <f aca="false">AVERAGE(K24:K26)</f>
        <v>14.2888333333333</v>
      </c>
      <c r="L40" s="12" t="n">
        <f aca="false">AVERAGE(L24:L26)</f>
        <v>5.80589999999999</v>
      </c>
      <c r="M40" s="1" t="n">
        <f aca="false">K40/L40</f>
        <v>2.46108843303077</v>
      </c>
      <c r="N40" s="1" t="n">
        <f aca="false">ABS(M$42-M40)</f>
        <v>1.0499624268805</v>
      </c>
    </row>
    <row r="41" customFormat="false" ht="12.8" hidden="false" customHeight="false" outlineLevel="0" collapsed="false">
      <c r="A41" s="1" t="n">
        <v>232</v>
      </c>
      <c r="C41" s="14" t="n">
        <f aca="false">AVERAGE(C27:C29)</f>
        <v>667.658633333333</v>
      </c>
      <c r="D41" s="14" t="n">
        <f aca="false">AVERAGE(D27:D29)</f>
        <v>664.7099</v>
      </c>
      <c r="E41" s="1" t="n">
        <f aca="false">C41/D41</f>
        <v>1.00443612067961</v>
      </c>
      <c r="F41" s="1" t="n">
        <f aca="false">ABS(E$42-E41)</f>
        <v>0.0332805685859187</v>
      </c>
      <c r="G41" s="13" t="n">
        <f aca="false">AVERAGE(G27:G29)</f>
        <v>649.549033333333</v>
      </c>
      <c r="H41" s="13" t="n">
        <f aca="false">AVERAGE(H27:H29)</f>
        <v>658.3954</v>
      </c>
      <c r="I41" s="1" t="n">
        <f aca="false">G41/H41</f>
        <v>0.98656374776211</v>
      </c>
      <c r="J41" s="1" t="n">
        <f aca="false">ABS(I$42-I41)</f>
        <v>0.00414324878816585</v>
      </c>
      <c r="K41" s="12" t="n">
        <f aca="false">AVERAGE(K27:K29)</f>
        <v>18.1096</v>
      </c>
      <c r="L41" s="12" t="n">
        <f aca="false">AVERAGE(L27:L29)</f>
        <v>6.31450000000003</v>
      </c>
      <c r="M41" s="1" t="n">
        <f aca="false">K41/L41</f>
        <v>2.86793887085278</v>
      </c>
      <c r="N41" s="1" t="n">
        <f aca="false">ABS(M$42-M41)</f>
        <v>1.45681286470251</v>
      </c>
    </row>
    <row r="42" customFormat="false" ht="12.8" hidden="false" customHeight="false" outlineLevel="0" collapsed="false">
      <c r="C42" s="0"/>
      <c r="D42" s="0"/>
      <c r="E42" s="1" t="n">
        <f aca="false">AVERAGE(E33:E41)</f>
        <v>0.971155552093694</v>
      </c>
      <c r="F42" s="1" t="n">
        <f aca="false">AVERAGE(F33:F41)</f>
        <v>0.0437969545041387</v>
      </c>
      <c r="G42" s="0"/>
      <c r="H42" s="0"/>
      <c r="I42" s="1" t="n">
        <f aca="false">AVERAGE(I33:I41)</f>
        <v>0.990706996550276</v>
      </c>
      <c r="J42" s="1" t="n">
        <f aca="false">AVERAGE(J33:J41)</f>
        <v>0.00470086006848137</v>
      </c>
      <c r="K42" s="0"/>
      <c r="L42" s="0"/>
      <c r="M42" s="1" t="n">
        <f aca="false">AVERAGE(M33:M41)</f>
        <v>1.41112600615027</v>
      </c>
      <c r="N42" s="1" t="n">
        <f aca="false">AVERAGE(N33:N41)</f>
        <v>0.763695177437206</v>
      </c>
    </row>
    <row r="43" customFormat="false" ht="12.8" hidden="false" customHeight="false" outlineLevel="0" collapsed="false">
      <c r="C43" s="0"/>
      <c r="D43" s="0"/>
      <c r="G43" s="0"/>
      <c r="H43" s="0"/>
      <c r="I43" s="1"/>
      <c r="J43" s="1"/>
      <c r="K43" s="0"/>
      <c r="L43" s="0"/>
      <c r="M43" s="1"/>
      <c r="N43" s="1"/>
    </row>
    <row r="44" customFormat="false" ht="12.8" hidden="false" customHeight="false" outlineLevel="0" collapsed="false">
      <c r="A44" s="1" t="s">
        <v>43</v>
      </c>
      <c r="C44" s="14" t="s">
        <v>41</v>
      </c>
      <c r="D44" s="14" t="s">
        <v>42</v>
      </c>
      <c r="G44" s="13" t="s">
        <v>41</v>
      </c>
      <c r="H44" s="13" t="s">
        <v>42</v>
      </c>
      <c r="I44" s="1"/>
      <c r="J44" s="1"/>
      <c r="K44" s="12" t="s">
        <v>41</v>
      </c>
      <c r="L44" s="12" t="s">
        <v>42</v>
      </c>
      <c r="M44" s="1"/>
      <c r="N44" s="1"/>
    </row>
    <row r="45" customFormat="false" ht="12.8" hidden="false" customHeight="false" outlineLevel="0" collapsed="false">
      <c r="A45" s="1" t="n">
        <v>11</v>
      </c>
      <c r="C45" s="14" t="n">
        <f aca="false">AVERAGE(E3:E5)</f>
        <v>0.0347777777777779</v>
      </c>
      <c r="D45" s="14" t="n">
        <f aca="false">AVERAGE(F3:F5)</f>
        <v>0.0343999999999998</v>
      </c>
      <c r="G45" s="13" t="n">
        <f aca="false">AVERAGE(I3:I5)</f>
        <v>0.0371333333333335</v>
      </c>
      <c r="H45" s="13" t="n">
        <f aca="false">AVERAGE(J3:J5)</f>
        <v>0.0405111111111109</v>
      </c>
      <c r="I45" s="1"/>
      <c r="J45" s="1"/>
      <c r="K45" s="12" t="n">
        <f aca="false">AVERAGE(M3:M5)</f>
        <v>0.00431111111111093</v>
      </c>
      <c r="L45" s="12" t="n">
        <f aca="false">AVERAGE(N3:N5)</f>
        <v>0.00795555555555601</v>
      </c>
      <c r="M45" s="1"/>
      <c r="N45" s="1"/>
    </row>
    <row r="46" customFormat="false" ht="12.8" hidden="false" customHeight="false" outlineLevel="0" collapsed="false">
      <c r="A46" s="1" t="n">
        <v>37</v>
      </c>
      <c r="C46" s="14" t="n">
        <f aca="false">AVERAGE(E6:E8)</f>
        <v>0.323933333333334</v>
      </c>
      <c r="D46" s="14" t="n">
        <f aca="false">AVERAGE(F6:F8)</f>
        <v>0.312822222222223</v>
      </c>
      <c r="G46" s="13" t="n">
        <f aca="false">AVERAGE(I6:I8)</f>
        <v>0.321955555555554</v>
      </c>
      <c r="H46" s="13" t="n">
        <f aca="false">AVERAGE(J6:J8)</f>
        <v>0.3052</v>
      </c>
      <c r="I46" s="1"/>
      <c r="J46" s="1"/>
      <c r="K46" s="12" t="n">
        <f aca="false">AVERAGE(M6:M8)</f>
        <v>0.00197777777777712</v>
      </c>
      <c r="L46" s="12" t="n">
        <f aca="false">AVERAGE(N6:N8)</f>
        <v>0.00762222222222346</v>
      </c>
      <c r="M46" s="1"/>
      <c r="N46" s="1"/>
    </row>
    <row r="47" customFormat="false" ht="12.8" hidden="false" customHeight="false" outlineLevel="0" collapsed="false">
      <c r="A47" s="1" t="n">
        <v>63</v>
      </c>
      <c r="C47" s="14" t="n">
        <f aca="false">AVERAGE(E9:E11)</f>
        <v>0.136377777777777</v>
      </c>
      <c r="D47" s="14" t="n">
        <f aca="false">AVERAGE(F9:F11)</f>
        <v>0.140422222222223</v>
      </c>
      <c r="G47" s="13" t="n">
        <f aca="false">AVERAGE(I9:I11)</f>
        <v>0.1372</v>
      </c>
      <c r="H47" s="13" t="n">
        <f aca="false">AVERAGE(J9:J11)</f>
        <v>0.130555555555555</v>
      </c>
      <c r="I47" s="1"/>
      <c r="J47" s="1"/>
      <c r="K47" s="12" t="n">
        <f aca="false">AVERAGE(M9:M11)</f>
        <v>0.0121555555555564</v>
      </c>
      <c r="L47" s="12" t="n">
        <f aca="false">AVERAGE(N9:N11)</f>
        <v>0.00986666666666425</v>
      </c>
      <c r="M47" s="1"/>
      <c r="N47" s="1"/>
    </row>
    <row r="48" customFormat="false" ht="12.8" hidden="false" customHeight="false" outlineLevel="0" collapsed="false">
      <c r="A48" s="1" t="n">
        <v>90</v>
      </c>
      <c r="C48" s="14" t="n">
        <f aca="false">AVERAGE(E12:E14)</f>
        <v>0.521111111111116</v>
      </c>
      <c r="D48" s="14" t="n">
        <f aca="false">AVERAGE(F12:F14)</f>
        <v>0.471488888888885</v>
      </c>
      <c r="G48" s="13" t="n">
        <f aca="false">AVERAGE(I12:I14)</f>
        <v>0.486644444444442</v>
      </c>
      <c r="H48" s="13" t="n">
        <f aca="false">AVERAGE(J12:J14)</f>
        <v>0.4716</v>
      </c>
      <c r="I48" s="1"/>
      <c r="J48" s="1"/>
      <c r="K48" s="12" t="n">
        <f aca="false">AVERAGE(M12:M14)</f>
        <v>0.0344666666666709</v>
      </c>
      <c r="L48" s="12" t="n">
        <f aca="false">AVERAGE(N12:N14)</f>
        <v>0.0104222222222208</v>
      </c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1" t="n">
        <v>116</v>
      </c>
      <c r="C49" s="14" t="n">
        <f aca="false">AVERAGE(E15:E17)</f>
        <v>0.785355555555564</v>
      </c>
      <c r="D49" s="14" t="n">
        <f aca="false">AVERAGE(F15:F17)</f>
        <v>2.04064444444444</v>
      </c>
      <c r="G49" s="13" t="n">
        <f aca="false">AVERAGE(I15:I17)</f>
        <v>0.845533333333322</v>
      </c>
      <c r="H49" s="13" t="n">
        <f aca="false">AVERAGE(J15:J17)</f>
        <v>2.03466666666667</v>
      </c>
      <c r="I49" s="1"/>
      <c r="J49" s="1"/>
      <c r="K49" s="12" t="n">
        <f aca="false">AVERAGE(M15:M17)</f>
        <v>0.135955555555553</v>
      </c>
      <c r="L49" s="12" t="n">
        <f aca="false">AVERAGE(N15:N17)</f>
        <v>0.0130888888888812</v>
      </c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 t="n">
        <v>145</v>
      </c>
      <c r="C50" s="14" t="n">
        <f aca="false">AVERAGE(E18:E20)</f>
        <v>2.6714</v>
      </c>
      <c r="D50" s="14" t="n">
        <f aca="false">AVERAGE(F18:F20)</f>
        <v>2.68648888888888</v>
      </c>
      <c r="G50" s="13" t="n">
        <f aca="false">AVERAGE(I18:I20)</f>
        <v>2.46717777777778</v>
      </c>
      <c r="H50" s="13" t="n">
        <f aca="false">AVERAGE(J18:J20)</f>
        <v>2.67448888888889</v>
      </c>
      <c r="I50" s="1"/>
      <c r="J50" s="1"/>
      <c r="K50" s="12" t="n">
        <f aca="false">AVERAGE(M18:M20)</f>
        <v>0.219977777777779</v>
      </c>
      <c r="L50" s="12" t="n">
        <f aca="false">AVERAGE(N18:N20)</f>
        <v>0.0119999999999942</v>
      </c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 t="n">
        <v>174</v>
      </c>
      <c r="C51" s="14" t="n">
        <f aca="false">AVERAGE(E21:E23)</f>
        <v>1.71017777777778</v>
      </c>
      <c r="D51" s="14" t="n">
        <f aca="false">AVERAGE(F21:F23)</f>
        <v>3.55168888888888</v>
      </c>
      <c r="G51" s="13" t="n">
        <f aca="false">AVERAGE(I21:I23)</f>
        <v>1.68053333333332</v>
      </c>
      <c r="H51" s="13" t="n">
        <f aca="false">AVERAGE(J21:J23)</f>
        <v>3.57344444444446</v>
      </c>
      <c r="I51" s="1"/>
      <c r="J51" s="1"/>
      <c r="K51" s="12" t="n">
        <f aca="false">AVERAGE(M21:M23)</f>
        <v>0.0296444444444433</v>
      </c>
      <c r="L51" s="12" t="n">
        <f aca="false">AVERAGE(N21:N23)</f>
        <v>0.026244444444463</v>
      </c>
      <c r="M51" s="1"/>
      <c r="N51" s="1"/>
    </row>
    <row r="52" customFormat="false" ht="12.8" hidden="false" customHeight="false" outlineLevel="0" collapsed="false">
      <c r="A52" s="1" t="n">
        <v>203</v>
      </c>
      <c r="C52" s="14" t="n">
        <f aca="false">AVERAGE(E24:E26)</f>
        <v>6.22313333333333</v>
      </c>
      <c r="D52" s="14" t="n">
        <f aca="false">AVERAGE(F24:F26)</f>
        <v>3.2202</v>
      </c>
      <c r="G52" s="13" t="n">
        <f aca="false">AVERAGE(I24:I26)</f>
        <v>5.74462222222221</v>
      </c>
      <c r="H52" s="13" t="n">
        <f aca="false">AVERAGE(J24:J26)</f>
        <v>3.20246666666666</v>
      </c>
      <c r="I52" s="1"/>
      <c r="J52" s="1"/>
      <c r="K52" s="12" t="n">
        <f aca="false">AVERAGE(M24:M26)</f>
        <v>0.478511111111086</v>
      </c>
      <c r="L52" s="12" t="n">
        <f aca="false">AVERAGE(N24:N26)</f>
        <v>0.0177333333333409</v>
      </c>
      <c r="M52" s="1"/>
      <c r="N52" s="1"/>
    </row>
    <row r="53" customFormat="false" ht="12.8" hidden="false" customHeight="false" outlineLevel="0" collapsed="false">
      <c r="A53" s="1" t="n">
        <v>232</v>
      </c>
      <c r="C53" s="14" t="n">
        <f aca="false">AVERAGE(E27:E29)</f>
        <v>5.78588888888892</v>
      </c>
      <c r="D53" s="14" t="n">
        <f aca="false">AVERAGE(F27:F29)</f>
        <v>13.1574</v>
      </c>
      <c r="G53" s="13" t="n">
        <f aca="false">AVERAGE(I27:I29)</f>
        <v>5.93195555555557</v>
      </c>
      <c r="H53" s="13" t="n">
        <f aca="false">AVERAGE(J27:J29)</f>
        <v>13.1528</v>
      </c>
      <c r="I53" s="1"/>
      <c r="J53" s="1"/>
      <c r="K53" s="12" t="n">
        <f aca="false">AVERAGE(M27:M29)</f>
        <v>0.174466666666654</v>
      </c>
      <c r="L53" s="12" t="n">
        <f aca="false">AVERAGE(N27:N29)</f>
        <v>0.00460000000000734</v>
      </c>
      <c r="M53" s="1"/>
      <c r="N53" s="1"/>
    </row>
    <row r="54" customFormat="false" ht="12.8" hidden="false" customHeight="false" outlineLevel="0" collapsed="false">
      <c r="C54" s="0"/>
      <c r="D54" s="0"/>
      <c r="E54" s="1" t="s">
        <v>44</v>
      </c>
      <c r="G54" s="0"/>
      <c r="H54" s="0"/>
      <c r="I54" s="1"/>
      <c r="J54" s="1"/>
      <c r="K54" s="12"/>
      <c r="L54" s="12"/>
      <c r="M54" s="1"/>
      <c r="N54" s="1"/>
    </row>
    <row r="55" customFormat="false" ht="12.8" hidden="false" customHeight="false" outlineLevel="0" collapsed="false">
      <c r="A55" s="1" t="s">
        <v>45</v>
      </c>
      <c r="C55" s="17" t="n">
        <f aca="false">G33/C33</f>
        <v>0.911252055639304</v>
      </c>
      <c r="D55" s="14" t="n">
        <f aca="false">H33/D33</f>
        <v>0.747054008394726</v>
      </c>
      <c r="E55" s="1" t="n">
        <f aca="false">ABS(D$64-D55)</f>
        <v>0.198635694854969</v>
      </c>
      <c r="G55" s="0"/>
      <c r="H55" s="0"/>
      <c r="I55" s="1"/>
      <c r="J55" s="1"/>
      <c r="K55" s="12"/>
      <c r="L55" s="12"/>
      <c r="M55" s="1"/>
      <c r="N55" s="1"/>
    </row>
    <row r="56" customFormat="false" ht="12.8" hidden="false" customHeight="false" outlineLevel="0" collapsed="false">
      <c r="C56" s="17" t="n">
        <f aca="false">G34/C34</f>
        <v>0.962761930263939</v>
      </c>
      <c r="D56" s="14" t="n">
        <f aca="false">H34/D34</f>
        <v>0.918916562754984</v>
      </c>
      <c r="E56" s="1" t="n">
        <f aca="false">ABS(D$64-D56)</f>
        <v>0.0267731404947114</v>
      </c>
      <c r="G56" s="0"/>
      <c r="H56" s="0"/>
      <c r="I56" s="1"/>
      <c r="J56" s="1"/>
      <c r="K56" s="12"/>
      <c r="L56" s="12"/>
      <c r="M56" s="1"/>
      <c r="N56" s="1"/>
    </row>
    <row r="57" customFormat="false" ht="12.8" hidden="false" customHeight="false" outlineLevel="0" collapsed="false">
      <c r="C57" s="17" t="n">
        <f aca="false">G35/C35</f>
        <v>0.96870260845387</v>
      </c>
      <c r="D57" s="14" t="n">
        <f aca="false">H35/D35</f>
        <v>0.948344844291552</v>
      </c>
      <c r="E57" s="1" t="n">
        <f aca="false">ABS(D$64-D57)</f>
        <v>0.0026551410418566</v>
      </c>
      <c r="G57" s="0"/>
      <c r="H57" s="0"/>
      <c r="I57" s="1"/>
      <c r="J57" s="1"/>
      <c r="K57" s="12"/>
      <c r="L57" s="12"/>
      <c r="M57" s="1"/>
      <c r="N57" s="1"/>
    </row>
    <row r="58" customFormat="false" ht="12.8" hidden="false" customHeight="false" outlineLevel="0" collapsed="false">
      <c r="C58" s="17" t="n">
        <f aca="false">G36/C36</f>
        <v>0.972562855989823</v>
      </c>
      <c r="D58" s="14" t="n">
        <f aca="false">H36/D36</f>
        <v>0.970031461201109</v>
      </c>
      <c r="E58" s="1" t="n">
        <f aca="false">ABS(D$64-D58)</f>
        <v>0.0243417579514136</v>
      </c>
      <c r="G58" s="0"/>
      <c r="H58" s="0"/>
      <c r="I58" s="1"/>
      <c r="J58" s="1"/>
      <c r="K58" s="12"/>
      <c r="L58" s="12"/>
      <c r="M58" s="1"/>
      <c r="N58" s="1"/>
    </row>
    <row r="59" customFormat="false" ht="12.8" hidden="false" customHeight="false" outlineLevel="0" collapsed="false">
      <c r="C59" s="17" t="n">
        <f aca="false">G37/C37</f>
        <v>0.971913978630501</v>
      </c>
      <c r="D59" s="14" t="n">
        <f aca="false">H37/D37</f>
        <v>0.979870068269328</v>
      </c>
      <c r="E59" s="1" t="n">
        <f aca="false">ABS(D$64-D59)</f>
        <v>0.0341803650196326</v>
      </c>
      <c r="G59" s="0"/>
      <c r="H59" s="0"/>
      <c r="I59" s="1"/>
      <c r="J59" s="1"/>
      <c r="K59" s="12"/>
      <c r="L59" s="12"/>
      <c r="M59" s="1"/>
      <c r="N59" s="1"/>
    </row>
    <row r="60" customFormat="false" ht="12.8" hidden="false" customHeight="false" outlineLevel="0" collapsed="false">
      <c r="C60" s="17" t="n">
        <f aca="false">G38/C38</f>
        <v>0.969715367326736</v>
      </c>
      <c r="D60" s="14" t="n">
        <f aca="false">H38/D38</f>
        <v>0.982187542212835</v>
      </c>
      <c r="E60" s="1" t="n">
        <f aca="false">ABS(D$64-D60)</f>
        <v>0.0364978389631395</v>
      </c>
      <c r="G60" s="0"/>
      <c r="H60" s="0"/>
      <c r="I60" s="1"/>
      <c r="J60" s="1"/>
      <c r="K60" s="12"/>
      <c r="L60" s="12"/>
      <c r="M60" s="1"/>
      <c r="N60" s="1"/>
    </row>
    <row r="61" customFormat="false" ht="12.8" hidden="false" customHeight="false" outlineLevel="0" collapsed="false">
      <c r="C61" s="17" t="n">
        <f aca="false">G39/C39</f>
        <v>0.971440357368281</v>
      </c>
      <c r="D61" s="14" t="n">
        <f aca="false">H39/D39</f>
        <v>0.985896695812436</v>
      </c>
      <c r="E61" s="1" t="n">
        <f aca="false">ABS(D$64-D61)</f>
        <v>0.0402069925627406</v>
      </c>
      <c r="G61" s="0"/>
      <c r="H61" s="0"/>
      <c r="I61" s="1"/>
      <c r="J61" s="1"/>
      <c r="K61" s="12"/>
      <c r="L61" s="12"/>
      <c r="M61" s="1"/>
      <c r="N61" s="1"/>
    </row>
    <row r="62" customFormat="false" ht="12.8" hidden="false" customHeight="false" outlineLevel="0" collapsed="false">
      <c r="C62" s="17" t="n">
        <f aca="false">G40/C40</f>
        <v>0.97159270890242</v>
      </c>
      <c r="D62" s="14" t="n">
        <f aca="false">H40/D40</f>
        <v>0.988405779157641</v>
      </c>
      <c r="E62" s="1" t="n">
        <f aca="false">ABS(D$64-D62)</f>
        <v>0.0427160759079457</v>
      </c>
      <c r="G62" s="0"/>
      <c r="H62" s="0"/>
      <c r="I62" s="1"/>
      <c r="J62" s="1"/>
      <c r="K62" s="12"/>
      <c r="L62" s="12"/>
      <c r="M62" s="1"/>
      <c r="N62" s="1"/>
    </row>
    <row r="63" customFormat="false" ht="12.8" hidden="false" customHeight="false" outlineLevel="0" collapsed="false">
      <c r="C63" s="17" t="n">
        <f aca="false">G41/C41</f>
        <v>0.972875959216484</v>
      </c>
      <c r="D63" s="14" t="n">
        <f aca="false">H41/D41</f>
        <v>0.990500367152648</v>
      </c>
      <c r="E63" s="1" t="n">
        <f aca="false">ABS(D$64-D63)</f>
        <v>0.0448106639029527</v>
      </c>
      <c r="G63" s="0"/>
      <c r="H63" s="0"/>
      <c r="I63" s="1"/>
      <c r="J63" s="1"/>
      <c r="K63" s="12"/>
      <c r="L63" s="12"/>
      <c r="M63" s="1"/>
      <c r="N63" s="1"/>
    </row>
    <row r="64" customFormat="false" ht="12.8" hidden="false" customHeight="false" outlineLevel="0" collapsed="false">
      <c r="C64" s="0"/>
      <c r="D64" s="14" t="n">
        <f aca="false">AVERAGE(D55:D63)</f>
        <v>0.945689703249695</v>
      </c>
      <c r="E64" s="14" t="n">
        <f aca="false">AVERAGE(E55:E63)</f>
        <v>0.0500908522999291</v>
      </c>
      <c r="G64" s="0"/>
      <c r="H64" s="0"/>
      <c r="I64" s="1"/>
      <c r="J64" s="1"/>
      <c r="K64" s="12"/>
      <c r="L64" s="12"/>
    </row>
    <row r="65" customFormat="false" ht="12.8" hidden="false" customHeight="false" outlineLevel="0" collapsed="false">
      <c r="C65" s="14" t="s">
        <v>24</v>
      </c>
      <c r="D65" s="14" t="s">
        <v>25</v>
      </c>
      <c r="E65" s="1"/>
      <c r="F65" s="1"/>
      <c r="G65" s="13" t="s">
        <v>24</v>
      </c>
      <c r="H65" s="13" t="s">
        <v>25</v>
      </c>
      <c r="I65" s="1"/>
      <c r="J65" s="1"/>
      <c r="K65" s="12" t="s">
        <v>24</v>
      </c>
      <c r="L65" s="12" t="s">
        <v>25</v>
      </c>
    </row>
    <row r="66" customFormat="false" ht="12.8" hidden="false" customHeight="false" outlineLevel="0" collapsed="false">
      <c r="A66" s="1" t="s">
        <v>26</v>
      </c>
      <c r="C66" s="14" t="n">
        <f aca="false">SLOPE(C33:C41,$A33:$A41)</f>
        <v>2.91960546840958</v>
      </c>
      <c r="D66" s="14" t="n">
        <f aca="false">SLOPE(D33:D41,$A33:$A41)</f>
        <v>2.89214368554829</v>
      </c>
      <c r="E66" s="1"/>
      <c r="F66" s="1"/>
      <c r="G66" s="13" t="n">
        <f aca="false">SLOPE(G33:G41,$A33:$A41)</f>
        <v>2.84016660348584</v>
      </c>
      <c r="H66" s="13" t="n">
        <f aca="false">SLOPE(H33:H41,$A33:$A41)</f>
        <v>2.87408877196805</v>
      </c>
      <c r="I66" s="1"/>
      <c r="J66" s="1"/>
      <c r="K66" s="12" t="n">
        <f aca="false">SLOPE(K33:K41,$A33:$A41)</f>
        <v>0.0794388649237472</v>
      </c>
      <c r="L66" s="12" t="n">
        <f aca="false">SLOPE(L33:L41,$A33:$A41)</f>
        <v>0.0180549135802469</v>
      </c>
    </row>
    <row r="67" customFormat="false" ht="12.8" hidden="false" customHeight="false" outlineLevel="0" collapsed="false">
      <c r="A67" s="7" t="s">
        <v>22</v>
      </c>
      <c r="B67" s="7"/>
      <c r="C67" s="14"/>
      <c r="D67" s="14" t="n">
        <f aca="false">C66/D66</f>
        <v>1.0094953037771</v>
      </c>
      <c r="E67" s="7"/>
      <c r="F67" s="7"/>
      <c r="G67" s="13"/>
      <c r="H67" s="13" t="n">
        <f aca="false">G66/H66</f>
        <v>0.988197244005452</v>
      </c>
      <c r="I67" s="7"/>
      <c r="J67" s="7"/>
      <c r="K67" s="12"/>
      <c r="L67" s="12" t="n">
        <f aca="false">K66/L66</f>
        <v>4.3998474194115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2017-07-29T18:29:23Z</dcterms:modified>
  <cp:revision>190</cp:revision>
  <dc:subject/>
  <dc:title/>
</cp:coreProperties>
</file>