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<sst xmlns="http://schemas.openxmlformats.org/spreadsheetml/2006/main" count="190" uniqueCount="47">
  <si>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</si>
  <si>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</si>
  <si>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</si>
  <si>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</si>
  <si>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</si>
  <si>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</si>
  <si>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</si>
  <si>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</si>
  <si>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</si>
  <si>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</si>
  <si>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</si>
  <si>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</si>
  <si>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</si>
  <si>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</si>
  <si>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</si>
  <si>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</si>
  <si>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</si>
  <si>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</si>
  <si>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</si>
  <si>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</si>
  <si>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</si>
  <si>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</si>
  <si>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</si>
  <si>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</si>
  <si>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</si>
  <si>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</si>
  <si>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</si>
  <si>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-----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</si>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</sst>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66"/>
      </patternFill>
    </fill>
    <fill>
      <patternFill patternType="solid">
        <fgColor rgb="FFFF9999"/>
        <bgColor rgb="FFFF8080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19080</xdr:colOff>
      <xdr:row>58</xdr:row>
      <xdr:rowOff>133200</xdr:rowOff>
    </xdr:to>
    <xdr:sp>
      <xdr:nvSpPr>
        <xdr:cNvPr id="0" name="CustomShape 1" hidden="1"/>
        <xdr:cNvSpPr/>
      </xdr:nvSpPr>
      <xdr:spPr>
        <a:xfrm>
          <a:off x="0" y="0"/>
          <a:ext cx="99248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19080</xdr:colOff>
      <xdr:row>58</xdr:row>
      <xdr:rowOff>133200</xdr:rowOff>
    </xdr:to>
    <xdr:sp>
      <xdr:nvSpPr>
        <xdr:cNvPr id="1" name="CustomShape 1" hidden="1"/>
        <xdr:cNvSpPr/>
      </xdr:nvSpPr>
      <xdr:spPr>
        <a:xfrm>
          <a:off x="0" y="0"/>
          <a:ext cx="99248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60" zoomScaleNormal="160" zoomScalePageLayoutView="100" workbookViewId="0">
      <selection pane="topLeft" activeCell="C86" activeCellId="0" sqref="C86"/>
    </sheetView>
  </sheetViews>
  <sheetFormatPr defaultRowHeight="12.75"/>
  <cols>
    <col collapsed="false" hidden="false" max="1" min="1" style="1" width="11.8775510204082"/>
    <col collapsed="false" hidden="false" max="3" min="2" style="1" width="12.1479591836735"/>
    <col collapsed="false" hidden="false" max="4" min="4" style="1" width="9.04591836734694"/>
    <col collapsed="false" hidden="false" max="5" min="5" style="1" width="12.1479591836735"/>
    <col collapsed="false" hidden="false" max="6" min="6" style="1" width="11.6071428571429"/>
    <col collapsed="false" hidden="false" max="7" min="7" style="1" width="7.96428571428571"/>
    <col collapsed="false" hidden="false" max="8" min="8" style="1" width="6.88265306122449"/>
    <col collapsed="false" hidden="false" max="9" min="9" style="1" width="6.0765306122449"/>
    <col collapsed="false" hidden="false" max="10" min="10" style="1" width="9.71938775510204"/>
    <col collapsed="false" hidden="false" max="11" min="11" style="1" width="9.04591836734694"/>
    <col collapsed="false" hidden="false" max="12" min="12" style="1" width="12.1479591836735"/>
    <col collapsed="false" hidden="false" max="13" min="13" style="1" width="11.6071428571429"/>
    <col collapsed="false" hidden="false" max="14" min="14" style="1" width="7.96428571428571"/>
    <col collapsed="false" hidden="false" max="15" min="15" style="1" width="6.88265306122449"/>
    <col collapsed="false" hidden="false" max="16" min="16" style="1" width="6.0765306122449"/>
    <col collapsed="false" hidden="false" max="1025" min="17" style="1" width="9.71938775510204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75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75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75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75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0.0103999999999999</v>
      </c>
      <c r="O6" s="1" t="n">
        <f aca="false">M6-L6</f>
        <v>0.3402</v>
      </c>
      <c r="P6" s="1" t="n">
        <f aca="false">ABS($O$10-O6)</f>
        <v>0.00802000000000003</v>
      </c>
    </row>
    <row r="7" customFormat="false" ht="12.75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75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0.0457999999999999</v>
      </c>
      <c r="O8" s="1" t="n">
        <f aca="false">M8-L8</f>
        <v>0.4559</v>
      </c>
      <c r="P8" s="1" t="n">
        <f aca="false">ABS($O$10-O8)</f>
        <v>0.10768</v>
      </c>
    </row>
    <row r="9" customFormat="false" ht="12.75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0.0268</v>
      </c>
      <c r="O9" s="1" t="n">
        <f aca="false">M9-L9</f>
        <v>0.3306</v>
      </c>
      <c r="P9" s="1" t="n">
        <f aca="false">ABS($O$10-O9)</f>
        <v>0.01762</v>
      </c>
    </row>
    <row r="10" customFormat="false" ht="12.75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75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75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0.00481999999999998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75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75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75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0.00138000000000001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75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75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75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75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75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75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75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75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75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75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</v>
      </c>
      <c r="O28" s="1" t="n">
        <f aca="false">M28-L28</f>
        <v>0.3141</v>
      </c>
      <c r="P28" s="1" t="n">
        <f aca="false">ABS($O$31-O28)</f>
        <v>0.08202</v>
      </c>
    </row>
    <row r="29" customFormat="false" ht="12.75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0.0902200000000001</v>
      </c>
    </row>
    <row r="30" customFormat="false" ht="12.75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75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75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75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75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75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0.0324333333333353</v>
      </c>
      <c r="G35" s="0"/>
      <c r="H35" s="0"/>
    </row>
    <row r="36" customFormat="false" ht="12.75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0.00356666666666428</v>
      </c>
      <c r="G36" s="0"/>
      <c r="H36" s="0"/>
    </row>
    <row r="37" customFormat="false" ht="12.75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0.0288666666666639</v>
      </c>
      <c r="G37" s="0"/>
      <c r="H37" s="0"/>
    </row>
    <row r="38" customFormat="false" ht="12.75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75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75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75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75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75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75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75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75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75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75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75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75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75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75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0.0216222222222212</v>
      </c>
      <c r="G53" s="1" t="n">
        <f aca="false">C53/D53</f>
        <v>9.41293329016576</v>
      </c>
      <c r="H53" s="1" t="n">
        <f aca="false">ABS($G$58-G53)</f>
        <v>0.352916609290608</v>
      </c>
    </row>
    <row r="54" customFormat="false" ht="12.75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75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0.130861111111109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75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75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75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0.450792324127817</v>
      </c>
    </row>
    <row r="59" customFormat="false" ht="12.75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75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75" hidden="false" customHeight="false" outlineLevel="0" collapsed="false">
      <c r="A61" s="7"/>
      <c r="B61" s="7"/>
      <c r="C61" s="7"/>
      <c r="D61" s="7" t="n">
        <f aca="false">C60/D60</f>
        <v>8.47906551551577</v>
      </c>
    </row>
    <row r="63" customFormat="false" ht="12.75" hidden="false" customHeight="false" outlineLevel="0" collapsed="false">
      <c r="A63" s="1" t="s">
        <v>27</v>
      </c>
    </row>
    <row r="64" customFormat="false" ht="12.8" hidden="false" customHeight="false" outlineLevel="0" collapsed="false">
      <c r="A64" s="1" t="s">
        <v>14</v>
      </c>
      <c r="B64" s="1" t="s">
        <v>4</v>
      </c>
      <c r="C64" s="1" t="s">
        <v>15</v>
      </c>
      <c r="D64" s="1" t="s">
        <v>16</v>
      </c>
      <c r="E64" s="1" t="s">
        <v>17</v>
      </c>
      <c r="F64" s="1" t="s">
        <v>18</v>
      </c>
      <c r="G64" s="0"/>
      <c r="H64" s="0"/>
    </row>
    <row r="65" customFormat="false" ht="12.8" hidden="false" customHeight="false" outlineLevel="0" collapsed="false">
      <c r="A65" s="2" t="n">
        <v>11</v>
      </c>
      <c r="B65" s="1" t="n">
        <v>1</v>
      </c>
      <c r="C65" s="1" t="n">
        <v>92.8932</v>
      </c>
      <c r="D65" s="1" t="n">
        <v>12.5933</v>
      </c>
      <c r="E65" s="1" t="n">
        <f aca="false">ABS(C$95-C65)</f>
        <v>2.42260000000002</v>
      </c>
      <c r="F65" s="1" t="n">
        <f aca="false">ABS(D$95-D65)</f>
        <v>0.0324333333333318</v>
      </c>
      <c r="G65" s="0"/>
      <c r="H65" s="0"/>
    </row>
    <row r="66" customFormat="false" ht="12.8" hidden="false" customHeight="false" outlineLevel="0" collapsed="false">
      <c r="A66" s="1" t="n">
        <v>11</v>
      </c>
      <c r="B66" s="1" t="n">
        <v>2</v>
      </c>
      <c r="C66" s="1" t="n">
        <v>97.2039</v>
      </c>
      <c r="D66" s="1" t="n">
        <v>12.5573</v>
      </c>
      <c r="E66" s="1" t="n">
        <f aca="false">ABS(C$95-C66)</f>
        <v>1.88809999999999</v>
      </c>
      <c r="F66" s="1" t="n">
        <f aca="false">ABS(D$95-D66)</f>
        <v>0.00356666666666783</v>
      </c>
      <c r="G66" s="0"/>
      <c r="H66" s="0"/>
    </row>
    <row r="67" customFormat="false" ht="12.8" hidden="false" customHeight="false" outlineLevel="0" collapsed="false">
      <c r="A67" s="1" t="n">
        <v>11</v>
      </c>
      <c r="B67" s="1" t="n">
        <v>3</v>
      </c>
      <c r="C67" s="1" t="n">
        <v>95.8503</v>
      </c>
      <c r="D67" s="1" t="n">
        <v>12.532</v>
      </c>
      <c r="E67" s="1" t="n">
        <f aca="false">ABS(C$95-C67)</f>
        <v>0.534499999999994</v>
      </c>
      <c r="F67" s="1" t="n">
        <f aca="false">ABS(D$95-D67)</f>
        <v>0.0288666666666675</v>
      </c>
      <c r="G67" s="0"/>
      <c r="H67" s="0"/>
    </row>
    <row r="68" customFormat="false" ht="12.8" hidden="false" customHeight="false" outlineLevel="0" collapsed="false">
      <c r="A68" s="2" t="n">
        <v>37</v>
      </c>
      <c r="B68" s="1" t="n">
        <v>1</v>
      </c>
      <c r="C68" s="1" t="n">
        <v>206.2945</v>
      </c>
      <c r="D68" s="1" t="n">
        <v>35.7989</v>
      </c>
      <c r="E68" s="1" t="n">
        <f aca="false">ABS(C$96-C68)</f>
        <v>4.19036666666665</v>
      </c>
      <c r="F68" s="1" t="n">
        <f aca="false">ABS(D$96-D68)</f>
        <v>0.0536666666666648</v>
      </c>
      <c r="G68" s="0"/>
      <c r="H68" s="0"/>
    </row>
    <row r="69" customFormat="false" ht="12.8" hidden="false" customHeight="false" outlineLevel="0" collapsed="false">
      <c r="A69" s="1" t="n">
        <v>37</v>
      </c>
      <c r="B69" s="1" t="n">
        <v>2</v>
      </c>
      <c r="C69" s="1" t="n">
        <v>204.6409</v>
      </c>
      <c r="D69" s="1" t="n">
        <v>35.5587</v>
      </c>
      <c r="E69" s="1" t="n">
        <f aca="false">ABS(C$96-C69)</f>
        <v>2.53676666666664</v>
      </c>
      <c r="F69" s="1" t="n">
        <f aca="false">ABS(D$96-D69)</f>
        <v>0.293866666666666</v>
      </c>
      <c r="G69" s="0"/>
      <c r="H69" s="0"/>
    </row>
    <row r="70" customFormat="false" ht="12.8" hidden="false" customHeight="false" outlineLevel="0" collapsed="false">
      <c r="A70" s="1" t="n">
        <v>37</v>
      </c>
      <c r="B70" s="1" t="n">
        <v>3</v>
      </c>
      <c r="C70" s="1" t="n">
        <v>195.377</v>
      </c>
      <c r="D70" s="1" t="n">
        <v>36.2001</v>
      </c>
      <c r="E70" s="1" t="n">
        <f aca="false">ABS(C$96-C70)</f>
        <v>6.72713333333334</v>
      </c>
      <c r="F70" s="1" t="n">
        <f aca="false">ABS(D$96-D70)</f>
        <v>0.347533333333331</v>
      </c>
      <c r="G70" s="0"/>
      <c r="H70" s="0"/>
    </row>
    <row r="71" customFormat="false" ht="12.8" hidden="false" customHeight="false" outlineLevel="0" collapsed="false">
      <c r="A71" s="2" t="n">
        <v>63</v>
      </c>
      <c r="B71" s="1" t="n">
        <v>1</v>
      </c>
      <c r="C71" s="1" t="n">
        <v>387.2138</v>
      </c>
      <c r="D71" s="1" t="n">
        <v>59.0627</v>
      </c>
      <c r="E71" s="1" t="n">
        <f aca="false">ABS(C$97-C71)</f>
        <v>4.23499999999996</v>
      </c>
      <c r="F71" s="1" t="n">
        <f aca="false">ABS(D$97-D71)</f>
        <v>0.0576666666666625</v>
      </c>
      <c r="G71" s="0"/>
      <c r="H71" s="0"/>
    </row>
    <row r="72" customFormat="false" ht="12.8" hidden="false" customHeight="false" outlineLevel="0" collapsed="false">
      <c r="A72" s="1" t="n">
        <v>63</v>
      </c>
      <c r="B72" s="1" t="n">
        <v>2</v>
      </c>
      <c r="C72" s="1" t="n">
        <v>393.7993</v>
      </c>
      <c r="D72" s="1" t="n">
        <v>59.3535</v>
      </c>
      <c r="E72" s="1" t="n">
        <f aca="false">ABS(C$97-C72)</f>
        <v>2.35050000000007</v>
      </c>
      <c r="F72" s="1" t="n">
        <f aca="false">ABS(D$97-D72)</f>
        <v>0.233133333333335</v>
      </c>
      <c r="G72" s="0"/>
      <c r="H72" s="0"/>
    </row>
    <row r="73" customFormat="false" ht="12.8" hidden="false" customHeight="false" outlineLevel="0" collapsed="false">
      <c r="A73" s="1" t="n">
        <v>63</v>
      </c>
      <c r="B73" s="1" t="n">
        <v>3</v>
      </c>
      <c r="C73" s="1" t="n">
        <v>393.3333</v>
      </c>
      <c r="D73" s="1" t="n">
        <v>58.9449</v>
      </c>
      <c r="E73" s="1" t="n">
        <f aca="false">ABS(C$97-C73)</f>
        <v>1.88450000000006</v>
      </c>
      <c r="F73" s="1" t="n">
        <f aca="false">ABS(D$97-D73)</f>
        <v>0.175466666666665</v>
      </c>
      <c r="G73" s="0"/>
      <c r="H73" s="0"/>
    </row>
    <row r="74" customFormat="false" ht="12.8" hidden="false" customHeight="false" outlineLevel="0" collapsed="false">
      <c r="A74" s="2" t="n">
        <v>90</v>
      </c>
      <c r="B74" s="1" t="n">
        <v>1</v>
      </c>
      <c r="C74" s="1" t="n">
        <v>654.8508</v>
      </c>
      <c r="D74" s="1" t="n">
        <v>111.4689</v>
      </c>
      <c r="E74" s="1" t="n">
        <f aca="false">ABS(C$98-C74)</f>
        <v>0.614266666666708</v>
      </c>
      <c r="F74" s="1" t="n">
        <f aca="false">ABS(D$98-D74)</f>
        <v>3.51679999999999</v>
      </c>
      <c r="G74" s="0"/>
      <c r="H74" s="0"/>
    </row>
    <row r="75" customFormat="false" ht="12.8" hidden="false" customHeight="false" outlineLevel="0" collapsed="false">
      <c r="A75" s="1" t="n">
        <v>90</v>
      </c>
      <c r="B75" s="1" t="n">
        <v>2</v>
      </c>
      <c r="C75" s="1" t="n">
        <v>653.6809</v>
      </c>
      <c r="D75" s="1" t="n">
        <v>123.6168</v>
      </c>
      <c r="E75" s="1" t="n">
        <f aca="false">ABS(C$98-C75)</f>
        <v>0.55563333333339</v>
      </c>
      <c r="F75" s="1" t="n">
        <f aca="false">ABS(D$98-D75)</f>
        <v>15.6647</v>
      </c>
      <c r="G75" s="0"/>
      <c r="H75" s="0"/>
    </row>
    <row r="76" customFormat="false" ht="12.8" hidden="false" customHeight="false" outlineLevel="0" collapsed="false">
      <c r="A76" s="1" t="n">
        <v>90</v>
      </c>
      <c r="B76" s="1" t="n">
        <v>3</v>
      </c>
      <c r="C76" s="1" t="n">
        <v>654.1779</v>
      </c>
      <c r="D76" s="1" t="n">
        <v>88.7706</v>
      </c>
      <c r="E76" s="1" t="n">
        <f aca="false">ABS(C$98-C76)</f>
        <v>0.0586333333333187</v>
      </c>
      <c r="F76" s="1" t="n">
        <f aca="false">ABS(D$98-D76)</f>
        <v>19.1815</v>
      </c>
      <c r="G76" s="0"/>
      <c r="H76" s="0"/>
    </row>
    <row r="77" customFormat="false" ht="12.8" hidden="false" customHeight="false" outlineLevel="0" collapsed="false">
      <c r="A77" s="2" t="n">
        <v>116</v>
      </c>
      <c r="B77" s="1" t="n">
        <v>1</v>
      </c>
      <c r="C77" s="1" t="n">
        <v>1002.5057</v>
      </c>
      <c r="D77" s="1" t="n">
        <v>119.2222</v>
      </c>
      <c r="E77" s="1" t="n">
        <f aca="false">ABS(C$99-C77)</f>
        <v>2.97473333333335</v>
      </c>
      <c r="F77" s="1" t="n">
        <f aca="false">ABS(D$99-D77)</f>
        <v>3.49953333333332</v>
      </c>
      <c r="G77" s="0"/>
      <c r="H77" s="0"/>
    </row>
    <row r="78" customFormat="false" ht="12.8" hidden="false" customHeight="false" outlineLevel="0" collapsed="false">
      <c r="A78" s="1" t="n">
        <v>116</v>
      </c>
      <c r="B78" s="1" t="n">
        <v>2</v>
      </c>
      <c r="C78" s="1" t="n">
        <v>997.6372</v>
      </c>
      <c r="D78" s="1" t="n">
        <v>129.2446</v>
      </c>
      <c r="E78" s="1" t="n">
        <f aca="false">ABS(C$99-C78)</f>
        <v>1.89376666666669</v>
      </c>
      <c r="F78" s="1" t="n">
        <f aca="false">ABS(D$99-D78)</f>
        <v>6.52286666666667</v>
      </c>
      <c r="G78" s="0"/>
      <c r="H78" s="0"/>
    </row>
    <row r="79" customFormat="false" ht="12.8" hidden="false" customHeight="false" outlineLevel="0" collapsed="false">
      <c r="A79" s="1" t="n">
        <v>116</v>
      </c>
      <c r="B79" s="1" t="n">
        <v>3</v>
      </c>
      <c r="C79" s="1" t="n">
        <v>998.45</v>
      </c>
      <c r="D79" s="1" t="n">
        <v>119.6984</v>
      </c>
      <c r="E79" s="1" t="n">
        <f aca="false">ABS(C$99-C79)</f>
        <v>1.08096666666665</v>
      </c>
      <c r="F79" s="1" t="n">
        <f aca="false">ABS(D$99-D79)</f>
        <v>3.02333333333331</v>
      </c>
      <c r="G79" s="0"/>
      <c r="H79" s="0"/>
    </row>
    <row r="80" customFormat="false" ht="12.8" hidden="false" customHeight="false" outlineLevel="0" collapsed="false">
      <c r="A80" s="2" t="n">
        <v>145</v>
      </c>
      <c r="B80" s="1" t="n">
        <v>1</v>
      </c>
      <c r="C80" s="1" t="n">
        <v>1256.5199</v>
      </c>
      <c r="D80" s="1" t="n">
        <v>119.2222</v>
      </c>
      <c r="E80" s="1" t="n">
        <f aca="false">ABS(C$100-C80)</f>
        <v>161.278166666667</v>
      </c>
      <c r="F80" s="1" t="n">
        <f aca="false">ABS(D$100-D80)</f>
        <v>3.49953333333332</v>
      </c>
      <c r="G80" s="0"/>
      <c r="H80" s="0"/>
    </row>
    <row r="81" customFormat="false" ht="12.8" hidden="false" customHeight="false" outlineLevel="0" collapsed="false">
      <c r="A81" s="1" t="n">
        <v>145</v>
      </c>
      <c r="B81" s="1" t="n">
        <v>2</v>
      </c>
      <c r="C81" s="1" t="n">
        <v>1244.6403</v>
      </c>
      <c r="D81" s="1" t="n">
        <v>129.2446</v>
      </c>
      <c r="E81" s="1" t="n">
        <f aca="false">ABS(C$100-C81)</f>
        <v>149.398566666667</v>
      </c>
      <c r="F81" s="1" t="n">
        <f aca="false">ABS(D$100-D81)</f>
        <v>6.52286666666667</v>
      </c>
      <c r="G81" s="0"/>
      <c r="H81" s="0"/>
    </row>
    <row r="82" customFormat="false" ht="12.8" hidden="false" customHeight="false" outlineLevel="0" collapsed="false">
      <c r="A82" s="1" t="n">
        <v>145</v>
      </c>
      <c r="B82" s="1" t="n">
        <v>3</v>
      </c>
      <c r="C82" s="1" t="n">
        <v>1243.6505</v>
      </c>
      <c r="D82" s="1" t="n">
        <v>119.6984</v>
      </c>
      <c r="E82" s="1" t="n">
        <f aca="false">ABS(C$100-C82)</f>
        <v>148.408766666667</v>
      </c>
      <c r="F82" s="1" t="n">
        <f aca="false">ABS(D$100-D82)</f>
        <v>3.02333333333331</v>
      </c>
      <c r="G82" s="0"/>
      <c r="H82" s="0"/>
    </row>
    <row r="83" customFormat="false" ht="12.8" hidden="false" customHeight="false" outlineLevel="0" collapsed="false">
      <c r="A83" s="2" t="n">
        <v>174</v>
      </c>
      <c r="B83" s="1" t="n">
        <v>1</v>
      </c>
      <c r="C83" s="1" t="n">
        <v>1750.9063</v>
      </c>
      <c r="D83" s="1" t="n">
        <v>119.2222</v>
      </c>
      <c r="E83" s="1" t="n">
        <f aca="false">ABS(C$101-C83)</f>
        <v>230.3737</v>
      </c>
      <c r="F83" s="1" t="n">
        <f aca="false">ABS(D$101-D83)</f>
        <v>3.49953333333332</v>
      </c>
      <c r="G83" s="0"/>
      <c r="H83" s="0"/>
    </row>
    <row r="84" customFormat="false" ht="12.8" hidden="false" customHeight="false" outlineLevel="0" collapsed="false">
      <c r="A84" s="1" t="n">
        <v>174</v>
      </c>
      <c r="B84" s="1" t="n">
        <v>2</v>
      </c>
      <c r="C84" s="1" t="n">
        <v>1746.6525</v>
      </c>
      <c r="D84" s="1" t="n">
        <v>129.2446</v>
      </c>
      <c r="E84" s="1" t="n">
        <f aca="false">ABS(C$101-C84)</f>
        <v>226.1199</v>
      </c>
      <c r="F84" s="1" t="n">
        <f aca="false">ABS(D$101-D84)</f>
        <v>6.52286666666667</v>
      </c>
      <c r="G84" s="0"/>
      <c r="H84" s="0"/>
    </row>
    <row r="85" customFormat="false" ht="12.8" hidden="false" customHeight="false" outlineLevel="0" collapsed="false">
      <c r="A85" s="1" t="n">
        <v>174</v>
      </c>
      <c r="B85" s="1" t="n">
        <v>3</v>
      </c>
      <c r="C85" s="1" t="n">
        <v>1064.039</v>
      </c>
      <c r="D85" s="1" t="n">
        <v>119.6984</v>
      </c>
      <c r="E85" s="1" t="n">
        <f aca="false">ABS(C$101-C85)</f>
        <v>456.4936</v>
      </c>
      <c r="F85" s="1" t="n">
        <f aca="false">ABS(D$101-D85)</f>
        <v>3.02333333333331</v>
      </c>
      <c r="G85" s="0"/>
      <c r="H85" s="0"/>
    </row>
    <row r="86" customFormat="false" ht="12.8" hidden="false" customHeight="false" outlineLevel="0" collapsed="false">
      <c r="A86" s="2" t="n">
        <v>203</v>
      </c>
      <c r="B86" s="1" t="n">
        <v>1</v>
      </c>
      <c r="C86" s="1" t="n">
        <v>2278.1319</v>
      </c>
      <c r="D86" s="1" t="n">
        <v>119.2222</v>
      </c>
      <c r="E86" s="1" t="n">
        <f aca="false">ABS(C$102-C86)</f>
        <v>403.546266666667</v>
      </c>
      <c r="F86" s="1" t="n">
        <f aca="false">ABS(D$102-D86)</f>
        <v>3.49953333333332</v>
      </c>
      <c r="G86" s="0"/>
      <c r="H86" s="0"/>
    </row>
    <row r="87" customFormat="false" ht="12.8" hidden="false" customHeight="false" outlineLevel="0" collapsed="false">
      <c r="A87" s="1" t="n">
        <v>203</v>
      </c>
      <c r="B87" s="1" t="n">
        <v>2</v>
      </c>
      <c r="C87" s="1" t="n">
        <v>2281.586</v>
      </c>
      <c r="D87" s="1" t="n">
        <v>129.2446</v>
      </c>
      <c r="E87" s="1" t="n">
        <f aca="false">ABS(C$102-C87)</f>
        <v>407.000366666666</v>
      </c>
      <c r="F87" s="1" t="n">
        <f aca="false">ABS(D$102-D87)</f>
        <v>6.52286666666667</v>
      </c>
      <c r="G87" s="0"/>
      <c r="H87" s="0"/>
    </row>
    <row r="88" customFormat="false" ht="12.8" hidden="false" customHeight="false" outlineLevel="0" collapsed="false">
      <c r="A88" s="1" t="n">
        <v>203</v>
      </c>
      <c r="B88" s="1" t="n">
        <v>3</v>
      </c>
      <c r="C88" s="1" t="n">
        <v>1064.039</v>
      </c>
      <c r="D88" s="1" t="n">
        <v>119.6984</v>
      </c>
      <c r="E88" s="1" t="n">
        <f aca="false">ABS(C$102-C88)</f>
        <v>810.546633333333</v>
      </c>
      <c r="F88" s="1" t="n">
        <f aca="false">ABS(D$102-D88)</f>
        <v>3.02333333333331</v>
      </c>
      <c r="G88" s="0"/>
      <c r="H88" s="0"/>
    </row>
    <row r="89" customFormat="false" ht="12.8" hidden="false" customHeight="false" outlineLevel="0" collapsed="false">
      <c r="A89" s="2" t="n">
        <v>232</v>
      </c>
      <c r="B89" s="1" t="n">
        <v>1</v>
      </c>
      <c r="C89" s="1" t="n">
        <v>2832.4094</v>
      </c>
      <c r="D89" s="1" t="n">
        <v>119.2222</v>
      </c>
      <c r="E89" s="1" t="n">
        <f aca="false">ABS(C$103-C89)</f>
        <v>617.2739</v>
      </c>
      <c r="F89" s="1" t="n">
        <f aca="false">ABS(D$103-D89)</f>
        <v>3.49953333333332</v>
      </c>
      <c r="G89" s="0"/>
      <c r="H89" s="0"/>
    </row>
    <row r="90" customFormat="false" ht="12.8" hidden="false" customHeight="false" outlineLevel="0" collapsed="false">
      <c r="A90" s="1" t="n">
        <v>232</v>
      </c>
      <c r="B90" s="1" t="n">
        <v>2</v>
      </c>
      <c r="C90" s="1" t="n">
        <v>2748.9581</v>
      </c>
      <c r="D90" s="1" t="n">
        <v>129.2446</v>
      </c>
      <c r="E90" s="1" t="n">
        <f aca="false">ABS(C$103-C90)</f>
        <v>533.8226</v>
      </c>
      <c r="F90" s="1" t="n">
        <f aca="false">ABS(D$103-D90)</f>
        <v>6.52286666666667</v>
      </c>
      <c r="G90" s="0"/>
      <c r="H90" s="0"/>
    </row>
    <row r="91" customFormat="false" ht="12.8" hidden="false" customHeight="false" outlineLevel="0" collapsed="false">
      <c r="A91" s="1" t="n">
        <v>232</v>
      </c>
      <c r="B91" s="1" t="n">
        <v>3</v>
      </c>
      <c r="C91" s="1" t="n">
        <v>1064.039</v>
      </c>
      <c r="D91" s="1" t="n">
        <v>119.6984</v>
      </c>
      <c r="E91" s="1" t="n">
        <f aca="false">ABS(C$103-C91)</f>
        <v>1151.0965</v>
      </c>
      <c r="F91" s="1" t="n">
        <f aca="false">ABS(D$103-D91)</f>
        <v>3.02333333333331</v>
      </c>
      <c r="G91" s="0"/>
      <c r="H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</row>
    <row r="93" customFormat="false" ht="12.8" hidden="false" customHeight="false" outlineLevel="0" collapsed="false">
      <c r="A93" s="1" t="s">
        <v>19</v>
      </c>
      <c r="B93" s="0"/>
      <c r="C93" s="0"/>
      <c r="D93" s="0"/>
      <c r="E93" s="0"/>
      <c r="F93" s="0"/>
      <c r="G93" s="0"/>
      <c r="H93" s="0"/>
    </row>
    <row r="94" customFormat="false" ht="12.8" hidden="false" customHeight="false" outlineLevel="0" collapsed="false">
      <c r="A94" s="1" t="s">
        <v>14</v>
      </c>
      <c r="B94" s="0"/>
      <c r="C94" s="1" t="s">
        <v>15</v>
      </c>
      <c r="D94" s="1" t="s">
        <v>16</v>
      </c>
      <c r="E94" s="1" t="s">
        <v>20</v>
      </c>
      <c r="F94" s="1" t="s">
        <v>21</v>
      </c>
      <c r="G94" s="1" t="s">
        <v>22</v>
      </c>
      <c r="H94" s="1" t="s">
        <v>23</v>
      </c>
    </row>
    <row r="95" customFormat="false" ht="12.8" hidden="false" customHeight="false" outlineLevel="0" collapsed="false">
      <c r="A95" s="1" t="n">
        <v>11</v>
      </c>
      <c r="B95" s="0"/>
      <c r="C95" s="1" t="n">
        <f aca="false">AVERAGE(C65:C67)</f>
        <v>95.3158</v>
      </c>
      <c r="D95" s="1" t="n">
        <f aca="false">AVERAGE(D65:D67)</f>
        <v>12.5608666666667</v>
      </c>
      <c r="E95" s="1" t="n">
        <f aca="false">AVERAGE(E65:E67)</f>
        <v>1.61506666666667</v>
      </c>
      <c r="F95" s="1" t="n">
        <f aca="false">AVERAGE(F65:F67)</f>
        <v>0.0216222222222224</v>
      </c>
      <c r="G95" s="1" t="n">
        <f aca="false">C95/D95</f>
        <v>7.58831396984285</v>
      </c>
      <c r="H95" s="1" t="n">
        <f aca="false">ABS($G$58-G95)</f>
        <v>1.4717027110323</v>
      </c>
    </row>
    <row r="96" customFormat="false" ht="12.8" hidden="false" customHeight="false" outlineLevel="0" collapsed="false">
      <c r="A96" s="1" t="n">
        <v>37</v>
      </c>
      <c r="B96" s="0"/>
      <c r="C96" s="1" t="n">
        <f aca="false">AVERAGE(C68:C70)</f>
        <v>202.104133333333</v>
      </c>
      <c r="D96" s="1" t="n">
        <f aca="false">AVERAGE(D68:D70)</f>
        <v>35.8525666666667</v>
      </c>
      <c r="E96" s="1" t="n">
        <f aca="false">AVERAGE(E68:E70)</f>
        <v>4.48475555555554</v>
      </c>
      <c r="F96" s="1" t="n">
        <f aca="false">AVERAGE(F68:F70)</f>
        <v>0.231688888888887</v>
      </c>
      <c r="G96" s="1" t="n">
        <f aca="false">C96/D96</f>
        <v>5.63708967372861</v>
      </c>
      <c r="H96" s="1" t="n">
        <f aca="false">ABS($G$58-G96)</f>
        <v>3.42292700714653</v>
      </c>
    </row>
    <row r="97" customFormat="false" ht="12.8" hidden="false" customHeight="false" outlineLevel="0" collapsed="false">
      <c r="A97" s="1" t="n">
        <v>63</v>
      </c>
      <c r="B97" s="0"/>
      <c r="C97" s="1" t="n">
        <f aca="false">AVERAGE(C71:C73)</f>
        <v>391.4488</v>
      </c>
      <c r="D97" s="1" t="n">
        <f aca="false">AVERAGE(D71:D73)</f>
        <v>59.1203666666667</v>
      </c>
      <c r="E97" s="1" t="n">
        <f aca="false">AVERAGE(E71:E73)</f>
        <v>2.82333333333336</v>
      </c>
      <c r="F97" s="1" t="n">
        <f aca="false">AVERAGE(F71:F73)</f>
        <v>0.155422222222221</v>
      </c>
      <c r="G97" s="1" t="n">
        <f aca="false">C97/D97</f>
        <v>6.6212173920888</v>
      </c>
      <c r="H97" s="1" t="n">
        <f aca="false">ABS($G$58-G97)</f>
        <v>2.43879928878635</v>
      </c>
    </row>
    <row r="98" customFormat="false" ht="12.8" hidden="false" customHeight="false" outlineLevel="0" collapsed="false">
      <c r="A98" s="1" t="n">
        <v>90</v>
      </c>
      <c r="B98" s="0"/>
      <c r="C98" s="1" t="n">
        <f aca="false">AVERAGE(C74:C76)</f>
        <v>654.236533333333</v>
      </c>
      <c r="D98" s="1" t="n">
        <f aca="false">AVERAGE(D74:D76)</f>
        <v>107.9521</v>
      </c>
      <c r="E98" s="1" t="n">
        <f aca="false">AVERAGE(E74:E76)</f>
        <v>0.409511111111139</v>
      </c>
      <c r="F98" s="1" t="n">
        <f aca="false">AVERAGE(F74:F76)</f>
        <v>12.7876666666667</v>
      </c>
      <c r="G98" s="1" t="n">
        <f aca="false">C98/D98</f>
        <v>6.06043359354133</v>
      </c>
      <c r="H98" s="1" t="n">
        <f aca="false">ABS($G$58-G98)</f>
        <v>2.99958308733381</v>
      </c>
    </row>
    <row r="99" customFormat="false" ht="12.8" hidden="false" customHeight="false" outlineLevel="0" collapsed="false">
      <c r="A99" s="1" t="n">
        <v>116</v>
      </c>
      <c r="B99" s="0"/>
      <c r="C99" s="1" t="n">
        <f aca="false">AVERAGE(C77:C79)</f>
        <v>999.530966666667</v>
      </c>
      <c r="D99" s="1" t="n">
        <f aca="false">AVERAGE(D77:D79)</f>
        <v>122.721733333333</v>
      </c>
      <c r="E99" s="1" t="n">
        <f aca="false">AVERAGE(E77:E79)</f>
        <v>1.98315555555556</v>
      </c>
      <c r="F99" s="1" t="n">
        <f aca="false">AVERAGE(F77:F79)</f>
        <v>4.34857777777777</v>
      </c>
      <c r="G99" s="1" t="n">
        <f aca="false">C99/D99</f>
        <v>8.14469401236184</v>
      </c>
      <c r="H99" s="1" t="n">
        <f aca="false">ABS($G$58-G99)</f>
        <v>0.915322668513305</v>
      </c>
    </row>
    <row r="100" customFormat="false" ht="12.8" hidden="false" customHeight="false" outlineLevel="0" collapsed="false">
      <c r="A100" s="1" t="n">
        <v>145</v>
      </c>
      <c r="B100" s="0"/>
      <c r="C100" s="1" t="n">
        <f aca="false">AVERAGE(C80:C82)</f>
        <v>1095.24173333333</v>
      </c>
      <c r="D100" s="1" t="n">
        <f aca="false">AVERAGE(D80:D82)</f>
        <v>122.721733333333</v>
      </c>
      <c r="E100" s="1" t="n">
        <f aca="false">AVERAGE(E80:E82)</f>
        <v>153.0285</v>
      </c>
      <c r="F100" s="1" t="n">
        <f aca="false">AVERAGE(F80:F82)</f>
        <v>4.34857777777777</v>
      </c>
      <c r="G100" s="1" t="n">
        <f aca="false">C100/D100</f>
        <v>8.92459471997897</v>
      </c>
      <c r="H100" s="1" t="n">
        <f aca="false">ABS($G$58-G100)</f>
        <v>0.135421960896181</v>
      </c>
    </row>
    <row r="101" customFormat="false" ht="12.8" hidden="false" customHeight="false" outlineLevel="0" collapsed="false">
      <c r="A101" s="1" t="n">
        <v>174</v>
      </c>
      <c r="B101" s="0"/>
      <c r="C101" s="1" t="n">
        <f aca="false">AVERAGE(C83:C85)</f>
        <v>1520.5326</v>
      </c>
      <c r="D101" s="1" t="n">
        <f aca="false">AVERAGE(D83:D85)</f>
        <v>122.721733333333</v>
      </c>
      <c r="E101" s="1" t="n">
        <f aca="false">AVERAGE(E83:E85)</f>
        <v>304.329066666667</v>
      </c>
      <c r="F101" s="1" t="n">
        <f aca="false">AVERAGE(F83:F85)</f>
        <v>4.34857777777777</v>
      </c>
      <c r="G101" s="1" t="n">
        <f aca="false">C101/D101</f>
        <v>12.3900841252785</v>
      </c>
      <c r="H101" s="1" t="n">
        <f aca="false">ABS($G$58-G101)</f>
        <v>3.3300674444034</v>
      </c>
    </row>
    <row r="102" customFormat="false" ht="12.8" hidden="false" customHeight="false" outlineLevel="0" collapsed="false">
      <c r="A102" s="1" t="n">
        <v>203</v>
      </c>
      <c r="B102" s="0"/>
      <c r="C102" s="1" t="n">
        <f aca="false">AVERAGE(C86:C88)</f>
        <v>1874.58563333333</v>
      </c>
      <c r="D102" s="1" t="n">
        <f aca="false">AVERAGE(D86:D88)</f>
        <v>122.721733333333</v>
      </c>
      <c r="E102" s="1" t="n">
        <f aca="false">AVERAGE(E86:E88)</f>
        <v>540.364422222222</v>
      </c>
      <c r="F102" s="1" t="n">
        <f aca="false">AVERAGE(F86:F88)</f>
        <v>4.34857777777777</v>
      </c>
      <c r="G102" s="1" t="n">
        <f aca="false">C102/D102</f>
        <v>15.2750909102762</v>
      </c>
      <c r="H102" s="1" t="n">
        <f aca="false">ABS($G$58-G102)</f>
        <v>6.215074229401</v>
      </c>
    </row>
    <row r="103" customFormat="false" ht="12.8" hidden="false" customHeight="false" outlineLevel="0" collapsed="false">
      <c r="A103" s="1" t="n">
        <v>232</v>
      </c>
      <c r="B103" s="0"/>
      <c r="C103" s="1" t="n">
        <f aca="false">AVERAGE(C89:C91)</f>
        <v>2215.1355</v>
      </c>
      <c r="D103" s="1" t="n">
        <f aca="false">AVERAGE(D89:D91)</f>
        <v>122.721733333333</v>
      </c>
      <c r="E103" s="1" t="n">
        <f aca="false">AVERAGE(E89:E91)</f>
        <v>767.397666666667</v>
      </c>
      <c r="F103" s="1" t="n">
        <f aca="false">AVERAGE(F89:F91)</f>
        <v>4.34857777777777</v>
      </c>
      <c r="G103" s="1" t="n">
        <f aca="false">C103/D103</f>
        <v>18.0500669264776</v>
      </c>
      <c r="H103" s="1" t="n">
        <f aca="false">ABS($G$58-G103)</f>
        <v>8.99005024560243</v>
      </c>
    </row>
    <row r="104" customFormat="false" ht="12.8" hidden="false" customHeight="false" outlineLevel="0" collapsed="false">
      <c r="A104" s="0"/>
      <c r="B104" s="0"/>
      <c r="C104" s="0"/>
      <c r="D104" s="0"/>
      <c r="G104" s="1" t="n">
        <f aca="false">AVERAGE(G95:G99)</f>
        <v>6.81034972831269</v>
      </c>
      <c r="H104" s="1" t="n">
        <f aca="false">AVERAGE(H95:H99)</f>
        <v>2.24966695256246</v>
      </c>
    </row>
    <row r="105" customFormat="false" ht="12.8" hidden="false" customHeight="false" outlineLevel="0" collapsed="false">
      <c r="A105" s="0"/>
      <c r="B105" s="0"/>
      <c r="C105" s="1" t="s">
        <v>24</v>
      </c>
      <c r="D105" s="1" t="s">
        <v>25</v>
      </c>
    </row>
    <row r="106" customFormat="false" ht="12.8" hidden="false" customHeight="false" outlineLevel="0" collapsed="false">
      <c r="A106" s="1" t="s">
        <v>26</v>
      </c>
      <c r="B106" s="0"/>
      <c r="C106" s="1" t="n">
        <f aca="false">SLOPE(C95:C99,$A$95:$A$99)</f>
        <v>8.60049500857765</v>
      </c>
      <c r="D106" s="1" t="n">
        <f aca="false">SLOPE(D95:D99,$A$95:$A$99)</f>
        <v>1.11292773280133</v>
      </c>
    </row>
    <row r="107" customFormat="false" ht="12.8" hidden="false" customHeight="false" outlineLevel="0" collapsed="false">
      <c r="A107" s="7"/>
      <c r="B107" s="7"/>
      <c r="C107" s="7"/>
      <c r="D107" s="7" t="n">
        <f aca="false">C106/D106</f>
        <v>7.72781084979304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false" showOutlineSymbols="true" defaultGridColor="true" view="normal" topLeftCell="C44" colorId="64" zoomScale="160" zoomScaleNormal="160" zoomScalePageLayoutView="100" workbookViewId="0">
      <selection pane="topLeft" activeCell="F63" activeCellId="0" sqref="F63"/>
    </sheetView>
  </sheetViews>
  <sheetFormatPr defaultRowHeight="12.75"/>
  <cols>
    <col collapsed="false" hidden="false" max="1" min="1" style="1" width="15.3877551020408"/>
    <col collapsed="false" hidden="false" max="2" min="2" style="1" width="13.0918367346939"/>
    <col collapsed="false" hidden="false" max="3" min="3" style="1" width="13.3622448979592"/>
    <col collapsed="false" hidden="false" max="4" min="4" style="1" width="13.5"/>
    <col collapsed="false" hidden="false" max="5" min="5" style="1" width="15.3877551020408"/>
    <col collapsed="false" hidden="false" max="6" min="6" style="1" width="13.5"/>
    <col collapsed="false" hidden="false" max="7" min="7" style="1" width="13.3622448979592"/>
    <col collapsed="false" hidden="false" max="8" min="8" style="1" width="13.5"/>
    <col collapsed="false" hidden="false" max="9" min="9" style="1" width="11.4744897959184"/>
    <col collapsed="false" hidden="false" max="10" min="10" style="1" width="10.2602040816327"/>
    <col collapsed="false" hidden="false" max="11" min="11" style="1" width="9.04591836734694"/>
    <col collapsed="false" hidden="false" max="12" min="12" style="1" width="9.17857142857143"/>
    <col collapsed="false" hidden="false" max="13" min="13" style="1" width="8.50510204081633"/>
    <col collapsed="false" hidden="false" max="14" min="14" style="1" width="10.2602040816327"/>
    <col collapsed="false" hidden="false" max="1025" min="15" style="1" width="11.3418367346939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75" hidden="false" customHeight="false" outlineLevel="0" collapsed="false">
      <c r="A2" s="1" t="s">
        <v>28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75" hidden="false" customHeight="false" outlineLevel="0" collapsed="false">
      <c r="A3" s="1" t="s">
        <v>3</v>
      </c>
      <c r="B3" s="1" t="s">
        <v>29</v>
      </c>
      <c r="C3" s="0"/>
      <c r="D3" s="0"/>
      <c r="E3" s="0"/>
      <c r="F3" s="0"/>
      <c r="G3" s="0"/>
      <c r="H3" s="0"/>
      <c r="I3" s="1" t="s">
        <v>30</v>
      </c>
      <c r="J3" s="1" t="s">
        <v>31</v>
      </c>
      <c r="K3" s="0"/>
      <c r="L3" s="0"/>
      <c r="M3" s="0"/>
      <c r="N3" s="0"/>
    </row>
    <row r="4" customFormat="false" ht="12.75" hidden="false" customHeight="false" outlineLevel="0" collapsed="false">
      <c r="A4" s="1" t="s">
        <v>32</v>
      </c>
      <c r="B4" s="1" t="s">
        <v>33</v>
      </c>
      <c r="C4" s="1" t="s">
        <v>34</v>
      </c>
      <c r="D4" s="0"/>
      <c r="E4" s="1" t="s">
        <v>32</v>
      </c>
      <c r="F4" s="1" t="s">
        <v>35</v>
      </c>
      <c r="G4" s="0"/>
      <c r="H4" s="0"/>
      <c r="I4" s="1" t="s">
        <v>36</v>
      </c>
      <c r="J4" s="1" t="n">
        <v>0.000234784733038</v>
      </c>
      <c r="K4" s="0"/>
      <c r="L4" s="0"/>
      <c r="M4" s="0"/>
      <c r="N4" s="0"/>
    </row>
    <row r="5" customFormat="false" ht="12.75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2.00000000000032E-007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9.59999999999991E-007</v>
      </c>
      <c r="H5" s="0"/>
      <c r="I5" s="1" t="s">
        <v>37</v>
      </c>
      <c r="J5" s="1" t="n">
        <v>0.000400919205276</v>
      </c>
      <c r="K5" s="0"/>
      <c r="L5" s="0"/>
      <c r="M5" s="0"/>
      <c r="N5" s="0"/>
    </row>
    <row r="6" customFormat="false" ht="12.75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75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1.60000000000001E-006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75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2.08000000000001E-006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75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75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7.99999999999965E-007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75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33</v>
      </c>
      <c r="F11" s="1" t="s">
        <v>35</v>
      </c>
      <c r="G11" s="0"/>
      <c r="H11" s="0"/>
      <c r="I11" s="0"/>
      <c r="J11" s="0"/>
      <c r="K11" s="0"/>
      <c r="L11" s="0"/>
      <c r="M11" s="0"/>
      <c r="N11" s="0"/>
    </row>
    <row r="12" customFormat="false" ht="12.75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75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1.60000000000001E-006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75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75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7.99999999999965E-007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75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75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5.6E-006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75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75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3.99999999999999E-006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75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7.99999999999965E-007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75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7.79999999999999E-006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75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3.99999999999983E-007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75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75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75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75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1.20000000000002E-006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75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75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75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75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7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75" hidden="false" customHeight="false" outlineLevel="0" collapsed="false">
      <c r="A32" s="2" t="s">
        <v>13</v>
      </c>
      <c r="B32" s="2"/>
      <c r="C32" s="8" t="s">
        <v>38</v>
      </c>
      <c r="D32" s="8"/>
      <c r="E32" s="9"/>
      <c r="F32" s="9"/>
      <c r="G32" s="10" t="s">
        <v>39</v>
      </c>
      <c r="H32" s="10"/>
      <c r="I32" s="9"/>
      <c r="J32" s="9"/>
      <c r="K32" s="11" t="s">
        <v>40</v>
      </c>
      <c r="L32" s="11"/>
      <c r="M32" s="0"/>
      <c r="N32" s="0"/>
    </row>
    <row r="33" customFormat="false" ht="12.75" hidden="false" customHeight="false" outlineLevel="0" collapsed="false">
      <c r="A33" s="1" t="s">
        <v>41</v>
      </c>
      <c r="B33" s="1" t="s">
        <v>4</v>
      </c>
      <c r="C33" s="12" t="s">
        <v>15</v>
      </c>
      <c r="D33" s="12" t="s">
        <v>16</v>
      </c>
      <c r="E33" s="1" t="s">
        <v>42</v>
      </c>
      <c r="F33" s="1" t="s">
        <v>43</v>
      </c>
      <c r="G33" s="13" t="s">
        <v>15</v>
      </c>
      <c r="H33" s="13" t="s">
        <v>16</v>
      </c>
      <c r="I33" s="1" t="s">
        <v>42</v>
      </c>
      <c r="J33" s="1" t="s">
        <v>43</v>
      </c>
      <c r="K33" s="14" t="s">
        <v>15</v>
      </c>
      <c r="L33" s="14" t="s">
        <v>16</v>
      </c>
      <c r="M33" s="1" t="s">
        <v>42</v>
      </c>
      <c r="N33" s="1" t="s">
        <v>43</v>
      </c>
    </row>
    <row r="34" customFormat="false" ht="12.75" hidden="false" customHeight="false" outlineLevel="0" collapsed="false">
      <c r="A34" s="2" t="n">
        <v>11</v>
      </c>
      <c r="B34" s="1" t="n">
        <v>1</v>
      </c>
      <c r="C34" s="12" t="n">
        <v>9.776</v>
      </c>
      <c r="D34" s="12" t="n">
        <v>8.8869</v>
      </c>
      <c r="E34" s="1" t="n">
        <f aca="false">ABS(C$64-C34)</f>
        <v>0.176600000000001</v>
      </c>
      <c r="F34" s="1" t="n">
        <f aca="false">ABS(D$64-D34)</f>
        <v>0.099966666666667</v>
      </c>
      <c r="G34" s="13" t="n">
        <v>9.0872</v>
      </c>
      <c r="H34" s="13" t="n">
        <v>6.608</v>
      </c>
      <c r="I34" s="1" t="n">
        <f aca="false">ABS(G$64-G34)</f>
        <v>0.0500666666666678</v>
      </c>
      <c r="J34" s="1" t="n">
        <f aca="false">ABS(H$64-H34)</f>
        <v>0.103499999999999</v>
      </c>
      <c r="K34" s="14" t="n">
        <f aca="false">C34-G34</f>
        <v>0.688800000000001</v>
      </c>
      <c r="L34" s="14" t="n">
        <f aca="false">D34-H34</f>
        <v>2.2789</v>
      </c>
      <c r="M34" s="1" t="n">
        <f aca="false">ABS(K$64-K34)</f>
        <v>0.126533333333333</v>
      </c>
      <c r="N34" s="1" t="n">
        <f aca="false">ABS(L$64-L34)</f>
        <v>0.00353333333333294</v>
      </c>
    </row>
    <row r="35" customFormat="false" ht="12.75" hidden="false" customHeight="false" outlineLevel="0" collapsed="false">
      <c r="A35" s="1" t="n">
        <v>11</v>
      </c>
      <c r="B35" s="1" t="n">
        <v>2</v>
      </c>
      <c r="C35" s="12" t="n">
        <v>10.0543</v>
      </c>
      <c r="D35" s="12" t="n">
        <v>8.7136</v>
      </c>
      <c r="E35" s="1" t="n">
        <f aca="false">ABS(C$64-C35)</f>
        <v>0.101699999999999</v>
      </c>
      <c r="F35" s="1" t="n">
        <f aca="false">ABS(D$64-D35)</f>
        <v>0.0733333333333341</v>
      </c>
      <c r="G35" s="13" t="n">
        <v>9.1508</v>
      </c>
      <c r="H35" s="13" t="n">
        <v>6.423</v>
      </c>
      <c r="I35" s="1" t="n">
        <f aca="false">ABS(G$64-G35)</f>
        <v>0.0135333333333332</v>
      </c>
      <c r="J35" s="1" t="n">
        <f aca="false">ABS(H$64-H35)</f>
        <v>0.0815000000000001</v>
      </c>
      <c r="K35" s="14" t="n">
        <f aca="false">C35-G35</f>
        <v>0.903499999999999</v>
      </c>
      <c r="L35" s="14" t="n">
        <f aca="false">D35-H35</f>
        <v>2.2906</v>
      </c>
      <c r="M35" s="1" t="n">
        <f aca="false">ABS(K$64-K35)</f>
        <v>0.0881666666666662</v>
      </c>
      <c r="N35" s="1" t="n">
        <f aca="false">ABS(L$64-L35)</f>
        <v>0.00816666666666555</v>
      </c>
    </row>
    <row r="36" customFormat="false" ht="12.75" hidden="false" customHeight="false" outlineLevel="0" collapsed="false">
      <c r="A36" s="1" t="n">
        <v>11</v>
      </c>
      <c r="B36" s="1" t="n">
        <v>3</v>
      </c>
      <c r="C36" s="12" t="n">
        <v>10.0275</v>
      </c>
      <c r="D36" s="12" t="n">
        <v>8.7603</v>
      </c>
      <c r="E36" s="1" t="n">
        <f aca="false">ABS(C$64-C36)</f>
        <v>0.0748999999999995</v>
      </c>
      <c r="F36" s="1" t="n">
        <f aca="false">ABS(D$64-D36)</f>
        <v>0.0266333333333328</v>
      </c>
      <c r="G36" s="13" t="n">
        <v>9.1738</v>
      </c>
      <c r="H36" s="13" t="n">
        <v>6.4825</v>
      </c>
      <c r="I36" s="1" t="n">
        <f aca="false">ABS(G$64-G36)</f>
        <v>0.0365333333333329</v>
      </c>
      <c r="J36" s="1" t="n">
        <f aca="false">ABS(H$64-H36)</f>
        <v>0.0220000000000002</v>
      </c>
      <c r="K36" s="14" t="n">
        <f aca="false">C36-G36</f>
        <v>0.8537</v>
      </c>
      <c r="L36" s="14" t="n">
        <f aca="false">D36-H36</f>
        <v>2.2778</v>
      </c>
      <c r="M36" s="1" t="n">
        <f aca="false">ABS(K$64-K36)</f>
        <v>0.0383666666666668</v>
      </c>
      <c r="N36" s="1" t="n">
        <f aca="false">ABS(L$64-L36)</f>
        <v>0.00463333333333305</v>
      </c>
    </row>
    <row r="37" customFormat="false" ht="12.75" hidden="false" customHeight="false" outlineLevel="0" collapsed="false">
      <c r="A37" s="2" t="n">
        <v>37</v>
      </c>
      <c r="B37" s="1" t="n">
        <v>1</v>
      </c>
      <c r="C37" s="12" t="n">
        <v>41.9126</v>
      </c>
      <c r="D37" s="12" t="n">
        <v>29.1133</v>
      </c>
      <c r="E37" s="1" t="n">
        <f aca="false">ABS(C$65-C37)</f>
        <v>0.214733333333328</v>
      </c>
      <c r="F37" s="1" t="n">
        <f aca="false">ABS(D$65-D37)</f>
        <v>0.316366666666667</v>
      </c>
      <c r="G37" s="13" t="n">
        <v>40.3629</v>
      </c>
      <c r="H37" s="13" t="n">
        <v>26.4975</v>
      </c>
      <c r="I37" s="1" t="n">
        <f aca="false">ABS(G$65-G37)</f>
        <v>0.214533333333335</v>
      </c>
      <c r="J37" s="1" t="n">
        <f aca="false">ABS(H$65-H37)</f>
        <v>0.323700000000002</v>
      </c>
      <c r="K37" s="14" t="n">
        <f aca="false">C37-G37</f>
        <v>1.54969999999999</v>
      </c>
      <c r="L37" s="14" t="n">
        <f aca="false">D37-H37</f>
        <v>2.6158</v>
      </c>
      <c r="M37" s="1" t="n">
        <f aca="false">ABS(K$65-K37)</f>
        <v>0.000199999999994871</v>
      </c>
      <c r="N37" s="1" t="n">
        <f aca="false">ABS(L$65-L37)</f>
        <v>0.00733333333333386</v>
      </c>
    </row>
    <row r="38" customFormat="false" ht="12.75" hidden="false" customHeight="false" outlineLevel="0" collapsed="false">
      <c r="A38" s="1" t="n">
        <v>37</v>
      </c>
      <c r="B38" s="1" t="n">
        <v>2</v>
      </c>
      <c r="C38" s="12" t="n">
        <v>41.7604</v>
      </c>
      <c r="D38" s="12" t="n">
        <v>29.8458</v>
      </c>
      <c r="E38" s="1" t="n">
        <f aca="false">ABS(C$65-C38)</f>
        <v>0.0625333333333273</v>
      </c>
      <c r="F38" s="1" t="n">
        <f aca="false">ABS(D$65-D38)</f>
        <v>0.416133333333335</v>
      </c>
      <c r="G38" s="13" t="n">
        <v>40.1996</v>
      </c>
      <c r="H38" s="13" t="n">
        <v>27.241</v>
      </c>
      <c r="I38" s="1" t="n">
        <f aca="false">ABS(G$65-G38)</f>
        <v>0.0512333333333288</v>
      </c>
      <c r="J38" s="1" t="n">
        <f aca="false">ABS(H$65-H38)</f>
        <v>0.419799999999999</v>
      </c>
      <c r="K38" s="14" t="n">
        <f aca="false">C38-G38</f>
        <v>1.5608</v>
      </c>
      <c r="L38" s="14" t="n">
        <f aca="false">D38-H38</f>
        <v>2.6048</v>
      </c>
      <c r="M38" s="1" t="n">
        <f aca="false">ABS(K$65-K38)</f>
        <v>0.011300000000001</v>
      </c>
      <c r="N38" s="1" t="n">
        <f aca="false">ABS(L$65-L38)</f>
        <v>0.00366666666666537</v>
      </c>
    </row>
    <row r="39" customFormat="false" ht="12.75" hidden="false" customHeight="false" outlineLevel="0" collapsed="false">
      <c r="A39" s="1" t="n">
        <v>37</v>
      </c>
      <c r="B39" s="1" t="n">
        <v>3</v>
      </c>
      <c r="C39" s="12" t="n">
        <v>41.4206</v>
      </c>
      <c r="D39" s="12" t="n">
        <v>29.3299</v>
      </c>
      <c r="E39" s="1" t="n">
        <f aca="false">ABS(C$65-C39)</f>
        <v>0.277266666666669</v>
      </c>
      <c r="F39" s="1" t="n">
        <f aca="false">ABS(D$65-D39)</f>
        <v>0.0997666666666675</v>
      </c>
      <c r="G39" s="13" t="n">
        <v>39.8826</v>
      </c>
      <c r="H39" s="13" t="n">
        <v>26.7251</v>
      </c>
      <c r="I39" s="1" t="n">
        <f aca="false">ABS(G$65-G39)</f>
        <v>0.265766666666671</v>
      </c>
      <c r="J39" s="1" t="n">
        <f aca="false">ABS(H$65-H39)</f>
        <v>0.0960999999999999</v>
      </c>
      <c r="K39" s="14" t="n">
        <f aca="false">C39-G39</f>
        <v>1.538</v>
      </c>
      <c r="L39" s="14" t="n">
        <f aca="false">D39-H39</f>
        <v>2.6048</v>
      </c>
      <c r="M39" s="1" t="n">
        <f aca="false">ABS(K$65-K39)</f>
        <v>0.0114999999999956</v>
      </c>
      <c r="N39" s="1" t="n">
        <f aca="false">ABS(L$65-L39)</f>
        <v>0.00366666666666893</v>
      </c>
    </row>
    <row r="40" customFormat="false" ht="12.75" hidden="false" customHeight="false" outlineLevel="0" collapsed="false">
      <c r="A40" s="2" t="n">
        <v>63</v>
      </c>
      <c r="B40" s="1" t="n">
        <v>1</v>
      </c>
      <c r="C40" s="12" t="n">
        <v>82.6765</v>
      </c>
      <c r="D40" s="12" t="n">
        <v>55.8837</v>
      </c>
      <c r="E40" s="1" t="n">
        <f aca="false">ABS(C$66-C40)</f>
        <v>1.01586666666667</v>
      </c>
      <c r="F40" s="1" t="n">
        <f aca="false">ABS(D$66-D40)</f>
        <v>0.295199999999994</v>
      </c>
      <c r="G40" s="13" t="n">
        <v>80.0022</v>
      </c>
      <c r="H40" s="13" t="n">
        <v>52.9375</v>
      </c>
      <c r="I40" s="1" t="n">
        <f aca="false">ABS(G$66-G40)</f>
        <v>1.02619999999999</v>
      </c>
      <c r="J40" s="1" t="n">
        <f aca="false">ABS(H$66-H40)</f>
        <v>0.30296666666667</v>
      </c>
      <c r="K40" s="14" t="n">
        <f aca="false">C40-G40</f>
        <v>2.6743</v>
      </c>
      <c r="L40" s="14" t="n">
        <f aca="false">D40-H40</f>
        <v>2.9462</v>
      </c>
      <c r="M40" s="1" t="n">
        <f aca="false">ABS(K$66-K40)</f>
        <v>0.0103333333333353</v>
      </c>
      <c r="N40" s="1" t="n">
        <f aca="false">ABS(L$66-L40)</f>
        <v>0.0077666666666687</v>
      </c>
    </row>
    <row r="41" customFormat="false" ht="12.75" hidden="false" customHeight="false" outlineLevel="0" collapsed="false">
      <c r="A41" s="1" t="n">
        <v>63</v>
      </c>
      <c r="B41" s="1" t="n">
        <v>2</v>
      </c>
      <c r="C41" s="12" t="n">
        <v>82.3063</v>
      </c>
      <c r="D41" s="12" t="n">
        <v>55.4335</v>
      </c>
      <c r="E41" s="1" t="n">
        <f aca="false">ABS(C$66-C41)</f>
        <v>1.38606666666668</v>
      </c>
      <c r="F41" s="1" t="n">
        <f aca="false">ABS(D$66-D41)</f>
        <v>0.155000000000001</v>
      </c>
      <c r="G41" s="13" t="n">
        <v>79.7179</v>
      </c>
      <c r="H41" s="13" t="n">
        <v>52.475</v>
      </c>
      <c r="I41" s="1" t="n">
        <f aca="false">ABS(G$66-G41)</f>
        <v>1.31049999999999</v>
      </c>
      <c r="J41" s="1" t="n">
        <f aca="false">ABS(H$66-H41)</f>
        <v>0.159533333333329</v>
      </c>
      <c r="K41" s="14" t="n">
        <f aca="false">C41-G41</f>
        <v>2.58839999999999</v>
      </c>
      <c r="L41" s="14" t="n">
        <f aca="false">D41-H41</f>
        <v>2.9585</v>
      </c>
      <c r="M41" s="1" t="n">
        <f aca="false">ABS(K$66-K41)</f>
        <v>0.0755666666666741</v>
      </c>
      <c r="N41" s="1" t="n">
        <f aca="false">ABS(L$66-L41)</f>
        <v>0.00453333333333461</v>
      </c>
    </row>
    <row r="42" customFormat="false" ht="12.75" hidden="false" customHeight="false" outlineLevel="0" collapsed="false">
      <c r="A42" s="1" t="n">
        <v>63</v>
      </c>
      <c r="B42" s="1" t="n">
        <v>3</v>
      </c>
      <c r="C42" s="12" t="n">
        <v>86.0943</v>
      </c>
      <c r="D42" s="12" t="n">
        <v>55.4483</v>
      </c>
      <c r="E42" s="1" t="n">
        <f aca="false">ABS(C$66-C42)</f>
        <v>2.40193333333333</v>
      </c>
      <c r="F42" s="1" t="n">
        <f aca="false">ABS(D$66-D42)</f>
        <v>0.1402</v>
      </c>
      <c r="G42" s="13" t="n">
        <v>83.3651</v>
      </c>
      <c r="H42" s="13" t="n">
        <v>52.4911</v>
      </c>
      <c r="I42" s="1" t="n">
        <f aca="false">ABS(G$66-G42)</f>
        <v>2.33670000000001</v>
      </c>
      <c r="J42" s="1" t="n">
        <f aca="false">ABS(H$66-H42)</f>
        <v>0.143433333333327</v>
      </c>
      <c r="K42" s="14" t="n">
        <f aca="false">C42-G42</f>
        <v>2.72920000000001</v>
      </c>
      <c r="L42" s="14" t="n">
        <f aca="false">D42-H42</f>
        <v>2.9572</v>
      </c>
      <c r="M42" s="1" t="n">
        <f aca="false">ABS(K$66-K42)</f>
        <v>0.0652333333333388</v>
      </c>
      <c r="N42" s="1" t="n">
        <f aca="false">ABS(L$66-L42)</f>
        <v>0.00323333333333409</v>
      </c>
    </row>
    <row r="43" customFormat="false" ht="12.75" hidden="false" customHeight="false" outlineLevel="0" collapsed="false">
      <c r="A43" s="2" t="n">
        <v>90</v>
      </c>
      <c r="B43" s="1" t="n">
        <v>1</v>
      </c>
      <c r="C43" s="12" t="n">
        <v>145.0957</v>
      </c>
      <c r="D43" s="12" t="n">
        <v>92.9256</v>
      </c>
      <c r="E43" s="1" t="n">
        <f aca="false">ABS(C$67-C43)</f>
        <v>0.506599999999992</v>
      </c>
      <c r="F43" s="1" t="n">
        <f aca="false">ABS(D$67-D43)</f>
        <v>1.17176666666667</v>
      </c>
      <c r="G43" s="13" t="n">
        <v>140.8602</v>
      </c>
      <c r="H43" s="13" t="n">
        <v>89.5927</v>
      </c>
      <c r="I43" s="1" t="n">
        <f aca="false">ABS(G$67-G43)</f>
        <v>0.462266666666665</v>
      </c>
      <c r="J43" s="1" t="n">
        <f aca="false">ABS(H$67-H43)</f>
        <v>1.1143</v>
      </c>
      <c r="K43" s="14" t="n">
        <f aca="false">C43-G43</f>
        <v>4.2355</v>
      </c>
      <c r="L43" s="14" t="n">
        <f aca="false">D43-H43</f>
        <v>3.33290000000001</v>
      </c>
      <c r="M43" s="1" t="n">
        <f aca="false">ABS(K$67-K43)</f>
        <v>0.0443333333333369</v>
      </c>
      <c r="N43" s="1" t="n">
        <f aca="false">ABS(L$67-L43)</f>
        <v>0.0574666666666608</v>
      </c>
    </row>
    <row r="44" customFormat="false" ht="12.75" hidden="false" customHeight="false" outlineLevel="0" collapsed="false">
      <c r="A44" s="1" t="n">
        <v>90</v>
      </c>
      <c r="B44" s="1" t="n">
        <v>2</v>
      </c>
      <c r="C44" s="12" t="n">
        <v>142.5333</v>
      </c>
      <c r="D44" s="12" t="n">
        <v>93.9972</v>
      </c>
      <c r="E44" s="1" t="n">
        <f aca="false">ABS(C$67-C44)</f>
        <v>2.0558</v>
      </c>
      <c r="F44" s="1" t="n">
        <f aca="false">ABS(D$67-D44)</f>
        <v>0.100166666666667</v>
      </c>
      <c r="G44" s="13" t="n">
        <v>138.3408</v>
      </c>
      <c r="H44" s="13" t="n">
        <v>90.6254</v>
      </c>
      <c r="I44" s="1" t="n">
        <f aca="false">ABS(G$67-G44)</f>
        <v>2.05713333333333</v>
      </c>
      <c r="J44" s="1" t="n">
        <f aca="false">ABS(H$67-H44)</f>
        <v>0.0815999999999946</v>
      </c>
      <c r="K44" s="14" t="n">
        <f aca="false">C44-G44</f>
        <v>4.1925</v>
      </c>
      <c r="L44" s="14" t="n">
        <f aca="false">D44-H44</f>
        <v>3.37180000000001</v>
      </c>
      <c r="M44" s="1" t="n">
        <f aca="false">ABS(K$67-K44)</f>
        <v>0.00133333333333052</v>
      </c>
      <c r="N44" s="1" t="n">
        <f aca="false">ABS(L$67-L44)</f>
        <v>0.0185666666666626</v>
      </c>
    </row>
    <row r="45" customFormat="false" ht="12.75" hidden="false" customHeight="false" outlineLevel="0" collapsed="false">
      <c r="A45" s="1" t="n">
        <v>90</v>
      </c>
      <c r="B45" s="1" t="n">
        <v>3</v>
      </c>
      <c r="C45" s="12" t="n">
        <v>146.1383</v>
      </c>
      <c r="D45" s="12" t="n">
        <v>95.3693</v>
      </c>
      <c r="E45" s="1" t="n">
        <f aca="false">ABS(C$67-C45)</f>
        <v>1.54919999999998</v>
      </c>
      <c r="F45" s="1" t="n">
        <f aca="false">ABS(D$67-D45)</f>
        <v>1.27193333333332</v>
      </c>
      <c r="G45" s="13" t="n">
        <v>141.9928</v>
      </c>
      <c r="H45" s="13" t="n">
        <v>91.9029</v>
      </c>
      <c r="I45" s="1" t="n">
        <f aca="false">ABS(G$67-G45)</f>
        <v>1.59486666666666</v>
      </c>
      <c r="J45" s="1" t="n">
        <f aca="false">ABS(H$67-H45)</f>
        <v>1.19590000000001</v>
      </c>
      <c r="K45" s="14" t="n">
        <f aca="false">C45-G45</f>
        <v>4.1455</v>
      </c>
      <c r="L45" s="14" t="n">
        <f aca="false">D45-H45</f>
        <v>3.46639999999999</v>
      </c>
      <c r="M45" s="1" t="n">
        <f aca="false">ABS(K$67-K45)</f>
        <v>0.0456666666666665</v>
      </c>
      <c r="N45" s="1" t="n">
        <f aca="false">ABS(L$67-L45)</f>
        <v>0.076033333333323</v>
      </c>
    </row>
    <row r="46" customFormat="false" ht="12.75" hidden="false" customHeight="false" outlineLevel="0" collapsed="false">
      <c r="A46" s="2" t="n">
        <v>116</v>
      </c>
      <c r="B46" s="1" t="n">
        <v>1</v>
      </c>
      <c r="C46" s="12" t="n">
        <v>231.7671</v>
      </c>
      <c r="D46" s="12" t="n">
        <v>147.2708</v>
      </c>
      <c r="E46" s="1" t="n">
        <f aca="false">ABS(C$68-C46)</f>
        <v>2.9228</v>
      </c>
      <c r="F46" s="1" t="n">
        <f aca="false">ABS(D$68-D46)</f>
        <v>0.634466666666668</v>
      </c>
      <c r="G46" s="13" t="n">
        <v>225.536</v>
      </c>
      <c r="H46" s="13" t="n">
        <v>143.5465</v>
      </c>
      <c r="I46" s="1" t="n">
        <f aca="false">ABS(G$68-G46)</f>
        <v>2.92823333333334</v>
      </c>
      <c r="J46" s="1" t="n">
        <f aca="false">ABS(H$68-H46)</f>
        <v>0.633400000000023</v>
      </c>
      <c r="K46" s="14" t="n">
        <f aca="false">C46-G46</f>
        <v>6.2311</v>
      </c>
      <c r="L46" s="14" t="n">
        <f aca="false">D46-H46</f>
        <v>3.7243</v>
      </c>
      <c r="M46" s="1" t="n">
        <f aca="false">ABS(K$68-K46)</f>
        <v>0.0054333333333334</v>
      </c>
      <c r="N46" s="1" t="n">
        <f aca="false">ABS(L$68-L46)</f>
        <v>0.00106666666666433</v>
      </c>
    </row>
    <row r="47" customFormat="false" ht="12.75" hidden="false" customHeight="false" outlineLevel="0" collapsed="false">
      <c r="A47" s="1" t="n">
        <v>116</v>
      </c>
      <c r="B47" s="1" t="n">
        <v>2</v>
      </c>
      <c r="C47" s="12" t="n">
        <v>234.4771</v>
      </c>
      <c r="D47" s="12" t="n">
        <v>146.4825</v>
      </c>
      <c r="E47" s="1" t="n">
        <f aca="false">ABS(C$68-C47)</f>
        <v>0.212799999999987</v>
      </c>
      <c r="F47" s="1" t="n">
        <f aca="false">ABS(D$68-D47)</f>
        <v>0.153833333333353</v>
      </c>
      <c r="G47" s="13" t="n">
        <v>228.1842</v>
      </c>
      <c r="H47" s="13" t="n">
        <v>142.777</v>
      </c>
      <c r="I47" s="1" t="n">
        <f aca="false">ABS(G$68-G47)</f>
        <v>0.280033333333336</v>
      </c>
      <c r="J47" s="1" t="n">
        <f aca="false">ABS(H$68-H47)</f>
        <v>0.136099999999999</v>
      </c>
      <c r="K47" s="14" t="n">
        <f aca="false">C47-G47</f>
        <v>6.2929</v>
      </c>
      <c r="L47" s="14" t="n">
        <f aca="false">D47-H47</f>
        <v>3.7055</v>
      </c>
      <c r="M47" s="1" t="n">
        <f aca="false">ABS(K$68-K47)</f>
        <v>0.0672333333333386</v>
      </c>
      <c r="N47" s="1" t="n">
        <f aca="false">ABS(L$68-L47)</f>
        <v>0.0177333333333345</v>
      </c>
    </row>
    <row r="48" customFormat="false" ht="12.75" hidden="false" customHeight="false" outlineLevel="0" collapsed="false">
      <c r="A48" s="1" t="n">
        <v>116</v>
      </c>
      <c r="B48" s="1" t="n">
        <v>3</v>
      </c>
      <c r="C48" s="12" t="n">
        <v>237.8255</v>
      </c>
      <c r="D48" s="12" t="n">
        <v>146.1557</v>
      </c>
      <c r="E48" s="1" t="n">
        <f aca="false">ABS(C$68-C48)</f>
        <v>3.13560000000001</v>
      </c>
      <c r="F48" s="1" t="n">
        <f aca="false">ABS(D$68-D48)</f>
        <v>0.480633333333344</v>
      </c>
      <c r="G48" s="13" t="n">
        <v>231.6725</v>
      </c>
      <c r="H48" s="13" t="n">
        <v>142.4158</v>
      </c>
      <c r="I48" s="1" t="n">
        <f aca="false">ABS(G$68-G48)</f>
        <v>3.20826666666667</v>
      </c>
      <c r="J48" s="1" t="n">
        <f aca="false">ABS(H$68-H48)</f>
        <v>0.497299999999996</v>
      </c>
      <c r="K48" s="14" t="n">
        <f aca="false">C48-G48</f>
        <v>6.15299999999999</v>
      </c>
      <c r="L48" s="14" t="n">
        <f aca="false">D48-H48</f>
        <v>3.73990000000001</v>
      </c>
      <c r="M48" s="1" t="n">
        <f aca="false">ABS(K$68-K48)</f>
        <v>0.0726666666666729</v>
      </c>
      <c r="N48" s="1" t="n">
        <f aca="false">ABS(L$68-L48)</f>
        <v>0.0166666666666706</v>
      </c>
    </row>
    <row r="49" customFormat="false" ht="12.75" hidden="false" customHeight="false" outlineLevel="0" collapsed="false">
      <c r="A49" s="2" t="n">
        <v>145</v>
      </c>
      <c r="B49" s="1" t="n">
        <v>1</v>
      </c>
      <c r="C49" s="12" t="n">
        <v>303.5921</v>
      </c>
      <c r="D49" s="12" t="n">
        <v>223.0283</v>
      </c>
      <c r="E49" s="1" t="n">
        <f aca="false">ABS(C$69-C49)</f>
        <v>3.68273333333332</v>
      </c>
      <c r="F49" s="1" t="n">
        <f aca="false">ABS(D$69-D49)</f>
        <v>0.746133333333347</v>
      </c>
      <c r="G49" s="13" t="n">
        <v>293.5546</v>
      </c>
      <c r="H49" s="13" t="n">
        <v>218.8123</v>
      </c>
      <c r="I49" s="1" t="n">
        <f aca="false">ABS(G$69-G49)</f>
        <v>3.57633333333331</v>
      </c>
      <c r="J49" s="1" t="n">
        <f aca="false">ABS(H$69-H49)</f>
        <v>0.536166666666674</v>
      </c>
      <c r="K49" s="14" t="n">
        <f aca="false">C49-G49</f>
        <v>10.0375</v>
      </c>
      <c r="L49" s="14" t="n">
        <f aca="false">D49-H49</f>
        <v>4.21600000000001</v>
      </c>
      <c r="M49" s="1" t="n">
        <f aca="false">ABS(K$69-K49)</f>
        <v>0.106400000000027</v>
      </c>
      <c r="N49" s="1" t="n">
        <f aca="false">ABS(L$69-L49)</f>
        <v>0.209966666666655</v>
      </c>
    </row>
    <row r="50" customFormat="false" ht="12.75" hidden="false" customHeight="false" outlineLevel="0" collapsed="false">
      <c r="A50" s="1" t="n">
        <v>145</v>
      </c>
      <c r="B50" s="1" t="n">
        <v>2</v>
      </c>
      <c r="C50" s="12" t="n">
        <v>298.2068</v>
      </c>
      <c r="D50" s="12" t="n">
        <v>220.661</v>
      </c>
      <c r="E50" s="1" t="n">
        <f aca="false">ABS(C$69-C50)</f>
        <v>1.70256666666671</v>
      </c>
      <c r="F50" s="1" t="n">
        <f aca="false">ABS(D$69-D50)</f>
        <v>3.11343333333335</v>
      </c>
      <c r="G50" s="13" t="n">
        <v>288.126</v>
      </c>
      <c r="H50" s="13" t="n">
        <v>215.8059</v>
      </c>
      <c r="I50" s="1" t="n">
        <f aca="false">ABS(G$69-G50)</f>
        <v>1.85226666666671</v>
      </c>
      <c r="J50" s="1" t="n">
        <f aca="false">ABS(H$69-H50)</f>
        <v>3.54256666666666</v>
      </c>
      <c r="K50" s="14" t="n">
        <f aca="false">C50-G50</f>
        <v>10.0808</v>
      </c>
      <c r="L50" s="14" t="n">
        <f aca="false">D50-H50</f>
        <v>4.85509999999999</v>
      </c>
      <c r="M50" s="1" t="n">
        <f aca="false">ABS(K$69-K50)</f>
        <v>0.149700000000015</v>
      </c>
      <c r="N50" s="1" t="n">
        <f aca="false">ABS(L$69-L50)</f>
        <v>0.42913333333333</v>
      </c>
    </row>
    <row r="51" customFormat="false" ht="12.75" hidden="false" customHeight="false" outlineLevel="0" collapsed="false">
      <c r="A51" s="1" t="n">
        <v>145</v>
      </c>
      <c r="B51" s="1" t="n">
        <v>3</v>
      </c>
      <c r="C51" s="12" t="n">
        <v>297.9292</v>
      </c>
      <c r="D51" s="12" t="n">
        <v>227.634</v>
      </c>
      <c r="E51" s="1" t="n">
        <f aca="false">ABS(C$69-C51)</f>
        <v>1.98016666666672</v>
      </c>
      <c r="F51" s="1" t="n">
        <f aca="false">ABS(D$69-D51)</f>
        <v>3.85956666666664</v>
      </c>
      <c r="G51" s="13" t="n">
        <v>288.2542</v>
      </c>
      <c r="H51" s="13" t="n">
        <v>223.4272</v>
      </c>
      <c r="I51" s="1" t="n">
        <f aca="false">ABS(G$69-G51)</f>
        <v>1.72406666666666</v>
      </c>
      <c r="J51" s="1" t="n">
        <f aca="false">ABS(H$69-H51)</f>
        <v>4.07873333333333</v>
      </c>
      <c r="K51" s="14" t="n">
        <f aca="false">C51-G51</f>
        <v>9.67499999999995</v>
      </c>
      <c r="L51" s="14" t="n">
        <f aca="false">D51-H51</f>
        <v>4.20679999999999</v>
      </c>
      <c r="M51" s="1" t="n">
        <f aca="false">ABS(K$69-K51)</f>
        <v>0.256100000000041</v>
      </c>
      <c r="N51" s="1" t="n">
        <f aca="false">ABS(L$69-L51)</f>
        <v>0.219166666666676</v>
      </c>
    </row>
    <row r="52" customFormat="false" ht="12.75" hidden="false" customHeight="false" outlineLevel="0" collapsed="false">
      <c r="A52" s="2" t="n">
        <v>174</v>
      </c>
      <c r="B52" s="1" t="n">
        <v>1</v>
      </c>
      <c r="C52" s="12" t="n">
        <v>393.9454</v>
      </c>
      <c r="D52" s="12" t="n">
        <v>338.1763</v>
      </c>
      <c r="E52" s="1" t="n">
        <f aca="false">ABS(C$70-C52)</f>
        <v>3.15503333333334</v>
      </c>
      <c r="F52" s="1" t="n">
        <f aca="false">ABS(D$70-D52)</f>
        <v>14.5059666666667</v>
      </c>
      <c r="G52" s="13" t="n">
        <v>382.1483</v>
      </c>
      <c r="H52" s="13" t="n">
        <v>333.4566</v>
      </c>
      <c r="I52" s="1" t="n">
        <f aca="false">ABS(G$70-G52)</f>
        <v>3.04160000000002</v>
      </c>
      <c r="J52" s="1" t="n">
        <f aca="false">ABS(H$70-H52)</f>
        <v>14.5296666666666</v>
      </c>
      <c r="K52" s="14" t="n">
        <f aca="false">C52-G52</f>
        <v>11.7971</v>
      </c>
      <c r="L52" s="14" t="n">
        <f aca="false">D52-H52</f>
        <v>4.71970000000005</v>
      </c>
      <c r="M52" s="1" t="n">
        <f aca="false">ABS(K$70-K52)</f>
        <v>0.113433333333319</v>
      </c>
      <c r="N52" s="1" t="n">
        <f aca="false">ABS(L$70-L52)</f>
        <v>0.0236999999999625</v>
      </c>
    </row>
    <row r="53" customFormat="false" ht="12.75" hidden="false" customHeight="false" outlineLevel="0" collapsed="false">
      <c r="A53" s="1" t="n">
        <v>174</v>
      </c>
      <c r="B53" s="1" t="n">
        <v>2</v>
      </c>
      <c r="C53" s="12" t="n">
        <v>385.5572</v>
      </c>
      <c r="D53" s="12" t="n">
        <v>315.6283</v>
      </c>
      <c r="E53" s="1" t="n">
        <f aca="false">ABS(C$70-C53)</f>
        <v>5.23316666666665</v>
      </c>
      <c r="F53" s="1" t="n">
        <f aca="false">ABS(D$70-D53)</f>
        <v>8.04203333333328</v>
      </c>
      <c r="G53" s="13" t="n">
        <v>373.9444</v>
      </c>
      <c r="H53" s="13" t="n">
        <v>310.8675</v>
      </c>
      <c r="I53" s="1" t="n">
        <f aca="false">ABS(G$70-G53)</f>
        <v>5.16230000000002</v>
      </c>
      <c r="J53" s="1" t="n">
        <f aca="false">ABS(H$70-H53)</f>
        <v>8.05943333333335</v>
      </c>
      <c r="K53" s="14" t="n">
        <f aca="false">C53-G53</f>
        <v>11.6128000000001</v>
      </c>
      <c r="L53" s="14" t="n">
        <f aca="false">D53-H53</f>
        <v>4.76080000000002</v>
      </c>
      <c r="M53" s="1" t="n">
        <f aca="false">ABS(K$70-K53)</f>
        <v>0.0708666666666318</v>
      </c>
      <c r="N53" s="1" t="n">
        <f aca="false">ABS(L$70-L53)</f>
        <v>0.0174000000000092</v>
      </c>
    </row>
    <row r="54" customFormat="false" ht="12.75" hidden="false" customHeight="false" outlineLevel="0" collapsed="false">
      <c r="A54" s="1" t="n">
        <v>174</v>
      </c>
      <c r="B54" s="1" t="n">
        <v>3</v>
      </c>
      <c r="C54" s="12" t="n">
        <v>392.8685</v>
      </c>
      <c r="D54" s="12" t="n">
        <v>317.2064</v>
      </c>
      <c r="E54" s="1" t="n">
        <f aca="false">ABS(C$70-C54)</f>
        <v>2.07813333333331</v>
      </c>
      <c r="F54" s="1" t="n">
        <f aca="false">ABS(D$70-D54)</f>
        <v>6.46393333333333</v>
      </c>
      <c r="G54" s="13" t="n">
        <v>381.2274</v>
      </c>
      <c r="H54" s="13" t="n">
        <v>312.4567</v>
      </c>
      <c r="I54" s="1" t="n">
        <f aca="false">ABS(G$70-G54)</f>
        <v>2.1207</v>
      </c>
      <c r="J54" s="1" t="n">
        <f aca="false">ABS(H$70-H54)</f>
        <v>6.47023333333334</v>
      </c>
      <c r="K54" s="14" t="n">
        <f aca="false">C54-G54</f>
        <v>11.6411</v>
      </c>
      <c r="L54" s="14" t="n">
        <f aca="false">D54-H54</f>
        <v>4.74969999999996</v>
      </c>
      <c r="M54" s="1" t="n">
        <f aca="false">ABS(K$70-K54)</f>
        <v>0.0425666666666871</v>
      </c>
      <c r="N54" s="1" t="n">
        <f aca="false">ABS(L$70-L54)</f>
        <v>0.00629999999995334</v>
      </c>
    </row>
    <row r="55" customFormat="false" ht="12.75" hidden="false" customHeight="false" outlineLevel="0" collapsed="false">
      <c r="A55" s="2" t="n">
        <v>203</v>
      </c>
      <c r="B55" s="1" t="n">
        <v>1</v>
      </c>
      <c r="C55" s="12" t="n">
        <v>508.1012</v>
      </c>
      <c r="D55" s="12" t="n">
        <v>443.0907</v>
      </c>
      <c r="E55" s="1" t="n">
        <f aca="false">ABS(C$71-C55)</f>
        <v>2.04696666666666</v>
      </c>
      <c r="F55" s="1" t="n">
        <f aca="false">ABS(D$71-D55)</f>
        <v>10.1396</v>
      </c>
      <c r="G55" s="13" t="n">
        <v>492.7469</v>
      </c>
      <c r="H55" s="13" t="n">
        <v>437.7047</v>
      </c>
      <c r="I55" s="1" t="n">
        <f aca="false">ABS(G$71-G55)</f>
        <v>1.8646</v>
      </c>
      <c r="J55" s="1" t="n">
        <f aca="false">ABS(H$71-H55)</f>
        <v>10.1259666666667</v>
      </c>
      <c r="K55" s="14" t="n">
        <f aca="false">C55-G55</f>
        <v>15.3543</v>
      </c>
      <c r="L55" s="14" t="n">
        <f aca="false">D55-H55</f>
        <v>5.38600000000002</v>
      </c>
      <c r="M55" s="1" t="n">
        <f aca="false">ABS(K$71-K55)</f>
        <v>0.182366666666647</v>
      </c>
      <c r="N55" s="1" t="n">
        <f aca="false">ABS(L$71-L55)</f>
        <v>0.0136333333333409</v>
      </c>
    </row>
    <row r="56" customFormat="false" ht="12.75" hidden="false" customHeight="false" outlineLevel="0" collapsed="false">
      <c r="A56" s="1" t="n">
        <v>203</v>
      </c>
      <c r="B56" s="1" t="n">
        <v>2</v>
      </c>
      <c r="C56" s="12" t="n">
        <v>505.7509</v>
      </c>
      <c r="D56" s="12" t="n">
        <v>426.7713</v>
      </c>
      <c r="E56" s="1" t="n">
        <f aca="false">ABS(C$71-C56)</f>
        <v>4.39726666666667</v>
      </c>
      <c r="F56" s="1" t="n">
        <f aca="false">ABS(D$71-D56)</f>
        <v>6.17980000000006</v>
      </c>
      <c r="G56" s="13" t="n">
        <v>490.2423</v>
      </c>
      <c r="H56" s="13" t="n">
        <v>421.4472</v>
      </c>
      <c r="I56" s="1" t="n">
        <f aca="false">ABS(G$71-G56)</f>
        <v>4.36919999999998</v>
      </c>
      <c r="J56" s="1" t="n">
        <f aca="false">ABS(H$71-H56)</f>
        <v>6.13153333333332</v>
      </c>
      <c r="K56" s="14" t="n">
        <f aca="false">C56-G56</f>
        <v>15.5086</v>
      </c>
      <c r="L56" s="14" t="n">
        <f aca="false">D56-H56</f>
        <v>5.32409999999999</v>
      </c>
      <c r="M56" s="1" t="n">
        <f aca="false">ABS(K$71-K56)</f>
        <v>0.0280666666666693</v>
      </c>
      <c r="N56" s="1" t="n">
        <f aca="false">ABS(L$71-L56)</f>
        <v>0.048266666666696</v>
      </c>
    </row>
    <row r="57" customFormat="false" ht="12.75" hidden="false" customHeight="false" outlineLevel="0" collapsed="false">
      <c r="A57" s="1" t="n">
        <v>203</v>
      </c>
      <c r="B57" s="1" t="n">
        <v>3</v>
      </c>
      <c r="C57" s="12" t="n">
        <v>516.5924</v>
      </c>
      <c r="D57" s="12" t="n">
        <v>428.9913</v>
      </c>
      <c r="E57" s="1" t="n">
        <f aca="false">ABS(C$71-C57)</f>
        <v>6.44423333333333</v>
      </c>
      <c r="F57" s="1" t="n">
        <f aca="false">ABS(D$71-D57)</f>
        <v>3.95980000000003</v>
      </c>
      <c r="G57" s="13" t="n">
        <v>500.8453</v>
      </c>
      <c r="H57" s="13" t="n">
        <v>423.5843</v>
      </c>
      <c r="I57" s="1" t="n">
        <f aca="false">ABS(G$71-G57)</f>
        <v>6.23380000000003</v>
      </c>
      <c r="J57" s="1" t="n">
        <f aca="false">ABS(H$71-H57)</f>
        <v>3.99443333333335</v>
      </c>
      <c r="K57" s="14" t="n">
        <f aca="false">C57-G57</f>
        <v>15.7471</v>
      </c>
      <c r="L57" s="14" t="n">
        <f aca="false">D57-H57</f>
        <v>5.40700000000004</v>
      </c>
      <c r="M57" s="1" t="n">
        <f aca="false">ABS(K$71-K57)</f>
        <v>0.210433333333318</v>
      </c>
      <c r="N57" s="1" t="n">
        <f aca="false">ABS(L$71-L57)</f>
        <v>0.0346333333333559</v>
      </c>
    </row>
    <row r="58" customFormat="false" ht="12.75" hidden="false" customHeight="false" outlineLevel="0" collapsed="false">
      <c r="A58" s="2" t="n">
        <v>232</v>
      </c>
      <c r="B58" s="1" t="n">
        <v>1</v>
      </c>
      <c r="C58" s="12" t="n">
        <v>651.8993</v>
      </c>
      <c r="D58" s="12" t="n">
        <v>569.9761</v>
      </c>
      <c r="E58" s="1" t="n">
        <f aca="false">ABS(C$72-C58)</f>
        <v>0.263766666666697</v>
      </c>
      <c r="F58" s="1" t="n">
        <f aca="false">ABS(D$72-D58)</f>
        <v>11.7189000000001</v>
      </c>
      <c r="G58" s="13" t="n">
        <v>631.523</v>
      </c>
      <c r="H58" s="13" t="n">
        <v>560.8407</v>
      </c>
      <c r="I58" s="1" t="n">
        <f aca="false">ABS(G$72-G58)</f>
        <v>0.44953333333342</v>
      </c>
      <c r="J58" s="1" t="n">
        <f aca="false">ABS(H$72-H58)</f>
        <v>13.6089000000001</v>
      </c>
      <c r="K58" s="14" t="n">
        <f aca="false">C58-G58</f>
        <v>20.3763</v>
      </c>
      <c r="L58" s="14" t="n">
        <f aca="false">D58-H58</f>
        <v>9.1354</v>
      </c>
      <c r="M58" s="1" t="n">
        <f aca="false">ABS(K$72-K58)</f>
        <v>0.185766666666648</v>
      </c>
      <c r="N58" s="1" t="n">
        <f aca="false">ABS(L$72-L58)</f>
        <v>1.88999999999999</v>
      </c>
    </row>
    <row r="59" customFormat="false" ht="12.75" hidden="false" customHeight="false" outlineLevel="0" collapsed="false">
      <c r="A59" s="1" t="n">
        <v>232</v>
      </c>
      <c r="B59" s="1" t="n">
        <v>2</v>
      </c>
      <c r="C59" s="12" t="n">
        <v>659.2438</v>
      </c>
      <c r="D59" s="12" t="n">
        <v>569.9189</v>
      </c>
      <c r="E59" s="1" t="n">
        <f aca="false">ABS(C$72-C59)</f>
        <v>7.60826666666662</v>
      </c>
      <c r="F59" s="1" t="n">
        <f aca="false">ABS(D$72-D59)</f>
        <v>11.7761</v>
      </c>
      <c r="G59" s="13" t="n">
        <v>638.6096</v>
      </c>
      <c r="H59" s="13" t="n">
        <v>564.0351</v>
      </c>
      <c r="I59" s="1" t="n">
        <f aca="false">ABS(G$72-G59)</f>
        <v>7.5361333333334</v>
      </c>
      <c r="J59" s="1" t="n">
        <f aca="false">ABS(H$72-H59)</f>
        <v>10.4145</v>
      </c>
      <c r="K59" s="14" t="n">
        <f aca="false">C59-G59</f>
        <v>20.6342</v>
      </c>
      <c r="L59" s="14" t="n">
        <f aca="false">D59-H59</f>
        <v>5.88379999999995</v>
      </c>
      <c r="M59" s="1" t="n">
        <f aca="false">ABS(K$72-K59)</f>
        <v>0.0721333333333014</v>
      </c>
      <c r="N59" s="1" t="n">
        <f aca="false">ABS(L$72-L59)</f>
        <v>1.36160000000007</v>
      </c>
    </row>
    <row r="60" customFormat="false" ht="12.75" hidden="false" customHeight="false" outlineLevel="0" collapsed="false">
      <c r="A60" s="1" t="n">
        <v>232</v>
      </c>
      <c r="B60" s="1" t="n">
        <v>3</v>
      </c>
      <c r="C60" s="12" t="n">
        <v>643.7635</v>
      </c>
      <c r="D60" s="12" t="n">
        <v>605.19</v>
      </c>
      <c r="E60" s="1" t="n">
        <f aca="false">ABS(C$72-C60)</f>
        <v>7.87203333333332</v>
      </c>
      <c r="F60" s="1" t="n">
        <f aca="false">ABS(D$72-D60)</f>
        <v>23.495</v>
      </c>
      <c r="G60" s="13" t="n">
        <v>623.0878</v>
      </c>
      <c r="H60" s="13" t="n">
        <v>598.473</v>
      </c>
      <c r="I60" s="1" t="n">
        <f aca="false">ABS(G$72-G60)</f>
        <v>7.98566666666659</v>
      </c>
      <c r="J60" s="1" t="n">
        <f aca="false">ABS(H$72-H60)</f>
        <v>24.0233999999999</v>
      </c>
      <c r="K60" s="14" t="n">
        <f aca="false">C60-G60</f>
        <v>20.6757</v>
      </c>
      <c r="L60" s="14" t="n">
        <f aca="false">D60-H60</f>
        <v>6.7170000000001</v>
      </c>
      <c r="M60" s="1" t="n">
        <f aca="false">ABS(K$72-K60)</f>
        <v>0.113633333333343</v>
      </c>
      <c r="N60" s="1" t="n">
        <f aca="false">ABS(L$72-L60)</f>
        <v>0.52839999999992</v>
      </c>
    </row>
    <row r="61" customFormat="false" ht="12.75" hidden="false" customHeight="false" outlineLevel="0" collapsed="false">
      <c r="A61" s="0"/>
      <c r="B61" s="0"/>
      <c r="C61" s="15"/>
      <c r="D61" s="15"/>
      <c r="E61" s="0"/>
      <c r="F61" s="0"/>
      <c r="G61" s="16"/>
      <c r="H61" s="16"/>
      <c r="I61" s="0"/>
      <c r="J61" s="0"/>
      <c r="K61" s="17"/>
      <c r="L61" s="17"/>
      <c r="M61" s="0"/>
      <c r="N61" s="0"/>
    </row>
    <row r="62" customFormat="false" ht="12.75" hidden="false" customHeight="false" outlineLevel="0" collapsed="false">
      <c r="A62" s="1" t="s">
        <v>19</v>
      </c>
      <c r="B62" s="0"/>
      <c r="C62" s="15"/>
      <c r="D62" s="15"/>
      <c r="E62" s="0"/>
      <c r="F62" s="0"/>
      <c r="G62" s="16"/>
      <c r="H62" s="16"/>
      <c r="I62" s="0"/>
      <c r="J62" s="0"/>
      <c r="K62" s="17"/>
      <c r="L62" s="17"/>
      <c r="M62" s="0"/>
      <c r="N62" s="0"/>
    </row>
    <row r="63" customFormat="false" ht="12.75" hidden="false" customHeight="false" outlineLevel="0" collapsed="false">
      <c r="A63" s="1" t="s">
        <v>44</v>
      </c>
      <c r="B63" s="0"/>
      <c r="C63" s="12" t="s">
        <v>15</v>
      </c>
      <c r="D63" s="12" t="s">
        <v>16</v>
      </c>
      <c r="E63" s="1" t="s">
        <v>22</v>
      </c>
      <c r="F63" s="1" t="s">
        <v>23</v>
      </c>
      <c r="G63" s="13" t="s">
        <v>15</v>
      </c>
      <c r="H63" s="13" t="s">
        <v>16</v>
      </c>
      <c r="I63" s="1" t="s">
        <v>22</v>
      </c>
      <c r="J63" s="1" t="s">
        <v>23</v>
      </c>
      <c r="K63" s="14" t="s">
        <v>15</v>
      </c>
      <c r="L63" s="14" t="s">
        <v>16</v>
      </c>
      <c r="M63" s="1" t="s">
        <v>22</v>
      </c>
      <c r="N63" s="1" t="s">
        <v>23</v>
      </c>
    </row>
    <row r="64" customFormat="false" ht="12.75" hidden="false" customHeight="false" outlineLevel="0" collapsed="false">
      <c r="A64" s="1" t="n">
        <v>11</v>
      </c>
      <c r="B64" s="0"/>
      <c r="C64" s="12" t="n">
        <f aca="false">AVERAGE(C34:C36)</f>
        <v>9.9526</v>
      </c>
      <c r="D64" s="12" t="n">
        <f aca="false">AVERAGE(D34:D36)</f>
        <v>8.78693333333333</v>
      </c>
      <c r="E64" s="1" t="n">
        <f aca="false">C64/D64</f>
        <v>1.13265909987557</v>
      </c>
      <c r="F64" s="1" t="n">
        <f aca="false">ABS(E$73-E64)</f>
        <v>0.204931575549664</v>
      </c>
      <c r="G64" s="13" t="n">
        <f aca="false">AVERAGE(G34:G36)</f>
        <v>9.13726666666667</v>
      </c>
      <c r="H64" s="13" t="n">
        <f aca="false">AVERAGE(H34:H36)</f>
        <v>6.5045</v>
      </c>
      <c r="I64" s="1" t="n">
        <f aca="false">G64/H64</f>
        <v>1.40476080662106</v>
      </c>
      <c r="J64" s="1" t="n">
        <f aca="false">ABS(I$73-I64)</f>
        <v>0.0321406926924686</v>
      </c>
      <c r="K64" s="14" t="n">
        <f aca="false">AVERAGE(K34:K36)</f>
        <v>0.815333333333333</v>
      </c>
      <c r="L64" s="14" t="n">
        <f aca="false">AVERAGE(L34:L36)</f>
        <v>2.28243333333333</v>
      </c>
      <c r="M64" s="1" t="n">
        <f aca="false">K64/L64</f>
        <v>0.357221094445986</v>
      </c>
      <c r="N64" s="1" t="n">
        <f aca="false">ABS(M$73-M64)</f>
        <v>1.33147467798041</v>
      </c>
    </row>
    <row r="65" customFormat="false" ht="12.75" hidden="false" customHeight="false" outlineLevel="0" collapsed="false">
      <c r="A65" s="1" t="n">
        <v>37</v>
      </c>
      <c r="B65" s="0"/>
      <c r="C65" s="12" t="n">
        <f aca="false">AVERAGE(C37:C39)</f>
        <v>41.6978666666667</v>
      </c>
      <c r="D65" s="12" t="n">
        <f aca="false">AVERAGE(D37:D39)</f>
        <v>29.4296666666667</v>
      </c>
      <c r="E65" s="1" t="n">
        <f aca="false">C65/D65</f>
        <v>1.41686506812853</v>
      </c>
      <c r="F65" s="1" t="n">
        <f aca="false">ABS(E$73-E65)</f>
        <v>0.0792743927032955</v>
      </c>
      <c r="G65" s="13" t="n">
        <f aca="false">AVERAGE(G37:G39)</f>
        <v>40.1483666666667</v>
      </c>
      <c r="H65" s="13" t="n">
        <f aca="false">AVERAGE(H37:H39)</f>
        <v>26.8212</v>
      </c>
      <c r="I65" s="1" t="n">
        <f aca="false">G65/H65</f>
        <v>1.49688927664186</v>
      </c>
      <c r="J65" s="1" t="n">
        <f aca="false">ABS(I$73-I65)</f>
        <v>0.124269162713272</v>
      </c>
      <c r="K65" s="14" t="n">
        <f aca="false">AVERAGE(K37:K39)</f>
        <v>1.5495</v>
      </c>
      <c r="L65" s="14" t="n">
        <f aca="false">AVERAGE(L37:L39)</f>
        <v>2.60846666666667</v>
      </c>
      <c r="M65" s="1" t="n">
        <f aca="false">K65/L65</f>
        <v>0.594027142382498</v>
      </c>
      <c r="N65" s="1" t="n">
        <f aca="false">ABS(M$73-M65)</f>
        <v>1.0946686300439</v>
      </c>
    </row>
    <row r="66" customFormat="false" ht="12.75" hidden="false" customHeight="false" outlineLevel="0" collapsed="false">
      <c r="A66" s="1" t="n">
        <v>63</v>
      </c>
      <c r="B66" s="0"/>
      <c r="C66" s="12" t="n">
        <f aca="false">AVERAGE(C40:C42)</f>
        <v>83.6923666666667</v>
      </c>
      <c r="D66" s="12" t="n">
        <f aca="false">AVERAGE(D40:D42)</f>
        <v>55.5885</v>
      </c>
      <c r="E66" s="1" t="n">
        <f aca="false">C66/D66</f>
        <v>1.50556979711031</v>
      </c>
      <c r="F66" s="1" t="n">
        <f aca="false">ABS(E$73-E66)</f>
        <v>0.167979121685077</v>
      </c>
      <c r="G66" s="13" t="n">
        <f aca="false">AVERAGE(G40:G42)</f>
        <v>81.0284</v>
      </c>
      <c r="H66" s="13" t="n">
        <f aca="false">AVERAGE(H40:H42)</f>
        <v>52.6345333333333</v>
      </c>
      <c r="I66" s="1" t="n">
        <f aca="false">G66/H66</f>
        <v>1.5394531853612</v>
      </c>
      <c r="J66" s="1" t="n">
        <f aca="false">ABS(I$73-I66)</f>
        <v>0.166833071432606</v>
      </c>
      <c r="K66" s="14" t="n">
        <f aca="false">AVERAGE(K40:K42)</f>
        <v>2.66396666666667</v>
      </c>
      <c r="L66" s="14" t="n">
        <f aca="false">AVERAGE(L40:L42)</f>
        <v>2.95396666666667</v>
      </c>
      <c r="M66" s="1" t="n">
        <f aca="false">K66/L66</f>
        <v>0.901826921991898</v>
      </c>
      <c r="N66" s="1" t="n">
        <f aca="false">ABS(M$73-M66)</f>
        <v>0.786868850434502</v>
      </c>
    </row>
    <row r="67" customFormat="false" ht="12.75" hidden="false" customHeight="false" outlineLevel="0" collapsed="false">
      <c r="A67" s="1" t="n">
        <v>90</v>
      </c>
      <c r="B67" s="0"/>
      <c r="C67" s="12" t="n">
        <f aca="false">AVERAGE(C43:C45)</f>
        <v>144.5891</v>
      </c>
      <c r="D67" s="12" t="n">
        <f aca="false">AVERAGE(D43:D45)</f>
        <v>94.0973666666667</v>
      </c>
      <c r="E67" s="1" t="n">
        <f aca="false">C67/D67</f>
        <v>1.53659029069535</v>
      </c>
      <c r="F67" s="1" t="n">
        <f aca="false">ABS(E$73-E67)</f>
        <v>0.19899961527011</v>
      </c>
      <c r="G67" s="13" t="n">
        <f aca="false">AVERAGE(G43:G45)</f>
        <v>140.397933333333</v>
      </c>
      <c r="H67" s="13" t="n">
        <f aca="false">AVERAGE(H43:H45)</f>
        <v>90.707</v>
      </c>
      <c r="I67" s="1" t="n">
        <f aca="false">G67/H67</f>
        <v>1.54781806622789</v>
      </c>
      <c r="J67" s="1" t="n">
        <f aca="false">ABS(I$73-I67)</f>
        <v>0.175197952299303</v>
      </c>
      <c r="K67" s="14" t="n">
        <f aca="false">AVERAGE(K43:K45)</f>
        <v>4.19116666666667</v>
      </c>
      <c r="L67" s="14" t="n">
        <f aca="false">AVERAGE(L43:L45)</f>
        <v>3.39036666666667</v>
      </c>
      <c r="M67" s="1" t="n">
        <f aca="false">K67/L67</f>
        <v>1.23619864124824</v>
      </c>
      <c r="N67" s="1" t="n">
        <f aca="false">ABS(M$73-M67)</f>
        <v>0.452497131178159</v>
      </c>
    </row>
    <row r="68" customFormat="false" ht="12.75" hidden="false" customHeight="false" outlineLevel="0" collapsed="false">
      <c r="A68" s="1" t="n">
        <v>116</v>
      </c>
      <c r="B68" s="0"/>
      <c r="C68" s="12" t="n">
        <f aca="false">AVERAGE(C46:C48)</f>
        <v>234.6899</v>
      </c>
      <c r="D68" s="12" t="n">
        <f aca="false">AVERAGE(D46:D48)</f>
        <v>146.636333333333</v>
      </c>
      <c r="E68" s="1" t="n">
        <f aca="false">C68/D68</f>
        <v>1.60048941940265</v>
      </c>
      <c r="F68" s="1" t="n">
        <f aca="false">ABS(E$73-E68)</f>
        <v>0.262898743977412</v>
      </c>
      <c r="G68" s="13" t="n">
        <f aca="false">AVERAGE(G46:G48)</f>
        <v>228.464233333333</v>
      </c>
      <c r="H68" s="13" t="n">
        <f aca="false">AVERAGE(H46:H48)</f>
        <v>142.9131</v>
      </c>
      <c r="I68" s="1" t="n">
        <f aca="false">G68/H68</f>
        <v>1.59862345252698</v>
      </c>
      <c r="J68" s="1" t="n">
        <f aca="false">ABS(I$73-I68)</f>
        <v>0.22600333859839</v>
      </c>
      <c r="K68" s="14" t="n">
        <f aca="false">AVERAGE(K46:K48)</f>
        <v>6.22566666666666</v>
      </c>
      <c r="L68" s="14" t="n">
        <f aca="false">AVERAGE(L46:L48)</f>
        <v>3.72323333333334</v>
      </c>
      <c r="M68" s="1" t="n">
        <f aca="false">K68/L68</f>
        <v>1.67211294842296</v>
      </c>
      <c r="N68" s="1" t="n">
        <f aca="false">ABS(M$73-M68)</f>
        <v>0.0165828240034356</v>
      </c>
    </row>
    <row r="69" customFormat="false" ht="12.75" hidden="false" customHeight="false" outlineLevel="0" collapsed="false">
      <c r="A69" s="1" t="n">
        <v>145</v>
      </c>
      <c r="B69" s="0"/>
      <c r="C69" s="12" t="n">
        <f aca="false">AVERAGE(C49:C51)</f>
        <v>299.909366666667</v>
      </c>
      <c r="D69" s="12" t="n">
        <f aca="false">AVERAGE(D49:D51)</f>
        <v>223.774433333333</v>
      </c>
      <c r="E69" s="1" t="n">
        <f aca="false">C69/D69</f>
        <v>1.34023070553338</v>
      </c>
      <c r="F69" s="1" t="n">
        <f aca="false">ABS(E$73-E69)</f>
        <v>0.00264003010814751</v>
      </c>
      <c r="G69" s="13" t="n">
        <f aca="false">AVERAGE(G49:G51)</f>
        <v>289.978266666667</v>
      </c>
      <c r="H69" s="13" t="n">
        <f aca="false">AVERAGE(H49:H51)</f>
        <v>219.348466666667</v>
      </c>
      <c r="I69" s="1" t="n">
        <f aca="false">G69/H69</f>
        <v>1.32199814784816</v>
      </c>
      <c r="J69" s="1" t="n">
        <f aca="false">ABS(I$73-I69)</f>
        <v>0.050621966080431</v>
      </c>
      <c r="K69" s="14" t="n">
        <f aca="false">AVERAGE(K49:K51)</f>
        <v>9.9311</v>
      </c>
      <c r="L69" s="14" t="n">
        <f aca="false">AVERAGE(L49:L51)</f>
        <v>4.42596666666666</v>
      </c>
      <c r="M69" s="1" t="n">
        <f aca="false">K69/L69</f>
        <v>2.24382620745751</v>
      </c>
      <c r="N69" s="1" t="n">
        <f aca="false">ABS(M$73-M69)</f>
        <v>0.555130435031106</v>
      </c>
    </row>
    <row r="70" customFormat="false" ht="12.75" hidden="false" customHeight="false" outlineLevel="0" collapsed="false">
      <c r="A70" s="1" t="n">
        <v>174</v>
      </c>
      <c r="B70" s="0"/>
      <c r="C70" s="12" t="n">
        <f aca="false">AVERAGE(C52:C54)</f>
        <v>390.790366666667</v>
      </c>
      <c r="D70" s="12" t="n">
        <f aca="false">AVERAGE(D52:D54)</f>
        <v>323.670333333333</v>
      </c>
      <c r="E70" s="1" t="n">
        <f aca="false">C70/D70</f>
        <v>1.20737159517245</v>
      </c>
      <c r="F70" s="1" t="n">
        <f aca="false">ABS(E$73-E70)</f>
        <v>0.130219080252783</v>
      </c>
      <c r="G70" s="13" t="n">
        <f aca="false">AVERAGE(G52:G54)</f>
        <v>379.1067</v>
      </c>
      <c r="H70" s="13" t="n">
        <f aca="false">AVERAGE(H52:H54)</f>
        <v>318.926933333333</v>
      </c>
      <c r="I70" s="1" t="n">
        <f aca="false">G70/H70</f>
        <v>1.18869452647879</v>
      </c>
      <c r="J70" s="1" t="n">
        <f aca="false">ABS(I$73-I70)</f>
        <v>0.183925587449797</v>
      </c>
      <c r="K70" s="14" t="n">
        <f aca="false">AVERAGE(K52:K54)</f>
        <v>11.6836666666667</v>
      </c>
      <c r="L70" s="14" t="n">
        <f aca="false">AVERAGE(L52:L54)</f>
        <v>4.74340000000001</v>
      </c>
      <c r="M70" s="1" t="n">
        <f aca="false">K70/L70</f>
        <v>2.463141768914</v>
      </c>
      <c r="N70" s="1" t="n">
        <f aca="false">ABS(M$73-M70)</f>
        <v>0.774445996487599</v>
      </c>
    </row>
    <row r="71" customFormat="false" ht="12.75" hidden="false" customHeight="false" outlineLevel="0" collapsed="false">
      <c r="A71" s="1" t="n">
        <v>203</v>
      </c>
      <c r="B71" s="0"/>
      <c r="C71" s="12" t="n">
        <f aca="false">AVERAGE(C55:C57)</f>
        <v>510.148166666667</v>
      </c>
      <c r="D71" s="12" t="n">
        <f aca="false">AVERAGE(D55:D57)</f>
        <v>432.9511</v>
      </c>
      <c r="E71" s="1" t="n">
        <f aca="false">C71/D71</f>
        <v>1.17830435507998</v>
      </c>
      <c r="F71" s="1" t="n">
        <f aca="false">ABS(E$73-E71)</f>
        <v>0.15928632034526</v>
      </c>
      <c r="G71" s="13" t="n">
        <f aca="false">AVERAGE(G55:G57)</f>
        <v>494.6115</v>
      </c>
      <c r="H71" s="13" t="n">
        <f aca="false">AVERAGE(H55:H57)</f>
        <v>427.578733333333</v>
      </c>
      <c r="I71" s="1" t="n">
        <f aca="false">G71/H71</f>
        <v>1.15677292026217</v>
      </c>
      <c r="J71" s="1" t="n">
        <f aca="false">ABS(I$73-I71)</f>
        <v>0.215847193666418</v>
      </c>
      <c r="K71" s="14" t="n">
        <f aca="false">AVERAGE(K55:K57)</f>
        <v>15.5366666666667</v>
      </c>
      <c r="L71" s="14" t="n">
        <f aca="false">AVERAGE(L55:L57)</f>
        <v>5.37236666666668</v>
      </c>
      <c r="M71" s="1" t="n">
        <f aca="false">K71/L71</f>
        <v>2.89195947161709</v>
      </c>
      <c r="N71" s="1" t="n">
        <f aca="false">ABS(M$73-M71)</f>
        <v>1.20326369919069</v>
      </c>
    </row>
    <row r="72" customFormat="false" ht="12.75" hidden="false" customHeight="false" outlineLevel="0" collapsed="false">
      <c r="A72" s="1" t="n">
        <v>232</v>
      </c>
      <c r="B72" s="0"/>
      <c r="C72" s="12" t="n">
        <f aca="false">AVERAGE(C58:C60)</f>
        <v>651.635533333333</v>
      </c>
      <c r="D72" s="12" t="n">
        <f aca="false">AVERAGE(D58:D60)</f>
        <v>581.695</v>
      </c>
      <c r="E72" s="1" t="n">
        <f aca="false">C72/D72</f>
        <v>1.1202357478289</v>
      </c>
      <c r="F72" s="1" t="n">
        <f aca="false">ABS(E$73-E72)</f>
        <v>0.217354927596335</v>
      </c>
      <c r="G72" s="13" t="n">
        <f aca="false">AVERAGE(G58:G60)</f>
        <v>631.073466666667</v>
      </c>
      <c r="H72" s="13" t="n">
        <f aca="false">AVERAGE(H58:H60)</f>
        <v>574.4496</v>
      </c>
      <c r="I72" s="1" t="n">
        <f aca="false">G72/H72</f>
        <v>1.0985706433892</v>
      </c>
      <c r="J72" s="1" t="n">
        <f aca="false">ABS(I$73-I72)</f>
        <v>0.274049470539392</v>
      </c>
      <c r="K72" s="14" t="n">
        <f aca="false">AVERAGE(K58:K60)</f>
        <v>20.5620666666667</v>
      </c>
      <c r="L72" s="14" t="n">
        <f aca="false">AVERAGE(L58:L60)</f>
        <v>7.24540000000002</v>
      </c>
      <c r="M72" s="1" t="n">
        <f aca="false">K72/L72</f>
        <v>2.83794775535741</v>
      </c>
      <c r="N72" s="1" t="n">
        <f aca="false">ABS(M$73-M72)</f>
        <v>1.14925198293101</v>
      </c>
    </row>
    <row r="73" customFormat="false" ht="12.75" hidden="false" customHeight="false" outlineLevel="0" collapsed="false">
      <c r="A73" s="0"/>
      <c r="B73" s="0"/>
      <c r="C73" s="15"/>
      <c r="D73" s="15"/>
      <c r="E73" s="1" t="n">
        <f aca="false">AVERAGE(E64:E72)</f>
        <v>1.33759067542524</v>
      </c>
      <c r="F73" s="1" t="n">
        <f aca="false">AVERAGE(F64:F72)</f>
        <v>0.158175978609787</v>
      </c>
      <c r="G73" s="16"/>
      <c r="H73" s="16"/>
      <c r="I73" s="1" t="n">
        <f aca="false">AVERAGE(I64:I72)</f>
        <v>1.37262011392859</v>
      </c>
      <c r="J73" s="1" t="n">
        <f aca="false">AVERAGE(J64:J72)</f>
        <v>0.160987603941342</v>
      </c>
      <c r="K73" s="17"/>
      <c r="L73" s="17"/>
      <c r="M73" s="1" t="n">
        <f aca="false">AVERAGE(M64:M72)</f>
        <v>1.6886957724264</v>
      </c>
      <c r="N73" s="1" t="n">
        <f aca="false">AVERAGE(N64:N72)</f>
        <v>0.818242691920092</v>
      </c>
    </row>
    <row r="74" customFormat="false" ht="12.75" hidden="false" customHeight="false" outlineLevel="0" collapsed="false">
      <c r="A74" s="0"/>
      <c r="B74" s="0"/>
      <c r="C74" s="15"/>
      <c r="D74" s="15"/>
      <c r="E74" s="0"/>
      <c r="F74" s="0"/>
      <c r="G74" s="16"/>
      <c r="H74" s="16"/>
      <c r="K74" s="17"/>
      <c r="L74" s="17"/>
    </row>
    <row r="75" customFormat="false" ht="12.75" hidden="false" customHeight="false" outlineLevel="0" collapsed="false">
      <c r="A75" s="1" t="s">
        <v>44</v>
      </c>
      <c r="B75" s="0"/>
      <c r="C75" s="12" t="s">
        <v>42</v>
      </c>
      <c r="D75" s="12" t="s">
        <v>43</v>
      </c>
      <c r="E75" s="0"/>
      <c r="F75" s="0"/>
      <c r="G75" s="13" t="s">
        <v>42</v>
      </c>
      <c r="H75" s="13" t="s">
        <v>43</v>
      </c>
      <c r="K75" s="14" t="s">
        <v>42</v>
      </c>
      <c r="L75" s="14" t="s">
        <v>43</v>
      </c>
    </row>
    <row r="76" customFormat="false" ht="12.75" hidden="false" customHeight="false" outlineLevel="0" collapsed="false">
      <c r="A76" s="1" t="n">
        <v>11</v>
      </c>
      <c r="B76" s="0"/>
      <c r="C76" s="12" t="n">
        <f aca="false">AVERAGE(E34:E36)</f>
        <v>0.117733333333333</v>
      </c>
      <c r="D76" s="12" t="n">
        <f aca="false">AVERAGE(F34:F36)</f>
        <v>0.0666444444444447</v>
      </c>
      <c r="E76" s="0"/>
      <c r="F76" s="0"/>
      <c r="G76" s="13" t="n">
        <f aca="false">AVERAGE(I34:I36)</f>
        <v>0.0333777777777779</v>
      </c>
      <c r="H76" s="13" t="n">
        <f aca="false">AVERAGE(J34:J36)</f>
        <v>0.069</v>
      </c>
      <c r="K76" s="14" t="n">
        <f aca="false">AVERAGE(M34:M36)</f>
        <v>0.0843555555555551</v>
      </c>
      <c r="L76" s="14" t="n">
        <f aca="false">AVERAGE(N34:N36)</f>
        <v>0.00544444444444385</v>
      </c>
    </row>
    <row r="77" customFormat="false" ht="12.75" hidden="false" customHeight="false" outlineLevel="0" collapsed="false">
      <c r="A77" s="1" t="n">
        <v>37</v>
      </c>
      <c r="B77" s="0"/>
      <c r="C77" s="12" t="n">
        <f aca="false">AVERAGE(E37:E39)</f>
        <v>0.184844444444442</v>
      </c>
      <c r="D77" s="12" t="n">
        <f aca="false">AVERAGE(F37:F39)</f>
        <v>0.277422222222223</v>
      </c>
      <c r="E77" s="0"/>
      <c r="F77" s="0"/>
      <c r="G77" s="13" t="n">
        <f aca="false">AVERAGE(I37:I39)</f>
        <v>0.177177777777779</v>
      </c>
      <c r="H77" s="13" t="n">
        <f aca="false">AVERAGE(J37:J39)</f>
        <v>0.279866666666667</v>
      </c>
      <c r="K77" s="14" t="n">
        <f aca="false">AVERAGE(M37:M39)</f>
        <v>0.00766666666666382</v>
      </c>
      <c r="L77" s="14" t="n">
        <f aca="false">AVERAGE(N37:N39)</f>
        <v>0.00488888888888939</v>
      </c>
    </row>
    <row r="78" customFormat="false" ht="12.75" hidden="false" customHeight="false" outlineLevel="0" collapsed="false">
      <c r="A78" s="1" t="n">
        <v>63</v>
      </c>
      <c r="B78" s="0"/>
      <c r="C78" s="12" t="n">
        <f aca="false">AVERAGE(E40:E42)</f>
        <v>1.60128888888889</v>
      </c>
      <c r="D78" s="12" t="n">
        <f aca="false">AVERAGE(F40:F42)</f>
        <v>0.196799999999998</v>
      </c>
      <c r="E78" s="0"/>
      <c r="F78" s="0"/>
      <c r="G78" s="13" t="n">
        <f aca="false">AVERAGE(I40:I42)</f>
        <v>1.5578</v>
      </c>
      <c r="H78" s="13" t="n">
        <f aca="false">AVERAGE(J40:J42)</f>
        <v>0.201977777777775</v>
      </c>
      <c r="K78" s="14" t="n">
        <f aca="false">AVERAGE(M40:M42)</f>
        <v>0.0503777777777827</v>
      </c>
      <c r="L78" s="14" t="n">
        <f aca="false">AVERAGE(N40:N42)</f>
        <v>0.00517777777777913</v>
      </c>
    </row>
    <row r="79" customFormat="false" ht="12.75" hidden="false" customHeight="false" outlineLevel="0" collapsed="false">
      <c r="A79" s="1" t="n">
        <v>90</v>
      </c>
      <c r="B79" s="0"/>
      <c r="C79" s="12" t="n">
        <f aca="false">AVERAGE(E43:E45)</f>
        <v>1.37053333333333</v>
      </c>
      <c r="D79" s="12" t="n">
        <f aca="false">AVERAGE(F43:F45)</f>
        <v>0.847955555555553</v>
      </c>
      <c r="E79" s="0"/>
      <c r="F79" s="0"/>
      <c r="G79" s="13" t="n">
        <f aca="false">AVERAGE(I43:I45)</f>
        <v>1.37142222222222</v>
      </c>
      <c r="H79" s="13" t="n">
        <f aca="false">AVERAGE(J43:J45)</f>
        <v>0.797266666666668</v>
      </c>
      <c r="K79" s="14" t="n">
        <f aca="false">AVERAGE(M43:M45)</f>
        <v>0.0304444444444446</v>
      </c>
      <c r="L79" s="14" t="n">
        <f aca="false">AVERAGE(N43:N45)</f>
        <v>0.0506888888888821</v>
      </c>
    </row>
    <row r="80" customFormat="false" ht="12.75" hidden="false" customHeight="false" outlineLevel="0" collapsed="false">
      <c r="A80" s="1" t="n">
        <v>116</v>
      </c>
      <c r="B80" s="0"/>
      <c r="C80" s="12" t="n">
        <f aca="false">AVERAGE(E46:E48)</f>
        <v>2.0904</v>
      </c>
      <c r="D80" s="12" t="n">
        <f aca="false">AVERAGE(F46:F48)</f>
        <v>0.422977777777788</v>
      </c>
      <c r="E80" s="0"/>
      <c r="F80" s="0"/>
      <c r="G80" s="13" t="n">
        <f aca="false">AVERAGE(I46:I48)</f>
        <v>2.13884444444445</v>
      </c>
      <c r="H80" s="13" t="n">
        <f aca="false">AVERAGE(J46:J48)</f>
        <v>0.422266666666673</v>
      </c>
      <c r="K80" s="14" t="n">
        <f aca="false">AVERAGE(M46:M48)</f>
        <v>0.0484444444444483</v>
      </c>
      <c r="L80" s="14" t="n">
        <f aca="false">AVERAGE(N46:N48)</f>
        <v>0.0118222222222231</v>
      </c>
    </row>
    <row r="81" customFormat="false" ht="12.75" hidden="false" customHeight="false" outlineLevel="0" collapsed="false">
      <c r="A81" s="1" t="n">
        <v>145</v>
      </c>
      <c r="B81" s="0"/>
      <c r="C81" s="12" t="n">
        <f aca="false">AVERAGE(E49:E51)</f>
        <v>2.45515555555558</v>
      </c>
      <c r="D81" s="12" t="n">
        <f aca="false">AVERAGE(F49:F51)</f>
        <v>2.57304444444444</v>
      </c>
      <c r="E81" s="0"/>
      <c r="F81" s="0"/>
      <c r="G81" s="13" t="n">
        <f aca="false">AVERAGE(I49:I51)</f>
        <v>2.38422222222223</v>
      </c>
      <c r="H81" s="13" t="n">
        <f aca="false">AVERAGE(J49:J51)</f>
        <v>2.71915555555555</v>
      </c>
      <c r="K81" s="14" t="n">
        <f aca="false">AVERAGE(M49:M51)</f>
        <v>0.170733333333361</v>
      </c>
      <c r="L81" s="14" t="n">
        <f aca="false">AVERAGE(N49:N51)</f>
        <v>0.286088888888887</v>
      </c>
    </row>
    <row r="82" customFormat="false" ht="12.75" hidden="false" customHeight="false" outlineLevel="0" collapsed="false">
      <c r="A82" s="1" t="n">
        <v>174</v>
      </c>
      <c r="B82" s="0"/>
      <c r="C82" s="12" t="n">
        <f aca="false">AVERAGE(E52:E54)</f>
        <v>3.48877777777776</v>
      </c>
      <c r="D82" s="12" t="n">
        <f aca="false">AVERAGE(F52:F54)</f>
        <v>9.67064444444444</v>
      </c>
      <c r="E82" s="0"/>
      <c r="F82" s="0"/>
      <c r="G82" s="13" t="n">
        <f aca="false">AVERAGE(I52:I54)</f>
        <v>3.44153333333334</v>
      </c>
      <c r="H82" s="13" t="n">
        <f aca="false">AVERAGE(J52:J54)</f>
        <v>9.68644444444444</v>
      </c>
      <c r="K82" s="14" t="n">
        <f aca="false">AVERAGE(M52:M54)</f>
        <v>0.0756222222222126</v>
      </c>
      <c r="L82" s="14" t="n">
        <f aca="false">AVERAGE(N52:N54)</f>
        <v>0.015799999999975</v>
      </c>
    </row>
    <row r="83" customFormat="false" ht="12.75" hidden="false" customHeight="false" outlineLevel="0" collapsed="false">
      <c r="A83" s="1" t="n">
        <v>203</v>
      </c>
      <c r="B83" s="0"/>
      <c r="C83" s="12" t="n">
        <f aca="false">AVERAGE(E55:E57)</f>
        <v>4.29615555555555</v>
      </c>
      <c r="D83" s="12" t="n">
        <f aca="false">AVERAGE(F55:F57)</f>
        <v>6.75973333333335</v>
      </c>
      <c r="E83" s="0"/>
      <c r="F83" s="0"/>
      <c r="G83" s="13" t="n">
        <f aca="false">AVERAGE(I55:I57)</f>
        <v>4.15586666666667</v>
      </c>
      <c r="H83" s="13" t="n">
        <f aca="false">AVERAGE(J55:J57)</f>
        <v>6.75064444444445</v>
      </c>
      <c r="K83" s="14" t="n">
        <f aca="false">AVERAGE(M55:M57)</f>
        <v>0.140288888888878</v>
      </c>
      <c r="L83" s="14" t="n">
        <f aca="false">AVERAGE(N55:N57)</f>
        <v>0.0321777777777976</v>
      </c>
    </row>
    <row r="84" customFormat="false" ht="12.75" hidden="false" customHeight="false" outlineLevel="0" collapsed="false">
      <c r="A84" s="1" t="n">
        <v>232</v>
      </c>
      <c r="B84" s="0"/>
      <c r="C84" s="12" t="n">
        <f aca="false">AVERAGE(E58:E60)</f>
        <v>5.24802222222221</v>
      </c>
      <c r="D84" s="12" t="n">
        <f aca="false">AVERAGE(F58:F60)</f>
        <v>15.6633333333334</v>
      </c>
      <c r="E84" s="0"/>
      <c r="F84" s="0"/>
      <c r="G84" s="13" t="n">
        <f aca="false">AVERAGE(I58:I60)</f>
        <v>5.3237777777778</v>
      </c>
      <c r="H84" s="13" t="n">
        <f aca="false">AVERAGE(J58:J60)</f>
        <v>16.0156</v>
      </c>
      <c r="K84" s="14" t="n">
        <f aca="false">AVERAGE(M58:M60)</f>
        <v>0.123844444444431</v>
      </c>
      <c r="L84" s="14" t="n">
        <f aca="false">AVERAGE(N58:N60)</f>
        <v>1.25999999999999</v>
      </c>
    </row>
    <row r="85" customFormat="false" ht="12.75" hidden="false" customHeight="false" outlineLevel="0" collapsed="false">
      <c r="A85" s="0"/>
      <c r="B85" s="0"/>
      <c r="C85" s="0"/>
      <c r="D85" s="0"/>
      <c r="E85" s="1" t="s">
        <v>45</v>
      </c>
      <c r="F85" s="0"/>
      <c r="G85" s="0"/>
      <c r="H85" s="0"/>
    </row>
    <row r="86" customFormat="false" ht="12.75" hidden="false" customHeight="false" outlineLevel="0" collapsed="false">
      <c r="A86" s="1" t="s">
        <v>46</v>
      </c>
      <c r="B86" s="0"/>
      <c r="C86" s="0" t="n">
        <f aca="false">G64/C64</f>
        <v>0.918078358083985</v>
      </c>
      <c r="D86" s="1" t="n">
        <f aca="false">H64/D64</f>
        <v>0.740246881733483</v>
      </c>
      <c r="E86" s="1" t="n">
        <f aca="false">ABS(D$95-D86)</f>
        <v>0.201725742505987</v>
      </c>
      <c r="F86" s="0"/>
      <c r="G86" s="0"/>
      <c r="H86" s="0"/>
    </row>
    <row r="87" customFormat="false" ht="12.75" hidden="false" customHeight="false" outlineLevel="0" collapsed="false">
      <c r="A87" s="0"/>
      <c r="B87" s="0"/>
      <c r="C87" s="0" t="n">
        <f aca="false">G65/C65</f>
        <v>0.962839825538637</v>
      </c>
      <c r="D87" s="1" t="n">
        <f aca="false">H65/D65</f>
        <v>0.911366081844851</v>
      </c>
      <c r="E87" s="1" t="n">
        <f aca="false">ABS(D$95-D87)</f>
        <v>0.0306065423946194</v>
      </c>
      <c r="F87" s="0"/>
      <c r="G87" s="0"/>
      <c r="H87" s="0"/>
    </row>
    <row r="88" customFormat="false" ht="12.75" hidden="false" customHeight="false" outlineLevel="0" collapsed="false">
      <c r="A88" s="0"/>
      <c r="B88" s="0"/>
      <c r="C88" s="0" t="n">
        <f aca="false">G66/C66</f>
        <v>0.968169538360926</v>
      </c>
      <c r="D88" s="1" t="n">
        <f aca="false">H66/D66</f>
        <v>0.946860111953611</v>
      </c>
      <c r="E88" s="1" t="n">
        <f aca="false">ABS(D$95-D88)</f>
        <v>0.0048874877141416</v>
      </c>
      <c r="F88" s="0"/>
      <c r="G88" s="0"/>
      <c r="H88" s="0"/>
    </row>
    <row r="89" customFormat="false" ht="12.75" hidden="false" customHeight="false" outlineLevel="0" collapsed="false">
      <c r="A89" s="0"/>
      <c r="B89" s="0"/>
      <c r="C89" s="0" t="n">
        <f aca="false">G67/C67</f>
        <v>0.971013259874592</v>
      </c>
      <c r="D89" s="1" t="n">
        <f aca="false">H67/D67</f>
        <v>0.963969590364023</v>
      </c>
      <c r="E89" s="1" t="n">
        <f aca="false">ABS(D$95-D89)</f>
        <v>0.0219969661245537</v>
      </c>
      <c r="F89" s="0"/>
      <c r="G89" s="0"/>
      <c r="H89" s="0"/>
    </row>
    <row r="90" customFormat="false" ht="12.75" hidden="false" customHeight="false" outlineLevel="0" collapsed="false">
      <c r="A90" s="0"/>
      <c r="B90" s="0"/>
      <c r="C90" s="0" t="n">
        <f aca="false">G68/C68</f>
        <v>0.973472796798385</v>
      </c>
      <c r="D90" s="1" t="n">
        <f aca="false">H68/D68</f>
        <v>0.974609066875195</v>
      </c>
      <c r="E90" s="1" t="n">
        <f aca="false">ABS(D$95-D90)</f>
        <v>0.0326364426357247</v>
      </c>
      <c r="F90" s="0"/>
      <c r="G90" s="0"/>
      <c r="H90" s="0"/>
    </row>
    <row r="91" customFormat="false" ht="12.75" hidden="false" customHeight="false" outlineLevel="0" collapsed="false">
      <c r="A91" s="0"/>
      <c r="B91" s="0"/>
      <c r="C91" s="0" t="n">
        <f aca="false">G69/C69</f>
        <v>0.966886329325493</v>
      </c>
      <c r="D91" s="14" t="n">
        <f aca="false">H69/D69</f>
        <v>0.980221303208156</v>
      </c>
      <c r="E91" s="1" t="n">
        <f aca="false">ABS(D$95-D91)</f>
        <v>0.0382486789686863</v>
      </c>
      <c r="F91" s="0"/>
      <c r="G91" s="0"/>
      <c r="H91" s="0"/>
    </row>
    <row r="92" customFormat="false" ht="12.75" hidden="false" customHeight="false" outlineLevel="0" collapsed="false">
      <c r="A92" s="0"/>
      <c r="B92" s="0"/>
      <c r="C92" s="0" t="n">
        <f aca="false">G70/C70</f>
        <v>0.970102470113772</v>
      </c>
      <c r="D92" s="14" t="n">
        <f aca="false">H70/D70</f>
        <v>0.985344965196069</v>
      </c>
      <c r="E92" s="1" t="n">
        <f aca="false">ABS(D$95-D92)</f>
        <v>0.0433723409565991</v>
      </c>
      <c r="F92" s="0"/>
      <c r="G92" s="0"/>
      <c r="H92" s="0"/>
    </row>
    <row r="93" customFormat="false" ht="12.75" hidden="false" customHeight="false" outlineLevel="0" collapsed="false">
      <c r="A93" s="0"/>
      <c r="B93" s="0"/>
      <c r="C93" s="0" t="n">
        <f aca="false">G71/C71</f>
        <v>0.969544795645971</v>
      </c>
      <c r="D93" s="14" t="n">
        <f aca="false">H71/D71</f>
        <v>0.987591285328374</v>
      </c>
      <c r="E93" s="1" t="n">
        <f aca="false">ABS(D$95-D93)</f>
        <v>0.0456186610889039</v>
      </c>
      <c r="F93" s="0"/>
      <c r="G93" s="0"/>
      <c r="H93" s="0"/>
    </row>
    <row r="94" customFormat="false" ht="12.75" hidden="false" customHeight="false" outlineLevel="0" collapsed="false">
      <c r="A94" s="0"/>
      <c r="B94" s="0"/>
      <c r="C94" s="0" t="n">
        <f aca="false">G72/C72</f>
        <v>0.968445449005083</v>
      </c>
      <c r="D94" s="14" t="n">
        <f aca="false">H72/D72</f>
        <v>0.987544331651467</v>
      </c>
      <c r="E94" s="1" t="n">
        <f aca="false">ABS(D$95-D94)</f>
        <v>0.045571707411997</v>
      </c>
      <c r="F94" s="0"/>
      <c r="G94" s="0"/>
      <c r="H94" s="0"/>
    </row>
    <row r="95" customFormat="false" ht="12.75" hidden="false" customHeight="false" outlineLevel="0" collapsed="false">
      <c r="A95" s="0"/>
      <c r="B95" s="0"/>
      <c r="C95" s="0"/>
      <c r="D95" s="1" t="n">
        <f aca="false">AVERAGE(D86:D94)</f>
        <v>0.94197262423947</v>
      </c>
      <c r="E95" s="1" t="n">
        <f aca="false">AVERAGE(E86:E94)</f>
        <v>0.0516293966445792</v>
      </c>
      <c r="F95" s="0"/>
      <c r="G95" s="0"/>
      <c r="H95" s="0"/>
    </row>
    <row r="96" customFormat="false" ht="12.75" hidden="false" customHeight="false" outlineLevel="0" collapsed="false">
      <c r="A96" s="0"/>
      <c r="B96" s="0"/>
      <c r="C96" s="1" t="s">
        <v>24</v>
      </c>
      <c r="D96" s="1" t="s">
        <v>25</v>
      </c>
      <c r="E96" s="1" t="s">
        <v>24</v>
      </c>
      <c r="F96" s="1" t="s">
        <v>25</v>
      </c>
      <c r="G96" s="1" t="s">
        <v>24</v>
      </c>
      <c r="H96" s="1" t="s">
        <v>25</v>
      </c>
    </row>
    <row r="97" customFormat="false" ht="12.75" hidden="false" customHeight="false" outlineLevel="0" collapsed="false">
      <c r="A97" s="1" t="s">
        <v>26</v>
      </c>
      <c r="B97" s="0"/>
      <c r="C97" s="1" t="n">
        <f aca="false">SLOPE(C64:C72,$A$64:$A$72)</f>
        <v>2.8692885177923</v>
      </c>
      <c r="D97" s="1" t="n">
        <f aca="false">SLOPE(D64:D72,$A$64:$A$72)</f>
        <v>2.52887845098039</v>
      </c>
      <c r="E97" s="1" t="n">
        <f aca="false">SLOPE(G64:G72,$A$64:$A$72)</f>
        <v>2.78160037327524</v>
      </c>
      <c r="F97" s="1" t="n">
        <f aca="false">SLOPE(H64:H72,$A$64:$A$72)</f>
        <v>2.50903832897604</v>
      </c>
      <c r="G97" s="1" t="n">
        <f aca="false">SLOPE(K64:K72,$A$64:$A$72)</f>
        <v>0.0876881445170661</v>
      </c>
      <c r="H97" s="1" t="n">
        <f aca="false">SLOPE(L64:L72,$A$64:$A$72)</f>
        <v>0.0198401220043574</v>
      </c>
    </row>
    <row r="98" customFormat="false" ht="12.75" hidden="false" customHeight="false" outlineLevel="0" collapsed="false">
      <c r="A98" s="7" t="s">
        <v>22</v>
      </c>
      <c r="B98" s="7"/>
      <c r="C98" s="7"/>
      <c r="D98" s="7" t="n">
        <f aca="false">C97/D97</f>
        <v>1.13460910574011</v>
      </c>
      <c r="E98" s="7"/>
      <c r="F98" s="7" t="n">
        <f aca="false">E97/F97</f>
        <v>1.10863207674091</v>
      </c>
      <c r="G98" s="7"/>
      <c r="H98" s="7" t="n">
        <f aca="false">G97/H97</f>
        <v>4.41973816984632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75"/>
  <cols>
    <col collapsed="false" hidden="false" max="3" min="1" style="0" width="8.23469387755102"/>
    <col collapsed="false" hidden="false" max="4" min="4" style="18" width="25.3775510204082"/>
    <col collapsed="false" hidden="false" max="1025" min="5" style="0" width="8.23469387755102"/>
  </cols>
  <sheetData>
    <row r="1" customFormat="false" ht="12.75" hidden="false" customHeight="false" outlineLevel="0" collapsed="false">
      <c r="D1" s="0"/>
    </row>
    <row r="2" customFormat="false" ht="12.75" hidden="false" customHeight="false" outlineLevel="0" collapsed="false">
      <c r="B2" s="0" t="s">
        <v>4</v>
      </c>
      <c r="C2" s="0" t="s">
        <v>5</v>
      </c>
      <c r="D2" s="18" t="s">
        <v>34</v>
      </c>
    </row>
    <row r="3" customFormat="false" ht="12.75" hidden="false" customHeight="false" outlineLevel="0" collapsed="false">
      <c r="B3" s="0" t="n">
        <v>1</v>
      </c>
      <c r="C3" s="0" t="n">
        <v>0.01</v>
      </c>
      <c r="D3" s="18" t="n">
        <v>0.000123610152514</v>
      </c>
    </row>
    <row r="4" customFormat="false" ht="12.75" hidden="false" customHeight="false" outlineLevel="0" collapsed="false">
      <c r="B4" s="0" t="n">
        <v>1</v>
      </c>
      <c r="C4" s="0" t="n">
        <v>0.005</v>
      </c>
      <c r="D4" s="18" t="n">
        <v>8.8636610599E-005</v>
      </c>
    </row>
    <row r="5" customFormat="false" ht="12.75" hidden="false" customHeight="false" outlineLevel="0" collapsed="false">
      <c r="B5" s="0" t="n">
        <v>1</v>
      </c>
      <c r="C5" s="0" t="n">
        <v>0.001</v>
      </c>
      <c r="D5" s="18" t="n">
        <v>7.4069997936E-005</v>
      </c>
    </row>
    <row r="6" customFormat="false" ht="12.75" hidden="false" customHeight="false" outlineLevel="0" collapsed="false">
      <c r="B6" s="0" t="n">
        <v>1</v>
      </c>
      <c r="C6" s="0" t="n">
        <v>0.0005</v>
      </c>
      <c r="D6" s="18" t="n">
        <v>6.9892732427E-005</v>
      </c>
    </row>
    <row r="7" customFormat="false" ht="12.75" hidden="false" customHeight="false" outlineLevel="0" collapsed="false">
      <c r="B7" s="0" t="n">
        <v>1</v>
      </c>
      <c r="C7" s="0" t="n">
        <v>0.0001</v>
      </c>
      <c r="D7" s="18" t="n">
        <v>6.9483772677E-005</v>
      </c>
    </row>
    <row r="8" customFormat="false" ht="12.75" hidden="false" customHeight="false" outlineLevel="0" collapsed="false">
      <c r="B8" s="0" t="n">
        <v>1</v>
      </c>
      <c r="C8" s="0" t="n">
        <v>5E-005</v>
      </c>
      <c r="D8" s="19" t="n">
        <v>6.8885761721E-005</v>
      </c>
    </row>
    <row r="9" customFormat="false" ht="12.75" hidden="false" customHeight="false" outlineLevel="0" collapsed="false">
      <c r="B9" s="0" t="n">
        <v>1</v>
      </c>
      <c r="C9" s="0" t="n">
        <v>1E-005</v>
      </c>
      <c r="D9" s="18" t="n">
        <v>9.256733756E-005</v>
      </c>
    </row>
    <row r="10" customFormat="false" ht="12.75" hidden="false" customHeight="false" outlineLevel="0" collapsed="false">
      <c r="B10" s="0" t="n">
        <v>2</v>
      </c>
      <c r="C10" s="0" t="n">
        <v>0.01</v>
      </c>
      <c r="D10" s="18" t="n">
        <v>0.000144385485328</v>
      </c>
    </row>
    <row r="11" customFormat="false" ht="12.75" hidden="false" customHeight="false" outlineLevel="0" collapsed="false">
      <c r="B11" s="0" t="n">
        <v>2</v>
      </c>
      <c r="C11" s="0" t="n">
        <v>0.005</v>
      </c>
      <c r="D11" s="18" t="n">
        <v>9.5978211903E-005</v>
      </c>
    </row>
    <row r="12" customFormat="false" ht="12.75" hidden="false" customHeight="false" outlineLevel="0" collapsed="false">
      <c r="B12" s="0" t="n">
        <v>2</v>
      </c>
      <c r="C12" s="0" t="n">
        <v>0.001</v>
      </c>
      <c r="D12" s="18" t="n">
        <v>8.9935885626E-005</v>
      </c>
    </row>
    <row r="13" customFormat="false" ht="12.75" hidden="false" customHeight="false" outlineLevel="0" collapsed="false">
      <c r="B13" s="0" t="n">
        <v>2</v>
      </c>
      <c r="C13" s="0" t="n">
        <v>0.0005</v>
      </c>
      <c r="D13" s="18" t="n">
        <v>8.4039427747E-005</v>
      </c>
    </row>
    <row r="14" customFormat="false" ht="12.75" hidden="false" customHeight="false" outlineLevel="0" collapsed="false">
      <c r="B14" s="0" t="n">
        <v>2</v>
      </c>
      <c r="C14" s="0" t="n">
        <v>0.0001</v>
      </c>
      <c r="D14" s="18" t="n">
        <v>8.1295489508E-005</v>
      </c>
    </row>
    <row r="15" customFormat="false" ht="12.75" hidden="false" customHeight="false" outlineLevel="0" collapsed="false">
      <c r="B15" s="0" t="n">
        <v>2</v>
      </c>
      <c r="C15" s="0" t="n">
        <v>5E-005</v>
      </c>
      <c r="D15" s="18" t="n">
        <v>8.0391145184E-005</v>
      </c>
    </row>
    <row r="16" customFormat="false" ht="12.75" hidden="false" customHeight="false" outlineLevel="0" collapsed="false">
      <c r="B16" s="0" t="n">
        <v>2</v>
      </c>
      <c r="C16" s="0" t="n">
        <v>1E-005</v>
      </c>
      <c r="D16" s="18" t="n">
        <v>0.000102245641756</v>
      </c>
    </row>
    <row r="17" customFormat="false" ht="12.75" hidden="false" customHeight="false" outlineLevel="0" collapsed="false">
      <c r="B17" s="0" t="n">
        <v>3</v>
      </c>
      <c r="C17" s="0" t="n">
        <v>0.01</v>
      </c>
      <c r="D17" s="18" t="n">
        <v>0.00012816459639</v>
      </c>
    </row>
    <row r="18" customFormat="false" ht="12.75" hidden="false" customHeight="false" outlineLevel="0" collapsed="false">
      <c r="B18" s="0" t="n">
        <v>3</v>
      </c>
      <c r="C18" s="0" t="n">
        <v>0.005</v>
      </c>
      <c r="D18" s="18" t="n">
        <v>9.1854228231E-005</v>
      </c>
    </row>
    <row r="19" customFormat="false" ht="12.75" hidden="false" customHeight="false" outlineLevel="0" collapsed="false">
      <c r="B19" s="0" t="n">
        <v>3</v>
      </c>
      <c r="C19" s="0" t="n">
        <v>0.001</v>
      </c>
      <c r="D19" s="18" t="n">
        <v>7.8748293163E-005</v>
      </c>
    </row>
    <row r="20" customFormat="false" ht="12.75" hidden="false" customHeight="false" outlineLevel="0" collapsed="false">
      <c r="B20" s="0" t="n">
        <v>3</v>
      </c>
      <c r="C20" s="0" t="n">
        <v>0.0005</v>
      </c>
      <c r="D20" s="18" t="n">
        <v>7.6260628703E-005</v>
      </c>
    </row>
    <row r="21" customFormat="false" ht="12.75" hidden="false" customHeight="false" outlineLevel="0" collapsed="false">
      <c r="B21" s="0" t="n">
        <v>3</v>
      </c>
      <c r="C21" s="0" t="n">
        <v>0.0001</v>
      </c>
      <c r="D21" s="18" t="n">
        <v>7.5951844337E-005</v>
      </c>
    </row>
    <row r="22" customFormat="false" ht="12.75" hidden="false" customHeight="false" outlineLevel="0" collapsed="false">
      <c r="B22" s="0" t="n">
        <v>3</v>
      </c>
      <c r="C22" s="0" t="n">
        <v>5E-005</v>
      </c>
      <c r="D22" s="18" t="n">
        <v>7.6219243056E-005</v>
      </c>
    </row>
    <row r="23" customFormat="false" ht="12.75" hidden="false" customHeight="false" outlineLevel="0" collapsed="false">
      <c r="B23" s="0" t="n">
        <v>3</v>
      </c>
      <c r="C23" s="0" t="n">
        <v>1E-005</v>
      </c>
      <c r="D23" s="18" t="n">
        <v>0.000102635014628</v>
      </c>
    </row>
    <row r="24" customFormat="false" ht="12.75" hidden="false" customHeight="false" outlineLevel="0" collapsed="false">
      <c r="B24" s="0" t="n">
        <v>4</v>
      </c>
      <c r="C24" s="0" t="n">
        <v>0.01</v>
      </c>
      <c r="D24" s="18" t="n">
        <v>0.000134039801196</v>
      </c>
    </row>
    <row r="25" customFormat="false" ht="12.75" hidden="false" customHeight="false" outlineLevel="0" collapsed="false">
      <c r="B25" s="0" t="n">
        <v>4</v>
      </c>
      <c r="C25" s="0" t="n">
        <v>0.005</v>
      </c>
      <c r="D25" s="18" t="n">
        <v>9.2438262072E-005</v>
      </c>
    </row>
    <row r="26" customFormat="false" ht="12.75" hidden="false" customHeight="false" outlineLevel="0" collapsed="false">
      <c r="B26" s="0" t="n">
        <v>4</v>
      </c>
      <c r="C26" s="0" t="n">
        <v>0.001</v>
      </c>
      <c r="D26" s="18" t="n">
        <v>7.0732487075E-005</v>
      </c>
    </row>
    <row r="27" customFormat="false" ht="12.75" hidden="false" customHeight="false" outlineLevel="0" collapsed="false">
      <c r="B27" s="0" t="n">
        <v>4</v>
      </c>
      <c r="C27" s="0" t="n">
        <v>0.0005</v>
      </c>
      <c r="D27" s="18" t="n">
        <v>7.0459493145E-005</v>
      </c>
    </row>
    <row r="28" customFormat="false" ht="12.75" hidden="false" customHeight="false" outlineLevel="0" collapsed="false">
      <c r="B28" s="0" t="n">
        <v>4</v>
      </c>
      <c r="C28" s="0" t="n">
        <v>0.0001</v>
      </c>
      <c r="D28" s="18" t="n">
        <v>7.0160800533E-005</v>
      </c>
    </row>
    <row r="29" customFormat="false" ht="12.75" hidden="false" customHeight="false" outlineLevel="0" collapsed="false">
      <c r="B29" s="0" t="n">
        <v>4</v>
      </c>
      <c r="C29" s="0" t="n">
        <v>5E-005</v>
      </c>
      <c r="D29" s="18" t="n">
        <v>7.0123423939E-005</v>
      </c>
    </row>
    <row r="30" customFormat="false" ht="12.75" hidden="false" customHeight="false" outlineLevel="0" collapsed="false">
      <c r="B30" s="0" t="n">
        <v>4</v>
      </c>
      <c r="C30" s="0" t="n">
        <v>1E-005</v>
      </c>
      <c r="D30" s="18" t="n">
        <v>0.000106777326437</v>
      </c>
    </row>
    <row r="31" customFormat="false" ht="12.75" hidden="false" customHeight="false" outlineLevel="0" collapsed="false">
      <c r="B31" s="0" t="n">
        <v>5</v>
      </c>
      <c r="C31" s="0" t="n">
        <v>0.01</v>
      </c>
      <c r="D31" s="18" t="n">
        <v>0.000113149704703</v>
      </c>
    </row>
    <row r="32" customFormat="false" ht="12.75" hidden="false" customHeight="false" outlineLevel="0" collapsed="false">
      <c r="B32" s="0" t="n">
        <v>5</v>
      </c>
      <c r="C32" s="0" t="n">
        <v>0.005</v>
      </c>
      <c r="D32" s="18" t="n">
        <v>8.4696828455E-005</v>
      </c>
    </row>
    <row r="33" customFormat="false" ht="12.75" hidden="false" customHeight="false" outlineLevel="0" collapsed="false">
      <c r="B33" s="0" t="n">
        <v>5</v>
      </c>
      <c r="C33" s="0" t="n">
        <v>0.001</v>
      </c>
      <c r="D33" s="18" t="n">
        <v>7.983539399E-005</v>
      </c>
    </row>
    <row r="34" customFormat="false" ht="12.75" hidden="false" customHeight="false" outlineLevel="0" collapsed="false">
      <c r="B34" s="0" t="n">
        <v>5</v>
      </c>
      <c r="C34" s="0" t="n">
        <v>0.0005</v>
      </c>
      <c r="D34" s="18" t="n">
        <v>7.6452655776E-005</v>
      </c>
    </row>
    <row r="35" customFormat="false" ht="12.75" hidden="false" customHeight="false" outlineLevel="0" collapsed="false">
      <c r="B35" s="0" t="n">
        <v>5</v>
      </c>
      <c r="C35" s="0" t="n">
        <v>0.0001</v>
      </c>
      <c r="D35" s="18" t="n">
        <v>7.5728094089E-005</v>
      </c>
    </row>
    <row r="36" customFormat="false" ht="12.75" hidden="false" customHeight="false" outlineLevel="0" collapsed="false">
      <c r="B36" s="0" t="n">
        <v>5</v>
      </c>
      <c r="C36" s="0" t="n">
        <v>5E-005</v>
      </c>
      <c r="D36" s="18" t="n">
        <v>7.6094336691E-005</v>
      </c>
    </row>
    <row r="37" customFormat="false" ht="12.75" hidden="false" customHeight="false" outlineLevel="0" collapsed="false">
      <c r="B37" s="0" t="n">
        <v>5</v>
      </c>
      <c r="C37" s="0" t="n">
        <v>1E-005</v>
      </c>
      <c r="D37" s="18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75"/>
  <cols>
    <col collapsed="false" hidden="false" max="1" min="1" style="0" width="12.4183673469388"/>
    <col collapsed="false" hidden="false" max="2" min="2" style="0" width="6.3469387755102"/>
    <col collapsed="false" hidden="false" max="4" min="3" style="0" width="12.5561224489796"/>
    <col collapsed="false" hidden="false" max="5" min="5" style="0" width="9.17857142857143"/>
    <col collapsed="false" hidden="false" max="6" min="6" style="0" width="8.77551020408163"/>
    <col collapsed="false" hidden="false" max="7" min="7" style="0" width="7.69387755102041"/>
    <col collapsed="false" hidden="false" max="8" min="8" style="0" width="9.31632653061224"/>
    <col collapsed="false" hidden="false" max="1025" min="9" style="0" width="8.23469387755102"/>
  </cols>
  <sheetData>
    <row r="1" customFormat="false" ht="12.75" hidden="false" customHeight="false" outlineLevel="0" collapsed="false">
      <c r="A1" s="2" t="s">
        <v>13</v>
      </c>
      <c r="B1" s="2"/>
      <c r="C1" s="2"/>
      <c r="D1" s="2"/>
    </row>
    <row r="2" customFormat="false" ht="12.75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75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1.45573333333334</v>
      </c>
      <c r="F3" s="1" t="n">
        <f aca="false">ABS(D$21-D3)</f>
        <v>0.0515999999999988</v>
      </c>
    </row>
    <row r="4" customFormat="false" ht="12.75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0.598033333333348</v>
      </c>
      <c r="F4" s="1" t="n">
        <f aca="false">ABS(D$21-D4)</f>
        <v>0.0420000000000016</v>
      </c>
    </row>
    <row r="5" customFormat="false" ht="12.75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2.05376666666666</v>
      </c>
      <c r="F5" s="1" t="n">
        <f aca="false">ABS(D$21-D5)</f>
        <v>0.00960000000000072</v>
      </c>
    </row>
    <row r="6" customFormat="false" ht="12.75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1.07203333333331</v>
      </c>
      <c r="F6" s="1" t="n">
        <f aca="false">ABS(D$22-D6)</f>
        <v>0.111733333333333</v>
      </c>
    </row>
    <row r="7" customFormat="false" ht="12.75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0.235866666666709</v>
      </c>
      <c r="F7" s="1" t="n">
        <f aca="false">ABS(D$22-D7)</f>
        <v>0.0636333333333354</v>
      </c>
    </row>
    <row r="8" customFormat="false" ht="12.75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0.836166666666713</v>
      </c>
      <c r="F8" s="1" t="n">
        <f aca="false">ABS(D$22-D8)</f>
        <v>0.175366666666662</v>
      </c>
    </row>
    <row r="9" customFormat="false" ht="12.75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1.49663333333331</v>
      </c>
      <c r="F9" s="1" t="n">
        <f aca="false">ABS(D$23-D9)</f>
        <v>0.225333333333332</v>
      </c>
    </row>
    <row r="10" customFormat="false" ht="12.75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3.04576666666674</v>
      </c>
      <c r="F10" s="1" t="n">
        <f aca="false">ABS(D$23-D10)</f>
        <v>0.0243666666666726</v>
      </c>
    </row>
    <row r="11" customFormat="false" ht="12.75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1.54913333333332</v>
      </c>
      <c r="F11" s="1" t="n">
        <f aca="false">ABS(D$23-D11)</f>
        <v>0.200966666666673</v>
      </c>
    </row>
    <row r="12" customFormat="false" ht="12.75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0.182966666666673</v>
      </c>
    </row>
    <row r="13" customFormat="false" ht="12.75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0.532566666666668</v>
      </c>
    </row>
    <row r="14" customFormat="false" ht="12.75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0.715533333333326</v>
      </c>
    </row>
    <row r="15" customFormat="false" ht="12.75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1.64376666666658</v>
      </c>
      <c r="F15" s="1" t="n">
        <f aca="false">ABS(D$25-D15)</f>
        <v>0.207633333333334</v>
      </c>
    </row>
    <row r="16" customFormat="false" ht="12.75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1.53606666666656</v>
      </c>
      <c r="F16" s="1" t="n">
        <f aca="false">ABS(D$25-D16)</f>
        <v>0.726866666666666</v>
      </c>
    </row>
    <row r="17" customFormat="false" ht="12.75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3.17983333333336</v>
      </c>
      <c r="F17" s="1" t="n">
        <f aca="false">ABS(D$25-D17)</f>
        <v>0.519233333333332</v>
      </c>
    </row>
    <row r="19" customFormat="false" ht="12.75" hidden="false" customHeight="false" outlineLevel="0" collapsed="false">
      <c r="A19" s="1" t="s">
        <v>19</v>
      </c>
    </row>
    <row r="20" customFormat="false" ht="12.75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75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1.36917777777778</v>
      </c>
      <c r="F21" s="1" t="n">
        <f aca="false">AVERAGE(F3:F5)</f>
        <v>0.0344000000000004</v>
      </c>
      <c r="G21" s="1" t="n">
        <f aca="false">C21/D21</f>
        <v>9.82165369222671</v>
      </c>
      <c r="H21" s="1" t="n">
        <f aca="false">ABS($G$26-G21)</f>
        <v>0.208556901328105</v>
      </c>
    </row>
    <row r="22" customFormat="false" ht="12.75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0.71468888888891</v>
      </c>
      <c r="F22" s="1" t="n">
        <f aca="false">AVERAGE(F6:F8)</f>
        <v>0.11691111111111</v>
      </c>
      <c r="G22" s="1" t="n">
        <f aca="false">C22/D22</f>
        <v>9.97173451077568</v>
      </c>
      <c r="H22" s="1" t="n">
        <f aca="false">ABS($G$26-G22)</f>
        <v>0.0584760827791371</v>
      </c>
    </row>
    <row r="23" customFormat="false" ht="12.75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1.04875000000001</v>
      </c>
      <c r="F23" s="1" t="n">
        <f aca="false">AVERAGE(F4:F9)</f>
        <v>0.104611111111111</v>
      </c>
      <c r="G23" s="1" t="n">
        <f aca="false">C23/D23</f>
        <v>10.2470370631044</v>
      </c>
      <c r="H23" s="1" t="n">
        <f aca="false">ABS($G$26-G23)</f>
        <v>0.21682646954959</v>
      </c>
    </row>
    <row r="24" customFormat="false" ht="12.75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0.477022222222222</v>
      </c>
      <c r="G24" s="1" t="n">
        <f aca="false">C24/D24</f>
        <v>10.0604395462324</v>
      </c>
      <c r="H24" s="1" t="n">
        <f aca="false">ABS($G$26-G24)</f>
        <v>0.0302289526776232</v>
      </c>
    </row>
    <row r="25" customFormat="false" ht="12.75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1.45670555555557</v>
      </c>
      <c r="F25" s="1" t="n">
        <f aca="false">AVERAGE(F5:F10)</f>
        <v>0.101672222222223</v>
      </c>
      <c r="G25" s="1" t="n">
        <f aca="false">C25/D25</f>
        <v>10.0501881554348</v>
      </c>
      <c r="H25" s="1" t="n">
        <f aca="false">ABS($G$26-G25)</f>
        <v>0.0199775618800295</v>
      </c>
    </row>
    <row r="26" customFormat="false" ht="12.75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0.106813193642897</v>
      </c>
    </row>
    <row r="27" customFormat="false" ht="12.75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75" hidden="false" customHeight="false" outlineLevel="0" collapsed="false">
      <c r="A28" s="1" t="s">
        <v>26</v>
      </c>
      <c r="C28" s="1" t="n">
        <f aca="false">SLOPE(C21:C25,$A$21:$A$25)</f>
        <v>6.9810972469459</v>
      </c>
      <c r="D28" s="1" t="n">
        <f aca="false">SLOPE(D21:D25,$A$21:$A$25)</f>
        <v>0.692728778359511</v>
      </c>
      <c r="E28" s="1"/>
      <c r="F28" s="1"/>
      <c r="G28" s="1"/>
      <c r="H28" s="1"/>
    </row>
    <row r="29" customFormat="false" ht="12.75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34" activeCellId="0" sqref="B34"/>
    </sheetView>
  </sheetViews>
  <sheetFormatPr defaultRowHeight="12.75"/>
  <cols>
    <col collapsed="false" hidden="false" max="1" min="1" style="0" width="13.0918367346939"/>
    <col collapsed="false" hidden="false" max="2" min="2" style="0" width="7.1530612244898"/>
    <col collapsed="false" hidden="false" max="3" min="3" style="17" width="13.3622448979592"/>
    <col collapsed="false" hidden="false" max="4" min="4" style="17" width="13.5"/>
    <col collapsed="false" hidden="false" max="5" min="5" style="0" width="9.17857142857143"/>
    <col collapsed="false" hidden="false" max="6" min="6" style="0" width="10.2602040816327"/>
    <col collapsed="false" hidden="false" max="7" min="7" style="16" width="13.3622448979592"/>
    <col collapsed="false" hidden="false" max="8" min="8" style="16" width="13.5"/>
    <col collapsed="false" hidden="false" max="9" min="9" style="0" width="8.50510204081633"/>
    <col collapsed="false" hidden="false" max="10" min="10" style="0" width="10.2602040816327"/>
    <col collapsed="false" hidden="false" max="11" min="11" style="15" width="13.3622448979592"/>
    <col collapsed="false" hidden="false" max="12" min="12" style="15" width="13.5"/>
    <col collapsed="false" hidden="false" max="13" min="13" style="0" width="8.50510204081633"/>
    <col collapsed="false" hidden="false" max="14" min="14" style="0" width="10.2602040816327"/>
    <col collapsed="false" hidden="false" max="1025" min="15" style="0" width="11.3418367346939"/>
  </cols>
  <sheetData>
    <row r="1" customFormat="false" ht="12.75" hidden="false" customHeight="false" outlineLevel="0" collapsed="false">
      <c r="A1" s="2" t="s">
        <v>13</v>
      </c>
      <c r="B1" s="2"/>
      <c r="C1" s="11" t="s">
        <v>38</v>
      </c>
      <c r="D1" s="11"/>
      <c r="E1" s="9"/>
      <c r="F1" s="9"/>
      <c r="G1" s="10" t="s">
        <v>39</v>
      </c>
      <c r="H1" s="10"/>
      <c r="I1" s="9"/>
      <c r="J1" s="9"/>
      <c r="K1" s="8" t="s">
        <v>40</v>
      </c>
      <c r="L1" s="8"/>
    </row>
    <row r="2" customFormat="false" ht="12.75" hidden="false" customHeight="false" outlineLevel="0" collapsed="false">
      <c r="A2" s="1" t="s">
        <v>41</v>
      </c>
      <c r="B2" s="1" t="s">
        <v>4</v>
      </c>
      <c r="C2" s="14" t="s">
        <v>15</v>
      </c>
      <c r="D2" s="14" t="s">
        <v>16</v>
      </c>
      <c r="E2" s="1" t="s">
        <v>42</v>
      </c>
      <c r="F2" s="1" t="s">
        <v>43</v>
      </c>
      <c r="G2" s="13" t="s">
        <v>15</v>
      </c>
      <c r="H2" s="13" t="s">
        <v>16</v>
      </c>
      <c r="I2" s="1" t="s">
        <v>42</v>
      </c>
      <c r="J2" s="1" t="s">
        <v>43</v>
      </c>
      <c r="K2" s="12" t="s">
        <v>15</v>
      </c>
      <c r="L2" s="12" t="s">
        <v>16</v>
      </c>
      <c r="M2" s="1" t="s">
        <v>42</v>
      </c>
      <c r="N2" s="1" t="s">
        <v>43</v>
      </c>
    </row>
    <row r="3" customFormat="false" ht="12.75" hidden="false" customHeight="false" outlineLevel="0" collapsed="false">
      <c r="A3" s="2" t="n">
        <v>11</v>
      </c>
      <c r="B3" s="1" t="n">
        <v>1</v>
      </c>
      <c r="C3" s="14" t="n">
        <v>6.9792</v>
      </c>
      <c r="D3" s="14" t="n">
        <v>8.4998</v>
      </c>
      <c r="E3" s="1" t="n">
        <f aca="false">ABS(C$33-C3)</f>
        <v>0.0520999999999994</v>
      </c>
      <c r="F3" s="1" t="n">
        <f aca="false">ABS(D$33-D3)</f>
        <v>0.0230666666666668</v>
      </c>
      <c r="G3" s="13" t="n">
        <v>6.3791</v>
      </c>
      <c r="H3" s="13" t="n">
        <v>6.3543</v>
      </c>
      <c r="I3" s="1" t="n">
        <f aca="false">ABS(G$33-G3)</f>
        <v>0.044366666666666</v>
      </c>
      <c r="J3" s="1" t="n">
        <f aca="false">ABS(H$33-H3)</f>
        <v>0.0151999999999992</v>
      </c>
      <c r="K3" s="12" t="n">
        <f aca="false">C3-G3</f>
        <v>0.600099999999999</v>
      </c>
      <c r="L3" s="12" t="n">
        <f aca="false">D3-H3</f>
        <v>2.1455</v>
      </c>
      <c r="M3" s="1" t="n">
        <f aca="false">ABS(K$33-K3)</f>
        <v>0.0077333333333337</v>
      </c>
      <c r="N3" s="1" t="n">
        <f aca="false">ABS(L$33-L3)</f>
        <v>0.00786666666666624</v>
      </c>
    </row>
    <row r="4" customFormat="false" ht="12.75" hidden="false" customHeight="false" outlineLevel="0" collapsed="false">
      <c r="A4" s="1" t="n">
        <v>11</v>
      </c>
      <c r="B4" s="1" t="n">
        <v>2</v>
      </c>
      <c r="C4" s="14" t="n">
        <v>7.0803</v>
      </c>
      <c r="D4" s="14" t="n">
        <v>8.5212</v>
      </c>
      <c r="E4" s="1" t="n">
        <f aca="false">ABS(C$33-C4)</f>
        <v>0.0490000000000013</v>
      </c>
      <c r="F4" s="1" t="n">
        <f aca="false">ABS(D$33-D4)</f>
        <v>0.00166666666666693</v>
      </c>
      <c r="G4" s="13" t="n">
        <v>6.461</v>
      </c>
      <c r="H4" s="13" t="n">
        <v>6.3699</v>
      </c>
      <c r="I4" s="1" t="n">
        <f aca="false">ABS(G$33-G4)</f>
        <v>0.0375333333333341</v>
      </c>
      <c r="J4" s="1" t="n">
        <f aca="false">ABS(H$33-H4)</f>
        <v>0.000400000000000844</v>
      </c>
      <c r="K4" s="12" t="n">
        <f aca="false">C4-G4</f>
        <v>0.6193</v>
      </c>
      <c r="L4" s="12" t="n">
        <f aca="false">D4-H4</f>
        <v>2.1513</v>
      </c>
      <c r="M4" s="1" t="n">
        <f aca="false">ABS(K$33-K4)</f>
        <v>0.0114666666666668</v>
      </c>
      <c r="N4" s="1" t="n">
        <f aca="false">ABS(L$33-L4)</f>
        <v>0.00206666666666644</v>
      </c>
    </row>
    <row r="5" customFormat="false" ht="12.75" hidden="false" customHeight="false" outlineLevel="0" collapsed="false">
      <c r="A5" s="1" t="n">
        <v>11</v>
      </c>
      <c r="B5" s="1" t="n">
        <v>3</v>
      </c>
      <c r="C5" s="14" t="n">
        <v>7.0344</v>
      </c>
      <c r="D5" s="14" t="n">
        <v>8.5476</v>
      </c>
      <c r="E5" s="1" t="n">
        <f aca="false">ABS(C$33-C5)</f>
        <v>0.00310000000000077</v>
      </c>
      <c r="F5" s="1" t="n">
        <f aca="false">ABS(D$33-D5)</f>
        <v>0.0247333333333319</v>
      </c>
      <c r="G5" s="13" t="n">
        <v>6.4303</v>
      </c>
      <c r="H5" s="13" t="n">
        <v>6.3843</v>
      </c>
      <c r="I5" s="1" t="n">
        <f aca="false">ABS(G$33-G5)</f>
        <v>0.00683333333333369</v>
      </c>
      <c r="J5" s="1" t="n">
        <f aca="false">ABS(H$33-H5)</f>
        <v>0.0148000000000001</v>
      </c>
      <c r="K5" s="12" t="n">
        <f aca="false">C5-G5</f>
        <v>0.6041</v>
      </c>
      <c r="L5" s="12" t="n">
        <f aca="false">D5-H5</f>
        <v>2.1633</v>
      </c>
      <c r="M5" s="1" t="n">
        <f aca="false">ABS(K$33-K5)</f>
        <v>0.00373333333333314</v>
      </c>
      <c r="N5" s="1" t="n">
        <f aca="false">ABS(L$33-L5)</f>
        <v>0.00993333333333313</v>
      </c>
    </row>
    <row r="6" customFormat="false" ht="12.75" hidden="false" customHeight="false" outlineLevel="0" collapsed="false">
      <c r="A6" s="2" t="n">
        <v>37</v>
      </c>
      <c r="B6" s="1" t="n">
        <v>1</v>
      </c>
      <c r="C6" s="14" t="n">
        <v>28.0327</v>
      </c>
      <c r="D6" s="14" t="n">
        <v>29.4027</v>
      </c>
      <c r="E6" s="1" t="n">
        <f aca="false">ABS(C$34-C6)</f>
        <v>0.220066666666664</v>
      </c>
      <c r="F6" s="1" t="n">
        <f aca="false">ABS(D$34-D6)</f>
        <v>0.235800000000005</v>
      </c>
      <c r="G6" s="13" t="n">
        <v>26.9446</v>
      </c>
      <c r="H6" s="13" t="n">
        <v>26.9186</v>
      </c>
      <c r="I6" s="1" t="n">
        <f aca="false">ABS(G$34-G6)</f>
        <v>0.219133333333335</v>
      </c>
      <c r="J6" s="1" t="n">
        <f aca="false">ABS(H$34-H6)</f>
        <v>0.233333333333334</v>
      </c>
      <c r="K6" s="12" t="n">
        <f aca="false">C6-G6</f>
        <v>1.0881</v>
      </c>
      <c r="L6" s="12" t="n">
        <f aca="false">D6-H6</f>
        <v>2.4841</v>
      </c>
      <c r="M6" s="1" t="n">
        <f aca="false">ABS(K$34-K6)</f>
        <v>0.000933333333334785</v>
      </c>
      <c r="N6" s="1" t="n">
        <f aca="false">ABS(L$34-L6)</f>
        <v>0.00246666666666817</v>
      </c>
    </row>
    <row r="7" customFormat="false" ht="12.75" hidden="false" customHeight="false" outlineLevel="0" collapsed="false">
      <c r="A7" s="1" t="n">
        <v>37</v>
      </c>
      <c r="B7" s="1" t="n">
        <v>2</v>
      </c>
      <c r="C7" s="14" t="n">
        <v>28.6727</v>
      </c>
      <c r="D7" s="14" t="n">
        <v>29.7236</v>
      </c>
      <c r="E7" s="1" t="n">
        <f aca="false">ABS(C$34-C7)</f>
        <v>0.419933333333336</v>
      </c>
      <c r="F7" s="1" t="n">
        <f aca="false">ABS(D$34-D7)</f>
        <v>0.0850999999999971</v>
      </c>
      <c r="G7" s="13" t="n">
        <v>27.5787</v>
      </c>
      <c r="H7" s="13" t="n">
        <v>27.2283</v>
      </c>
      <c r="I7" s="1" t="n">
        <f aca="false">ABS(G$34-G7)</f>
        <v>0.414966666666665</v>
      </c>
      <c r="J7" s="1" t="n">
        <f aca="false">ABS(H$34-H7)</f>
        <v>0.0763666666666651</v>
      </c>
      <c r="K7" s="12" t="n">
        <f aca="false">C7-G7</f>
        <v>1.094</v>
      </c>
      <c r="L7" s="12" t="n">
        <f aca="false">D7-H7</f>
        <v>2.4953</v>
      </c>
      <c r="M7" s="1" t="n">
        <f aca="false">ABS(K$34-K7)</f>
        <v>0.00496666666666568</v>
      </c>
      <c r="N7" s="1" t="n">
        <f aca="false">ABS(L$34-L7)</f>
        <v>0.00873333333333415</v>
      </c>
    </row>
    <row r="8" customFormat="false" ht="12.75" hidden="false" customHeight="false" outlineLevel="0" collapsed="false">
      <c r="A8" s="1" t="n">
        <v>37</v>
      </c>
      <c r="B8" s="1" t="n">
        <v>3</v>
      </c>
      <c r="C8" s="14" t="n">
        <v>28.0529</v>
      </c>
      <c r="D8" s="14" t="n">
        <v>29.7892</v>
      </c>
      <c r="E8" s="1" t="n">
        <f aca="false">ABS(C$34-C8)</f>
        <v>0.199866666666662</v>
      </c>
      <c r="F8" s="1" t="n">
        <f aca="false">ABS(D$34-D8)</f>
        <v>0.150699999999997</v>
      </c>
      <c r="G8" s="13" t="n">
        <v>26.9679</v>
      </c>
      <c r="H8" s="13" t="n">
        <v>27.3089</v>
      </c>
      <c r="I8" s="1" t="n">
        <f aca="false">ABS(G$34-G8)</f>
        <v>0.195833333333336</v>
      </c>
      <c r="J8" s="1" t="n">
        <f aca="false">ABS(H$34-H8)</f>
        <v>0.156966666666666</v>
      </c>
      <c r="K8" s="12" t="n">
        <f aca="false">C8-G8</f>
        <v>1.085</v>
      </c>
      <c r="L8" s="12" t="n">
        <f aca="false">D8-H8</f>
        <v>2.4803</v>
      </c>
      <c r="M8" s="1" t="n">
        <f aca="false">ABS(K$34-K8)</f>
        <v>0.00403333333333111</v>
      </c>
      <c r="N8" s="1" t="n">
        <f aca="false">ABS(L$34-L8)</f>
        <v>0.00626666666666642</v>
      </c>
    </row>
    <row r="9" customFormat="false" ht="12.75" hidden="false" customHeight="false" outlineLevel="0" collapsed="false">
      <c r="A9" s="2" t="n">
        <v>63</v>
      </c>
      <c r="B9" s="1" t="n">
        <v>1</v>
      </c>
      <c r="C9" s="14" t="n">
        <v>54.2645</v>
      </c>
      <c r="D9" s="14" t="n">
        <v>55.2976</v>
      </c>
      <c r="E9" s="1" t="n">
        <f aca="false">ABS(C$35-C9)</f>
        <v>0.081866666666663</v>
      </c>
      <c r="F9" s="1" t="n">
        <f aca="false">ABS(D$35-D9)</f>
        <v>0.0429666666666648</v>
      </c>
      <c r="G9" s="13" t="n">
        <v>52.4292</v>
      </c>
      <c r="H9" s="13" t="n">
        <v>52.4515</v>
      </c>
      <c r="I9" s="1" t="n">
        <f aca="false">ABS(G$35-G9)</f>
        <v>0.0898333333333312</v>
      </c>
      <c r="J9" s="1" t="n">
        <f aca="false">ABS(H$35-H9)</f>
        <v>0.0327333333333328</v>
      </c>
      <c r="K9" s="12" t="n">
        <f aca="false">C9-G9</f>
        <v>1.8353</v>
      </c>
      <c r="L9" s="12" t="n">
        <f aca="false">D9-H9</f>
        <v>2.8461</v>
      </c>
      <c r="M9" s="1" t="n">
        <f aca="false">ABS(K$35-K9)</f>
        <v>0.00796666666666823</v>
      </c>
      <c r="N9" s="1" t="n">
        <f aca="false">ABS(L$35-L9)</f>
        <v>0.010233333333332</v>
      </c>
    </row>
    <row r="10" customFormat="false" ht="12.75" hidden="false" customHeight="false" outlineLevel="0" collapsed="false">
      <c r="A10" s="1" t="n">
        <v>63</v>
      </c>
      <c r="B10" s="1" t="n">
        <v>2</v>
      </c>
      <c r="C10" s="14" t="n">
        <v>54.5304</v>
      </c>
      <c r="D10" s="14" t="n">
        <v>55.2903</v>
      </c>
      <c r="E10" s="1" t="n">
        <f aca="false">ABS(C$35-C10)</f>
        <v>0.347766666666665</v>
      </c>
      <c r="F10" s="1" t="n">
        <f aca="false">ABS(D$35-D10)</f>
        <v>0.0356666666666641</v>
      </c>
      <c r="G10" s="13" t="n">
        <v>52.6721</v>
      </c>
      <c r="H10" s="13" t="n">
        <v>52.4835</v>
      </c>
      <c r="I10" s="1" t="n">
        <f aca="false">ABS(G$35-G10)</f>
        <v>0.33273333333333</v>
      </c>
      <c r="J10" s="1" t="n">
        <f aca="false">ABS(H$35-H10)</f>
        <v>0.0647333333333293</v>
      </c>
      <c r="K10" s="12" t="n">
        <f aca="false">C10-G10</f>
        <v>1.8583</v>
      </c>
      <c r="L10" s="12" t="n">
        <f aca="false">D10-H10</f>
        <v>2.8068</v>
      </c>
      <c r="M10" s="1" t="n">
        <f aca="false">ABS(K$35-K10)</f>
        <v>0.015033333333335</v>
      </c>
      <c r="N10" s="1" t="n">
        <f aca="false">ABS(L$35-L10)</f>
        <v>0.0290666666666652</v>
      </c>
    </row>
    <row r="11" customFormat="false" ht="12.75" hidden="false" customHeight="false" outlineLevel="0" collapsed="false">
      <c r="A11" s="1" t="n">
        <v>63</v>
      </c>
      <c r="B11" s="1" t="n">
        <v>3</v>
      </c>
      <c r="C11" s="14" t="n">
        <v>53.753</v>
      </c>
      <c r="D11" s="14" t="n">
        <v>55.176</v>
      </c>
      <c r="E11" s="1" t="n">
        <f aca="false">ABS(C$35-C11)</f>
        <v>0.429633333333335</v>
      </c>
      <c r="F11" s="1" t="n">
        <f aca="false">ABS(D$35-D11)</f>
        <v>0.078633333333336</v>
      </c>
      <c r="G11" s="13" t="n">
        <v>51.9168</v>
      </c>
      <c r="H11" s="13" t="n">
        <v>52.3213</v>
      </c>
      <c r="I11" s="1" t="n">
        <f aca="false">ABS(G$35-G11)</f>
        <v>0.422566666666668</v>
      </c>
      <c r="J11" s="1" t="n">
        <f aca="false">ABS(H$35-H11)</f>
        <v>0.0974666666666693</v>
      </c>
      <c r="K11" s="12" t="n">
        <f aca="false">C11-G11</f>
        <v>1.8362</v>
      </c>
      <c r="L11" s="12" t="n">
        <f aca="false">D11-H11</f>
        <v>2.8547</v>
      </c>
      <c r="M11" s="1" t="n">
        <f aca="false">ABS(K$35-K11)</f>
        <v>0.00706666666666678</v>
      </c>
      <c r="N11" s="1" t="n">
        <f aca="false">ABS(L$35-L11)</f>
        <v>0.0188333333333333</v>
      </c>
    </row>
    <row r="12" customFormat="false" ht="12.75" hidden="false" customHeight="false" outlineLevel="0" collapsed="false">
      <c r="A12" s="2" t="n">
        <v>90</v>
      </c>
      <c r="B12" s="1" t="n">
        <v>1</v>
      </c>
      <c r="C12" s="14" t="n">
        <v>92.7528</v>
      </c>
      <c r="D12" s="14" t="n">
        <v>92.7194</v>
      </c>
      <c r="E12" s="1" t="n">
        <f aca="false">ABS(C$36-C12)</f>
        <v>0.585966666666678</v>
      </c>
      <c r="F12" s="1" t="n">
        <f aca="false">ABS(D$36-D12)</f>
        <v>1.29916666666668</v>
      </c>
      <c r="G12" s="13" t="n">
        <v>89.6614</v>
      </c>
      <c r="H12" s="13" t="n">
        <v>89.5093</v>
      </c>
      <c r="I12" s="1" t="n">
        <f aca="false">ABS(G$36-G12)</f>
        <v>0.520833333333329</v>
      </c>
      <c r="J12" s="1" t="n">
        <f aca="false">ABS(H$36-H12)</f>
        <v>1.30206666666668</v>
      </c>
      <c r="K12" s="12" t="n">
        <f aca="false">C12-G12</f>
        <v>3.09139999999999</v>
      </c>
      <c r="L12" s="12" t="n">
        <f aca="false">D12-H12</f>
        <v>3.2101</v>
      </c>
      <c r="M12" s="1" t="n">
        <f aca="false">ABS(K$36-K12)</f>
        <v>0.0651333333333404</v>
      </c>
      <c r="N12" s="1" t="n">
        <f aca="false">ABS(L$36-L12)</f>
        <v>0.00290000000000168</v>
      </c>
    </row>
    <row r="13" customFormat="false" ht="12.75" hidden="false" customHeight="false" outlineLevel="0" collapsed="false">
      <c r="A13" s="1" t="n">
        <v>90</v>
      </c>
      <c r="B13" s="1" t="n">
        <v>2</v>
      </c>
      <c r="C13" s="14" t="n">
        <v>93.6855</v>
      </c>
      <c r="D13" s="14" t="n">
        <v>95.1639</v>
      </c>
      <c r="E13" s="1" t="n">
        <f aca="false">ABS(C$36-C13)</f>
        <v>0.346733333333333</v>
      </c>
      <c r="F13" s="1" t="n">
        <f aca="false">ABS(D$36-D13)</f>
        <v>1.14533333333333</v>
      </c>
      <c r="G13" s="13" t="n">
        <v>90.5056</v>
      </c>
      <c r="H13" s="13" t="n">
        <v>91.9471</v>
      </c>
      <c r="I13" s="1" t="n">
        <f aca="false">ABS(G$36-G13)</f>
        <v>0.323366666666672</v>
      </c>
      <c r="J13" s="1" t="n">
        <f aca="false">ABS(H$36-H13)</f>
        <v>1.13573333333333</v>
      </c>
      <c r="K13" s="12" t="n">
        <f aca="false">C13-G13</f>
        <v>3.1799</v>
      </c>
      <c r="L13" s="12" t="n">
        <f aca="false">D13-H13</f>
        <v>3.21679999999999</v>
      </c>
      <c r="M13" s="1" t="n">
        <f aca="false">ABS(K$36-K13)</f>
        <v>0.0233666666666701</v>
      </c>
      <c r="N13" s="1" t="n">
        <f aca="false">ABS(L$36-L13)</f>
        <v>0.00959999999999672</v>
      </c>
    </row>
    <row r="14" customFormat="false" ht="12.75" hidden="false" customHeight="false" outlineLevel="0" collapsed="false">
      <c r="A14" s="1" t="n">
        <v>90</v>
      </c>
      <c r="B14" s="1" t="n">
        <v>3</v>
      </c>
      <c r="C14" s="14" t="n">
        <v>93.578</v>
      </c>
      <c r="D14" s="14" t="n">
        <v>94.1724</v>
      </c>
      <c r="E14" s="1" t="n">
        <f aca="false">ABS(C$36-C14)</f>
        <v>0.239233333333331</v>
      </c>
      <c r="F14" s="1" t="n">
        <f aca="false">ABS(D$36-D14)</f>
        <v>0.153833333333324</v>
      </c>
      <c r="G14" s="13" t="n">
        <v>90.3797</v>
      </c>
      <c r="H14" s="13" t="n">
        <v>90.9777</v>
      </c>
      <c r="I14" s="1" t="n">
        <f aca="false">ABS(G$36-G14)</f>
        <v>0.197466666666671</v>
      </c>
      <c r="J14" s="1" t="n">
        <f aca="false">ABS(H$36-H14)</f>
        <v>0.166333333333327</v>
      </c>
      <c r="K14" s="12" t="n">
        <f aca="false">C14-G14</f>
        <v>3.1983</v>
      </c>
      <c r="L14" s="12" t="n">
        <f aca="false">D14-H14</f>
        <v>3.1947</v>
      </c>
      <c r="M14" s="1" t="n">
        <f aca="false">ABS(K$36-K14)</f>
        <v>0.0417666666666698</v>
      </c>
      <c r="N14" s="1" t="n">
        <f aca="false">ABS(L$36-L14)</f>
        <v>0.012499999999998</v>
      </c>
    </row>
    <row r="15" customFormat="false" ht="12.75" hidden="false" customHeight="false" outlineLevel="0" collapsed="false">
      <c r="A15" s="2" t="n">
        <v>116</v>
      </c>
      <c r="B15" s="1" t="n">
        <v>1</v>
      </c>
      <c r="C15" s="14" t="n">
        <v>146.5186</v>
      </c>
      <c r="D15" s="14" t="n">
        <v>147.2764</v>
      </c>
      <c r="E15" s="1" t="n">
        <f aca="false">ABS(C$37-C15)</f>
        <v>0.636266666666671</v>
      </c>
      <c r="F15" s="1" t="n">
        <f aca="false">ABS(D$37-D15)</f>
        <v>0.755733333333325</v>
      </c>
      <c r="G15" s="13" t="n">
        <v>141.8259</v>
      </c>
      <c r="H15" s="13" t="n">
        <v>143.6629</v>
      </c>
      <c r="I15" s="1" t="n">
        <f aca="false">ABS(G$37-G15)</f>
        <v>0.635700000000014</v>
      </c>
      <c r="J15" s="1" t="n">
        <f aca="false">ABS(H$37-H15)</f>
        <v>0.762800000000027</v>
      </c>
      <c r="K15" s="12" t="n">
        <f aca="false">C15-G15</f>
        <v>4.6927</v>
      </c>
      <c r="L15" s="12" t="n">
        <f aca="false">D15-H15</f>
        <v>3.61349999999999</v>
      </c>
      <c r="M15" s="1" t="n">
        <f aca="false">ABS(K$37-K15)</f>
        <v>0.000566666666657056</v>
      </c>
      <c r="N15" s="1" t="n">
        <f aca="false">ABS(L$37-L15)</f>
        <v>0.00706666666667388</v>
      </c>
    </row>
    <row r="16" customFormat="false" ht="12.75" hidden="false" customHeight="false" outlineLevel="0" collapsed="false">
      <c r="A16" s="1" t="n">
        <v>116</v>
      </c>
      <c r="B16" s="1" t="n">
        <v>2</v>
      </c>
      <c r="C16" s="14" t="n">
        <v>147.7832</v>
      </c>
      <c r="D16" s="14" t="n">
        <v>146.3215</v>
      </c>
      <c r="E16" s="1" t="n">
        <f aca="false">ABS(C$37-C16)</f>
        <v>0.62833333333333</v>
      </c>
      <c r="F16" s="1" t="n">
        <f aca="false">ABS(D$37-D16)</f>
        <v>0.199166666666684</v>
      </c>
      <c r="G16" s="13" t="n">
        <v>143.0843</v>
      </c>
      <c r="H16" s="13" t="n">
        <v>142.6935</v>
      </c>
      <c r="I16" s="1" t="n">
        <f aca="false">ABS(G$37-G16)</f>
        <v>0.622700000000009</v>
      </c>
      <c r="J16" s="1" t="n">
        <f aca="false">ABS(H$37-H16)</f>
        <v>0.20659999999998</v>
      </c>
      <c r="K16" s="12" t="n">
        <f aca="false">C16-G16</f>
        <v>4.69889999999998</v>
      </c>
      <c r="L16" s="12" t="n">
        <f aca="false">D16-H16</f>
        <v>3.62799999999999</v>
      </c>
      <c r="M16" s="1" t="n">
        <f aca="false">ABS(K$37-K16)</f>
        <v>0.00563333333332139</v>
      </c>
      <c r="N16" s="1" t="n">
        <f aca="false">ABS(L$37-L16)</f>
        <v>0.0074333333333243</v>
      </c>
    </row>
    <row r="17" customFormat="false" ht="12.75" hidden="false" customHeight="false" outlineLevel="0" collapsed="false">
      <c r="A17" s="1" t="n">
        <v>116</v>
      </c>
      <c r="B17" s="1" t="n">
        <v>3</v>
      </c>
      <c r="C17" s="14" t="n">
        <v>147.1628</v>
      </c>
      <c r="D17" s="14" t="n">
        <v>145.9641</v>
      </c>
      <c r="E17" s="1" t="n">
        <f aca="false">ABS(C$37-C17)</f>
        <v>0.0079333333333409</v>
      </c>
      <c r="F17" s="1" t="n">
        <f aca="false">ABS(D$37-D17)</f>
        <v>0.556566666666669</v>
      </c>
      <c r="G17" s="13" t="n">
        <v>142.4746</v>
      </c>
      <c r="H17" s="13" t="n">
        <v>142.3439</v>
      </c>
      <c r="I17" s="1" t="n">
        <f aca="false">ABS(G$37-G17)</f>
        <v>0.0130000000000052</v>
      </c>
      <c r="J17" s="1" t="n">
        <f aca="false">ABS(H$37-H17)</f>
        <v>0.55619999999999</v>
      </c>
      <c r="K17" s="12" t="n">
        <f aca="false">C17-G17</f>
        <v>4.6882</v>
      </c>
      <c r="L17" s="12" t="n">
        <f aca="false">D17-H17</f>
        <v>3.62020000000001</v>
      </c>
      <c r="M17" s="1" t="n">
        <f aca="false">ABS(K$37-K17)</f>
        <v>0.00506666666666433</v>
      </c>
      <c r="N17" s="1" t="n">
        <f aca="false">ABS(L$37-L17)</f>
        <v>0.000366666666650417</v>
      </c>
    </row>
    <row r="18" customFormat="false" ht="12.75" hidden="false" customHeight="false" outlineLevel="0" collapsed="false">
      <c r="A18" s="2" t="n">
        <v>145</v>
      </c>
      <c r="B18" s="1" t="n">
        <v>1</v>
      </c>
      <c r="C18" s="14" t="n">
        <v>225.7516</v>
      </c>
      <c r="D18" s="14" t="n">
        <v>219.6278</v>
      </c>
      <c r="E18" s="1" t="n">
        <f aca="false">ABS(C$38-C18)</f>
        <v>0.165600000000012</v>
      </c>
      <c r="F18" s="1" t="n">
        <f aca="false">ABS(D$38-D18)</f>
        <v>1.21280000000002</v>
      </c>
      <c r="G18" s="13" t="n">
        <v>218.4766</v>
      </c>
      <c r="H18" s="13" t="n">
        <v>215.526</v>
      </c>
      <c r="I18" s="1" t="n">
        <f aca="false">ABS(G$38-G18)</f>
        <v>0.154899999999998</v>
      </c>
      <c r="J18" s="1" t="n">
        <f aca="false">ABS(H$38-H18)</f>
        <v>1.22166666666666</v>
      </c>
      <c r="K18" s="12" t="n">
        <f aca="false">C18-G18</f>
        <v>7.27500000000001</v>
      </c>
      <c r="L18" s="12" t="n">
        <f aca="false">D18-H18</f>
        <v>4.1018</v>
      </c>
      <c r="M18" s="1" t="n">
        <f aca="false">ABS(K$38-K18)</f>
        <v>0.0106999999999955</v>
      </c>
      <c r="N18" s="1" t="n">
        <f aca="false">ABS(L$38-L18)</f>
        <v>0.00886666666666702</v>
      </c>
    </row>
    <row r="19" customFormat="false" ht="12.75" hidden="false" customHeight="false" outlineLevel="0" collapsed="false">
      <c r="A19" s="1" t="n">
        <v>145</v>
      </c>
      <c r="B19" s="1" t="n">
        <v>2</v>
      </c>
      <c r="C19" s="14" t="n">
        <v>228.5228</v>
      </c>
      <c r="D19" s="14" t="n">
        <v>217.9215</v>
      </c>
      <c r="E19" s="1" t="n">
        <f aca="false">ABS(C$38-C19)</f>
        <v>2.60559999999998</v>
      </c>
      <c r="F19" s="1" t="n">
        <f aca="false">ABS(D$38-D19)</f>
        <v>0.493499999999983</v>
      </c>
      <c r="G19" s="13" t="n">
        <v>221.208</v>
      </c>
      <c r="H19" s="13" t="n">
        <v>213.7857</v>
      </c>
      <c r="I19" s="1" t="n">
        <f aca="false">ABS(G$38-G19)</f>
        <v>2.57650000000001</v>
      </c>
      <c r="J19" s="1" t="n">
        <f aca="false">ABS(H$38-H19)</f>
        <v>0.518633333333355</v>
      </c>
      <c r="K19" s="12" t="n">
        <f aca="false">C19-G19</f>
        <v>7.31479999999999</v>
      </c>
      <c r="L19" s="12" t="n">
        <f aca="false">D19-H19</f>
        <v>4.13580000000002</v>
      </c>
      <c r="M19" s="1" t="n">
        <f aca="false">ABS(K$38-K19)</f>
        <v>0.0290999999999899</v>
      </c>
      <c r="N19" s="1" t="n">
        <f aca="false">ABS(L$38-L19)</f>
        <v>0.0251333333333532</v>
      </c>
    </row>
    <row r="20" customFormat="false" ht="12.75" hidden="false" customHeight="false" outlineLevel="0" collapsed="false">
      <c r="A20" s="1" t="n">
        <v>145</v>
      </c>
      <c r="B20" s="1" t="n">
        <v>3</v>
      </c>
      <c r="C20" s="14" t="n">
        <v>223.4772</v>
      </c>
      <c r="D20" s="14" t="n">
        <v>217.6957</v>
      </c>
      <c r="E20" s="1" t="n">
        <f aca="false">ABS(C$38-C20)</f>
        <v>2.44</v>
      </c>
      <c r="F20" s="1" t="n">
        <f aca="false">ABS(D$38-D20)</f>
        <v>0.719300000000004</v>
      </c>
      <c r="G20" s="13" t="n">
        <v>216.2099</v>
      </c>
      <c r="H20" s="13" t="n">
        <v>213.6013</v>
      </c>
      <c r="I20" s="1" t="n">
        <f aca="false">ABS(G$38-G20)</f>
        <v>2.42159999999998</v>
      </c>
      <c r="J20" s="1" t="n">
        <f aca="false">ABS(H$38-H20)</f>
        <v>0.703033333333337</v>
      </c>
      <c r="K20" s="12" t="n">
        <f aca="false">C20-G20</f>
        <v>7.26730000000001</v>
      </c>
      <c r="L20" s="12" t="n">
        <f aca="false">D20-H20</f>
        <v>4.09439999999998</v>
      </c>
      <c r="M20" s="1" t="n">
        <f aca="false">ABS(K$38-K20)</f>
        <v>0.0183999999999953</v>
      </c>
      <c r="N20" s="1" t="n">
        <f aca="false">ABS(L$38-L20)</f>
        <v>0.0162666666666853</v>
      </c>
    </row>
    <row r="21" customFormat="false" ht="12.75" hidden="false" customHeight="false" outlineLevel="0" collapsed="false">
      <c r="A21" s="2" t="n">
        <v>174</v>
      </c>
      <c r="B21" s="1" t="n">
        <v>1</v>
      </c>
      <c r="C21" s="14" t="n">
        <v>327.8406</v>
      </c>
      <c r="D21" s="14" t="n">
        <v>313.1474</v>
      </c>
      <c r="E21" s="1" t="n">
        <f aca="false">ABS(C$39-C21)</f>
        <v>5.22973333333334</v>
      </c>
      <c r="F21" s="1" t="n">
        <f aca="false">ABS(D$39-D21)</f>
        <v>4.18433333333326</v>
      </c>
      <c r="G21" s="13" t="n">
        <v>318.3781</v>
      </c>
      <c r="H21" s="13" t="n">
        <v>308.5505</v>
      </c>
      <c r="I21" s="1" t="n">
        <f aca="false">ABS(G$39-G21)</f>
        <v>5.21903333333336</v>
      </c>
      <c r="J21" s="1" t="n">
        <f aca="false">ABS(H$39-H21)</f>
        <v>4.16089999999997</v>
      </c>
      <c r="K21" s="12" t="n">
        <f aca="false">C21-G21</f>
        <v>9.46249999999998</v>
      </c>
      <c r="L21" s="12" t="n">
        <f aca="false">D21-H21</f>
        <v>4.59690000000001</v>
      </c>
      <c r="M21" s="1" t="n">
        <f aca="false">ABS(K$39-K21)</f>
        <v>0.0107000000000053</v>
      </c>
      <c r="N21" s="1" t="n">
        <f aca="false">ABS(L$39-L21)</f>
        <v>0.0234333333333252</v>
      </c>
    </row>
    <row r="22" customFormat="false" ht="12.75" hidden="false" customHeight="false" outlineLevel="0" collapsed="false">
      <c r="A22" s="1" t="n">
        <v>174</v>
      </c>
      <c r="B22" s="1" t="n">
        <v>2</v>
      </c>
      <c r="C22" s="14" t="n">
        <v>323.6948</v>
      </c>
      <c r="D22" s="14" t="n">
        <v>315.5386</v>
      </c>
      <c r="E22" s="1" t="n">
        <f aca="false">ABS(C$39-C22)</f>
        <v>1.08393333333333</v>
      </c>
      <c r="F22" s="1" t="n">
        <f aca="false">ABS(D$39-D22)</f>
        <v>1.79313333333329</v>
      </c>
      <c r="G22" s="13" t="n">
        <v>314.2701</v>
      </c>
      <c r="H22" s="13" t="n">
        <v>310.8995</v>
      </c>
      <c r="I22" s="1" t="n">
        <f aca="false">ABS(G$39-G22)</f>
        <v>1.11103333333335</v>
      </c>
      <c r="J22" s="1" t="n">
        <f aca="false">ABS(H$39-H22)</f>
        <v>1.81189999999998</v>
      </c>
      <c r="K22" s="12" t="n">
        <f aca="false">C22-G22</f>
        <v>9.42469999999997</v>
      </c>
      <c r="L22" s="12" t="n">
        <f aca="false">D22-H22</f>
        <v>4.63909999999999</v>
      </c>
      <c r="M22" s="1" t="n">
        <f aca="false">ABS(K$39-K22)</f>
        <v>0.027099999999999</v>
      </c>
      <c r="N22" s="1" t="n">
        <f aca="false">ABS(L$39-L22)</f>
        <v>0.0187666666666546</v>
      </c>
    </row>
    <row r="23" customFormat="false" ht="12.75" hidden="false" customHeight="false" outlineLevel="0" collapsed="false">
      <c r="A23" s="1" t="n">
        <v>174</v>
      </c>
      <c r="B23" s="1" t="n">
        <v>3</v>
      </c>
      <c r="C23" s="14" t="n">
        <v>316.2972</v>
      </c>
      <c r="D23" s="14" t="n">
        <v>323.3092</v>
      </c>
      <c r="E23" s="1" t="n">
        <f aca="false">ABS(C$39-C23)</f>
        <v>6.31366666666668</v>
      </c>
      <c r="F23" s="1" t="n">
        <f aca="false">ABS(D$39-D23)</f>
        <v>5.97746666666671</v>
      </c>
      <c r="G23" s="13" t="n">
        <v>306.829</v>
      </c>
      <c r="H23" s="13" t="n">
        <v>318.6842</v>
      </c>
      <c r="I23" s="1" t="n">
        <f aca="false">ABS(G$39-G23)</f>
        <v>6.33006666666665</v>
      </c>
      <c r="J23" s="1" t="n">
        <f aca="false">ABS(H$39-H23)</f>
        <v>5.97280000000001</v>
      </c>
      <c r="K23" s="12" t="n">
        <f aca="false">C23-G23</f>
        <v>9.46819999999997</v>
      </c>
      <c r="L23" s="12" t="n">
        <f aca="false">D23-H23</f>
        <v>4.625</v>
      </c>
      <c r="M23" s="1" t="n">
        <f aca="false">ABS(K$39-K23)</f>
        <v>0.0163999999999955</v>
      </c>
      <c r="N23" s="1" t="n">
        <f aca="false">ABS(L$39-L23)</f>
        <v>0.00466666666666971</v>
      </c>
    </row>
    <row r="24" customFormat="false" ht="12.75" hidden="false" customHeight="false" outlineLevel="0" collapsed="false">
      <c r="A24" s="2" t="n">
        <v>203</v>
      </c>
      <c r="B24" s="1" t="n">
        <v>1</v>
      </c>
      <c r="C24" s="14" t="n">
        <v>439.499</v>
      </c>
      <c r="D24" s="14" t="n">
        <v>429.4275</v>
      </c>
      <c r="E24" s="1" t="n">
        <f aca="false">ABS(C$40-C24)</f>
        <v>1.33053333333334</v>
      </c>
      <c r="F24" s="1" t="n">
        <f aca="false">ABS(D$40-D24)</f>
        <v>1.18503333333337</v>
      </c>
      <c r="G24" s="13" t="n">
        <v>426.9063</v>
      </c>
      <c r="H24" s="13" t="n">
        <v>424.1297</v>
      </c>
      <c r="I24" s="1" t="n">
        <f aca="false">ABS(G$40-G24)</f>
        <v>1.2448333333333</v>
      </c>
      <c r="J24" s="1" t="n">
        <f aca="false">ABS(H$40-H24)</f>
        <v>1.25476666666668</v>
      </c>
      <c r="K24" s="12" t="n">
        <f aca="false">C24-G24</f>
        <v>12.5927</v>
      </c>
      <c r="L24" s="12" t="n">
        <f aca="false">D24-H24</f>
        <v>5.2978</v>
      </c>
      <c r="M24" s="1" t="n">
        <f aca="false">ABS(K$40-K24)</f>
        <v>0.0857000000000312</v>
      </c>
      <c r="N24" s="1" t="n">
        <f aca="false">ABS(L$40-L24)</f>
        <v>0.0697333333333363</v>
      </c>
    </row>
    <row r="25" customFormat="false" ht="12.75" hidden="false" customHeight="false" outlineLevel="0" collapsed="false">
      <c r="A25" s="1" t="n">
        <v>203</v>
      </c>
      <c r="B25" s="1" t="n">
        <v>2</v>
      </c>
      <c r="C25" s="14" t="n">
        <v>435.8306</v>
      </c>
      <c r="D25" s="14" t="n">
        <v>427.9672</v>
      </c>
      <c r="E25" s="1" t="n">
        <f aca="false">ABS(C$40-C25)</f>
        <v>2.33786666666668</v>
      </c>
      <c r="F25" s="1" t="n">
        <f aca="false">ABS(D$40-D25)</f>
        <v>2.64533333333338</v>
      </c>
      <c r="G25" s="13" t="n">
        <v>423.3266</v>
      </c>
      <c r="H25" s="13" t="n">
        <v>422.7739</v>
      </c>
      <c r="I25" s="1" t="n">
        <f aca="false">ABS(G$40-G25)</f>
        <v>2.3348666666667</v>
      </c>
      <c r="J25" s="1" t="n">
        <f aca="false">ABS(H$40-H25)</f>
        <v>2.61056666666667</v>
      </c>
      <c r="K25" s="12" t="n">
        <f aca="false">C25-G25</f>
        <v>12.504</v>
      </c>
      <c r="L25" s="12" t="n">
        <f aca="false">D25-H25</f>
        <v>5.19329999999997</v>
      </c>
      <c r="M25" s="1" t="n">
        <f aca="false">ABS(K$40-K25)</f>
        <v>0.0029999999999859</v>
      </c>
      <c r="N25" s="1" t="n">
        <f aca="false">ABS(L$40-L25)</f>
        <v>0.0347666666666937</v>
      </c>
    </row>
    <row r="26" customFormat="false" ht="12.75" hidden="false" customHeight="false" outlineLevel="0" collapsed="false">
      <c r="A26" s="1" t="n">
        <v>203</v>
      </c>
      <c r="B26" s="1" t="n">
        <v>3</v>
      </c>
      <c r="C26" s="14" t="n">
        <v>439.1758</v>
      </c>
      <c r="D26" s="14" t="n">
        <v>434.4429</v>
      </c>
      <c r="E26" s="1" t="n">
        <f aca="false">ABS(C$40-C26)</f>
        <v>1.00733333333329</v>
      </c>
      <c r="F26" s="1" t="n">
        <f aca="false">ABS(D$40-D26)</f>
        <v>3.83036666666663</v>
      </c>
      <c r="G26" s="13" t="n">
        <v>426.7515</v>
      </c>
      <c r="H26" s="13" t="n">
        <v>429.2498</v>
      </c>
      <c r="I26" s="1" t="n">
        <f aca="false">ABS(G$40-G26)</f>
        <v>1.09003333333334</v>
      </c>
      <c r="J26" s="1" t="n">
        <f aca="false">ABS(H$40-H26)</f>
        <v>3.8653333333333</v>
      </c>
      <c r="K26" s="12" t="n">
        <f aca="false">C26-G26</f>
        <v>12.4243</v>
      </c>
      <c r="L26" s="12" t="n">
        <f aca="false">D26-H26</f>
        <v>5.19310000000002</v>
      </c>
      <c r="M26" s="1" t="n">
        <f aca="false">ABS(K$40-K26)</f>
        <v>0.0827000000000453</v>
      </c>
      <c r="N26" s="1" t="n">
        <f aca="false">ABS(L$40-L26)</f>
        <v>0.0349666666666435</v>
      </c>
    </row>
    <row r="27" customFormat="false" ht="12.75" hidden="false" customHeight="false" outlineLevel="0" collapsed="false">
      <c r="A27" s="2" t="n">
        <v>232</v>
      </c>
      <c r="B27" s="1" t="n">
        <v>1</v>
      </c>
      <c r="C27" s="14" t="n">
        <v>576.3225</v>
      </c>
      <c r="D27" s="14" t="n">
        <v>566.4497</v>
      </c>
      <c r="E27" s="1" t="n">
        <f aca="false">ABS(C$41-C27)</f>
        <v>7.62616666666668</v>
      </c>
      <c r="F27" s="1" t="n">
        <f aca="false">ABS(D$41-D27)</f>
        <v>7.0385</v>
      </c>
      <c r="G27" s="13" t="n">
        <v>560.2036</v>
      </c>
      <c r="H27" s="13" t="n">
        <v>560.709</v>
      </c>
      <c r="I27" s="1" t="n">
        <f aca="false">ABS(G$41-G27)</f>
        <v>7.6581666666666</v>
      </c>
      <c r="J27" s="1" t="n">
        <f aca="false">ABS(H$41-H27)</f>
        <v>7.06156666666664</v>
      </c>
      <c r="K27" s="12" t="n">
        <f aca="false">C27-G27</f>
        <v>16.1188999999999</v>
      </c>
      <c r="L27" s="12" t="n">
        <f aca="false">D27-H27</f>
        <v>5.74070000000006</v>
      </c>
      <c r="M27" s="1" t="n">
        <f aca="false">ABS(K$41-K27)</f>
        <v>0.0319999999999645</v>
      </c>
      <c r="N27" s="1" t="n">
        <f aca="false">ABS(L$41-L27)</f>
        <v>0.0230666666667121</v>
      </c>
    </row>
    <row r="28" customFormat="false" ht="12.75" hidden="false" customHeight="false" outlineLevel="0" collapsed="false">
      <c r="A28" s="1" t="n">
        <v>232</v>
      </c>
      <c r="B28" s="1" t="n">
        <v>2</v>
      </c>
      <c r="C28" s="14" t="n">
        <v>591.0735</v>
      </c>
      <c r="D28" s="14" t="n">
        <v>578.7677</v>
      </c>
      <c r="E28" s="1" t="n">
        <f aca="false">ABS(C$41-C28)</f>
        <v>7.1248333333333</v>
      </c>
      <c r="F28" s="1" t="n">
        <f aca="false">ABS(D$41-D28)</f>
        <v>5.27949999999998</v>
      </c>
      <c r="G28" s="13" t="n">
        <v>574.9652</v>
      </c>
      <c r="H28" s="13" t="n">
        <v>573.0182</v>
      </c>
      <c r="I28" s="1" t="n">
        <f aca="false">ABS(G$41-G28)</f>
        <v>7.10343333333333</v>
      </c>
      <c r="J28" s="1" t="n">
        <f aca="false">ABS(H$41-H28)</f>
        <v>5.2476333333334</v>
      </c>
      <c r="K28" s="12" t="n">
        <f aca="false">C28-G28</f>
        <v>16.1083</v>
      </c>
      <c r="L28" s="12" t="n">
        <f aca="false">D28-H28</f>
        <v>5.74950000000001</v>
      </c>
      <c r="M28" s="1" t="n">
        <f aca="false">ABS(K$41-K28)</f>
        <v>0.0214000000000105</v>
      </c>
      <c r="N28" s="1" t="n">
        <f aca="false">ABS(L$41-L28)</f>
        <v>0.0318666666666632</v>
      </c>
    </row>
    <row r="29" customFormat="false" ht="12.75" hidden="false" customHeight="false" outlineLevel="0" collapsed="false">
      <c r="A29" s="1" t="n">
        <v>232</v>
      </c>
      <c r="B29" s="1" t="n">
        <v>3</v>
      </c>
      <c r="C29" s="14" t="n">
        <v>584.45</v>
      </c>
      <c r="D29" s="14" t="n">
        <v>575.2472</v>
      </c>
      <c r="E29" s="1" t="n">
        <f aca="false">ABS(C$41-C29)</f>
        <v>0.501333333333378</v>
      </c>
      <c r="F29" s="1" t="n">
        <f aca="false">ABS(D$41-D29)</f>
        <v>1.75900000000001</v>
      </c>
      <c r="G29" s="13" t="n">
        <v>568.4165</v>
      </c>
      <c r="H29" s="13" t="n">
        <v>569.5845</v>
      </c>
      <c r="I29" s="1" t="n">
        <f aca="false">ABS(G$41-G29)</f>
        <v>0.554733333333388</v>
      </c>
      <c r="J29" s="1" t="n">
        <f aca="false">ABS(H$41-H29)</f>
        <v>1.81393333333347</v>
      </c>
      <c r="K29" s="12" t="n">
        <f aca="false">C29-G29</f>
        <v>16.0335</v>
      </c>
      <c r="L29" s="12" t="n">
        <f aca="false">D29-H29</f>
        <v>5.66269999999997</v>
      </c>
      <c r="M29" s="1" t="n">
        <f aca="false">ABS(K$41-K29)</f>
        <v>0.0533999999999715</v>
      </c>
      <c r="N29" s="1" t="n">
        <f aca="false">ABS(L$41-L29)</f>
        <v>0.0549333333333761</v>
      </c>
    </row>
    <row r="30" customFormat="false" ht="12.75" hidden="false" customHeight="false" outlineLevel="0" collapsed="false">
      <c r="C30" s="0"/>
      <c r="D30" s="0"/>
      <c r="G30" s="0"/>
      <c r="H30" s="0"/>
      <c r="K30" s="0"/>
      <c r="L30" s="12"/>
    </row>
    <row r="31" customFormat="false" ht="12.75" hidden="false" customHeight="false" outlineLevel="0" collapsed="false">
      <c r="A31" s="1" t="s">
        <v>19</v>
      </c>
      <c r="C31" s="0"/>
      <c r="D31" s="0"/>
      <c r="G31" s="0"/>
      <c r="H31" s="0"/>
      <c r="K31" s="0"/>
      <c r="L31" s="0"/>
    </row>
    <row r="32" customFormat="false" ht="12.75" hidden="false" customHeight="false" outlineLevel="0" collapsed="false">
      <c r="A32" s="1" t="s">
        <v>44</v>
      </c>
      <c r="C32" s="14" t="s">
        <v>15</v>
      </c>
      <c r="D32" s="14" t="s">
        <v>16</v>
      </c>
      <c r="E32" s="1" t="s">
        <v>22</v>
      </c>
      <c r="F32" s="1" t="s">
        <v>23</v>
      </c>
      <c r="G32" s="13" t="s">
        <v>15</v>
      </c>
      <c r="H32" s="13" t="s">
        <v>16</v>
      </c>
      <c r="I32" s="1" t="s">
        <v>22</v>
      </c>
      <c r="J32" s="1" t="s">
        <v>23</v>
      </c>
      <c r="K32" s="12" t="s">
        <v>15</v>
      </c>
      <c r="L32" s="12" t="s">
        <v>16</v>
      </c>
      <c r="M32" s="1" t="s">
        <v>22</v>
      </c>
      <c r="N32" s="1" t="s">
        <v>23</v>
      </c>
    </row>
    <row r="33" customFormat="false" ht="12.75" hidden="false" customHeight="false" outlineLevel="0" collapsed="false">
      <c r="A33" s="1" t="n">
        <v>11</v>
      </c>
      <c r="C33" s="14" t="n">
        <f aca="false">AVERAGE(C3:C5)</f>
        <v>7.0313</v>
      </c>
      <c r="D33" s="14" t="n">
        <f aca="false">AVERAGE(D3:D5)</f>
        <v>8.52286666666667</v>
      </c>
      <c r="E33" s="1" t="n">
        <f aca="false">C33/D33</f>
        <v>0.824992373458069</v>
      </c>
      <c r="F33" s="1" t="n">
        <f aca="false">ABS(E$42-E33)</f>
        <v>0.157530525741335</v>
      </c>
      <c r="G33" s="13" t="n">
        <f aca="false">AVERAGE(G3:G5)</f>
        <v>6.42346666666667</v>
      </c>
      <c r="H33" s="13" t="n">
        <f aca="false">AVERAGE(H3:H5)</f>
        <v>6.3695</v>
      </c>
      <c r="I33" s="1" t="n">
        <f aca="false">G33/H33</f>
        <v>1.00847266923097</v>
      </c>
      <c r="J33" s="1" t="n">
        <f aca="false">ABS(I$42-I33)</f>
        <v>0.00626921326892949</v>
      </c>
      <c r="K33" s="12" t="n">
        <f aca="false">AVERAGE(K3:K5)</f>
        <v>0.607833333333333</v>
      </c>
      <c r="L33" s="12" t="n">
        <f aca="false">AVERAGE(L3:L5)</f>
        <v>2.15336666666667</v>
      </c>
      <c r="M33" s="1" t="n">
        <f aca="false">K33/L33</f>
        <v>0.282271172272875</v>
      </c>
      <c r="N33" s="1" t="n">
        <f aca="false">ABS(M$42-M33)</f>
        <v>1.12602082863033</v>
      </c>
    </row>
    <row r="34" customFormat="false" ht="12.75" hidden="false" customHeight="false" outlineLevel="0" collapsed="false">
      <c r="A34" s="1" t="n">
        <v>37</v>
      </c>
      <c r="C34" s="14" t="n">
        <f aca="false">AVERAGE(C6:C8)</f>
        <v>28.2527666666667</v>
      </c>
      <c r="D34" s="14" t="n">
        <f aca="false">AVERAGE(D6:D8)</f>
        <v>29.6385</v>
      </c>
      <c r="E34" s="1" t="n">
        <f aca="false">C34/D34</f>
        <v>0.953245497129297</v>
      </c>
      <c r="F34" s="1" t="n">
        <f aca="false">ABS(E$42-E34)</f>
        <v>0.0292774020701081</v>
      </c>
      <c r="G34" s="13" t="n">
        <f aca="false">AVERAGE(G6:G8)</f>
        <v>27.1637333333333</v>
      </c>
      <c r="H34" s="13" t="n">
        <f aca="false">AVERAGE(H6:H8)</f>
        <v>27.1519333333333</v>
      </c>
      <c r="I34" s="1" t="n">
        <f aca="false">G34/H34</f>
        <v>1.0004345915208</v>
      </c>
      <c r="J34" s="1" t="n">
        <f aca="false">ABS(I$42-I34)</f>
        <v>0.0017688644412408</v>
      </c>
      <c r="K34" s="12" t="n">
        <f aca="false">AVERAGE(K6:K8)</f>
        <v>1.08903333333333</v>
      </c>
      <c r="L34" s="12" t="n">
        <f aca="false">AVERAGE(L6:L8)</f>
        <v>2.48656666666667</v>
      </c>
      <c r="M34" s="1" t="n">
        <f aca="false">K34/L34</f>
        <v>0.43796667426304</v>
      </c>
      <c r="N34" s="1" t="n">
        <f aca="false">ABS(M$42-M34)</f>
        <v>0.970325326640164</v>
      </c>
    </row>
    <row r="35" customFormat="false" ht="12.75" hidden="false" customHeight="false" outlineLevel="0" collapsed="false">
      <c r="A35" s="1" t="n">
        <v>63</v>
      </c>
      <c r="C35" s="14" t="n">
        <f aca="false">AVERAGE(C9:C11)</f>
        <v>54.1826333333333</v>
      </c>
      <c r="D35" s="14" t="n">
        <f aca="false">AVERAGE(D9:D11)</f>
        <v>55.2546333333333</v>
      </c>
      <c r="E35" s="1" t="n">
        <f aca="false">C35/D35</f>
        <v>0.980598912067103</v>
      </c>
      <c r="F35" s="1" t="n">
        <f aca="false">ABS(E$42-E35)</f>
        <v>0.00192398713230213</v>
      </c>
      <c r="G35" s="13" t="n">
        <f aca="false">AVERAGE(G9:G11)</f>
        <v>52.3393666666667</v>
      </c>
      <c r="H35" s="13" t="n">
        <f aca="false">AVERAGE(H9:H11)</f>
        <v>52.4187666666667</v>
      </c>
      <c r="I35" s="1" t="n">
        <f aca="false">G35/H35</f>
        <v>0.998485275311704</v>
      </c>
      <c r="J35" s="1" t="n">
        <f aca="false">ABS(I$42-I35)</f>
        <v>0.00371818065033647</v>
      </c>
      <c r="K35" s="12" t="n">
        <f aca="false">AVERAGE(K9:K11)</f>
        <v>1.84326666666666</v>
      </c>
      <c r="L35" s="12" t="n">
        <f aca="false">AVERAGE(L9:L11)</f>
        <v>2.83586666666667</v>
      </c>
      <c r="M35" s="1" t="n">
        <f aca="false">K35/L35</f>
        <v>0.649983544125252</v>
      </c>
      <c r="N35" s="1" t="n">
        <f aca="false">ABS(M$42-M35)</f>
        <v>0.758308456777952</v>
      </c>
    </row>
    <row r="36" customFormat="false" ht="12.75" hidden="false" customHeight="false" outlineLevel="0" collapsed="false">
      <c r="A36" s="1" t="n">
        <v>90</v>
      </c>
      <c r="C36" s="14" t="n">
        <f aca="false">AVERAGE(C12:C14)</f>
        <v>93.3387666666667</v>
      </c>
      <c r="D36" s="14" t="n">
        <f aca="false">AVERAGE(D12:D14)</f>
        <v>94.0185666666667</v>
      </c>
      <c r="E36" s="1" t="n">
        <f aca="false">C36/D36</f>
        <v>0.992769513255715</v>
      </c>
      <c r="F36" s="1" t="n">
        <f aca="false">ABS(E$42-E36)</f>
        <v>0.0102466140563103</v>
      </c>
      <c r="G36" s="13" t="n">
        <f aca="false">AVERAGE(G12:G14)</f>
        <v>90.1822333333333</v>
      </c>
      <c r="H36" s="13" t="n">
        <f aca="false">AVERAGE(H12:H14)</f>
        <v>90.8113666666667</v>
      </c>
      <c r="I36" s="1" t="n">
        <f aca="false">G36/H36</f>
        <v>0.993072086056775</v>
      </c>
      <c r="J36" s="1" t="n">
        <f aca="false">ABS(I$42-I36)</f>
        <v>0.0091313699052662</v>
      </c>
      <c r="K36" s="12" t="n">
        <f aca="false">AVERAGE(K12:K14)</f>
        <v>3.15653333333333</v>
      </c>
      <c r="L36" s="12" t="n">
        <f aca="false">AVERAGE(L12:L14)</f>
        <v>3.2072</v>
      </c>
      <c r="M36" s="1" t="n">
        <f aca="false">K36/L36</f>
        <v>0.984202211690365</v>
      </c>
      <c r="N36" s="1" t="n">
        <f aca="false">ABS(M$42-M36)</f>
        <v>0.424089789212839</v>
      </c>
    </row>
    <row r="37" customFormat="false" ht="12.75" hidden="false" customHeight="false" outlineLevel="0" collapsed="false">
      <c r="A37" s="1" t="n">
        <v>116</v>
      </c>
      <c r="C37" s="14" t="n">
        <f aca="false">AVERAGE(C15:C17)</f>
        <v>147.154866666667</v>
      </c>
      <c r="D37" s="14" t="n">
        <f aca="false">AVERAGE(D15:D17)</f>
        <v>146.520666666667</v>
      </c>
      <c r="E37" s="1" t="n">
        <f aca="false">C37/D37</f>
        <v>1.00432839963418</v>
      </c>
      <c r="F37" s="1" t="n">
        <f aca="false">ABS(E$42-E37)</f>
        <v>0.0218055004347765</v>
      </c>
      <c r="G37" s="13" t="n">
        <f aca="false">AVERAGE(G15:G17)</f>
        <v>142.4616</v>
      </c>
      <c r="H37" s="13" t="n">
        <f aca="false">AVERAGE(H15:H17)</f>
        <v>142.9001</v>
      </c>
      <c r="I37" s="1" t="n">
        <f aca="false">G37/H37</f>
        <v>0.996931422721188</v>
      </c>
      <c r="J37" s="1" t="n">
        <f aca="false">ABS(I$42-I37)</f>
        <v>0.00527203324085301</v>
      </c>
      <c r="K37" s="12" t="n">
        <f aca="false">AVERAGE(K15:K17)</f>
        <v>4.69326666666666</v>
      </c>
      <c r="L37" s="12" t="n">
        <f aca="false">AVERAGE(L15:L17)</f>
        <v>3.62056666666666</v>
      </c>
      <c r="M37" s="1" t="n">
        <f aca="false">K37/L37</f>
        <v>1.29627958790981</v>
      </c>
      <c r="N37" s="1" t="n">
        <f aca="false">ABS(M$42-M37)</f>
        <v>0.112012412993392</v>
      </c>
    </row>
    <row r="38" customFormat="false" ht="12.75" hidden="false" customHeight="false" outlineLevel="0" collapsed="false">
      <c r="A38" s="1" t="n">
        <v>145</v>
      </c>
      <c r="C38" s="14" t="n">
        <f aca="false">AVERAGE(C18:C20)</f>
        <v>225.9172</v>
      </c>
      <c r="D38" s="14" t="n">
        <f aca="false">AVERAGE(D18:D20)</f>
        <v>218.415</v>
      </c>
      <c r="E38" s="1" t="n">
        <f aca="false">C38/D38</f>
        <v>1.03434837350915</v>
      </c>
      <c r="F38" s="1" t="n">
        <f aca="false">ABS(E$42-E38)</f>
        <v>0.0518254743097407</v>
      </c>
      <c r="G38" s="13" t="n">
        <f aca="false">AVERAGE(G18:G20)</f>
        <v>218.6315</v>
      </c>
      <c r="H38" s="13" t="n">
        <f aca="false">AVERAGE(H18:H20)</f>
        <v>214.304333333333</v>
      </c>
      <c r="I38" s="1" t="n">
        <f aca="false">G38/H38</f>
        <v>1.02019169001093</v>
      </c>
      <c r="J38" s="1" t="n">
        <f aca="false">ABS(I$42-I38)</f>
        <v>0.0179882340488935</v>
      </c>
      <c r="K38" s="12" t="n">
        <f aca="false">AVERAGE(K18:K20)</f>
        <v>7.2857</v>
      </c>
      <c r="L38" s="12" t="n">
        <f aca="false">AVERAGE(L18:L20)</f>
        <v>4.11066666666666</v>
      </c>
      <c r="M38" s="1" t="n">
        <f aca="false">K38/L38</f>
        <v>1.77238890690886</v>
      </c>
      <c r="N38" s="1" t="n">
        <f aca="false">ABS(M$42-M38)</f>
        <v>0.364096906005653</v>
      </c>
    </row>
    <row r="39" customFormat="false" ht="12.75" hidden="false" customHeight="false" outlineLevel="0" collapsed="false">
      <c r="A39" s="1" t="n">
        <v>174</v>
      </c>
      <c r="C39" s="14" t="n">
        <f aca="false">AVERAGE(C21:C23)</f>
        <v>322.610866666667</v>
      </c>
      <c r="D39" s="14" t="n">
        <f aca="false">AVERAGE(D21:D23)</f>
        <v>317.331733333333</v>
      </c>
      <c r="E39" s="1" t="n">
        <f aca="false">C39/D39</f>
        <v>1.01663600824878</v>
      </c>
      <c r="F39" s="1" t="n">
        <f aca="false">ABS(E$42-E39)</f>
        <v>0.0341131090493766</v>
      </c>
      <c r="G39" s="13" t="n">
        <f aca="false">AVERAGE(G21:G23)</f>
        <v>313.159066666667</v>
      </c>
      <c r="H39" s="13" t="n">
        <f aca="false">AVERAGE(H21:H23)</f>
        <v>312.7114</v>
      </c>
      <c r="I39" s="1" t="n">
        <f aca="false">G39/H39</f>
        <v>1.0014315649083</v>
      </c>
      <c r="J39" s="1" t="n">
        <f aca="false">ABS(I$42-I39)</f>
        <v>0.000771891053736651</v>
      </c>
      <c r="K39" s="12" t="n">
        <f aca="false">AVERAGE(K21:K23)</f>
        <v>9.45179999999997</v>
      </c>
      <c r="L39" s="12" t="n">
        <f aca="false">AVERAGE(L21:L23)</f>
        <v>4.62033333333333</v>
      </c>
      <c r="M39" s="1" t="n">
        <f aca="false">K39/L39</f>
        <v>2.04569655868984</v>
      </c>
      <c r="N39" s="1" t="n">
        <f aca="false">ABS(M$42-M39)</f>
        <v>0.637404557786641</v>
      </c>
    </row>
    <row r="40" customFormat="false" ht="12.75" hidden="false" customHeight="false" outlineLevel="0" collapsed="false">
      <c r="A40" s="1" t="n">
        <v>203</v>
      </c>
      <c r="C40" s="14" t="n">
        <f aca="false">AVERAGE(C24:C26)</f>
        <v>438.168466666667</v>
      </c>
      <c r="D40" s="14" t="n">
        <f aca="false">AVERAGE(D24:D26)</f>
        <v>430.612533333333</v>
      </c>
      <c r="E40" s="1" t="n">
        <f aca="false">C40/D40</f>
        <v>1.01754694243301</v>
      </c>
      <c r="F40" s="1" t="n">
        <f aca="false">ABS(E$42-E40)</f>
        <v>0.035024043233607</v>
      </c>
      <c r="G40" s="13" t="n">
        <f aca="false">AVERAGE(G24:G26)</f>
        <v>425.661466666667</v>
      </c>
      <c r="H40" s="13" t="n">
        <f aca="false">AVERAGE(H24:H26)</f>
        <v>425.384466666667</v>
      </c>
      <c r="I40" s="1" t="n">
        <f aca="false">G40/H40</f>
        <v>1.00065117563453</v>
      </c>
      <c r="J40" s="1" t="n">
        <f aca="false">ABS(I$42-I40)</f>
        <v>0.00155228032751298</v>
      </c>
      <c r="K40" s="12" t="n">
        <f aca="false">AVERAGE(K24:K26)</f>
        <v>12.507</v>
      </c>
      <c r="L40" s="12" t="n">
        <f aca="false">AVERAGE(L24:L26)</f>
        <v>5.22806666666666</v>
      </c>
      <c r="M40" s="1" t="n">
        <f aca="false">K40/L40</f>
        <v>2.39228012904707</v>
      </c>
      <c r="N40" s="1" t="n">
        <f aca="false">ABS(M$42-M40)</f>
        <v>0.983988128143868</v>
      </c>
    </row>
    <row r="41" customFormat="false" ht="12.75" hidden="false" customHeight="false" outlineLevel="0" collapsed="false">
      <c r="A41" s="1" t="n">
        <v>232</v>
      </c>
      <c r="C41" s="14" t="n">
        <f aca="false">AVERAGE(C27:C29)</f>
        <v>583.948666666667</v>
      </c>
      <c r="D41" s="14" t="n">
        <f aca="false">AVERAGE(D27:D29)</f>
        <v>573.4882</v>
      </c>
      <c r="E41" s="1" t="n">
        <f aca="false">C41/D41</f>
        <v>1.01824007305934</v>
      </c>
      <c r="F41" s="1" t="n">
        <f aca="false">ABS(E$42-E41)</f>
        <v>0.0357171738599306</v>
      </c>
      <c r="G41" s="13" t="n">
        <f aca="false">AVERAGE(G27:G29)</f>
        <v>567.861766666667</v>
      </c>
      <c r="H41" s="13" t="n">
        <f aca="false">AVERAGE(H27:H29)</f>
        <v>567.770566666667</v>
      </c>
      <c r="I41" s="1" t="n">
        <f aca="false">G41/H41</f>
        <v>1.00016062826317</v>
      </c>
      <c r="J41" s="1" t="n">
        <f aca="false">ABS(I$42-I41)</f>
        <v>0.00204282769887554</v>
      </c>
      <c r="K41" s="12" t="n">
        <f aca="false">AVERAGE(K27:K29)</f>
        <v>16.0869</v>
      </c>
      <c r="L41" s="12" t="n">
        <f aca="false">AVERAGE(L27:L29)</f>
        <v>5.71763333333335</v>
      </c>
      <c r="M41" s="1" t="n">
        <f aca="false">K41/L41</f>
        <v>2.81355922322172</v>
      </c>
      <c r="N41" s="1" t="n">
        <f aca="false">ABS(M$42-M41)</f>
        <v>1.40526722231851</v>
      </c>
    </row>
    <row r="42" customFormat="false" ht="12.75" hidden="false" customHeight="false" outlineLevel="0" collapsed="false">
      <c r="C42" s="0"/>
      <c r="D42" s="0"/>
      <c r="E42" s="1" t="n">
        <f aca="false">AVERAGE(E33:E41)</f>
        <v>0.982522899199405</v>
      </c>
      <c r="F42" s="1" t="n">
        <f aca="false">AVERAGE(F33:F41)</f>
        <v>0.0419404255430542</v>
      </c>
      <c r="G42" s="0"/>
      <c r="H42" s="0"/>
      <c r="I42" s="1" t="n">
        <f aca="false">AVERAGE(I33:I41)</f>
        <v>1.00220345596204</v>
      </c>
      <c r="J42" s="1" t="n">
        <f aca="false">AVERAGE(J33:J41)</f>
        <v>0.00539054384840496</v>
      </c>
      <c r="K42" s="0"/>
      <c r="L42" s="0"/>
      <c r="M42" s="1" t="n">
        <f aca="false">AVERAGE(M33:M41)</f>
        <v>1.4082920009032</v>
      </c>
      <c r="N42" s="1" t="n">
        <f aca="false">AVERAGE(N33:N41)</f>
        <v>0.753501514278817</v>
      </c>
    </row>
    <row r="43" customFormat="false" ht="12.75" hidden="false" customHeight="false" outlineLevel="0" collapsed="false">
      <c r="C43" s="0"/>
      <c r="D43" s="0"/>
      <c r="G43" s="0"/>
      <c r="H43" s="0"/>
      <c r="I43" s="1"/>
      <c r="J43" s="1"/>
      <c r="K43" s="0"/>
      <c r="L43" s="0"/>
      <c r="M43" s="1"/>
      <c r="N43" s="1"/>
    </row>
    <row r="44" customFormat="false" ht="12.75" hidden="false" customHeight="false" outlineLevel="0" collapsed="false">
      <c r="A44" s="1" t="s">
        <v>44</v>
      </c>
      <c r="C44" s="14" t="s">
        <v>42</v>
      </c>
      <c r="D44" s="14" t="s">
        <v>43</v>
      </c>
      <c r="G44" s="13" t="s">
        <v>42</v>
      </c>
      <c r="H44" s="13" t="s">
        <v>43</v>
      </c>
      <c r="I44" s="1"/>
      <c r="J44" s="1"/>
      <c r="K44" s="12" t="s">
        <v>42</v>
      </c>
      <c r="L44" s="12" t="s">
        <v>43</v>
      </c>
      <c r="M44" s="1"/>
      <c r="N44" s="1"/>
    </row>
    <row r="45" customFormat="false" ht="12.75" hidden="false" customHeight="false" outlineLevel="0" collapsed="false">
      <c r="A45" s="1" t="n">
        <v>11</v>
      </c>
      <c r="C45" s="14" t="n">
        <f aca="false">AVERAGE(E3:E5)</f>
        <v>0.0347333333333338</v>
      </c>
      <c r="D45" s="14" t="n">
        <f aca="false">AVERAGE(F3:F5)</f>
        <v>0.0164888888888886</v>
      </c>
      <c r="G45" s="13" t="n">
        <f aca="false">AVERAGE(I3:I5)</f>
        <v>0.0295777777777779</v>
      </c>
      <c r="H45" s="13" t="n">
        <f aca="false">AVERAGE(J3:J5)</f>
        <v>0.0101333333333334</v>
      </c>
      <c r="I45" s="1"/>
      <c r="J45" s="1"/>
      <c r="K45" s="12" t="n">
        <f aca="false">AVERAGE(M3:M5)</f>
        <v>0.0076444444444446</v>
      </c>
      <c r="L45" s="12" t="n">
        <f aca="false">AVERAGE(N3:N5)</f>
        <v>0.00662222222222194</v>
      </c>
      <c r="M45" s="1"/>
      <c r="N45" s="1"/>
    </row>
    <row r="46" customFormat="false" ht="12.75" hidden="false" customHeight="false" outlineLevel="0" collapsed="false">
      <c r="A46" s="1" t="n">
        <v>37</v>
      </c>
      <c r="C46" s="14" t="n">
        <f aca="false">AVERAGE(E6:E8)</f>
        <v>0.279955555555554</v>
      </c>
      <c r="D46" s="14" t="n">
        <f aca="false">AVERAGE(F6:F8)</f>
        <v>0.1572</v>
      </c>
      <c r="G46" s="13" t="n">
        <f aca="false">AVERAGE(I6:I8)</f>
        <v>0.276644444444446</v>
      </c>
      <c r="H46" s="13" t="n">
        <f aca="false">AVERAGE(J6:J8)</f>
        <v>0.155555555555555</v>
      </c>
      <c r="I46" s="1"/>
      <c r="J46" s="1"/>
      <c r="K46" s="12" t="n">
        <f aca="false">AVERAGE(M6:M8)</f>
        <v>0.00331111111111052</v>
      </c>
      <c r="L46" s="12" t="n">
        <f aca="false">AVERAGE(N6:N8)</f>
        <v>0.00582222222222291</v>
      </c>
      <c r="M46" s="1"/>
      <c r="N46" s="1"/>
    </row>
    <row r="47" customFormat="false" ht="12.75" hidden="false" customHeight="false" outlineLevel="0" collapsed="false">
      <c r="A47" s="1" t="n">
        <v>63</v>
      </c>
      <c r="C47" s="14" t="n">
        <f aca="false">AVERAGE(E9:E11)</f>
        <v>0.286422222222221</v>
      </c>
      <c r="D47" s="14" t="n">
        <f aca="false">AVERAGE(F9:F11)</f>
        <v>0.0524222222222216</v>
      </c>
      <c r="G47" s="13" t="n">
        <f aca="false">AVERAGE(I9:I11)</f>
        <v>0.28171111111111</v>
      </c>
      <c r="H47" s="13" t="n">
        <f aca="false">AVERAGE(J9:J11)</f>
        <v>0.0649777777777771</v>
      </c>
      <c r="I47" s="1"/>
      <c r="J47" s="1"/>
      <c r="K47" s="12" t="n">
        <f aca="false">AVERAGE(M9:M11)</f>
        <v>0.0100222222222233</v>
      </c>
      <c r="L47" s="12" t="n">
        <f aca="false">AVERAGE(N9:N11)</f>
        <v>0.0193777777777768</v>
      </c>
      <c r="M47" s="1"/>
      <c r="N47" s="1"/>
    </row>
    <row r="48" customFormat="false" ht="12.75" hidden="false" customHeight="false" outlineLevel="0" collapsed="false">
      <c r="A48" s="1" t="n">
        <v>90</v>
      </c>
      <c r="C48" s="14" t="n">
        <f aca="false">AVERAGE(E12:E14)</f>
        <v>0.390644444444447</v>
      </c>
      <c r="D48" s="14" t="n">
        <f aca="false">AVERAGE(F12:F14)</f>
        <v>0.86611111111111</v>
      </c>
      <c r="G48" s="13" t="n">
        <f aca="false">AVERAGE(I12:I14)</f>
        <v>0.347222222222224</v>
      </c>
      <c r="H48" s="13" t="n">
        <f aca="false">AVERAGE(J12:J14)</f>
        <v>0.868044444444446</v>
      </c>
      <c r="I48" s="1"/>
      <c r="J48" s="1"/>
      <c r="K48" s="12" t="n">
        <f aca="false">AVERAGE(M12:M14)</f>
        <v>0.0434222222222268</v>
      </c>
      <c r="L48" s="12" t="n">
        <f aca="false">AVERAGE(N12:N14)</f>
        <v>0.00833333333333212</v>
      </c>
      <c r="M48" s="1"/>
      <c r="N48" s="1"/>
      <c r="O48" s="1"/>
      <c r="P48" s="1"/>
      <c r="Q48" s="1"/>
      <c r="R48" s="1"/>
    </row>
    <row r="49" customFormat="false" ht="12.75" hidden="false" customHeight="false" outlineLevel="0" collapsed="false">
      <c r="A49" s="1" t="n">
        <v>116</v>
      </c>
      <c r="C49" s="14" t="n">
        <f aca="false">AVERAGE(E15:E17)</f>
        <v>0.424177777777781</v>
      </c>
      <c r="D49" s="14" t="n">
        <f aca="false">AVERAGE(F15:F17)</f>
        <v>0.503822222222226</v>
      </c>
      <c r="G49" s="13" t="n">
        <f aca="false">AVERAGE(I15:I17)</f>
        <v>0.42380000000001</v>
      </c>
      <c r="H49" s="13" t="n">
        <f aca="false">AVERAGE(J15:J17)</f>
        <v>0.508533333333332</v>
      </c>
      <c r="I49" s="1"/>
      <c r="J49" s="1"/>
      <c r="K49" s="12" t="n">
        <f aca="false">AVERAGE(M15:M17)</f>
        <v>0.00375555555554759</v>
      </c>
      <c r="L49" s="12" t="n">
        <f aca="false">AVERAGE(N15:N17)</f>
        <v>0.00495555555554953</v>
      </c>
      <c r="M49" s="1"/>
      <c r="N49" s="1"/>
      <c r="O49" s="1"/>
      <c r="P49" s="1"/>
      <c r="Q49" s="1"/>
      <c r="R49" s="1"/>
    </row>
    <row r="50" customFormat="false" ht="12.75" hidden="false" customHeight="false" outlineLevel="0" collapsed="false">
      <c r="A50" s="1" t="n">
        <v>145</v>
      </c>
      <c r="C50" s="14" t="n">
        <f aca="false">AVERAGE(E18:E20)</f>
        <v>1.73706666666666</v>
      </c>
      <c r="D50" s="14" t="n">
        <f aca="false">AVERAGE(F18:F20)</f>
        <v>0.808533333333334</v>
      </c>
      <c r="G50" s="13" t="n">
        <f aca="false">AVERAGE(I18:I20)</f>
        <v>1.71766666666666</v>
      </c>
      <c r="H50" s="13" t="n">
        <f aca="false">AVERAGE(J18:J20)</f>
        <v>0.814444444444452</v>
      </c>
      <c r="I50" s="1"/>
      <c r="J50" s="1"/>
      <c r="K50" s="12" t="n">
        <f aca="false">AVERAGE(M18:M20)</f>
        <v>0.0193999999999936</v>
      </c>
      <c r="L50" s="12" t="n">
        <f aca="false">AVERAGE(N18:N20)</f>
        <v>0.0167555555555685</v>
      </c>
      <c r="M50" s="1"/>
      <c r="N50" s="1"/>
      <c r="O50" s="1"/>
      <c r="P50" s="1"/>
      <c r="Q50" s="1"/>
      <c r="R50" s="1"/>
    </row>
    <row r="51" customFormat="false" ht="12.75" hidden="false" customHeight="false" outlineLevel="0" collapsed="false">
      <c r="A51" s="1" t="n">
        <v>174</v>
      </c>
      <c r="C51" s="14" t="n">
        <f aca="false">AVERAGE(E21:E23)</f>
        <v>4.20911111111112</v>
      </c>
      <c r="D51" s="14" t="n">
        <f aca="false">AVERAGE(F21:F23)</f>
        <v>3.98497777777775</v>
      </c>
      <c r="G51" s="13" t="n">
        <f aca="false">AVERAGE(I21:I23)</f>
        <v>4.22004444444445</v>
      </c>
      <c r="H51" s="13" t="n">
        <f aca="false">AVERAGE(J21:J23)</f>
        <v>3.98186666666665</v>
      </c>
      <c r="I51" s="1"/>
      <c r="J51" s="1"/>
      <c r="K51" s="12" t="n">
        <f aca="false">AVERAGE(M21:M23)</f>
        <v>0.0180666666666666</v>
      </c>
      <c r="L51" s="12" t="n">
        <f aca="false">AVERAGE(N21:N23)</f>
        <v>0.0156222222222165</v>
      </c>
      <c r="M51" s="1"/>
      <c r="N51" s="1"/>
    </row>
    <row r="52" customFormat="false" ht="12.75" hidden="false" customHeight="false" outlineLevel="0" collapsed="false">
      <c r="A52" s="1" t="n">
        <v>203</v>
      </c>
      <c r="C52" s="14" t="n">
        <f aca="false">AVERAGE(E24:E26)</f>
        <v>1.55857777777777</v>
      </c>
      <c r="D52" s="14" t="n">
        <f aca="false">AVERAGE(F24:F26)</f>
        <v>2.55357777777779</v>
      </c>
      <c r="G52" s="13" t="n">
        <f aca="false">AVERAGE(I24:I26)</f>
        <v>1.55657777777778</v>
      </c>
      <c r="H52" s="13" t="n">
        <f aca="false">AVERAGE(J24:J26)</f>
        <v>2.57688888888888</v>
      </c>
      <c r="I52" s="1"/>
      <c r="J52" s="1"/>
      <c r="K52" s="12" t="n">
        <f aca="false">AVERAGE(M24:M26)</f>
        <v>0.0571333333333541</v>
      </c>
      <c r="L52" s="12" t="n">
        <f aca="false">AVERAGE(N24:N26)</f>
        <v>0.0464888888888912</v>
      </c>
      <c r="M52" s="1"/>
      <c r="N52" s="1"/>
    </row>
    <row r="53" customFormat="false" ht="12.75" hidden="false" customHeight="false" outlineLevel="0" collapsed="false">
      <c r="A53" s="1" t="n">
        <v>232</v>
      </c>
      <c r="C53" s="14" t="n">
        <f aca="false">AVERAGE(E27:E29)</f>
        <v>5.08411111111112</v>
      </c>
      <c r="D53" s="14" t="n">
        <f aca="false">AVERAGE(F27:F29)</f>
        <v>4.69233333333333</v>
      </c>
      <c r="G53" s="13" t="n">
        <f aca="false">AVERAGE(I27:I29)</f>
        <v>5.10544444444444</v>
      </c>
      <c r="H53" s="13" t="n">
        <f aca="false">AVERAGE(J27:J29)</f>
        <v>4.70771111111117</v>
      </c>
      <c r="I53" s="1"/>
      <c r="J53" s="1"/>
      <c r="K53" s="12" t="n">
        <f aca="false">AVERAGE(M27:M29)</f>
        <v>0.0355999999999822</v>
      </c>
      <c r="L53" s="12" t="n">
        <f aca="false">AVERAGE(N27:N29)</f>
        <v>0.0366222222222505</v>
      </c>
      <c r="M53" s="1"/>
      <c r="N53" s="1"/>
    </row>
    <row r="54" customFormat="false" ht="12.75" hidden="false" customHeight="false" outlineLevel="0" collapsed="false">
      <c r="C54" s="0"/>
      <c r="D54" s="0"/>
      <c r="E54" s="1" t="s">
        <v>45</v>
      </c>
      <c r="G54" s="0"/>
      <c r="H54" s="0"/>
      <c r="I54" s="1"/>
      <c r="J54" s="1"/>
      <c r="K54" s="12"/>
      <c r="L54" s="12"/>
      <c r="M54" s="1"/>
      <c r="N54" s="1"/>
    </row>
    <row r="55" customFormat="false" ht="12.75" hidden="false" customHeight="false" outlineLevel="0" collapsed="false">
      <c r="A55" s="1" t="s">
        <v>46</v>
      </c>
      <c r="C55" s="17" t="n">
        <f aca="false">G33/C33</f>
        <v>0.913553207325341</v>
      </c>
      <c r="D55" s="14" t="n">
        <f aca="false">H33/D33</f>
        <v>0.747342443465813</v>
      </c>
      <c r="E55" s="1" t="n">
        <f aca="false">ABS(D$64-D55)</f>
        <v>0.196858482432932</v>
      </c>
      <c r="G55" s="0"/>
      <c r="H55" s="0"/>
      <c r="I55" s="1"/>
      <c r="J55" s="1"/>
      <c r="K55" s="12"/>
      <c r="L55" s="12"/>
      <c r="M55" s="1"/>
      <c r="N55" s="1"/>
    </row>
    <row r="56" customFormat="false" ht="12.75" hidden="false" customHeight="false" outlineLevel="0" collapsed="false">
      <c r="C56" s="17" t="n">
        <f aca="false">G34/C34</f>
        <v>0.961453922506705</v>
      </c>
      <c r="D56" s="14" t="n">
        <f aca="false">H34/D34</f>
        <v>0.916103491517227</v>
      </c>
      <c r="E56" s="1" t="n">
        <f aca="false">ABS(D$64-D56)</f>
        <v>0.0280974343815183</v>
      </c>
      <c r="G56" s="0"/>
      <c r="H56" s="0"/>
      <c r="I56" s="1"/>
      <c r="J56" s="1"/>
      <c r="K56" s="12"/>
      <c r="L56" s="12"/>
      <c r="M56" s="1"/>
      <c r="N56" s="1"/>
    </row>
    <row r="57" customFormat="false" ht="12.75" hidden="false" customHeight="false" outlineLevel="0" collapsed="false">
      <c r="C57" s="17" t="n">
        <f aca="false">G35/C35</f>
        <v>0.96598048944342</v>
      </c>
      <c r="D57" s="14" t="n">
        <f aca="false">H35/D35</f>
        <v>0.948676400591444</v>
      </c>
      <c r="E57" s="1" t="n">
        <f aca="false">ABS(D$64-D57)</f>
        <v>0.00447547469269827</v>
      </c>
      <c r="G57" s="0"/>
      <c r="H57" s="0"/>
      <c r="I57" s="1"/>
      <c r="J57" s="1"/>
      <c r="K57" s="12"/>
      <c r="L57" s="12"/>
      <c r="M57" s="1"/>
      <c r="N57" s="1"/>
    </row>
    <row r="58" customFormat="false" ht="12.75" hidden="false" customHeight="false" outlineLevel="0" collapsed="false">
      <c r="C58" s="17" t="n">
        <f aca="false">G36/C36</f>
        <v>0.966181968692537</v>
      </c>
      <c r="D58" s="14" t="n">
        <f aca="false">H36/D36</f>
        <v>0.965887588869858</v>
      </c>
      <c r="E58" s="1" t="n">
        <f aca="false">ABS(D$64-D58)</f>
        <v>0.0216866629711125</v>
      </c>
      <c r="G58" s="0"/>
      <c r="H58" s="0"/>
      <c r="I58" s="1"/>
      <c r="J58" s="1"/>
      <c r="K58" s="12"/>
      <c r="L58" s="12"/>
      <c r="M58" s="1"/>
      <c r="N58" s="1"/>
    </row>
    <row r="59" customFormat="false" ht="12.75" hidden="false" customHeight="false" outlineLevel="0" collapsed="false">
      <c r="C59" s="17" t="n">
        <f aca="false">G37/C37</f>
        <v>0.968106616023119</v>
      </c>
      <c r="D59" s="14" t="n">
        <f aca="false">H37/D37</f>
        <v>0.975289720221493</v>
      </c>
      <c r="E59" s="1" t="n">
        <f aca="false">ABS(D$64-D59)</f>
        <v>0.0310887943227477</v>
      </c>
      <c r="G59" s="0"/>
      <c r="H59" s="0"/>
      <c r="I59" s="1"/>
      <c r="J59" s="1"/>
      <c r="K59" s="12"/>
      <c r="L59" s="12"/>
      <c r="M59" s="1"/>
      <c r="N59" s="1"/>
    </row>
    <row r="60" customFormat="false" ht="12.75" hidden="false" customHeight="false" outlineLevel="0" collapsed="false">
      <c r="C60" s="17" t="n">
        <f aca="false">G38/C38</f>
        <v>0.967750574104141</v>
      </c>
      <c r="D60" s="14" t="n">
        <f aca="false">H38/D38</f>
        <v>0.981179558790987</v>
      </c>
      <c r="E60" s="1" t="n">
        <f aca="false">ABS(D$64-D60)</f>
        <v>0.0369786328922413</v>
      </c>
      <c r="G60" s="0"/>
      <c r="H60" s="0"/>
      <c r="I60" s="1"/>
      <c r="J60" s="1"/>
      <c r="K60" s="12"/>
      <c r="L60" s="12"/>
      <c r="M60" s="1"/>
      <c r="N60" s="1"/>
    </row>
    <row r="61" customFormat="false" ht="12.75" hidden="false" customHeight="false" outlineLevel="0" collapsed="false">
      <c r="C61" s="17" t="n">
        <f aca="false">G39/C39</f>
        <v>0.970702164816519</v>
      </c>
      <c r="D61" s="14" t="n">
        <f aca="false">H39/D39</f>
        <v>0.985440052638921</v>
      </c>
      <c r="E61" s="1" t="n">
        <f aca="false">ABS(D$64-D61)</f>
        <v>0.0412391267401756</v>
      </c>
      <c r="G61" s="0"/>
      <c r="H61" s="0"/>
      <c r="I61" s="1"/>
      <c r="J61" s="1"/>
      <c r="K61" s="12"/>
      <c r="L61" s="12"/>
      <c r="M61" s="1"/>
      <c r="N61" s="1"/>
    </row>
    <row r="62" customFormat="false" ht="12.75" hidden="false" customHeight="false" outlineLevel="0" collapsed="false">
      <c r="C62" s="17" t="n">
        <f aca="false">G40/C40</f>
        <v>0.97145618420434</v>
      </c>
      <c r="D62" s="14" t="n">
        <f aca="false">H40/D40</f>
        <v>0.987859000233466</v>
      </c>
      <c r="E62" s="1" t="n">
        <f aca="false">ABS(D$64-D62)</f>
        <v>0.0436580743347205</v>
      </c>
      <c r="G62" s="0"/>
      <c r="H62" s="0"/>
      <c r="I62" s="1"/>
      <c r="J62" s="1"/>
      <c r="K62" s="12"/>
      <c r="L62" s="12"/>
      <c r="M62" s="1"/>
      <c r="N62" s="1"/>
    </row>
    <row r="63" customFormat="false" ht="12.75" hidden="false" customHeight="false" outlineLevel="0" collapsed="false">
      <c r="C63" s="17" t="n">
        <f aca="false">G41/C41</f>
        <v>0.972451516857075</v>
      </c>
      <c r="D63" s="14" t="n">
        <f aca="false">H41/D41</f>
        <v>0.990030076759498</v>
      </c>
      <c r="E63" s="1" t="n">
        <f aca="false">ABS(D$64-D63)</f>
        <v>0.045829150860753</v>
      </c>
      <c r="G63" s="0"/>
      <c r="H63" s="0"/>
      <c r="I63" s="1"/>
      <c r="J63" s="1"/>
      <c r="K63" s="12"/>
      <c r="L63" s="12"/>
      <c r="M63" s="1"/>
      <c r="N63" s="1"/>
    </row>
    <row r="64" customFormat="false" ht="12.75" hidden="false" customHeight="false" outlineLevel="0" collapsed="false">
      <c r="C64" s="0"/>
      <c r="D64" s="14" t="n">
        <f aca="false">AVERAGE(D55:D63)</f>
        <v>0.944200925898745</v>
      </c>
      <c r="E64" s="14" t="n">
        <f aca="false">AVERAGE(E55:E63)</f>
        <v>0.0499902037365444</v>
      </c>
      <c r="G64" s="0"/>
      <c r="H64" s="0"/>
      <c r="I64" s="1"/>
      <c r="J64" s="1"/>
      <c r="K64" s="12"/>
      <c r="L64" s="12"/>
    </row>
    <row r="65" customFormat="false" ht="12.75" hidden="false" customHeight="false" outlineLevel="0" collapsed="false">
      <c r="C65" s="14" t="s">
        <v>24</v>
      </c>
      <c r="D65" s="14" t="s">
        <v>25</v>
      </c>
      <c r="E65" s="1"/>
      <c r="F65" s="1"/>
      <c r="G65" s="13" t="s">
        <v>24</v>
      </c>
      <c r="H65" s="13" t="s">
        <v>25</v>
      </c>
      <c r="I65" s="1"/>
      <c r="J65" s="1"/>
      <c r="K65" s="12" t="s">
        <v>24</v>
      </c>
      <c r="L65" s="12" t="s">
        <v>25</v>
      </c>
    </row>
    <row r="66" customFormat="false" ht="12.75" hidden="false" customHeight="false" outlineLevel="0" collapsed="false">
      <c r="A66" s="1" t="s">
        <v>26</v>
      </c>
      <c r="C66" s="14" t="n">
        <f aca="false">SLOPE(C33:C41,$A33:$A41)</f>
        <v>2.55231311183733</v>
      </c>
      <c r="D66" s="14" t="n">
        <f aca="false">SLOPE(D33:D41,$A33:$A41)</f>
        <v>2.49447643209876</v>
      </c>
      <c r="E66" s="1"/>
      <c r="F66" s="1"/>
      <c r="G66" s="13" t="n">
        <f aca="false">SLOPE(G33:G41,$A33:$A41)</f>
        <v>2.48229359186638</v>
      </c>
      <c r="H66" s="13" t="n">
        <f aca="false">SLOPE(H33:H41,$A33:$A41)</f>
        <v>2.47819964052288</v>
      </c>
      <c r="I66" s="1"/>
      <c r="J66" s="1"/>
      <c r="K66" s="12" t="n">
        <f aca="false">SLOPE(K33:K41,$A33:$A41)</f>
        <v>0.0700195199709513</v>
      </c>
      <c r="L66" s="12" t="n">
        <f aca="false">SLOPE(L33:L41,$A33:$A41)</f>
        <v>0.0162767915758896</v>
      </c>
    </row>
    <row r="67" customFormat="false" ht="12.75" hidden="false" customHeight="false" outlineLevel="0" collapsed="false">
      <c r="A67" s="7" t="s">
        <v>22</v>
      </c>
      <c r="B67" s="7"/>
      <c r="C67" s="14"/>
      <c r="D67" s="14" t="n">
        <f aca="false">C66/D66</f>
        <v>1.02318589945141</v>
      </c>
      <c r="E67" s="7"/>
      <c r="F67" s="7"/>
      <c r="G67" s="13"/>
      <c r="H67" s="13" t="n">
        <f aca="false">G66/H66</f>
        <v>1.00165198609368</v>
      </c>
      <c r="I67" s="7"/>
      <c r="J67" s="7"/>
      <c r="K67" s="12"/>
      <c r="L67" s="12" t="n">
        <f aca="false">K66/L66</f>
        <v>4.30180110401298</v>
      </c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2017-08-01T10:13:45Z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