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</rPr>
          <t xml:space="preserve">plotting the best test losses, on average results are diff</t>
        </r>
      </text>
    </comment>
    <comment ref="I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<sst xmlns="http://schemas.openxmlformats.org/spreadsheetml/2006/main" count="74" uniqueCount="37">
  <si>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</si>
  <si>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</si>
  <si>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</si>
  <si>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</si>
  <si>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</si>
  <si>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</si>
  <si>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</si>
  <si>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</si>
  <si>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</si>
  <si>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</si>
  <si>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</si>
  <si>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</si>
  <si>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</si>
  <si>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</si>
  <si>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</si>
  <si>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</si>
  <si>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</si>
  <si>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</si>
  <si>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</si>
  <si>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</si>
  <si>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</si>
  <si>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BASELINES</t>
  </si>
  <si>
    <t xml:space="preserve">weights_seed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</si>
  <si>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</si>
  <si>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</si>
  <si>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</si>
  <si>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</si>
  <si>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</si>
  <si>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rand1</t>
  </si>
  <si>
    <t xml:space="preserve">rand2</t>
  </si>
  <si>
    <t xml:space="preserve">rand3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</si>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</sst>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3" activeCellId="0" sqref="K23"/>
    </sheetView>
  </sheetViews>
  <sheetFormatPr defaultRowHeight="12.8"/>
  <cols>
    <col collapsed="false" hidden="false" max="1" min="1" style="1" width="13.6173469387755"/>
    <col collapsed="false" hidden="false" max="2" min="2" style="1" width="13.8163265306122"/>
    <col collapsed="false" hidden="false" max="3" min="3" style="1" width="13.9132653061224"/>
    <col collapsed="false" hidden="false" max="4" min="4" style="1" width="10.6377551020408"/>
    <col collapsed="false" hidden="false" max="5" min="5" style="1" width="14.0102040816327"/>
    <col collapsed="false" hidden="false" max="6" min="6" style="1" width="13.4183673469388"/>
    <col collapsed="false" hidden="false" max="7" min="7" style="1" width="8.36224489795918"/>
    <col collapsed="false" hidden="false" max="8" min="8" style="1" width="7.36224489795918"/>
    <col collapsed="false" hidden="false" max="9" min="9" style="1" width="11.4285714285714"/>
    <col collapsed="false" hidden="false" max="10" min="10" style="1" width="10.6377551020408"/>
    <col collapsed="false" hidden="false" max="11" min="11" style="1" width="14.0102040816327"/>
    <col collapsed="false" hidden="false" max="12" min="12" style="1" width="13.4183673469388"/>
    <col collapsed="false" hidden="false" max="13" min="13" style="1" width="8.36224489795918"/>
    <col collapsed="false" hidden="false" max="14" min="14" style="1" width="7.36224489795918"/>
    <col collapsed="false" hidden="false" max="1025" min="15" style="1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I2" s="1" t="s">
        <v>2</v>
      </c>
    </row>
    <row r="3" customFormat="false" ht="12.8" hidden="false" customHeight="false" outlineLevel="0" collapsed="false">
      <c r="A3" s="1" t="s">
        <v>3</v>
      </c>
      <c r="I3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F5-E5</f>
        <v>0.0579</v>
      </c>
      <c r="H5" s="2" t="n">
        <f aca="false">ABS($G$10-G5)</f>
        <v>0.07256</v>
      </c>
      <c r="J5" s="1" t="n">
        <v>1653.3931</v>
      </c>
      <c r="K5" s="1" t="n">
        <v>0.1625</v>
      </c>
      <c r="L5" s="1" t="n">
        <v>0.3124</v>
      </c>
      <c r="M5" s="1" t="n">
        <f aca="false">L5-K5</f>
        <v>0.1499</v>
      </c>
      <c r="N5" s="1" t="n">
        <f aca="false">ABS($M$10-M5)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1" t="n">
        <f aca="false">F6-E6</f>
        <v>0.0826</v>
      </c>
      <c r="H6" s="1" t="n">
        <f aca="false">ABS($G$10-G6)</f>
        <v>0.04786</v>
      </c>
      <c r="J6" s="1" t="n">
        <v>1766.2634</v>
      </c>
      <c r="K6" s="1" t="n">
        <v>0.1642</v>
      </c>
      <c r="L6" s="1" t="n">
        <v>0.5044</v>
      </c>
      <c r="M6" s="1" t="n">
        <f aca="false">L6-K6</f>
        <v>0.3402</v>
      </c>
      <c r="N6" s="1" t="n">
        <f aca="false">ABS($M$10-M6)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1" t="n">
        <f aca="false">F7-E7</f>
        <v>0.1688</v>
      </c>
      <c r="H7" s="1" t="n">
        <f aca="false">ABS($G$10-G7)</f>
        <v>0.03834</v>
      </c>
      <c r="J7" s="1" t="n">
        <v>1638.3491</v>
      </c>
      <c r="K7" s="1" t="n">
        <v>0.1817</v>
      </c>
      <c r="L7" s="1" t="n">
        <v>0.6462</v>
      </c>
      <c r="M7" s="1" t="n">
        <f aca="false">L7-K7</f>
        <v>0.4645</v>
      </c>
      <c r="N7" s="1" t="n">
        <f aca="false">ABS($M$10-M7)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1" t="n">
        <f aca="false">F8-E8</f>
        <v>0.2452</v>
      </c>
      <c r="H8" s="1" t="n">
        <f aca="false">ABS($G$10-G8)</f>
        <v>0.11474</v>
      </c>
      <c r="J8" s="1" t="n">
        <v>1771.6125</v>
      </c>
      <c r="K8" s="1" t="n">
        <v>0.0839</v>
      </c>
      <c r="L8" s="1" t="n">
        <v>0.5398</v>
      </c>
      <c r="M8" s="1" t="n">
        <f aca="false">L8-K8</f>
        <v>0.4559</v>
      </c>
      <c r="N8" s="1" t="n">
        <f aca="false">ABS($M$10-M8)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1" t="n">
        <f aca="false">F9-E9</f>
        <v>0.0978</v>
      </c>
      <c r="H9" s="1" t="n">
        <f aca="false">ABS($G$10-G9)</f>
        <v>0.03266</v>
      </c>
      <c r="J9" s="1" t="n">
        <v>1834.9186</v>
      </c>
      <c r="K9" s="1" t="n">
        <v>0.1366</v>
      </c>
      <c r="L9" s="1" t="n">
        <v>0.4672</v>
      </c>
      <c r="M9" s="1" t="n">
        <f aca="false">L9-K9</f>
        <v>0.3306</v>
      </c>
      <c r="N9" s="1" t="n">
        <f aca="false">ABS($M$10-M9)</f>
        <v>0.01762</v>
      </c>
    </row>
    <row r="10" customFormat="false" ht="12.8" hidden="false" customHeight="false" outlineLevel="0" collapsed="false"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0.13046</v>
      </c>
      <c r="H10" s="1" t="n">
        <f aca="false">AVERAGE(H5:H9)</f>
        <v>0.061232</v>
      </c>
      <c r="J10" s="1" t="n">
        <f aca="false">AVERAGE(J5:J9)</f>
        <v>1732.90734</v>
      </c>
      <c r="K10" s="3" t="n">
        <f aca="false">AVERAGE(K5:K9)</f>
        <v>0.14578</v>
      </c>
      <c r="L10" s="3" t="n">
        <f aca="false">AVERAGE(L5:L9)</f>
        <v>0.494</v>
      </c>
      <c r="M10" s="3" t="n">
        <f aca="false">AVERAGE(M5:M9)</f>
        <v>0.34822</v>
      </c>
      <c r="N10" s="3" t="n">
        <f aca="false">AVERAGE(N5:N9)</f>
        <v>0.089584</v>
      </c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F12-E12</f>
        <v>0.0645</v>
      </c>
      <c r="H12" s="2" t="n">
        <f aca="false">ABS($G$17-G12)</f>
        <v>0.02312</v>
      </c>
      <c r="J12" s="1" t="n">
        <v>1685.7548</v>
      </c>
      <c r="K12" s="1" t="n">
        <v>0.0601</v>
      </c>
      <c r="L12" s="1" t="n">
        <v>0.1579</v>
      </c>
      <c r="M12" s="1" t="n">
        <f aca="false">L12-K12</f>
        <v>0.0978</v>
      </c>
      <c r="N12" s="1" t="n">
        <f aca="false">ABS($M$17-M12)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1" t="n">
        <f aca="false">F13-E13</f>
        <v>0.0828</v>
      </c>
      <c r="H13" s="1" t="n">
        <f aca="false">ABS($G$17-G13)</f>
        <v>0.00481999999999999</v>
      </c>
      <c r="J13" s="1" t="n">
        <v>1623.1623</v>
      </c>
      <c r="K13" s="1" t="n">
        <v>0.0918</v>
      </c>
      <c r="L13" s="1" t="n">
        <v>0.2523</v>
      </c>
      <c r="M13" s="1" t="n">
        <f aca="false">L13-K13</f>
        <v>0.1605</v>
      </c>
      <c r="N13" s="1" t="n">
        <f aca="false">ABS($M$17-M13)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1" t="n">
        <f aca="false">F14-E14</f>
        <v>0.126</v>
      </c>
      <c r="H14" s="1" t="n">
        <f aca="false">ABS($G$17-G14)</f>
        <v>0.03838</v>
      </c>
      <c r="J14" s="1" t="n">
        <v>1615.3793</v>
      </c>
      <c r="K14" s="1" t="n">
        <v>0.0572</v>
      </c>
      <c r="L14" s="1" t="n">
        <v>0.2702</v>
      </c>
      <c r="M14" s="1" t="n">
        <f aca="false">L14-K14</f>
        <v>0.213</v>
      </c>
      <c r="N14" s="1" t="n">
        <f aca="false">ABS($M$17-M14)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1" t="n">
        <f aca="false">F15-E15</f>
        <v>0.0758</v>
      </c>
      <c r="H15" s="1" t="n">
        <f aca="false">ABS($G$17-G15)</f>
        <v>0.01182</v>
      </c>
      <c r="J15" s="1" t="n">
        <v>1618.4652</v>
      </c>
      <c r="K15" s="1" t="n">
        <v>0.039</v>
      </c>
      <c r="L15" s="1" t="n">
        <v>0.2797</v>
      </c>
      <c r="M15" s="1" t="n">
        <f aca="false">L15-K15</f>
        <v>0.2407</v>
      </c>
      <c r="N15" s="1" t="n">
        <f aca="false">ABS($M$17-M15)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1" t="n">
        <f aca="false">F16-E16</f>
        <v>0.089</v>
      </c>
      <c r="H16" s="1" t="n">
        <f aca="false">ABS($G$17-G16)</f>
        <v>0.00137999999999999</v>
      </c>
      <c r="J16" s="1" t="n">
        <v>1653.7931</v>
      </c>
      <c r="K16" s="1" t="n">
        <v>0.0525</v>
      </c>
      <c r="L16" s="1" t="n">
        <v>0.179</v>
      </c>
      <c r="M16" s="1" t="n">
        <f aca="false">L16-K16</f>
        <v>0.1265</v>
      </c>
      <c r="N16" s="1" t="n">
        <f aca="false">ABS($M$17-M16)</f>
        <v>0.0412</v>
      </c>
    </row>
    <row r="17" customFormat="false" ht="12.8" hidden="false" customHeight="false" outlineLevel="0" collapsed="false">
      <c r="D17" s="1" t="n">
        <f aca="false">AVERAGE(D12:D16)</f>
        <v>1224.29658</v>
      </c>
      <c r="E17" s="4" t="n">
        <f aca="false">AVERAGE(E12:E16)</f>
        <v>0.03124</v>
      </c>
      <c r="F17" s="4" t="n">
        <f aca="false">AVERAGE(F12:F16)</f>
        <v>0.11886</v>
      </c>
      <c r="G17" s="4" t="n">
        <f aca="false">AVERAGE(G12:G16)</f>
        <v>0.08762</v>
      </c>
      <c r="H17" s="4" t="n">
        <f aca="false">AVERAGE(H12:H16)</f>
        <v>0.015904</v>
      </c>
      <c r="J17" s="1" t="n">
        <f aca="false">AVERAGE(J12:J16)</f>
        <v>1639.31094</v>
      </c>
      <c r="K17" s="4" t="n">
        <f aca="false">AVERAGE(K12:K16)</f>
        <v>0.06012</v>
      </c>
      <c r="L17" s="4" t="n">
        <f aca="false">AVERAGE(L12:L16)</f>
        <v>0.22782</v>
      </c>
      <c r="M17" s="4" t="n">
        <f aca="false">AVERAGE(M12:M16)</f>
        <v>0.1677</v>
      </c>
      <c r="N17" s="4" t="n">
        <f aca="false">AVERAGE(N12:N16)</f>
        <v>0.04732</v>
      </c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F19-E19</f>
        <v>0.0648</v>
      </c>
      <c r="H19" s="2" t="n">
        <f aca="false">ABS($G$24-G19)</f>
        <v>0.05188</v>
      </c>
      <c r="J19" s="1" t="n">
        <v>1684.8748</v>
      </c>
      <c r="K19" s="1" t="n">
        <v>0.0653</v>
      </c>
      <c r="L19" s="1" t="n">
        <v>0.1948</v>
      </c>
      <c r="M19" s="1" t="n">
        <f aca="false">L19-K19</f>
        <v>0.1295</v>
      </c>
      <c r="N19" s="1" t="n">
        <f aca="false">ABS($M$24-M19)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1" t="n">
        <f aca="false">F20-E20</f>
        <v>0.0846</v>
      </c>
      <c r="H20" s="1" t="n">
        <f aca="false">ABS($G$24-G20)</f>
        <v>0.03208</v>
      </c>
      <c r="J20" s="1" t="n">
        <v>1633.1539</v>
      </c>
      <c r="K20" s="1" t="n">
        <v>0.0931</v>
      </c>
      <c r="L20" s="1" t="n">
        <v>0.1447</v>
      </c>
      <c r="M20" s="1" t="n">
        <f aca="false">L20-K20</f>
        <v>0.0516</v>
      </c>
      <c r="N20" s="1" t="n">
        <f aca="false">ABS($M$24-M20)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1" t="n">
        <f aca="false">F21-E21</f>
        <v>0.1239</v>
      </c>
      <c r="H21" s="1" t="n">
        <f aca="false">ABS($G$24-G21)</f>
        <v>0.00722</v>
      </c>
      <c r="J21" s="1" t="n">
        <v>1671.0286</v>
      </c>
      <c r="K21" s="1" t="n">
        <v>0.0816</v>
      </c>
      <c r="L21" s="1" t="n">
        <v>0.3436</v>
      </c>
      <c r="M21" s="1" t="n">
        <f aca="false">L21-K21</f>
        <v>0.262</v>
      </c>
      <c r="N21" s="1" t="n">
        <f aca="false">ABS($M$24-M21)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1" t="n">
        <f aca="false">F22-E22</f>
        <v>0.2161</v>
      </c>
      <c r="H22" s="1" t="n">
        <f aca="false">ABS($G$24-G22)</f>
        <v>0.09942</v>
      </c>
      <c r="J22" s="1" t="n">
        <v>1620.4096</v>
      </c>
      <c r="K22" s="1" t="n">
        <v>0.0428</v>
      </c>
      <c r="L22" s="1" t="n">
        <v>0.2972</v>
      </c>
      <c r="M22" s="1" t="n">
        <f aca="false">L22-K22</f>
        <v>0.2544</v>
      </c>
      <c r="N22" s="1" t="n">
        <f aca="false">ABS($M$24-M22)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1" t="n">
        <f aca="false">F23-E23</f>
        <v>0.094</v>
      </c>
      <c r="H23" s="1" t="n">
        <f aca="false">ABS($G$24-G23)</f>
        <v>0.02268</v>
      </c>
      <c r="J23" s="1" t="n">
        <v>1852.252</v>
      </c>
      <c r="K23" s="1" t="n">
        <v>0.0587</v>
      </c>
      <c r="L23" s="1" t="n">
        <v>0.2043</v>
      </c>
      <c r="M23" s="1" t="n">
        <f aca="false">L23-K23</f>
        <v>0.1456</v>
      </c>
      <c r="N23" s="1" t="n">
        <f aca="false">ABS($M$24-M23)</f>
        <v>0.02302</v>
      </c>
    </row>
    <row r="24" customFormat="false" ht="12.8" hidden="false" customHeight="false" outlineLevel="0" collapsed="false"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0.11668</v>
      </c>
      <c r="H24" s="1" t="n">
        <f aca="false">AVERAGE(H19:H23)</f>
        <v>0.042656</v>
      </c>
      <c r="J24" s="1" t="n">
        <f aca="false">AVERAGE(J19:J23)</f>
        <v>1692.34378</v>
      </c>
      <c r="K24" s="1" t="n">
        <f aca="false">AVERAGE(K19:K23)</f>
        <v>0.0683</v>
      </c>
      <c r="L24" s="1" t="n">
        <f aca="false">AVERAGE(L19:L23)</f>
        <v>0.23692</v>
      </c>
      <c r="M24" s="1" t="n">
        <f aca="false">AVERAGE(M19:M23)</f>
        <v>0.16862</v>
      </c>
      <c r="N24" s="1" t="n">
        <f aca="false">AVERAGE(N19:N23)</f>
        <v>0.071664</v>
      </c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1" t="n">
        <f aca="false">F26-E26</f>
        <v>0.1149</v>
      </c>
      <c r="H26" s="1" t="n">
        <f aca="false">ABS($G$31-G26)</f>
        <v>0.04052</v>
      </c>
      <c r="J26" s="1" t="n">
        <v>1618.4821</v>
      </c>
      <c r="K26" s="1" t="n">
        <v>0.0753</v>
      </c>
      <c r="L26" s="1" t="n">
        <v>0.2087</v>
      </c>
      <c r="M26" s="1" t="n">
        <f aca="false">L26-K26</f>
        <v>0.1334</v>
      </c>
      <c r="N26" s="1" t="n">
        <f aca="false">ABS($M$31-M26)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1" t="n">
        <f aca="false">F27-E27</f>
        <v>0.1242</v>
      </c>
      <c r="H27" s="1" t="n">
        <f aca="false">ABS($G$31-G27)</f>
        <v>0.03122</v>
      </c>
      <c r="J27" s="1" t="n">
        <v>1637.5779</v>
      </c>
      <c r="K27" s="1" t="n">
        <v>0.1165</v>
      </c>
      <c r="L27" s="1" t="n">
        <v>0.3287</v>
      </c>
      <c r="M27" s="1" t="n">
        <f aca="false">L27-K27</f>
        <v>0.2122</v>
      </c>
      <c r="N27" s="1" t="n">
        <f aca="false">ABS($M$31-M27)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1" t="n">
        <f aca="false">F28-E28</f>
        <v>0.1773</v>
      </c>
      <c r="H28" s="1" t="n">
        <f aca="false">ABS($G$31-G28)</f>
        <v>0.02188</v>
      </c>
      <c r="J28" s="1" t="n">
        <v>1625.8821</v>
      </c>
      <c r="K28" s="1" t="n">
        <v>0.1044</v>
      </c>
      <c r="L28" s="1" t="n">
        <v>0.4185</v>
      </c>
      <c r="M28" s="1" t="n">
        <f aca="false">L28-K28</f>
        <v>0.3141</v>
      </c>
      <c r="N28" s="1" t="n">
        <f aca="false">ABS($M$31-M28)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1" t="n">
        <f aca="false">F29-E29</f>
        <v>0.2395</v>
      </c>
      <c r="H29" s="1" t="n">
        <f aca="false">ABS($G$31-G29)</f>
        <v>0.08408</v>
      </c>
      <c r="J29" s="1" t="n">
        <v>1617.4055</v>
      </c>
      <c r="K29" s="1" t="n">
        <v>0.0587</v>
      </c>
      <c r="L29" s="1" t="n">
        <v>0.381</v>
      </c>
      <c r="M29" s="1" t="n">
        <f aca="false">L29-K29</f>
        <v>0.3223</v>
      </c>
      <c r="N29" s="1" t="n">
        <f aca="false">ABS($M$31-M29)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2" t="n">
        <f aca="false">F30-E30</f>
        <v>0.1212</v>
      </c>
      <c r="H30" s="2" t="n">
        <f aca="false">ABS($G$31-G30)</f>
        <v>0.03422</v>
      </c>
      <c r="J30" s="1" t="n">
        <v>1742.5917</v>
      </c>
      <c r="K30" s="1" t="n">
        <v>0.0849</v>
      </c>
      <c r="L30" s="1" t="n">
        <v>0.2633</v>
      </c>
      <c r="M30" s="1" t="n">
        <f aca="false">L30-K30</f>
        <v>0.1784</v>
      </c>
      <c r="N30" s="1" t="n">
        <f aca="false">ABS($M$31-M30)</f>
        <v>0.05368</v>
      </c>
    </row>
    <row r="31" customFormat="false" ht="12.8" hidden="false" customHeight="false" outlineLevel="0" collapsed="false">
      <c r="D31" s="1" t="n">
        <f aca="false">AVERAGE(D26:D30)</f>
        <v>1230.32994</v>
      </c>
      <c r="E31" s="3" t="n">
        <f aca="false">AVERAGE(E26:E30)</f>
        <v>0.06052</v>
      </c>
      <c r="F31" s="3" t="n">
        <f aca="false">AVERAGE(F26:F30)</f>
        <v>0.21594</v>
      </c>
      <c r="G31" s="3" t="n">
        <f aca="false">AVERAGE(G26:G30)</f>
        <v>0.15542</v>
      </c>
      <c r="H31" s="3" t="n">
        <f aca="false">AVERAGE(H26:H30)</f>
        <v>0.042384</v>
      </c>
      <c r="J31" s="1" t="n">
        <f aca="false">AVERAGE(J26:J30)</f>
        <v>1648.38786</v>
      </c>
      <c r="K31" s="1" t="n">
        <f aca="false">AVERAGE(K26:K30)</f>
        <v>0.08796</v>
      </c>
      <c r="L31" s="1" t="n">
        <f aca="false">AVERAGE(L26:L30)</f>
        <v>0.32004</v>
      </c>
      <c r="M31" s="1" t="n">
        <f aca="false">AVERAGE(M26:M30)</f>
        <v>0.23208</v>
      </c>
      <c r="N31" s="1" t="n">
        <f aca="false">AVERAGE(N26:N30)</f>
        <v>0.068896</v>
      </c>
    </row>
    <row r="33" customFormat="false" ht="12.8" hidden="false" customHeight="false" outlineLevel="0" collapsed="false">
      <c r="A33" s="2" t="s">
        <v>12</v>
      </c>
      <c r="B33" s="2"/>
      <c r="C33" s="2"/>
      <c r="D33" s="2"/>
    </row>
    <row r="34" customFormat="false" ht="12.8" hidden="false" customHeight="false" outlineLevel="0" collapsed="false">
      <c r="A34" s="1" t="s">
        <v>13</v>
      </c>
      <c r="B34" s="1" t="s">
        <v>4</v>
      </c>
      <c r="C34" s="1" t="s">
        <v>14</v>
      </c>
      <c r="D34" s="1" t="s">
        <v>15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</row>
    <row r="38" customFormat="false" ht="12.8" hidden="false" customHeight="false" outlineLevel="0" collapsed="false">
      <c r="A38" s="1" t="n">
        <v>85</v>
      </c>
      <c r="B38" s="1" t="n">
        <v>1</v>
      </c>
      <c r="C38" s="1" t="n">
        <v>544.7114</v>
      </c>
      <c r="D38" s="1" t="n">
        <v>61.2416</v>
      </c>
    </row>
    <row r="39" customFormat="false" ht="12.8" hidden="false" customHeight="false" outlineLevel="0" collapsed="false">
      <c r="A39" s="1" t="n">
        <v>85</v>
      </c>
      <c r="B39" s="1" t="n">
        <v>2</v>
      </c>
      <c r="C39" s="1" t="n">
        <v>538.4962</v>
      </c>
      <c r="D39" s="1" t="n">
        <v>60.9564</v>
      </c>
    </row>
    <row r="40" customFormat="false" ht="12.8" hidden="false" customHeight="false" outlineLevel="0" collapsed="false">
      <c r="A40" s="1" t="n">
        <v>85</v>
      </c>
      <c r="B40" s="1" t="n">
        <v>3</v>
      </c>
      <c r="C40" s="1" t="n">
        <v>537.11</v>
      </c>
      <c r="D40" s="1" t="n">
        <v>60.8781</v>
      </c>
    </row>
    <row r="41" customFormat="false" ht="12.8" hidden="false" customHeight="false" outlineLevel="0" collapsed="false">
      <c r="A41" s="1" t="n">
        <v>173</v>
      </c>
      <c r="B41" s="1" t="n">
        <v>1</v>
      </c>
      <c r="C41" s="1" t="n">
        <v>899.8638</v>
      </c>
      <c r="D41" s="1" t="n">
        <v>126.035</v>
      </c>
    </row>
    <row r="42" customFormat="false" ht="12.8" hidden="false" customHeight="false" outlineLevel="0" collapsed="false">
      <c r="A42" s="1" t="n">
        <v>173</v>
      </c>
      <c r="B42" s="1" t="n">
        <v>2</v>
      </c>
      <c r="C42" s="1" t="n">
        <v>907.0222</v>
      </c>
      <c r="D42" s="1" t="n">
        <v>126.388</v>
      </c>
    </row>
    <row r="43" customFormat="false" ht="12.8" hidden="false" customHeight="false" outlineLevel="0" collapsed="false">
      <c r="A43" s="1" t="n">
        <v>173</v>
      </c>
      <c r="B43" s="1" t="n">
        <v>3</v>
      </c>
      <c r="C43" s="1" t="n">
        <v>896.8406</v>
      </c>
      <c r="D43" s="1" t="n">
        <v>126.5676</v>
      </c>
    </row>
    <row r="45" customFormat="false" ht="12.8" hidden="false" customHeight="false" outlineLevel="0" collapsed="false">
      <c r="A45" s="1" t="s">
        <v>16</v>
      </c>
    </row>
    <row r="46" customFormat="false" ht="12.8" hidden="false" customHeight="false" outlineLevel="0" collapsed="false">
      <c r="A46" s="1" t="s">
        <v>13</v>
      </c>
      <c r="C46" s="1" t="s">
        <v>14</v>
      </c>
      <c r="D46" s="1" t="s">
        <v>15</v>
      </c>
    </row>
    <row r="47" customFormat="false" ht="12.8" hidden="false" customHeight="false" outlineLevel="0" collapsed="false">
      <c r="A47" s="1" t="n">
        <v>17</v>
      </c>
      <c r="C47" s="1" t="n">
        <f aca="false">AVERAGE(C35:C37)</f>
        <v>173.567266666667</v>
      </c>
      <c r="D47" s="1" t="n">
        <f aca="false">AVERAGE(D35:D37)</f>
        <v>9.9711</v>
      </c>
    </row>
    <row r="48" customFormat="false" ht="12.8" hidden="false" customHeight="false" outlineLevel="0" collapsed="false">
      <c r="A48" s="1" t="n">
        <v>85</v>
      </c>
      <c r="C48" s="1" t="n">
        <f aca="false">AVERAGE(C38:C40)</f>
        <v>540.105866666667</v>
      </c>
      <c r="D48" s="1" t="n">
        <f aca="false">AVERAGE(D38:D40)</f>
        <v>61.0253666666667</v>
      </c>
    </row>
    <row r="49" customFormat="false" ht="12.8" hidden="false" customHeight="false" outlineLevel="0" collapsed="false">
      <c r="A49" s="1" t="n">
        <v>173</v>
      </c>
      <c r="C49" s="1" t="n">
        <f aca="false">AVERAGE(C41:C43)</f>
        <v>901.2422</v>
      </c>
      <c r="D49" s="1" t="n">
        <f aca="false">AVERAGE(D41:D43)</f>
        <v>126.3302</v>
      </c>
    </row>
    <row r="51" customFormat="false" ht="12.8" hidden="false" customHeight="false" outlineLevel="0" collapsed="false">
      <c r="C51" s="1" t="s">
        <v>17</v>
      </c>
      <c r="D51" s="1" t="s">
        <v>18</v>
      </c>
    </row>
    <row r="52" customFormat="false" ht="12.8" hidden="false" customHeight="false" outlineLevel="0" collapsed="false">
      <c r="A52" s="1" t="s">
        <v>19</v>
      </c>
      <c r="C52" s="1" t="n">
        <f aca="false">SLOPE(C47:C49,$A$47:$A$49)</f>
        <v>4.63769375908166</v>
      </c>
      <c r="D52" s="1" t="n">
        <f aca="false">SLOPE(D47:D49,$A$47:$A$49)</f>
        <v>0.745709869950596</v>
      </c>
    </row>
    <row r="53" customFormat="false" ht="12.8" hidden="false" customHeight="false" outlineLevel="0" collapsed="false">
      <c r="A53" s="5"/>
      <c r="B53" s="5"/>
      <c r="C53" s="5"/>
      <c r="D53" s="5" t="n">
        <f aca="false">C52/D52</f>
        <v>6.21916638891868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15.8010204081633"/>
    <col collapsed="false" hidden="false" max="2" min="2" style="1" width="13.8163265306122"/>
    <col collapsed="false" hidden="false" max="4" min="3" style="1" width="13.9132653061224"/>
    <col collapsed="false" hidden="false" max="5" min="5" style="1" width="15.8010204081633"/>
    <col collapsed="false" hidden="false" max="8" min="6" style="1" width="13.9132653061224"/>
    <col collapsed="false" hidden="false" max="9" min="9" style="1" width="8.45918367346939"/>
    <col collapsed="false" hidden="false" max="10" min="10" style="1" width="9.54591836734694"/>
    <col collapsed="false" hidden="false" max="1025" min="11" style="1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20</v>
      </c>
    </row>
    <row r="3" customFormat="false" ht="12.8" hidden="false" customHeight="false" outlineLevel="0" collapsed="false">
      <c r="A3" s="1" t="s">
        <v>3</v>
      </c>
      <c r="G3" s="1" t="s">
        <v>21</v>
      </c>
      <c r="H3" s="1" t="s">
        <v>22</v>
      </c>
    </row>
    <row r="4" customFormat="false" ht="12.8" hidden="false" customHeight="false" outlineLevel="0" collapsed="false">
      <c r="A4" s="1" t="s">
        <v>23</v>
      </c>
      <c r="B4" s="1" t="s">
        <v>24</v>
      </c>
      <c r="C4" s="1" t="s">
        <v>25</v>
      </c>
      <c r="E4" s="1" t="s">
        <v>23</v>
      </c>
      <c r="F4" s="1" t="s">
        <v>26</v>
      </c>
      <c r="G4" s="1" t="s">
        <v>27</v>
      </c>
      <c r="H4" s="1" t="n">
        <v>1</v>
      </c>
      <c r="I4" s="6" t="n">
        <v>0.00139</v>
      </c>
      <c r="J4" s="6" t="n">
        <f aca="false">AVERAGE(I4:I8)</f>
        <v>0.00161</v>
      </c>
    </row>
    <row r="5" customFormat="false" ht="12.8" hidden="false" customHeight="false" outlineLevel="0" collapsed="false">
      <c r="A5" s="1" t="n">
        <v>1</v>
      </c>
      <c r="B5" s="1" t="n">
        <v>1</v>
      </c>
      <c r="C5" s="7" t="n">
        <v>0.000165</v>
      </c>
      <c r="E5" s="1" t="n">
        <v>1</v>
      </c>
      <c r="F5" s="7" t="n">
        <f aca="false">AVERAGE(C5,C10,C15,C20,C25)</f>
        <v>0.0001382</v>
      </c>
      <c r="H5" s="1" t="n">
        <v>2</v>
      </c>
      <c r="I5" s="6" t="n">
        <v>0.00167</v>
      </c>
      <c r="J5" s="6"/>
    </row>
    <row r="6" customFormat="false" ht="12.8" hidden="false" customHeight="false" outlineLevel="0" collapsed="false">
      <c r="A6" s="1" t="n">
        <v>2</v>
      </c>
      <c r="B6" s="1" t="n">
        <v>1</v>
      </c>
      <c r="C6" s="7" t="n">
        <v>0.000167</v>
      </c>
      <c r="E6" s="1" t="n">
        <v>2</v>
      </c>
      <c r="F6" s="7" t="n">
        <f aca="false">AVERAGE(C6,C11,C16,C21,C26)</f>
        <v>0.000157</v>
      </c>
      <c r="H6" s="1" t="n">
        <v>3</v>
      </c>
      <c r="I6" s="6" t="n">
        <v>0.00155</v>
      </c>
      <c r="J6" s="6"/>
    </row>
    <row r="7" customFormat="false" ht="12.8" hidden="false" customHeight="false" outlineLevel="0" collapsed="false">
      <c r="A7" s="1" t="n">
        <v>3</v>
      </c>
      <c r="B7" s="1" t="n">
        <v>1</v>
      </c>
      <c r="C7" s="7" t="n">
        <v>0.000192</v>
      </c>
      <c r="E7" s="1" t="n">
        <v>3</v>
      </c>
      <c r="F7" s="7" t="n">
        <f aca="false">AVERAGE(C7,C12,C17,C22,C27)</f>
        <v>0.0001812</v>
      </c>
      <c r="H7" s="1" t="n">
        <v>4</v>
      </c>
      <c r="I7" s="6" t="n">
        <v>0.00195</v>
      </c>
      <c r="J7" s="6"/>
    </row>
    <row r="8" customFormat="false" ht="12.8" hidden="false" customHeight="false" outlineLevel="0" collapsed="false">
      <c r="A8" s="1" t="n">
        <v>4</v>
      </c>
      <c r="B8" s="1" t="n">
        <v>1</v>
      </c>
      <c r="C8" s="7" t="n">
        <v>0.000193</v>
      </c>
      <c r="E8" s="1" t="n">
        <v>4</v>
      </c>
      <c r="F8" s="7" t="n">
        <f aca="false">AVERAGE(C8,C13,C18,C23,C28)</f>
        <v>0.0001964</v>
      </c>
      <c r="H8" s="1" t="n">
        <v>5</v>
      </c>
      <c r="I8" s="6" t="n">
        <v>0.00149</v>
      </c>
      <c r="J8" s="6"/>
    </row>
    <row r="9" customFormat="false" ht="12.8" hidden="false" customHeight="false" outlineLevel="0" collapsed="false">
      <c r="A9" s="1" t="n">
        <v>5</v>
      </c>
      <c r="B9" s="1" t="n">
        <v>1</v>
      </c>
      <c r="C9" s="7" t="n">
        <v>0.000388</v>
      </c>
      <c r="E9" s="1" t="n">
        <v>5</v>
      </c>
      <c r="F9" s="7" t="n">
        <f aca="false">AVERAGE(C9,C14,C19,C24,C29)</f>
        <v>0.0003564</v>
      </c>
      <c r="G9" s="1" t="s">
        <v>28</v>
      </c>
      <c r="H9" s="1" t="n">
        <v>1</v>
      </c>
      <c r="I9" s="6" t="n">
        <v>0.0013</v>
      </c>
      <c r="J9" s="6" t="n">
        <f aca="false">AVERAGE(I9:I23)</f>
        <v>0.001602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7" t="n">
        <v>0.000128</v>
      </c>
      <c r="H10" s="1" t="n">
        <v>2</v>
      </c>
      <c r="I10" s="6" t="n">
        <v>0.00149</v>
      </c>
      <c r="J10" s="6"/>
    </row>
    <row r="11" customFormat="false" ht="12.8" hidden="false" customHeight="false" outlineLevel="0" collapsed="false">
      <c r="A11" s="1" t="n">
        <v>2</v>
      </c>
      <c r="B11" s="1" t="n">
        <v>2</v>
      </c>
      <c r="C11" s="7" t="n">
        <v>0.000153</v>
      </c>
      <c r="E11" s="1" t="s">
        <v>24</v>
      </c>
      <c r="F11" s="1" t="s">
        <v>26</v>
      </c>
      <c r="H11" s="1" t="n">
        <v>3</v>
      </c>
      <c r="I11" s="6" t="n">
        <v>0.00177</v>
      </c>
      <c r="J11" s="6"/>
    </row>
    <row r="12" customFormat="false" ht="12.8" hidden="false" customHeight="false" outlineLevel="0" collapsed="false">
      <c r="A12" s="1" t="n">
        <v>3</v>
      </c>
      <c r="B12" s="1" t="n">
        <v>2</v>
      </c>
      <c r="C12" s="7" t="n">
        <v>0.00017</v>
      </c>
      <c r="E12" s="1" t="n">
        <v>1</v>
      </c>
      <c r="F12" s="7" t="n">
        <f aca="false">AVERAGE(C4:C9)</f>
        <v>0.000221</v>
      </c>
      <c r="H12" s="1" t="n">
        <v>4</v>
      </c>
      <c r="I12" s="6" t="n">
        <v>0.00219</v>
      </c>
      <c r="J12" s="6"/>
    </row>
    <row r="13" customFormat="false" ht="12.8" hidden="false" customHeight="false" outlineLevel="0" collapsed="false">
      <c r="A13" s="1" t="n">
        <v>4</v>
      </c>
      <c r="B13" s="1" t="n">
        <v>2</v>
      </c>
      <c r="C13" s="7" t="n">
        <v>0.000195</v>
      </c>
      <c r="E13" s="1" t="n">
        <v>2</v>
      </c>
      <c r="F13" s="7" t="n">
        <f aca="false">AVERAGE(C10:C14)</f>
        <v>0.0002022</v>
      </c>
      <c r="H13" s="1" t="n">
        <v>5</v>
      </c>
      <c r="I13" s="6" t="n">
        <v>0.00145</v>
      </c>
      <c r="J13" s="6"/>
    </row>
    <row r="14" customFormat="false" ht="12.8" hidden="false" customHeight="false" outlineLevel="0" collapsed="false">
      <c r="A14" s="1" t="n">
        <v>5</v>
      </c>
      <c r="B14" s="1" t="n">
        <v>2</v>
      </c>
      <c r="C14" s="7" t="n">
        <v>0.000365</v>
      </c>
      <c r="E14" s="1" t="n">
        <v>3</v>
      </c>
      <c r="F14" s="7" t="n">
        <f aca="false">AVERAGE(C15:C19)</f>
        <v>0.000198</v>
      </c>
      <c r="G14" s="1" t="s">
        <v>29</v>
      </c>
      <c r="H14" s="1" t="n">
        <v>1</v>
      </c>
      <c r="I14" s="6" t="n">
        <v>0.00132</v>
      </c>
      <c r="J14" s="6"/>
    </row>
    <row r="15" customFormat="false" ht="12.8" hidden="false" customHeight="false" outlineLevel="0" collapsed="false">
      <c r="A15" s="1" t="n">
        <v>1</v>
      </c>
      <c r="B15" s="1" t="n">
        <v>3</v>
      </c>
      <c r="C15" s="7" t="n">
        <v>0.000123</v>
      </c>
      <c r="E15" s="1" t="n">
        <v>4</v>
      </c>
      <c r="F15" s="7" t="n">
        <f aca="false">AVERAGE(C20:C24)</f>
        <v>0.0002184</v>
      </c>
      <c r="H15" s="1" t="n">
        <v>2</v>
      </c>
      <c r="I15" s="6" t="n">
        <v>0.0015</v>
      </c>
      <c r="J15" s="6"/>
    </row>
    <row r="16" customFormat="false" ht="12.8" hidden="false" customHeight="false" outlineLevel="0" collapsed="false">
      <c r="A16" s="1" t="n">
        <v>2</v>
      </c>
      <c r="B16" s="1" t="n">
        <v>3</v>
      </c>
      <c r="C16" s="7" t="n">
        <v>0.000156</v>
      </c>
      <c r="E16" s="1" t="n">
        <v>5</v>
      </c>
      <c r="F16" s="7" t="n">
        <f aca="false">AVERAGE(C25:C29)</f>
        <v>0.0001896</v>
      </c>
      <c r="H16" s="1" t="n">
        <v>3</v>
      </c>
      <c r="I16" s="6" t="n">
        <v>0.00166</v>
      </c>
      <c r="J16" s="6"/>
    </row>
    <row r="17" customFormat="false" ht="12.8" hidden="false" customHeight="false" outlineLevel="0" collapsed="false">
      <c r="A17" s="1" t="n">
        <v>3</v>
      </c>
      <c r="B17" s="1" t="n">
        <v>3</v>
      </c>
      <c r="C17" s="7" t="n">
        <v>0.000181</v>
      </c>
      <c r="H17" s="1" t="n">
        <v>4</v>
      </c>
      <c r="I17" s="6" t="n">
        <v>0.00219</v>
      </c>
      <c r="J17" s="6"/>
    </row>
    <row r="18" customFormat="false" ht="12.8" hidden="false" customHeight="false" outlineLevel="0" collapsed="false">
      <c r="A18" s="1" t="n">
        <v>4</v>
      </c>
      <c r="B18" s="1" t="n">
        <v>3</v>
      </c>
      <c r="C18" s="7" t="n">
        <v>0.000187</v>
      </c>
      <c r="H18" s="1" t="n">
        <v>5</v>
      </c>
      <c r="I18" s="6" t="n">
        <v>0.00145</v>
      </c>
      <c r="J18" s="6"/>
    </row>
    <row r="19" customFormat="false" ht="12.8" hidden="false" customHeight="false" outlineLevel="0" collapsed="false">
      <c r="A19" s="1" t="n">
        <v>5</v>
      </c>
      <c r="B19" s="1" t="n">
        <v>3</v>
      </c>
      <c r="C19" s="7" t="n">
        <v>0.000343</v>
      </c>
      <c r="G19" s="1" t="s">
        <v>30</v>
      </c>
      <c r="H19" s="1" t="n">
        <v>1</v>
      </c>
      <c r="I19" s="6" t="n">
        <v>0.0013</v>
      </c>
      <c r="J19" s="6"/>
    </row>
    <row r="20" customFormat="false" ht="12.8" hidden="false" customHeight="false" outlineLevel="0" collapsed="false">
      <c r="A20" s="1" t="n">
        <v>1</v>
      </c>
      <c r="B20" s="1" t="n">
        <v>4</v>
      </c>
      <c r="C20" s="7" t="n">
        <v>0.000144</v>
      </c>
      <c r="H20" s="1" t="n">
        <v>2</v>
      </c>
      <c r="I20" s="6" t="n">
        <v>0.00144</v>
      </c>
      <c r="J20" s="6"/>
    </row>
    <row r="21" customFormat="false" ht="12.8" hidden="false" customHeight="false" outlineLevel="0" collapsed="false">
      <c r="A21" s="1" t="n">
        <v>2</v>
      </c>
      <c r="B21" s="1" t="n">
        <v>4</v>
      </c>
      <c r="C21" s="7" t="n">
        <v>0.000153</v>
      </c>
      <c r="H21" s="1" t="n">
        <v>3</v>
      </c>
      <c r="I21" s="6" t="n">
        <v>0.00167</v>
      </c>
      <c r="J21" s="6"/>
    </row>
    <row r="22" customFormat="false" ht="12.8" hidden="false" customHeight="false" outlineLevel="0" collapsed="false">
      <c r="A22" s="1" t="n">
        <v>3</v>
      </c>
      <c r="B22" s="1" t="n">
        <v>4</v>
      </c>
      <c r="C22" s="7" t="n">
        <v>0.000202</v>
      </c>
      <c r="H22" s="1" t="n">
        <v>4</v>
      </c>
      <c r="I22" s="6" t="n">
        <v>0.00196</v>
      </c>
      <c r="J22" s="6"/>
    </row>
    <row r="23" customFormat="false" ht="12.8" hidden="false" customHeight="false" outlineLevel="0" collapsed="false">
      <c r="A23" s="1" t="n">
        <v>4</v>
      </c>
      <c r="B23" s="1" t="n">
        <v>4</v>
      </c>
      <c r="C23" s="7" t="n">
        <v>0.000228</v>
      </c>
      <c r="H23" s="1" t="n">
        <v>5</v>
      </c>
      <c r="I23" s="6" t="n">
        <v>0.00134</v>
      </c>
      <c r="J23" s="6"/>
    </row>
    <row r="24" customFormat="false" ht="12.8" hidden="false" customHeight="false" outlineLevel="0" collapsed="false">
      <c r="A24" s="1" t="n">
        <v>5</v>
      </c>
      <c r="B24" s="1" t="n">
        <v>4</v>
      </c>
      <c r="C24" s="7" t="n">
        <v>0.000365</v>
      </c>
    </row>
    <row r="25" customFormat="false" ht="12.8" hidden="false" customHeight="false" outlineLevel="0" collapsed="false">
      <c r="A25" s="1" t="n">
        <v>1</v>
      </c>
      <c r="B25" s="1" t="n">
        <v>5</v>
      </c>
      <c r="C25" s="7" t="n">
        <v>0.000131</v>
      </c>
    </row>
    <row r="26" customFormat="false" ht="12.8" hidden="false" customHeight="false" outlineLevel="0" collapsed="false">
      <c r="A26" s="1" t="n">
        <v>2</v>
      </c>
      <c r="B26" s="1" t="n">
        <v>5</v>
      </c>
      <c r="C26" s="7" t="n">
        <v>0.000156</v>
      </c>
    </row>
    <row r="27" customFormat="false" ht="12.8" hidden="false" customHeight="false" outlineLevel="0" collapsed="false">
      <c r="A27" s="1" t="n">
        <v>3</v>
      </c>
      <c r="B27" s="1" t="n">
        <v>5</v>
      </c>
      <c r="C27" s="7" t="n">
        <v>0.000161</v>
      </c>
    </row>
    <row r="28" customFormat="false" ht="12.8" hidden="false" customHeight="false" outlineLevel="0" collapsed="false">
      <c r="A28" s="1" t="n">
        <v>4</v>
      </c>
      <c r="B28" s="1" t="n">
        <v>5</v>
      </c>
      <c r="C28" s="7" t="n">
        <v>0.000179</v>
      </c>
    </row>
    <row r="29" customFormat="false" ht="12.8" hidden="false" customHeight="false" outlineLevel="0" collapsed="false">
      <c r="A29" s="1" t="n">
        <v>5</v>
      </c>
      <c r="B29" s="1" t="n">
        <v>5</v>
      </c>
      <c r="C29" s="7" t="n">
        <v>0.000321</v>
      </c>
    </row>
    <row r="30" customFormat="false" ht="12.8" hidden="false" customHeight="false" outlineLevel="0" collapsed="false">
      <c r="C30" s="7" t="n">
        <f aca="false">MIN(C5:C29)</f>
        <v>0.000123</v>
      </c>
    </row>
    <row r="32" customFormat="false" ht="12.8" hidden="false" customHeight="false" outlineLevel="0" collapsed="false">
      <c r="A32" s="2" t="s">
        <v>12</v>
      </c>
      <c r="B32" s="2"/>
      <c r="C32" s="8" t="s">
        <v>31</v>
      </c>
      <c r="D32" s="8"/>
      <c r="E32" s="8" t="s">
        <v>32</v>
      </c>
      <c r="F32" s="8"/>
      <c r="G32" s="8" t="s">
        <v>33</v>
      </c>
      <c r="H32" s="8"/>
    </row>
    <row r="33" customFormat="false" ht="12.8" hidden="false" customHeight="false" outlineLevel="0" collapsed="false">
      <c r="A33" s="1" t="s">
        <v>34</v>
      </c>
      <c r="B33" s="1" t="s">
        <v>4</v>
      </c>
      <c r="C33" s="1" t="s">
        <v>14</v>
      </c>
      <c r="D33" s="1" t="s">
        <v>15</v>
      </c>
      <c r="E33" s="1" t="s">
        <v>14</v>
      </c>
      <c r="F33" s="1" t="s">
        <v>15</v>
      </c>
      <c r="G33" s="1" t="s">
        <v>14</v>
      </c>
      <c r="H33" s="1" t="s">
        <v>15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13.8086</v>
      </c>
      <c r="D34" s="1" t="n">
        <v>8.0567</v>
      </c>
      <c r="E34" s="1" t="n">
        <v>12.5993</v>
      </c>
      <c r="F34" s="1" t="n">
        <v>6.6326</v>
      </c>
      <c r="G34" s="1" t="n">
        <f aca="false">C34-E34</f>
        <v>1.2093</v>
      </c>
      <c r="H34" s="1" t="n">
        <f aca="false">D34-F34</f>
        <v>1.4241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13.238</v>
      </c>
      <c r="D35" s="1" t="n">
        <v>8.0258</v>
      </c>
      <c r="E35" s="1" t="n">
        <v>12.0873</v>
      </c>
      <c r="F35" s="1" t="n">
        <v>6.5976</v>
      </c>
      <c r="G35" s="1" t="n">
        <f aca="false">C35-E35</f>
        <v>1.1507</v>
      </c>
      <c r="H35" s="1" t="n">
        <f aca="false">D35-F35</f>
        <v>1.4282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14.0211</v>
      </c>
      <c r="D36" s="1" t="n">
        <v>8.0105</v>
      </c>
      <c r="E36" s="1" t="n">
        <v>12.7343</v>
      </c>
      <c r="F36" s="1" t="n">
        <v>6.5839</v>
      </c>
      <c r="G36" s="1" t="n">
        <f aca="false">C36-E36</f>
        <v>1.2868</v>
      </c>
      <c r="H36" s="1" t="n">
        <f aca="false">D36-F36</f>
        <v>1.4266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77.8923</v>
      </c>
      <c r="D37" s="1" t="n">
        <v>48.2504</v>
      </c>
      <c r="E37" s="1" t="n">
        <v>75.3074</v>
      </c>
      <c r="F37" s="1" t="n">
        <v>46.1819</v>
      </c>
      <c r="G37" s="1" t="n">
        <f aca="false">C37-E37</f>
        <v>2.5849</v>
      </c>
      <c r="H37" s="1" t="n">
        <f aca="false">D37-F37</f>
        <v>2.0685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75.1551</v>
      </c>
      <c r="D38" s="1" t="n">
        <v>48.6702</v>
      </c>
      <c r="E38" s="1" t="n">
        <v>72.67</v>
      </c>
      <c r="F38" s="1" t="n">
        <v>46.6197</v>
      </c>
      <c r="G38" s="1" t="n">
        <f aca="false">C38-E38</f>
        <v>2.4851</v>
      </c>
      <c r="H38" s="1" t="n">
        <f aca="false">D38-F38</f>
        <v>2.0505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83.7482</v>
      </c>
      <c r="D39" s="1" t="n">
        <v>50.2861</v>
      </c>
      <c r="E39" s="1" t="n">
        <v>80.9484</v>
      </c>
      <c r="F39" s="1" t="n">
        <v>48.2188</v>
      </c>
      <c r="G39" s="1" t="n">
        <f aca="false">C39-E39</f>
        <v>2.79979999999999</v>
      </c>
      <c r="H39" s="1" t="n">
        <f aca="false">D39-F39</f>
        <v>2.0673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294.9207</v>
      </c>
      <c r="D40" s="1" t="n">
        <v>160.6785</v>
      </c>
      <c r="E40" s="1" t="n">
        <v>285.7749</v>
      </c>
      <c r="F40" s="1" t="n">
        <v>157.7023</v>
      </c>
      <c r="G40" s="1" t="n">
        <f aca="false">C40-E40</f>
        <v>9.14580000000001</v>
      </c>
      <c r="H40" s="1" t="n">
        <f aca="false">D40-F40</f>
        <v>2.97620000000001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282.7204</v>
      </c>
      <c r="D41" s="1" t="n">
        <v>153.5427</v>
      </c>
      <c r="E41" s="1" t="n">
        <v>273.5776</v>
      </c>
      <c r="F41" s="1" t="n">
        <v>150.5596</v>
      </c>
      <c r="G41" s="1" t="n">
        <f aca="false">C41-E41</f>
        <v>9.14279999999997</v>
      </c>
      <c r="H41" s="1" t="n">
        <f aca="false">D41-F41</f>
        <v>2.98310000000001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292.2481</v>
      </c>
      <c r="D42" s="1" t="n">
        <v>159.8252</v>
      </c>
      <c r="E42" s="1" t="n">
        <v>282.5553</v>
      </c>
      <c r="F42" s="1" t="n">
        <v>156.8683</v>
      </c>
      <c r="G42" s="1" t="n">
        <f aca="false">C42-E42</f>
        <v>9.69280000000003</v>
      </c>
      <c r="H42" s="1" t="n">
        <f aca="false">D42-F42</f>
        <v>2.95689999999999</v>
      </c>
    </row>
    <row r="44" customFormat="false" ht="12.8" hidden="false" customHeight="false" outlineLevel="0" collapsed="false">
      <c r="A44" s="1" t="s">
        <v>16</v>
      </c>
    </row>
    <row r="45" customFormat="false" ht="12.8" hidden="false" customHeight="false" outlineLevel="0" collapsed="false">
      <c r="A45" s="1" t="s">
        <v>35</v>
      </c>
      <c r="C45" s="1" t="s">
        <v>14</v>
      </c>
      <c r="D45" s="1" t="s">
        <v>15</v>
      </c>
      <c r="E45" s="1" t="s">
        <v>14</v>
      </c>
      <c r="F45" s="1" t="s">
        <v>15</v>
      </c>
      <c r="G45" s="1" t="s">
        <v>14</v>
      </c>
      <c r="H45" s="1" t="s">
        <v>15</v>
      </c>
    </row>
    <row r="46" customFormat="false" ht="12.8" hidden="false" customHeight="false" outlineLevel="0" collapsed="false">
      <c r="A46" s="1" t="n">
        <v>11</v>
      </c>
      <c r="C46" s="1" t="n">
        <f aca="false">AVERAGE(C34:C36)</f>
        <v>13.6892333333333</v>
      </c>
      <c r="D46" s="1" t="n">
        <f aca="false">AVERAGE(D34:D36)</f>
        <v>8.031</v>
      </c>
      <c r="E46" s="1" t="n">
        <f aca="false">AVERAGE(E34:E36)</f>
        <v>12.4736333333333</v>
      </c>
      <c r="F46" s="1" t="n">
        <f aca="false">AVERAGE(F34:F36)</f>
        <v>6.6047</v>
      </c>
      <c r="G46" s="1" t="n">
        <f aca="false">AVERAGE(G34:G36)</f>
        <v>1.2156</v>
      </c>
      <c r="H46" s="1" t="n">
        <f aca="false">AVERAGE(H34:H36)</f>
        <v>1.4263</v>
      </c>
    </row>
    <row r="47" customFormat="false" ht="12.8" hidden="false" customHeight="false" outlineLevel="0" collapsed="false">
      <c r="A47" s="1" t="n">
        <v>55</v>
      </c>
      <c r="C47" s="1" t="n">
        <f aca="false">AVERAGE(C37:C39)</f>
        <v>78.9318666666667</v>
      </c>
      <c r="D47" s="1" t="n">
        <f aca="false">AVERAGE(D37:D39)</f>
        <v>49.0689</v>
      </c>
      <c r="E47" s="1" t="n">
        <f aca="false">AVERAGE(E37:E39)</f>
        <v>76.3086</v>
      </c>
      <c r="F47" s="1" t="n">
        <f aca="false">AVERAGE(F37:F39)</f>
        <v>47.0068</v>
      </c>
      <c r="G47" s="1" t="n">
        <f aca="false">AVERAGE(G37:G39)</f>
        <v>2.62326666666667</v>
      </c>
      <c r="H47" s="1" t="n">
        <f aca="false">AVERAGE(H37:H39)</f>
        <v>2.0621</v>
      </c>
    </row>
    <row r="48" customFormat="false" ht="12.8" hidden="false" customHeight="false" outlineLevel="0" collapsed="false">
      <c r="A48" s="1" t="n">
        <v>116</v>
      </c>
      <c r="C48" s="1" t="n">
        <f aca="false">AVERAGE(C40:C42)</f>
        <v>289.963066666667</v>
      </c>
      <c r="D48" s="1" t="n">
        <f aca="false">AVERAGE(D40:D42)</f>
        <v>158.015466666667</v>
      </c>
      <c r="E48" s="1" t="n">
        <f aca="false">AVERAGE(E40:E42)</f>
        <v>280.635933333333</v>
      </c>
      <c r="F48" s="1" t="n">
        <f aca="false">AVERAGE(F40:F42)</f>
        <v>155.0434</v>
      </c>
      <c r="G48" s="1" t="n">
        <f aca="false">AVERAGE(G40:G42)</f>
        <v>9.32713333333334</v>
      </c>
      <c r="H48" s="1" t="n">
        <f aca="false">AVERAGE(H40:H42)</f>
        <v>2.97206666666667</v>
      </c>
    </row>
    <row r="50" customFormat="false" ht="12.8" hidden="false" customHeight="false" outlineLevel="0" collapsed="false">
      <c r="C50" s="1" t="s">
        <v>17</v>
      </c>
      <c r="D50" s="1" t="s">
        <v>18</v>
      </c>
      <c r="E50" s="1" t="s">
        <v>17</v>
      </c>
      <c r="F50" s="1" t="s">
        <v>18</v>
      </c>
      <c r="G50" s="1" t="s">
        <v>17</v>
      </c>
      <c r="H50" s="1" t="s">
        <v>18</v>
      </c>
    </row>
    <row r="51" customFormat="false" ht="12.8" hidden="false" customHeight="false" outlineLevel="0" collapsed="false">
      <c r="A51" s="1" t="s">
        <v>19</v>
      </c>
      <c r="C51" s="1" t="n">
        <f aca="false">SLOPE(C46:C48,$A$46:$A$48)</f>
        <v>2.68267183591096</v>
      </c>
      <c r="D51" s="1" t="n">
        <f aca="false">SLOPE(D46:D48,$A$46:$A$48)</f>
        <v>1.45065203013228</v>
      </c>
      <c r="E51" s="1" t="n">
        <f aca="false">SLOPE(E46:E48,$A$46:$A$48)</f>
        <v>2.60338972345442</v>
      </c>
      <c r="F51" s="1" t="n">
        <f aca="false">SLOPE(F46:F48,$A$46:$A$48)</f>
        <v>1.43591826519602</v>
      </c>
      <c r="G51" s="1" t="n">
        <f aca="false">SLOPE(G46:G48,$A$46:$A$48)</f>
        <v>0.07928211245654</v>
      </c>
      <c r="H51" s="1" t="n">
        <f aca="false">SLOPE(H46:H48,$A$46:$A$48)</f>
        <v>0.0147337649362587</v>
      </c>
    </row>
    <row r="52" customFormat="false" ht="12.8" hidden="false" customHeight="false" outlineLevel="0" collapsed="false">
      <c r="A52" s="5" t="s">
        <v>36</v>
      </c>
      <c r="B52" s="5"/>
      <c r="C52" s="5"/>
      <c r="D52" s="5" t="n">
        <f aca="false">C51/D51</f>
        <v>1.84928692766269</v>
      </c>
      <c r="E52" s="5"/>
      <c r="F52" s="5" t="n">
        <f aca="false">E51/F51</f>
        <v>1.81304868567782</v>
      </c>
      <c r="G52" s="5"/>
      <c r="H52" s="5" t="n">
        <f aca="false">G51/H51</f>
        <v>5.38098122235091</v>
      </c>
    </row>
  </sheetData>
  <mergeCells count="3">
    <mergeCell ref="C32:D32"/>
    <mergeCell ref="E32:F32"/>
    <mergeCell ref="G32:H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2017-07-08T16:36:06Z</dcterms:modified>
  <cp:revision>74</cp:revision>
  <dc:subject/>
  <dc:title/>
</cp:coreProperties>
</file>