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69\FacultyData2\20054\CBA recovered Oct 2018\"/>
    </mc:Choice>
  </mc:AlternateContent>
  <xr:revisionPtr revIDLastSave="0" documentId="13_ncr:1_{240B0733-B32A-4617-8F31-4F3B7332573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2" sheetId="5" r:id="rId1"/>
    <sheet name="profile" sheetId="4" r:id="rId2"/>
    <sheet name="reponse_tea" sheetId="3" r:id="rId3"/>
    <sheet name="tea data insights" sheetId="1" r:id="rId4"/>
    <sheet name="Sheet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28" i="1" l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8" i="1"/>
  <c r="D27" i="1"/>
  <c r="D2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D18" i="1"/>
  <c r="D17" i="1"/>
  <c r="D16" i="1"/>
  <c r="D15" i="1"/>
  <c r="AM29" i="1" l="1"/>
  <c r="AM45" i="1" s="1"/>
  <c r="CI29" i="1"/>
  <c r="CI45" i="1" s="1"/>
  <c r="CA19" i="1"/>
  <c r="CA24" i="1" s="1"/>
  <c r="BC19" i="1"/>
  <c r="BC23" i="1" s="1"/>
  <c r="W19" i="1"/>
  <c r="G19" i="1"/>
  <c r="G22" i="1" s="1"/>
  <c r="BF19" i="1"/>
  <c r="BF21" i="1" s="1"/>
  <c r="AS19" i="1"/>
  <c r="AS21" i="1" s="1"/>
  <c r="I29" i="1"/>
  <c r="I47" i="1" s="1"/>
  <c r="Q29" i="1"/>
  <c r="Q47" i="1" s="1"/>
  <c r="Y29" i="1"/>
  <c r="Y46" i="1" s="1"/>
  <c r="AG29" i="1"/>
  <c r="AG47" i="1" s="1"/>
  <c r="AO29" i="1"/>
  <c r="AW29" i="1"/>
  <c r="AW45" i="1" s="1"/>
  <c r="BE29" i="1"/>
  <c r="BE47" i="1" s="1"/>
  <c r="BM29" i="1"/>
  <c r="BU29" i="1"/>
  <c r="BU46" i="1" s="1"/>
  <c r="CC29" i="1"/>
  <c r="CK29" i="1"/>
  <c r="CK47" i="1" s="1"/>
  <c r="CS29" i="1"/>
  <c r="CS47" i="1" s="1"/>
  <c r="AE29" i="1"/>
  <c r="AE46" i="1" s="1"/>
  <c r="AU29" i="1"/>
  <c r="BK29" i="1"/>
  <c r="BK47" i="1" s="1"/>
  <c r="CQ29" i="1"/>
  <c r="CQ47" i="1" s="1"/>
  <c r="D19" i="1"/>
  <c r="D23" i="1" s="1"/>
  <c r="W29" i="1"/>
  <c r="W46" i="1" s="1"/>
  <c r="CY29" i="1"/>
  <c r="CY47" i="1" s="1"/>
  <c r="G29" i="1"/>
  <c r="G45" i="1" s="1"/>
  <c r="O29" i="1"/>
  <c r="O46" i="1" s="1"/>
  <c r="BC29" i="1"/>
  <c r="BC46" i="1" s="1"/>
  <c r="BS29" i="1"/>
  <c r="BS46" i="1" s="1"/>
  <c r="CA29" i="1"/>
  <c r="CA46" i="1" s="1"/>
  <c r="D22" i="1"/>
  <c r="H19" i="1"/>
  <c r="H21" i="1" s="1"/>
  <c r="CX19" i="1"/>
  <c r="CX24" i="1" s="1"/>
  <c r="CP19" i="1"/>
  <c r="CP23" i="1" s="1"/>
  <c r="F19" i="1"/>
  <c r="F24" i="1" s="1"/>
  <c r="X29" i="1"/>
  <c r="X46" i="1" s="1"/>
  <c r="AF29" i="1"/>
  <c r="AF46" i="1" s="1"/>
  <c r="AN29" i="1"/>
  <c r="AN45" i="1" s="1"/>
  <c r="AV29" i="1"/>
  <c r="AV45" i="1" s="1"/>
  <c r="BD29" i="1"/>
  <c r="BD45" i="1" s="1"/>
  <c r="BL29" i="1"/>
  <c r="BL47" i="1" s="1"/>
  <c r="BT29" i="1"/>
  <c r="BT45" i="1" s="1"/>
  <c r="CJ29" i="1"/>
  <c r="CJ46" i="1" s="1"/>
  <c r="CR29" i="1"/>
  <c r="CR46" i="1" s="1"/>
  <c r="G24" i="1"/>
  <c r="Z29" i="1"/>
  <c r="Z45" i="1" s="1"/>
  <c r="AX29" i="1"/>
  <c r="AX45" i="1" s="1"/>
  <c r="AR19" i="1"/>
  <c r="AR22" i="1" s="1"/>
  <c r="J29" i="1"/>
  <c r="J47" i="1" s="1"/>
  <c r="AH29" i="1"/>
  <c r="AH47" i="1" s="1"/>
  <c r="BF29" i="1"/>
  <c r="BF47" i="1" s="1"/>
  <c r="BV29" i="1"/>
  <c r="BV46" i="1" s="1"/>
  <c r="CL29" i="1"/>
  <c r="CL46" i="1" s="1"/>
  <c r="BQ19" i="1"/>
  <c r="BQ23" i="1" s="1"/>
  <c r="AJ19" i="1"/>
  <c r="AJ23" i="1" s="1"/>
  <c r="R29" i="1"/>
  <c r="R47" i="1" s="1"/>
  <c r="AP29" i="1"/>
  <c r="AP45" i="1" s="1"/>
  <c r="BN29" i="1"/>
  <c r="BN45" i="1" s="1"/>
  <c r="CD29" i="1"/>
  <c r="CD47" i="1" s="1"/>
  <c r="CT29" i="1"/>
  <c r="CT45" i="1" s="1"/>
  <c r="BL19" i="1"/>
  <c r="BL21" i="1" s="1"/>
  <c r="AA29" i="1"/>
  <c r="AA47" i="1" s="1"/>
  <c r="AQ29" i="1"/>
  <c r="AQ45" i="1" s="1"/>
  <c r="BG29" i="1"/>
  <c r="BG47" i="1" s="1"/>
  <c r="BO29" i="1"/>
  <c r="BO45" i="1" s="1"/>
  <c r="CM29" i="1"/>
  <c r="CM46" i="1" s="1"/>
  <c r="CU29" i="1"/>
  <c r="CU45" i="1" s="1"/>
  <c r="L29" i="1"/>
  <c r="L46" i="1" s="1"/>
  <c r="T29" i="1"/>
  <c r="T47" i="1" s="1"/>
  <c r="AB29" i="1"/>
  <c r="AB45" i="1" s="1"/>
  <c r="AJ29" i="1"/>
  <c r="AJ45" i="1" s="1"/>
  <c r="AR29" i="1"/>
  <c r="AR46" i="1" s="1"/>
  <c r="AZ29" i="1"/>
  <c r="AZ46" i="1" s="1"/>
  <c r="BH29" i="1"/>
  <c r="BH47" i="1" s="1"/>
  <c r="BP29" i="1"/>
  <c r="BP45" i="1" s="1"/>
  <c r="BX29" i="1"/>
  <c r="BX47" i="1" s="1"/>
  <c r="CF29" i="1"/>
  <c r="CF47" i="1" s="1"/>
  <c r="CN29" i="1"/>
  <c r="CN45" i="1" s="1"/>
  <c r="CV29" i="1"/>
  <c r="CV46" i="1" s="1"/>
  <c r="BI19" i="1"/>
  <c r="BI23" i="1" s="1"/>
  <c r="S29" i="1"/>
  <c r="S46" i="1" s="1"/>
  <c r="AY29" i="1"/>
  <c r="AY46" i="1" s="1"/>
  <c r="CE29" i="1"/>
  <c r="CE45" i="1" s="1"/>
  <c r="E29" i="1"/>
  <c r="E47" i="1" s="1"/>
  <c r="U29" i="1"/>
  <c r="U47" i="1" s="1"/>
  <c r="AK29" i="1"/>
  <c r="AK45" i="1" s="1"/>
  <c r="BQ29" i="1"/>
  <c r="BQ45" i="1" s="1"/>
  <c r="CG29" i="1"/>
  <c r="CG47" i="1" s="1"/>
  <c r="CW29" i="1"/>
  <c r="CW45" i="1" s="1"/>
  <c r="F29" i="1"/>
  <c r="F47" i="1" s="1"/>
  <c r="N29" i="1"/>
  <c r="N47" i="1" s="1"/>
  <c r="V29" i="1"/>
  <c r="V47" i="1" s="1"/>
  <c r="AD29" i="1"/>
  <c r="AD47" i="1" s="1"/>
  <c r="AL29" i="1"/>
  <c r="AL47" i="1" s="1"/>
  <c r="AT29" i="1"/>
  <c r="AT46" i="1" s="1"/>
  <c r="BB29" i="1"/>
  <c r="BB47" i="1" s="1"/>
  <c r="BJ29" i="1"/>
  <c r="BJ47" i="1" s="1"/>
  <c r="BR29" i="1"/>
  <c r="BR46" i="1" s="1"/>
  <c r="BZ29" i="1"/>
  <c r="BZ46" i="1" s="1"/>
  <c r="CH29" i="1"/>
  <c r="CH47" i="1" s="1"/>
  <c r="CP29" i="1"/>
  <c r="CP46" i="1" s="1"/>
  <c r="CX29" i="1"/>
  <c r="CX47" i="1" s="1"/>
  <c r="BD19" i="1"/>
  <c r="BD21" i="1" s="1"/>
  <c r="K29" i="1"/>
  <c r="K46" i="1" s="1"/>
  <c r="AI29" i="1"/>
  <c r="AI45" i="1" s="1"/>
  <c r="BW29" i="1"/>
  <c r="BW47" i="1" s="1"/>
  <c r="M29" i="1"/>
  <c r="M47" i="1" s="1"/>
  <c r="AC29" i="1"/>
  <c r="AC47" i="1" s="1"/>
  <c r="AS29" i="1"/>
  <c r="AS45" i="1" s="1"/>
  <c r="BI29" i="1"/>
  <c r="BI46" i="1" s="1"/>
  <c r="BY29" i="1"/>
  <c r="BY45" i="1" s="1"/>
  <c r="CO29" i="1"/>
  <c r="CO46" i="1" s="1"/>
  <c r="BS19" i="1"/>
  <c r="BS23" i="1" s="1"/>
  <c r="BC21" i="1"/>
  <c r="AM19" i="1"/>
  <c r="AM22" i="1" s="1"/>
  <c r="H29" i="1"/>
  <c r="H46" i="1" s="1"/>
  <c r="BA29" i="1"/>
  <c r="BA47" i="1" s="1"/>
  <c r="P29" i="1"/>
  <c r="P46" i="1" s="1"/>
  <c r="CB29" i="1"/>
  <c r="CB46" i="1" s="1"/>
  <c r="CI46" i="1"/>
  <c r="D29" i="1"/>
  <c r="D46" i="1" s="1"/>
  <c r="W23" i="1"/>
  <c r="W24" i="1"/>
  <c r="AL19" i="1"/>
  <c r="AL24" i="1" s="1"/>
  <c r="AD19" i="1"/>
  <c r="AD21" i="1" s="1"/>
  <c r="CV19" i="1"/>
  <c r="CV24" i="1" s="1"/>
  <c r="CN19" i="1"/>
  <c r="CN24" i="1" s="1"/>
  <c r="CF19" i="1"/>
  <c r="CF21" i="1" s="1"/>
  <c r="BX19" i="1"/>
  <c r="BX24" i="1" s="1"/>
  <c r="BP19" i="1"/>
  <c r="BP22" i="1" s="1"/>
  <c r="BH19" i="1"/>
  <c r="BH24" i="1" s="1"/>
  <c r="AZ19" i="1"/>
  <c r="AZ21" i="1" s="1"/>
  <c r="AB19" i="1"/>
  <c r="AB21" i="1" s="1"/>
  <c r="T19" i="1"/>
  <c r="T22" i="1" s="1"/>
  <c r="L19" i="1"/>
  <c r="L21" i="1" s="1"/>
  <c r="CM19" i="1"/>
  <c r="CM22" i="1" s="1"/>
  <c r="AH19" i="1"/>
  <c r="AH21" i="1" s="1"/>
  <c r="AX19" i="1"/>
  <c r="AX24" i="1" s="1"/>
  <c r="CO19" i="1"/>
  <c r="CO23" i="1" s="1"/>
  <c r="CG19" i="1"/>
  <c r="CG23" i="1" s="1"/>
  <c r="BA19" i="1"/>
  <c r="AK19" i="1"/>
  <c r="AK23" i="1" s="1"/>
  <c r="AC19" i="1"/>
  <c r="AC23" i="1" s="1"/>
  <c r="U19" i="1"/>
  <c r="U23" i="1" s="1"/>
  <c r="M19" i="1"/>
  <c r="M24" i="1" s="1"/>
  <c r="E19" i="1"/>
  <c r="E23" i="1" s="1"/>
  <c r="CR19" i="1"/>
  <c r="CR21" i="1" s="1"/>
  <c r="CJ19" i="1"/>
  <c r="CJ21" i="1" s="1"/>
  <c r="CB19" i="1"/>
  <c r="CB21" i="1" s="1"/>
  <c r="AV19" i="1"/>
  <c r="AV21" i="1" s="1"/>
  <c r="AN19" i="1"/>
  <c r="AN21" i="1" s="1"/>
  <c r="AF19" i="1"/>
  <c r="AF21" i="1" s="1"/>
  <c r="X19" i="1"/>
  <c r="X21" i="1" s="1"/>
  <c r="P19" i="1"/>
  <c r="P21" i="1" s="1"/>
  <c r="CU19" i="1"/>
  <c r="CU24" i="1" s="1"/>
  <c r="CE19" i="1"/>
  <c r="CE21" i="1" s="1"/>
  <c r="BW19" i="1"/>
  <c r="BW21" i="1" s="1"/>
  <c r="BO19" i="1"/>
  <c r="BO24" i="1" s="1"/>
  <c r="BG19" i="1"/>
  <c r="BG21" i="1" s="1"/>
  <c r="AY19" i="1"/>
  <c r="AY23" i="1" s="1"/>
  <c r="AQ19" i="1"/>
  <c r="AQ22" i="1" s="1"/>
  <c r="AI19" i="1"/>
  <c r="AI21" i="1" s="1"/>
  <c r="S19" i="1"/>
  <c r="S24" i="1" s="1"/>
  <c r="K19" i="1"/>
  <c r="K24" i="1" s="1"/>
  <c r="K21" i="1"/>
  <c r="CW19" i="1"/>
  <c r="CW24" i="1" s="1"/>
  <c r="BC22" i="1"/>
  <c r="W22" i="1"/>
  <c r="CT19" i="1"/>
  <c r="CT21" i="1" s="1"/>
  <c r="CL19" i="1"/>
  <c r="CL24" i="1" s="1"/>
  <c r="CD19" i="1"/>
  <c r="BV19" i="1"/>
  <c r="BV24" i="1" s="1"/>
  <c r="BN19" i="1"/>
  <c r="BN24" i="1" s="1"/>
  <c r="AP19" i="1"/>
  <c r="AP21" i="1" s="1"/>
  <c r="Z19" i="1"/>
  <c r="R19" i="1"/>
  <c r="R24" i="1" s="1"/>
  <c r="J19" i="1"/>
  <c r="J24" i="1" s="1"/>
  <c r="BY19" i="1"/>
  <c r="BY23" i="1" s="1"/>
  <c r="BT19" i="1"/>
  <c r="BT21" i="1" s="1"/>
  <c r="AA19" i="1"/>
  <c r="AA24" i="1" s="1"/>
  <c r="CQ19" i="1"/>
  <c r="CQ22" i="1" s="1"/>
  <c r="BK19" i="1"/>
  <c r="BK21" i="1" s="1"/>
  <c r="AU19" i="1"/>
  <c r="AU22" i="1" s="1"/>
  <c r="AE19" i="1"/>
  <c r="AE21" i="1" s="1"/>
  <c r="CY19" i="1"/>
  <c r="CY21" i="1" s="1"/>
  <c r="CI19" i="1"/>
  <c r="CI22" i="1" s="1"/>
  <c r="W21" i="1"/>
  <c r="BZ19" i="1"/>
  <c r="BZ23" i="1" s="1"/>
  <c r="AT19" i="1"/>
  <c r="AT24" i="1" s="1"/>
  <c r="N19" i="1"/>
  <c r="N24" i="1" s="1"/>
  <c r="O19" i="1"/>
  <c r="O21" i="1" s="1"/>
  <c r="CH19" i="1"/>
  <c r="CH22" i="1" s="1"/>
  <c r="BB19" i="1"/>
  <c r="BB24" i="1" s="1"/>
  <c r="V19" i="1"/>
  <c r="V24" i="1" s="1"/>
  <c r="CS19" i="1"/>
  <c r="CS22" i="1" s="1"/>
  <c r="CK19" i="1"/>
  <c r="CK23" i="1" s="1"/>
  <c r="CC19" i="1"/>
  <c r="CC22" i="1" s="1"/>
  <c r="BU19" i="1"/>
  <c r="BU22" i="1" s="1"/>
  <c r="BM19" i="1"/>
  <c r="BM24" i="1" s="1"/>
  <c r="BE19" i="1"/>
  <c r="BE24" i="1" s="1"/>
  <c r="AW19" i="1"/>
  <c r="AW23" i="1" s="1"/>
  <c r="AO19" i="1"/>
  <c r="AO21" i="1" s="1"/>
  <c r="AG19" i="1"/>
  <c r="AG22" i="1" s="1"/>
  <c r="Y19" i="1"/>
  <c r="Y23" i="1" s="1"/>
  <c r="Q19" i="1"/>
  <c r="Q23" i="1" s="1"/>
  <c r="I19" i="1"/>
  <c r="I23" i="1" s="1"/>
  <c r="BR19" i="1"/>
  <c r="BR23" i="1" s="1"/>
  <c r="BJ19" i="1"/>
  <c r="BJ21" i="1" s="1"/>
  <c r="CE22" i="1"/>
  <c r="BX22" i="1" l="1"/>
  <c r="BW46" i="1"/>
  <c r="BW52" i="1" s="1"/>
  <c r="AM46" i="1"/>
  <c r="AM56" i="1" s="1"/>
  <c r="AM47" i="1"/>
  <c r="AM57" i="1" s="1"/>
  <c r="CI47" i="1"/>
  <c r="CI57" i="1" s="1"/>
  <c r="AE45" i="1"/>
  <c r="AE51" i="1" s="1"/>
  <c r="AK24" i="1"/>
  <c r="AK63" i="1" s="1"/>
  <c r="BO21" i="1"/>
  <c r="BO51" i="1" s="1"/>
  <c r="CP22" i="1"/>
  <c r="CE23" i="1"/>
  <c r="BF24" i="1"/>
  <c r="BF65" i="1" s="1"/>
  <c r="CP21" i="1"/>
  <c r="CP52" i="1" s="1"/>
  <c r="BU45" i="1"/>
  <c r="BC24" i="1"/>
  <c r="BC64" i="1" s="1"/>
  <c r="CP24" i="1"/>
  <c r="CP64" i="1" s="1"/>
  <c r="AS24" i="1"/>
  <c r="AS63" i="1" s="1"/>
  <c r="AW21" i="1"/>
  <c r="AW51" i="1" s="1"/>
  <c r="F45" i="1"/>
  <c r="F63" i="1" s="1"/>
  <c r="BF23" i="1"/>
  <c r="I22" i="1"/>
  <c r="AE47" i="1"/>
  <c r="AE53" i="1" s="1"/>
  <c r="BO47" i="1"/>
  <c r="BO53" i="1" s="1"/>
  <c r="BF22" i="1"/>
  <c r="BF57" i="1" s="1"/>
  <c r="BC47" i="1"/>
  <c r="BC61" i="1" s="1"/>
  <c r="AS23" i="1"/>
  <c r="AS59" i="1" s="1"/>
  <c r="BK46" i="1"/>
  <c r="BK52" i="1" s="1"/>
  <c r="AM55" i="1"/>
  <c r="BK45" i="1"/>
  <c r="BK51" i="1" s="1"/>
  <c r="CA21" i="1"/>
  <c r="CA52" i="1" s="1"/>
  <c r="BT24" i="1"/>
  <c r="BT63" i="1" s="1"/>
  <c r="AA45" i="1"/>
  <c r="AA63" i="1" s="1"/>
  <c r="AS22" i="1"/>
  <c r="CT47" i="1"/>
  <c r="CT53" i="1" s="1"/>
  <c r="CJ45" i="1"/>
  <c r="CJ51" i="1" s="1"/>
  <c r="BT47" i="1"/>
  <c r="CR45" i="1"/>
  <c r="CR51" i="1" s="1"/>
  <c r="G47" i="1"/>
  <c r="G65" i="1" s="1"/>
  <c r="CU47" i="1"/>
  <c r="CU65" i="1" s="1"/>
  <c r="BC45" i="1"/>
  <c r="BC59" i="1" s="1"/>
  <c r="O45" i="1"/>
  <c r="O51" i="1" s="1"/>
  <c r="BT46" i="1"/>
  <c r="CT46" i="1"/>
  <c r="CT52" i="1" s="1"/>
  <c r="BH45" i="1"/>
  <c r="BH63" i="1" s="1"/>
  <c r="BH46" i="1"/>
  <c r="BH64" i="1" s="1"/>
  <c r="AL46" i="1"/>
  <c r="AL64" i="1" s="1"/>
  <c r="G46" i="1"/>
  <c r="G64" i="1" s="1"/>
  <c r="CH45" i="1"/>
  <c r="CH55" i="1" s="1"/>
  <c r="BR47" i="1"/>
  <c r="BR61" i="1" s="1"/>
  <c r="CD46" i="1"/>
  <c r="X47" i="1"/>
  <c r="X53" i="1" s="1"/>
  <c r="CD45" i="1"/>
  <c r="O47" i="1"/>
  <c r="O53" i="1" s="1"/>
  <c r="AS47" i="1"/>
  <c r="CQ45" i="1"/>
  <c r="CQ55" i="1" s="1"/>
  <c r="CY45" i="1"/>
  <c r="CY51" i="1" s="1"/>
  <c r="AF45" i="1"/>
  <c r="AF51" i="1" s="1"/>
  <c r="CR47" i="1"/>
  <c r="CR53" i="1" s="1"/>
  <c r="AW47" i="1"/>
  <c r="M45" i="1"/>
  <c r="M63" i="1" s="1"/>
  <c r="AS46" i="1"/>
  <c r="AS52" i="1" s="1"/>
  <c r="BZ21" i="1"/>
  <c r="AN47" i="1"/>
  <c r="AN53" i="1" s="1"/>
  <c r="CA23" i="1"/>
  <c r="CA60" i="1" s="1"/>
  <c r="AR23" i="1"/>
  <c r="AR60" i="1" s="1"/>
  <c r="BQ22" i="1"/>
  <c r="BQ55" i="1" s="1"/>
  <c r="BG45" i="1"/>
  <c r="BG51" i="1" s="1"/>
  <c r="BQ47" i="1"/>
  <c r="BQ61" i="1" s="1"/>
  <c r="AZ45" i="1"/>
  <c r="CN22" i="1"/>
  <c r="CN55" i="1" s="1"/>
  <c r="AZ23" i="1"/>
  <c r="AZ60" i="1" s="1"/>
  <c r="BT22" i="1"/>
  <c r="R46" i="1"/>
  <c r="R64" i="1" s="1"/>
  <c r="W47" i="1"/>
  <c r="W57" i="1" s="1"/>
  <c r="BI21" i="1"/>
  <c r="CX45" i="1"/>
  <c r="CX63" i="1" s="1"/>
  <c r="BD23" i="1"/>
  <c r="BD59" i="1" s="1"/>
  <c r="CJ24" i="1"/>
  <c r="R45" i="1"/>
  <c r="R63" i="1" s="1"/>
  <c r="I45" i="1"/>
  <c r="H22" i="1"/>
  <c r="H56" i="1" s="1"/>
  <c r="T21" i="1"/>
  <c r="T53" i="1" s="1"/>
  <c r="W45" i="1"/>
  <c r="W59" i="1" s="1"/>
  <c r="F21" i="1"/>
  <c r="E24" i="1"/>
  <c r="E65" i="1" s="1"/>
  <c r="CJ47" i="1"/>
  <c r="BU47" i="1"/>
  <c r="BU57" i="1" s="1"/>
  <c r="AZ47" i="1"/>
  <c r="Q22" i="1"/>
  <c r="Q57" i="1" s="1"/>
  <c r="G23" i="1"/>
  <c r="G59" i="1" s="1"/>
  <c r="BE21" i="1"/>
  <c r="F22" i="1"/>
  <c r="G21" i="1"/>
  <c r="BB45" i="1"/>
  <c r="CR24" i="1"/>
  <c r="BJ46" i="1"/>
  <c r="BJ52" i="1" s="1"/>
  <c r="U46" i="1"/>
  <c r="U60" i="1" s="1"/>
  <c r="BX21" i="1"/>
  <c r="BX53" i="1" s="1"/>
  <c r="F23" i="1"/>
  <c r="F61" i="1" s="1"/>
  <c r="BX46" i="1"/>
  <c r="BX56" i="1" s="1"/>
  <c r="CQ46" i="1"/>
  <c r="AC46" i="1"/>
  <c r="AC60" i="1" s="1"/>
  <c r="X52" i="1"/>
  <c r="CR23" i="1"/>
  <c r="CR60" i="1" s="1"/>
  <c r="U45" i="1"/>
  <c r="U59" i="1" s="1"/>
  <c r="AC45" i="1"/>
  <c r="AC59" i="1" s="1"/>
  <c r="AI23" i="1"/>
  <c r="AI59" i="1" s="1"/>
  <c r="BL22" i="1"/>
  <c r="BL57" i="1" s="1"/>
  <c r="CW23" i="1"/>
  <c r="CW59" i="1" s="1"/>
  <c r="CW46" i="1"/>
  <c r="BO22" i="1"/>
  <c r="CO24" i="1"/>
  <c r="CO64" i="1" s="1"/>
  <c r="AG21" i="1"/>
  <c r="AG53" i="1" s="1"/>
  <c r="CU46" i="1"/>
  <c r="CU64" i="1" s="1"/>
  <c r="BO23" i="1"/>
  <c r="Q46" i="1"/>
  <c r="Q60" i="1" s="1"/>
  <c r="CA22" i="1"/>
  <c r="CA56" i="1" s="1"/>
  <c r="CJ22" i="1"/>
  <c r="CJ56" i="1" s="1"/>
  <c r="D21" i="1"/>
  <c r="D52" i="1" s="1"/>
  <c r="D24" i="1"/>
  <c r="D64" i="1" s="1"/>
  <c r="CV23" i="1"/>
  <c r="CV60" i="1" s="1"/>
  <c r="AI22" i="1"/>
  <c r="CC21" i="1"/>
  <c r="BH22" i="1"/>
  <c r="BW23" i="1"/>
  <c r="BW61" i="1" s="1"/>
  <c r="X22" i="1"/>
  <c r="X56" i="1" s="1"/>
  <c r="CV21" i="1"/>
  <c r="CV52" i="1" s="1"/>
  <c r="AI47" i="1"/>
  <c r="BO46" i="1"/>
  <c r="BO52" i="1" s="1"/>
  <c r="CG45" i="1"/>
  <c r="AK46" i="1"/>
  <c r="CM23" i="1"/>
  <c r="CM60" i="1" s="1"/>
  <c r="BV47" i="1"/>
  <c r="AR45" i="1"/>
  <c r="AF47" i="1"/>
  <c r="AF53" i="1" s="1"/>
  <c r="AY24" i="1"/>
  <c r="AY64" i="1" s="1"/>
  <c r="AV46" i="1"/>
  <c r="AV52" i="1" s="1"/>
  <c r="BQ46" i="1"/>
  <c r="BQ56" i="1" s="1"/>
  <c r="AH45" i="1"/>
  <c r="AH51" i="1" s="1"/>
  <c r="CX21" i="1"/>
  <c r="CX51" i="1" s="1"/>
  <c r="CN23" i="1"/>
  <c r="CN59" i="1" s="1"/>
  <c r="AP47" i="1"/>
  <c r="AP53" i="1" s="1"/>
  <c r="AP46" i="1"/>
  <c r="AP52" i="1" s="1"/>
  <c r="BB23" i="1"/>
  <c r="BB61" i="1" s="1"/>
  <c r="AJ46" i="1"/>
  <c r="AJ60" i="1" s="1"/>
  <c r="AJ47" i="1"/>
  <c r="AJ61" i="1" s="1"/>
  <c r="AR47" i="1"/>
  <c r="CX23" i="1"/>
  <c r="CX59" i="1" s="1"/>
  <c r="CM45" i="1"/>
  <c r="BG46" i="1"/>
  <c r="BG52" i="1" s="1"/>
  <c r="H24" i="1"/>
  <c r="H64" i="1" s="1"/>
  <c r="CN47" i="1"/>
  <c r="N21" i="1"/>
  <c r="N53" i="1" s="1"/>
  <c r="H23" i="1"/>
  <c r="H60" i="1" s="1"/>
  <c r="BI24" i="1"/>
  <c r="BI64" i="1" s="1"/>
  <c r="AD45" i="1"/>
  <c r="AD51" i="1" s="1"/>
  <c r="AM21" i="1"/>
  <c r="AM51" i="1" s="1"/>
  <c r="AL45" i="1"/>
  <c r="AL63" i="1" s="1"/>
  <c r="AV47" i="1"/>
  <c r="AV53" i="1" s="1"/>
  <c r="X24" i="1"/>
  <c r="X64" i="1" s="1"/>
  <c r="BD22" i="1"/>
  <c r="BD55" i="1" s="1"/>
  <c r="AM23" i="1"/>
  <c r="AM59" i="1" s="1"/>
  <c r="AD46" i="1"/>
  <c r="AD52" i="1" s="1"/>
  <c r="AW22" i="1"/>
  <c r="AW55" i="1" s="1"/>
  <c r="CE24" i="1"/>
  <c r="CE63" i="1" s="1"/>
  <c r="BN46" i="1"/>
  <c r="BN64" i="1" s="1"/>
  <c r="CP47" i="1"/>
  <c r="CP61" i="1" s="1"/>
  <c r="X45" i="1"/>
  <c r="AH46" i="1"/>
  <c r="CM47" i="1"/>
  <c r="CM57" i="1" s="1"/>
  <c r="CC23" i="1"/>
  <c r="BY47" i="1"/>
  <c r="BY61" i="1" s="1"/>
  <c r="BB46" i="1"/>
  <c r="BB64" i="1" s="1"/>
  <c r="CX22" i="1"/>
  <c r="P47" i="1"/>
  <c r="P53" i="1" s="1"/>
  <c r="CC24" i="1"/>
  <c r="BN47" i="1"/>
  <c r="BL45" i="1"/>
  <c r="BL51" i="1" s="1"/>
  <c r="CV22" i="1"/>
  <c r="CV56" i="1" s="1"/>
  <c r="AM24" i="1"/>
  <c r="AM63" i="1" s="1"/>
  <c r="BL46" i="1"/>
  <c r="BL52" i="1" s="1"/>
  <c r="V21" i="1"/>
  <c r="V53" i="1" s="1"/>
  <c r="X23" i="1"/>
  <c r="X60" i="1" s="1"/>
  <c r="CG24" i="1"/>
  <c r="CG65" i="1" s="1"/>
  <c r="BM21" i="1"/>
  <c r="N22" i="1"/>
  <c r="N57" i="1" s="1"/>
  <c r="K23" i="1"/>
  <c r="K60" i="1" s="1"/>
  <c r="BD24" i="1"/>
  <c r="BD63" i="1" s="1"/>
  <c r="AK47" i="1"/>
  <c r="AN46" i="1"/>
  <c r="CI21" i="1"/>
  <c r="CU21" i="1"/>
  <c r="CU51" i="1" s="1"/>
  <c r="AV51" i="1"/>
  <c r="BI22" i="1"/>
  <c r="BI56" i="1" s="1"/>
  <c r="BW24" i="1"/>
  <c r="BW65" i="1" s="1"/>
  <c r="CX46" i="1"/>
  <c r="AQ47" i="1"/>
  <c r="AQ57" i="1" s="1"/>
  <c r="M65" i="1"/>
  <c r="BZ52" i="1"/>
  <c r="BZ60" i="1"/>
  <c r="N65" i="1"/>
  <c r="CE59" i="1"/>
  <c r="CE55" i="1"/>
  <c r="CE51" i="1"/>
  <c r="BP55" i="1"/>
  <c r="BR60" i="1"/>
  <c r="F65" i="1"/>
  <c r="S64" i="1"/>
  <c r="CO60" i="1"/>
  <c r="BB65" i="1"/>
  <c r="CL64" i="1"/>
  <c r="P52" i="1"/>
  <c r="AS51" i="1"/>
  <c r="AS55" i="1"/>
  <c r="AD53" i="1"/>
  <c r="U61" i="1"/>
  <c r="CF53" i="1"/>
  <c r="T57" i="1"/>
  <c r="AQ55" i="1"/>
  <c r="BJ53" i="1"/>
  <c r="CW63" i="1"/>
  <c r="K52" i="1"/>
  <c r="K64" i="1"/>
  <c r="CG61" i="1"/>
  <c r="AJ59" i="1"/>
  <c r="AP51" i="1"/>
  <c r="AX63" i="1"/>
  <c r="CX65" i="1"/>
  <c r="BX57" i="1"/>
  <c r="BX65" i="1"/>
  <c r="AA65" i="1"/>
  <c r="J65" i="1"/>
  <c r="Y60" i="1"/>
  <c r="CY53" i="1"/>
  <c r="G55" i="1"/>
  <c r="G63" i="1"/>
  <c r="AV23" i="1"/>
  <c r="AV59" i="1" s="1"/>
  <c r="N46" i="1"/>
  <c r="CS57" i="1"/>
  <c r="AY60" i="1"/>
  <c r="W52" i="1"/>
  <c r="W56" i="1"/>
  <c r="W64" i="1"/>
  <c r="W60" i="1"/>
  <c r="V65" i="1"/>
  <c r="AG23" i="1"/>
  <c r="AG61" i="1" s="1"/>
  <c r="BR45" i="1"/>
  <c r="AQ23" i="1"/>
  <c r="AQ59" i="1" s="1"/>
  <c r="AY21" i="1"/>
  <c r="AY52" i="1" s="1"/>
  <c r="AA46" i="1"/>
  <c r="AI46" i="1"/>
  <c r="AD24" i="1"/>
  <c r="AD65" i="1" s="1"/>
  <c r="BU55" i="1"/>
  <c r="CE47" i="1"/>
  <c r="CN63" i="1"/>
  <c r="Q61" i="1"/>
  <c r="V23" i="1"/>
  <c r="V61" i="1" s="1"/>
  <c r="AI24" i="1"/>
  <c r="AI63" i="1" s="1"/>
  <c r="Z46" i="1"/>
  <c r="CL45" i="1"/>
  <c r="L45" i="1"/>
  <c r="F46" i="1"/>
  <c r="AX47" i="1"/>
  <c r="H52" i="1"/>
  <c r="P45" i="1"/>
  <c r="CV64" i="1"/>
  <c r="K22" i="1"/>
  <c r="K56" i="1" s="1"/>
  <c r="P23" i="1"/>
  <c r="P60" i="1" s="1"/>
  <c r="Y21" i="1"/>
  <c r="Y52" i="1" s="1"/>
  <c r="CS21" i="1"/>
  <c r="CS53" i="1" s="1"/>
  <c r="AQ46" i="1"/>
  <c r="AJ22" i="1"/>
  <c r="CE46" i="1"/>
  <c r="K45" i="1"/>
  <c r="CU63" i="1"/>
  <c r="L47" i="1"/>
  <c r="CS24" i="1"/>
  <c r="CS65" i="1" s="1"/>
  <c r="AG57" i="1"/>
  <c r="AQ21" i="1"/>
  <c r="AQ51" i="1" s="1"/>
  <c r="BQ21" i="1"/>
  <c r="BQ51" i="1" s="1"/>
  <c r="BP21" i="1"/>
  <c r="BP51" i="1" s="1"/>
  <c r="AD23" i="1"/>
  <c r="AQ24" i="1"/>
  <c r="BK53" i="1"/>
  <c r="AE52" i="1"/>
  <c r="CA64" i="1"/>
  <c r="BV45" i="1"/>
  <c r="AR24" i="1"/>
  <c r="AR21" i="1"/>
  <c r="AT64" i="1"/>
  <c r="CK61" i="1"/>
  <c r="BE53" i="1"/>
  <c r="BE65" i="1"/>
  <c r="CB52" i="1"/>
  <c r="AJ24" i="1"/>
  <c r="AJ63" i="1" s="1"/>
  <c r="AJ21" i="1"/>
  <c r="AJ51" i="1" s="1"/>
  <c r="AF52" i="1"/>
  <c r="BU56" i="1"/>
  <c r="CF45" i="1"/>
  <c r="D60" i="1"/>
  <c r="D56" i="1"/>
  <c r="BW53" i="1"/>
  <c r="L52" i="1"/>
  <c r="AY22" i="1"/>
  <c r="AY56" i="1" s="1"/>
  <c r="BS21" i="1"/>
  <c r="BS52" i="1" s="1"/>
  <c r="I61" i="1"/>
  <c r="I57" i="1"/>
  <c r="CM24" i="1"/>
  <c r="CI56" i="1"/>
  <c r="AI51" i="1"/>
  <c r="BB21" i="1"/>
  <c r="BB53" i="1" s="1"/>
  <c r="BL23" i="1"/>
  <c r="BJ45" i="1"/>
  <c r="AV24" i="1"/>
  <c r="CJ52" i="1"/>
  <c r="AB51" i="1"/>
  <c r="BI52" i="1"/>
  <c r="BI60" i="1"/>
  <c r="BN63" i="1"/>
  <c r="CP56" i="1"/>
  <c r="CP60" i="1"/>
  <c r="BP47" i="1"/>
  <c r="S47" i="1"/>
  <c r="BH65" i="1"/>
  <c r="BV64" i="1"/>
  <c r="BT23" i="1"/>
  <c r="BT59" i="1" s="1"/>
  <c r="BQ24" i="1"/>
  <c r="AD22" i="1"/>
  <c r="CH57" i="1"/>
  <c r="BJ24" i="1"/>
  <c r="BJ65" i="1" s="1"/>
  <c r="BL53" i="1"/>
  <c r="BG23" i="1"/>
  <c r="BG61" i="1" s="1"/>
  <c r="AW59" i="1"/>
  <c r="E61" i="1"/>
  <c r="BW45" i="1"/>
  <c r="BS24" i="1"/>
  <c r="BS64" i="1" s="1"/>
  <c r="BX45" i="1"/>
  <c r="Q24" i="1"/>
  <c r="BP46" i="1"/>
  <c r="BY59" i="1"/>
  <c r="BF61" i="1"/>
  <c r="BF53" i="1"/>
  <c r="CM21" i="1"/>
  <c r="CM52" i="1" s="1"/>
  <c r="CV45" i="1"/>
  <c r="BS60" i="1"/>
  <c r="CV47" i="1"/>
  <c r="S45" i="1"/>
  <c r="K47" i="1"/>
  <c r="CG46" i="1"/>
  <c r="CQ57" i="1"/>
  <c r="CI55" i="1"/>
  <c r="AH53" i="1"/>
  <c r="M46" i="1"/>
  <c r="CM56" i="1"/>
  <c r="BO63" i="1"/>
  <c r="BO59" i="1"/>
  <c r="Z47" i="1"/>
  <c r="CT51" i="1"/>
  <c r="BG53" i="1"/>
  <c r="AC61" i="1"/>
  <c r="R65" i="1"/>
  <c r="BD51" i="1"/>
  <c r="BS22" i="1"/>
  <c r="BS56" i="1" s="1"/>
  <c r="AZ52" i="1"/>
  <c r="BM22" i="1"/>
  <c r="CR52" i="1"/>
  <c r="CB23" i="1"/>
  <c r="CB60" i="1" s="1"/>
  <c r="BY24" i="1"/>
  <c r="BY63" i="1" s="1"/>
  <c r="Q21" i="1"/>
  <c r="CK21" i="1"/>
  <c r="CK53" i="1" s="1"/>
  <c r="AL22" i="1"/>
  <c r="CB47" i="1"/>
  <c r="BL24" i="1"/>
  <c r="BL65" i="1" s="1"/>
  <c r="O52" i="1"/>
  <c r="BT51" i="1"/>
  <c r="AG24" i="1"/>
  <c r="AG65" i="1" s="1"/>
  <c r="CF46" i="1"/>
  <c r="CR22" i="1"/>
  <c r="CL47" i="1"/>
  <c r="AL65" i="1"/>
  <c r="N23" i="1"/>
  <c r="N61" i="1" s="1"/>
  <c r="AN51" i="1"/>
  <c r="BQ59" i="1"/>
  <c r="BC52" i="1"/>
  <c r="BC60" i="1"/>
  <c r="BC56" i="1"/>
  <c r="CB45" i="1"/>
  <c r="AK59" i="1"/>
  <c r="AR56" i="1"/>
  <c r="H47" i="1"/>
  <c r="H45" i="1"/>
  <c r="BA46" i="1"/>
  <c r="BA45" i="1"/>
  <c r="AX46" i="1"/>
  <c r="AU45" i="1"/>
  <c r="AU47" i="1"/>
  <c r="CW47" i="1"/>
  <c r="CY46" i="1"/>
  <c r="CA45" i="1"/>
  <c r="CA47" i="1"/>
  <c r="AU46" i="1"/>
  <c r="CP45" i="1"/>
  <c r="BS47" i="1"/>
  <c r="BS45" i="1"/>
  <c r="D45" i="1"/>
  <c r="D47" i="1"/>
  <c r="AO45" i="1"/>
  <c r="AO47" i="1"/>
  <c r="Z22" i="1"/>
  <c r="Z55" i="1" s="1"/>
  <c r="Z23" i="1"/>
  <c r="Z59" i="1" s="1"/>
  <c r="Z21" i="1"/>
  <c r="Z51" i="1" s="1"/>
  <c r="CH21" i="1"/>
  <c r="CH53" i="1" s="1"/>
  <c r="AF24" i="1"/>
  <c r="AF64" i="1" s="1"/>
  <c r="AO46" i="1"/>
  <c r="CD22" i="1"/>
  <c r="CD23" i="1"/>
  <c r="Y24" i="1"/>
  <c r="Y64" i="1" s="1"/>
  <c r="S21" i="1"/>
  <c r="S52" i="1" s="1"/>
  <c r="AB24" i="1"/>
  <c r="AB63" i="1" s="1"/>
  <c r="AB22" i="1"/>
  <c r="AB55" i="1" s="1"/>
  <c r="AB23" i="1"/>
  <c r="AB59" i="1" s="1"/>
  <c r="BJ23" i="1"/>
  <c r="BG22" i="1"/>
  <c r="CJ23" i="1"/>
  <c r="AT22" i="1"/>
  <c r="AT56" i="1" s="1"/>
  <c r="AU23" i="1"/>
  <c r="AU21" i="1"/>
  <c r="AU24" i="1"/>
  <c r="AN24" i="1"/>
  <c r="AN63" i="1" s="1"/>
  <c r="V46" i="1"/>
  <c r="AY45" i="1"/>
  <c r="AB47" i="1"/>
  <c r="AB46" i="1"/>
  <c r="CD21" i="1"/>
  <c r="AA21" i="1"/>
  <c r="AA53" i="1" s="1"/>
  <c r="AN22" i="1"/>
  <c r="AN55" i="1" s="1"/>
  <c r="AX22" i="1"/>
  <c r="AX55" i="1" s="1"/>
  <c r="AX23" i="1"/>
  <c r="AX59" i="1" s="1"/>
  <c r="Y22" i="1"/>
  <c r="Y56" i="1" s="1"/>
  <c r="CH23" i="1"/>
  <c r="AL21" i="1"/>
  <c r="AF23" i="1"/>
  <c r="AF60" i="1" s="1"/>
  <c r="CI24" i="1"/>
  <c r="CI64" i="1" s="1"/>
  <c r="CI23" i="1"/>
  <c r="CI60" i="1" s="1"/>
  <c r="BE23" i="1"/>
  <c r="BE61" i="1" s="1"/>
  <c r="BK24" i="1"/>
  <c r="BK23" i="1"/>
  <c r="S23" i="1"/>
  <c r="S60" i="1" s="1"/>
  <c r="BE45" i="1"/>
  <c r="BE46" i="1"/>
  <c r="CH46" i="1"/>
  <c r="AP22" i="1"/>
  <c r="AP55" i="1" s="1"/>
  <c r="AP23" i="1"/>
  <c r="AP24" i="1"/>
  <c r="CL22" i="1"/>
  <c r="CL56" i="1" s="1"/>
  <c r="CL23" i="1"/>
  <c r="CL60" i="1" s="1"/>
  <c r="BH23" i="1"/>
  <c r="AO24" i="1"/>
  <c r="CW22" i="1"/>
  <c r="CW21" i="1"/>
  <c r="CW51" i="1" s="1"/>
  <c r="AC21" i="1"/>
  <c r="AC22" i="1"/>
  <c r="BF45" i="1"/>
  <c r="BF46" i="1"/>
  <c r="AZ24" i="1"/>
  <c r="AZ22" i="1"/>
  <c r="AZ56" i="1" s="1"/>
  <c r="CF23" i="1"/>
  <c r="CF61" i="1" s="1"/>
  <c r="CF22" i="1"/>
  <c r="CF57" i="1" s="1"/>
  <c r="CF24" i="1"/>
  <c r="CF65" i="1" s="1"/>
  <c r="BG24" i="1"/>
  <c r="AT21" i="1"/>
  <c r="AT52" i="1" s="1"/>
  <c r="BW22" i="1"/>
  <c r="BW57" i="1" s="1"/>
  <c r="AN23" i="1"/>
  <c r="AN59" i="1" s="1"/>
  <c r="I21" i="1"/>
  <c r="BU21" i="1"/>
  <c r="BB22" i="1"/>
  <c r="O23" i="1"/>
  <c r="O24" i="1"/>
  <c r="N45" i="1"/>
  <c r="BD47" i="1"/>
  <c r="CY22" i="1"/>
  <c r="CY24" i="1"/>
  <c r="CY65" i="1" s="1"/>
  <c r="CY23" i="1"/>
  <c r="BM23" i="1"/>
  <c r="CQ24" i="1"/>
  <c r="CQ23" i="1"/>
  <c r="CQ21" i="1"/>
  <c r="CQ53" i="1" s="1"/>
  <c r="AA23" i="1"/>
  <c r="Q45" i="1"/>
  <c r="BM45" i="1"/>
  <c r="BM47" i="1"/>
  <c r="BM46" i="1"/>
  <c r="AY47" i="1"/>
  <c r="BD46" i="1"/>
  <c r="J21" i="1"/>
  <c r="J53" i="1" s="1"/>
  <c r="AX21" i="1"/>
  <c r="AX51" i="1" s="1"/>
  <c r="CL21" i="1"/>
  <c r="CL52" i="1" s="1"/>
  <c r="BX23" i="1"/>
  <c r="BX61" i="1" s="1"/>
  <c r="AW24" i="1"/>
  <c r="AW63" i="1" s="1"/>
  <c r="T46" i="1"/>
  <c r="P22" i="1"/>
  <c r="P56" i="1" s="1"/>
  <c r="AV22" i="1"/>
  <c r="E22" i="1"/>
  <c r="E57" i="1" s="1"/>
  <c r="E21" i="1"/>
  <c r="E53" i="1" s="1"/>
  <c r="AK22" i="1"/>
  <c r="AK21" i="1"/>
  <c r="AK51" i="1" s="1"/>
  <c r="AT47" i="1"/>
  <c r="CD24" i="1"/>
  <c r="BH21" i="1"/>
  <c r="CN21" i="1"/>
  <c r="BE22" i="1"/>
  <c r="BE57" i="1" s="1"/>
  <c r="CH24" i="1"/>
  <c r="CH65" i="1" s="1"/>
  <c r="CK45" i="1"/>
  <c r="CK46" i="1"/>
  <c r="BV23" i="1"/>
  <c r="BV22" i="1"/>
  <c r="BA21" i="1"/>
  <c r="BA53" i="1" s="1"/>
  <c r="BA22" i="1"/>
  <c r="BA57" i="1" s="1"/>
  <c r="CO45" i="1"/>
  <c r="CO47" i="1"/>
  <c r="BZ45" i="1"/>
  <c r="AE24" i="1"/>
  <c r="AE22" i="1"/>
  <c r="AE56" i="1" s="1"/>
  <c r="AE23" i="1"/>
  <c r="AE60" i="1" s="1"/>
  <c r="CS46" i="1"/>
  <c r="CS45" i="1"/>
  <c r="U21" i="1"/>
  <c r="U53" i="1" s="1"/>
  <c r="U22" i="1"/>
  <c r="BA24" i="1"/>
  <c r="BA65" i="1" s="1"/>
  <c r="S22" i="1"/>
  <c r="S56" i="1" s="1"/>
  <c r="AO22" i="1"/>
  <c r="AO23" i="1"/>
  <c r="BJ22" i="1"/>
  <c r="BJ57" i="1" s="1"/>
  <c r="CU23" i="1"/>
  <c r="CU59" i="1" s="1"/>
  <c r="BU23" i="1"/>
  <c r="AW46" i="1"/>
  <c r="BZ24" i="1"/>
  <c r="BZ64" i="1" s="1"/>
  <c r="J23" i="1"/>
  <c r="J61" i="1" s="1"/>
  <c r="J22" i="1"/>
  <c r="J57" i="1" s="1"/>
  <c r="BU24" i="1"/>
  <c r="BU64" i="1" s="1"/>
  <c r="BI45" i="1"/>
  <c r="BI47" i="1"/>
  <c r="J46" i="1"/>
  <c r="J45" i="1"/>
  <c r="BZ47" i="1"/>
  <c r="Z24" i="1"/>
  <c r="Z63" i="1" s="1"/>
  <c r="L24" i="1"/>
  <c r="L64" i="1" s="1"/>
  <c r="L22" i="1"/>
  <c r="L56" i="1" s="1"/>
  <c r="AA22" i="1"/>
  <c r="U24" i="1"/>
  <c r="BR22" i="1"/>
  <c r="V45" i="1"/>
  <c r="CS23" i="1"/>
  <c r="CS61" i="1" s="1"/>
  <c r="Y47" i="1"/>
  <c r="Y45" i="1"/>
  <c r="BR24" i="1"/>
  <c r="BR64" i="1" s="1"/>
  <c r="BY21" i="1"/>
  <c r="BY51" i="1" s="1"/>
  <c r="BY22" i="1"/>
  <c r="BY55" i="1" s="1"/>
  <c r="R22" i="1"/>
  <c r="R57" i="1" s="1"/>
  <c r="R23" i="1"/>
  <c r="BN23" i="1"/>
  <c r="BN22" i="1"/>
  <c r="BN55" i="1" s="1"/>
  <c r="BN21" i="1"/>
  <c r="BN51" i="1" s="1"/>
  <c r="CT22" i="1"/>
  <c r="CT23" i="1"/>
  <c r="M22" i="1"/>
  <c r="M21" i="1"/>
  <c r="CG21" i="1"/>
  <c r="CG53" i="1" s="1"/>
  <c r="CG22" i="1"/>
  <c r="AH22" i="1"/>
  <c r="AH23" i="1"/>
  <c r="CT24" i="1"/>
  <c r="AL23" i="1"/>
  <c r="BR21" i="1"/>
  <c r="CU22" i="1"/>
  <c r="CU55" i="1" s="1"/>
  <c r="AC24" i="1"/>
  <c r="V22" i="1"/>
  <c r="V57" i="1" s="1"/>
  <c r="BZ22" i="1"/>
  <c r="BZ56" i="1" s="1"/>
  <c r="AT45" i="1"/>
  <c r="P24" i="1"/>
  <c r="CB24" i="1"/>
  <c r="CB64" i="1" s="1"/>
  <c r="AG46" i="1"/>
  <c r="AG45" i="1"/>
  <c r="CC45" i="1"/>
  <c r="CC47" i="1"/>
  <c r="CC46" i="1"/>
  <c r="E46" i="1"/>
  <c r="E45" i="1"/>
  <c r="T45" i="1"/>
  <c r="I46" i="1"/>
  <c r="R21" i="1"/>
  <c r="R53" i="1" s="1"/>
  <c r="BV21" i="1"/>
  <c r="BV52" i="1" s="1"/>
  <c r="O22" i="1"/>
  <c r="O56" i="1" s="1"/>
  <c r="L23" i="1"/>
  <c r="L60" i="1" s="1"/>
  <c r="I24" i="1"/>
  <c r="CK24" i="1"/>
  <c r="CK65" i="1" s="1"/>
  <c r="AF22" i="1"/>
  <c r="CB22" i="1"/>
  <c r="CB56" i="1" s="1"/>
  <c r="M23" i="1"/>
  <c r="M61" i="1" s="1"/>
  <c r="BA23" i="1"/>
  <c r="BA61" i="1" s="1"/>
  <c r="CO21" i="1"/>
  <c r="CO52" i="1" s="1"/>
  <c r="CO22" i="1"/>
  <c r="CO56" i="1" s="1"/>
  <c r="BY46" i="1"/>
  <c r="BK22" i="1"/>
  <c r="AH24" i="1"/>
  <c r="T24" i="1"/>
  <c r="T65" i="1" s="1"/>
  <c r="T23" i="1"/>
  <c r="T61" i="1" s="1"/>
  <c r="BP24" i="1"/>
  <c r="BP63" i="1" s="1"/>
  <c r="BP23" i="1"/>
  <c r="BP59" i="1" s="1"/>
  <c r="CK22" i="1"/>
  <c r="CK57" i="1" s="1"/>
  <c r="AT23" i="1"/>
  <c r="AT60" i="1" s="1"/>
  <c r="CN46" i="1"/>
  <c r="AI61" i="1" l="1"/>
  <c r="CX52" i="1"/>
  <c r="BU59" i="1"/>
  <c r="CD60" i="1"/>
  <c r="AA59" i="1"/>
  <c r="F55" i="1"/>
  <c r="F51" i="1"/>
  <c r="CI53" i="1"/>
  <c r="CD52" i="1"/>
  <c r="CD53" i="1"/>
  <c r="BT65" i="1"/>
  <c r="BO57" i="1"/>
  <c r="W65" i="1"/>
  <c r="BU51" i="1"/>
  <c r="AE65" i="1"/>
  <c r="AK64" i="1"/>
  <c r="AW53" i="1"/>
  <c r="CD56" i="1"/>
  <c r="BL59" i="1"/>
  <c r="I55" i="1"/>
  <c r="BC53" i="1"/>
  <c r="BT57" i="1"/>
  <c r="BO65" i="1"/>
  <c r="CU53" i="1"/>
  <c r="AR59" i="1"/>
  <c r="AS61" i="1"/>
  <c r="BO61" i="1"/>
  <c r="AA55" i="1"/>
  <c r="BT64" i="1"/>
  <c r="CT60" i="1"/>
  <c r="AW61" i="1"/>
  <c r="CD51" i="1"/>
  <c r="AI53" i="1"/>
  <c r="BT52" i="1"/>
  <c r="CJ63" i="1"/>
  <c r="CR55" i="1"/>
  <c r="BK59" i="1"/>
  <c r="BT53" i="1"/>
  <c r="AS56" i="1"/>
  <c r="BH51" i="1"/>
  <c r="O59" i="1"/>
  <c r="BC65" i="1"/>
  <c r="BC57" i="1"/>
  <c r="CR63" i="1"/>
  <c r="CQ52" i="1"/>
  <c r="AZ59" i="1"/>
  <c r="BH56" i="1"/>
  <c r="BK55" i="1"/>
  <c r="CT65" i="1"/>
  <c r="CT57" i="1"/>
  <c r="CD64" i="1"/>
  <c r="CJ64" i="1"/>
  <c r="AS57" i="1"/>
  <c r="AR61" i="1"/>
  <c r="AS53" i="1"/>
  <c r="AS65" i="1"/>
  <c r="G57" i="1"/>
  <c r="CX53" i="1"/>
  <c r="CW56" i="1"/>
  <c r="BH60" i="1"/>
  <c r="AZ61" i="1"/>
  <c r="BT56" i="1"/>
  <c r="CH63" i="1"/>
  <c r="BN61" i="1"/>
  <c r="CY55" i="1"/>
  <c r="AL52" i="1"/>
  <c r="G56" i="1"/>
  <c r="BC63" i="1"/>
  <c r="G53" i="1"/>
  <c r="AH60" i="1"/>
  <c r="CY59" i="1"/>
  <c r="AJ56" i="1"/>
  <c r="R59" i="1"/>
  <c r="CH59" i="1"/>
  <c r="BC55" i="1"/>
  <c r="BL55" i="1"/>
  <c r="BR57" i="1"/>
  <c r="AZ53" i="1"/>
  <c r="BC51" i="1"/>
  <c r="BR53" i="1"/>
  <c r="AL56" i="1"/>
  <c r="W61" i="1"/>
  <c r="AK56" i="1"/>
  <c r="AZ63" i="1"/>
  <c r="W53" i="1"/>
  <c r="AS60" i="1"/>
  <c r="CR61" i="1"/>
  <c r="AR57" i="1"/>
  <c r="AS64" i="1"/>
  <c r="M51" i="1"/>
  <c r="BG55" i="1"/>
  <c r="G52" i="1"/>
  <c r="AW57" i="1"/>
  <c r="AM64" i="1"/>
  <c r="AQ65" i="1"/>
  <c r="F57" i="1"/>
  <c r="CG51" i="1"/>
  <c r="AI57" i="1"/>
  <c r="CQ64" i="1"/>
  <c r="AK60" i="1"/>
  <c r="Q52" i="1"/>
  <c r="BX64" i="1"/>
  <c r="W55" i="1"/>
  <c r="BO60" i="1"/>
  <c r="BW64" i="1"/>
  <c r="AD60" i="1"/>
  <c r="BQ57" i="1"/>
  <c r="R51" i="1"/>
  <c r="G51" i="1"/>
  <c r="F53" i="1"/>
  <c r="AH56" i="1"/>
  <c r="U52" i="1"/>
  <c r="CX64" i="1"/>
  <c r="BW60" i="1"/>
  <c r="Q64" i="1"/>
  <c r="CQ51" i="1"/>
  <c r="AD56" i="1"/>
  <c r="I63" i="1"/>
  <c r="BV61" i="1"/>
  <c r="BT55" i="1"/>
  <c r="BN57" i="1"/>
  <c r="AI65" i="1"/>
  <c r="I59" i="1"/>
  <c r="F59" i="1"/>
  <c r="W51" i="1"/>
  <c r="AR53" i="1"/>
  <c r="BQ53" i="1"/>
  <c r="AJ57" i="1"/>
  <c r="AZ51" i="1"/>
  <c r="W63" i="1"/>
  <c r="AH55" i="1"/>
  <c r="I51" i="1"/>
  <c r="M59" i="1"/>
  <c r="AR65" i="1"/>
  <c r="CX55" i="1"/>
  <c r="CW60" i="1"/>
  <c r="Q56" i="1"/>
  <c r="CQ56" i="1"/>
  <c r="CG59" i="1"/>
  <c r="O57" i="1"/>
  <c r="AL53" i="1"/>
  <c r="AZ65" i="1"/>
  <c r="AZ64" i="1"/>
  <c r="BN53" i="1"/>
  <c r="AD63" i="1"/>
  <c r="BH55" i="1"/>
  <c r="AV60" i="1"/>
  <c r="AD64" i="1"/>
  <c r="R55" i="1"/>
  <c r="CU57" i="1"/>
  <c r="AD57" i="1"/>
  <c r="CR56" i="1"/>
  <c r="CY57" i="1"/>
  <c r="AN60" i="1"/>
  <c r="AL51" i="1"/>
  <c r="BB51" i="1"/>
  <c r="CJ57" i="1"/>
  <c r="CI51" i="1"/>
  <c r="AN61" i="1"/>
  <c r="BH57" i="1"/>
  <c r="CR59" i="1"/>
  <c r="CM59" i="1"/>
  <c r="BV53" i="1"/>
  <c r="G61" i="1"/>
  <c r="AK55" i="1"/>
  <c r="CX60" i="1"/>
  <c r="BG57" i="1"/>
  <c r="BL61" i="1"/>
  <c r="AJ52" i="1"/>
  <c r="AC51" i="1"/>
  <c r="AP60" i="1"/>
  <c r="AR64" i="1"/>
  <c r="AD55" i="1"/>
  <c r="BN65" i="1"/>
  <c r="BX52" i="1"/>
  <c r="BO56" i="1"/>
  <c r="AM60" i="1"/>
  <c r="CM61" i="1"/>
  <c r="CJ55" i="1"/>
  <c r="CG63" i="1"/>
  <c r="CR65" i="1"/>
  <c r="BB63" i="1"/>
  <c r="AQ63" i="1"/>
  <c r="BV57" i="1"/>
  <c r="BB55" i="1"/>
  <c r="AP57" i="1"/>
  <c r="G60" i="1"/>
  <c r="BG60" i="1"/>
  <c r="BK57" i="1"/>
  <c r="M53" i="1"/>
  <c r="X55" i="1"/>
  <c r="CN61" i="1"/>
  <c r="BL63" i="1"/>
  <c r="AH61" i="1"/>
  <c r="AR63" i="1"/>
  <c r="CG55" i="1"/>
  <c r="CM53" i="1"/>
  <c r="CW64" i="1"/>
  <c r="AM61" i="1"/>
  <c r="BB60" i="1"/>
  <c r="AC64" i="1"/>
  <c r="U55" i="1"/>
  <c r="CJ61" i="1"/>
  <c r="AD59" i="1"/>
  <c r="BO55" i="1"/>
  <c r="CU52" i="1"/>
  <c r="AH52" i="1"/>
  <c r="BQ60" i="1"/>
  <c r="BO64" i="1"/>
  <c r="AI55" i="1"/>
  <c r="BG56" i="1"/>
  <c r="AM65" i="1"/>
  <c r="CJ65" i="1"/>
  <c r="BB52" i="1"/>
  <c r="CR64" i="1"/>
  <c r="AF59" i="1"/>
  <c r="AE63" i="1"/>
  <c r="AK53" i="1"/>
  <c r="AW65" i="1"/>
  <c r="X57" i="1"/>
  <c r="AH57" i="1"/>
  <c r="BQ52" i="1"/>
  <c r="CJ53" i="1"/>
  <c r="BL60" i="1"/>
  <c r="BX60" i="1"/>
  <c r="CM65" i="1"/>
  <c r="BH52" i="1"/>
  <c r="O55" i="1"/>
  <c r="R52" i="1"/>
  <c r="AJ55" i="1"/>
  <c r="BG59" i="1"/>
  <c r="AV65" i="1"/>
  <c r="P61" i="1"/>
  <c r="CX56" i="1"/>
  <c r="CI52" i="1"/>
  <c r="CR57" i="1"/>
  <c r="I65" i="1"/>
  <c r="AR51" i="1"/>
  <c r="CN65" i="1"/>
  <c r="BN60" i="1"/>
  <c r="AK61" i="1"/>
  <c r="X65" i="1"/>
  <c r="CP57" i="1"/>
  <c r="AQ53" i="1"/>
  <c r="X63" i="1"/>
  <c r="BN56" i="1"/>
  <c r="CM63" i="1"/>
  <c r="AM52" i="1"/>
  <c r="AR55" i="1"/>
  <c r="CN57" i="1"/>
  <c r="BK60" i="1"/>
  <c r="AE57" i="1"/>
  <c r="CY63" i="1"/>
  <c r="AN56" i="1"/>
  <c r="R60" i="1"/>
  <c r="CX61" i="1"/>
  <c r="CQ65" i="1"/>
  <c r="AE59" i="1"/>
  <c r="AK65" i="1"/>
  <c r="AH59" i="1"/>
  <c r="AV61" i="1"/>
  <c r="CI65" i="1"/>
  <c r="AQ61" i="1"/>
  <c r="CW55" i="1"/>
  <c r="CM64" i="1"/>
  <c r="CM51" i="1"/>
  <c r="Q53" i="1"/>
  <c r="AN52" i="1"/>
  <c r="AK57" i="1"/>
  <c r="BL56" i="1"/>
  <c r="BV65" i="1"/>
  <c r="X61" i="1"/>
  <c r="AC65" i="1"/>
  <c r="CP53" i="1"/>
  <c r="BJ64" i="1"/>
  <c r="CI63" i="1"/>
  <c r="X59" i="1"/>
  <c r="CM55" i="1"/>
  <c r="BN59" i="1"/>
  <c r="BW56" i="1"/>
  <c r="AE64" i="1"/>
  <c r="CD55" i="1"/>
  <c r="BU61" i="1"/>
  <c r="BK56" i="1"/>
  <c r="CY61" i="1"/>
  <c r="R56" i="1"/>
  <c r="CX57" i="1"/>
  <c r="CG57" i="1"/>
  <c r="P65" i="1"/>
  <c r="CQ63" i="1"/>
  <c r="BU52" i="1"/>
  <c r="CP65" i="1"/>
  <c r="X51" i="1"/>
  <c r="AE61" i="1"/>
  <c r="AM53" i="1"/>
  <c r="BB59" i="1"/>
  <c r="BJ56" i="1"/>
  <c r="AZ55" i="1"/>
  <c r="BV60" i="1"/>
  <c r="CD65" i="1"/>
  <c r="BU53" i="1"/>
  <c r="AA61" i="1"/>
  <c r="I56" i="1"/>
  <c r="I60" i="1"/>
  <c r="I52" i="1"/>
  <c r="I64" i="1"/>
  <c r="BI61" i="1"/>
  <c r="BI65" i="1"/>
  <c r="BI57" i="1"/>
  <c r="BI53" i="1"/>
  <c r="CS51" i="1"/>
  <c r="CS55" i="1"/>
  <c r="CS59" i="1"/>
  <c r="CS63" i="1"/>
  <c r="AV55" i="1"/>
  <c r="AV57" i="1"/>
  <c r="AV56" i="1"/>
  <c r="CQ60" i="1"/>
  <c r="CQ59" i="1"/>
  <c r="CQ61" i="1"/>
  <c r="BG65" i="1"/>
  <c r="BG63" i="1"/>
  <c r="AP65" i="1"/>
  <c r="AP64" i="1"/>
  <c r="V52" i="1"/>
  <c r="V56" i="1"/>
  <c r="V60" i="1"/>
  <c r="V64" i="1"/>
  <c r="BP52" i="1"/>
  <c r="BP56" i="1"/>
  <c r="BP60" i="1"/>
  <c r="BP64" i="1"/>
  <c r="BR52" i="1"/>
  <c r="AF56" i="1"/>
  <c r="AF55" i="1"/>
  <c r="AL60" i="1"/>
  <c r="AL61" i="1"/>
  <c r="BY57" i="1"/>
  <c r="AV63" i="1"/>
  <c r="AV64" i="1"/>
  <c r="AL59" i="1"/>
  <c r="AP63" i="1"/>
  <c r="AG56" i="1"/>
  <c r="AG60" i="1"/>
  <c r="AG52" i="1"/>
  <c r="AG64" i="1"/>
  <c r="M55" i="1"/>
  <c r="M57" i="1"/>
  <c r="U65" i="1"/>
  <c r="U64" i="1"/>
  <c r="U63" i="1"/>
  <c r="CU60" i="1"/>
  <c r="CU61" i="1"/>
  <c r="CN53" i="1"/>
  <c r="CN51" i="1"/>
  <c r="BD60" i="1"/>
  <c r="BD56" i="1"/>
  <c r="BD64" i="1"/>
  <c r="BD52" i="1"/>
  <c r="O64" i="1"/>
  <c r="O63" i="1"/>
  <c r="AC56" i="1"/>
  <c r="AC55" i="1"/>
  <c r="BJ60" i="1"/>
  <c r="BJ61" i="1"/>
  <c r="AO60" i="1"/>
  <c r="AO56" i="1"/>
  <c r="AO52" i="1"/>
  <c r="AO64" i="1"/>
  <c r="D57" i="1"/>
  <c r="D65" i="1"/>
  <c r="D53" i="1"/>
  <c r="B47" i="1"/>
  <c r="D61" i="1"/>
  <c r="CY52" i="1"/>
  <c r="CY60" i="1"/>
  <c r="CY56" i="1"/>
  <c r="CY64" i="1"/>
  <c r="H57" i="1"/>
  <c r="H53" i="1"/>
  <c r="H61" i="1"/>
  <c r="H65" i="1"/>
  <c r="BQ65" i="1"/>
  <c r="BQ63" i="1"/>
  <c r="BQ64" i="1"/>
  <c r="AH63" i="1"/>
  <c r="AH64" i="1"/>
  <c r="AH65" i="1"/>
  <c r="T51" i="1"/>
  <c r="T63" i="1"/>
  <c r="T55" i="1"/>
  <c r="T59" i="1"/>
  <c r="CT59" i="1"/>
  <c r="CT61" i="1"/>
  <c r="AF57" i="1"/>
  <c r="BG64" i="1"/>
  <c r="AC57" i="1"/>
  <c r="O65" i="1"/>
  <c r="BK64" i="1"/>
  <c r="BK63" i="1"/>
  <c r="Z57" i="1"/>
  <c r="Z53" i="1"/>
  <c r="Z61" i="1"/>
  <c r="Z65" i="1"/>
  <c r="BW59" i="1"/>
  <c r="BW63" i="1"/>
  <c r="BW55" i="1"/>
  <c r="BW51" i="1"/>
  <c r="BK65" i="1"/>
  <c r="BR55" i="1"/>
  <c r="BR51" i="1"/>
  <c r="BR63" i="1"/>
  <c r="BR59" i="1"/>
  <c r="B24" i="1"/>
  <c r="BI59" i="1"/>
  <c r="BI51" i="1"/>
  <c r="BI63" i="1"/>
  <c r="BI55" i="1"/>
  <c r="AY53" i="1"/>
  <c r="AY57" i="1"/>
  <c r="AY61" i="1"/>
  <c r="AY65" i="1"/>
  <c r="BH53" i="1"/>
  <c r="B21" i="1"/>
  <c r="L55" i="1"/>
  <c r="L59" i="1"/>
  <c r="L63" i="1"/>
  <c r="L51" i="1"/>
  <c r="AN64" i="1"/>
  <c r="E59" i="1"/>
  <c r="E55" i="1"/>
  <c r="E63" i="1"/>
  <c r="E51" i="1"/>
  <c r="CC51" i="1"/>
  <c r="CC55" i="1"/>
  <c r="CC59" i="1"/>
  <c r="CC63" i="1"/>
  <c r="V55" i="1"/>
  <c r="V63" i="1"/>
  <c r="V59" i="1"/>
  <c r="V51" i="1"/>
  <c r="J51" i="1"/>
  <c r="J63" i="1"/>
  <c r="J55" i="1"/>
  <c r="J59" i="1"/>
  <c r="AW52" i="1"/>
  <c r="AW60" i="1"/>
  <c r="AW56" i="1"/>
  <c r="AW64" i="1"/>
  <c r="CO61" i="1"/>
  <c r="CO53" i="1"/>
  <c r="CO65" i="1"/>
  <c r="CO57" i="1"/>
  <c r="BD57" i="1"/>
  <c r="BD65" i="1"/>
  <c r="BD61" i="1"/>
  <c r="BD53" i="1"/>
  <c r="BF56" i="1"/>
  <c r="BF52" i="1"/>
  <c r="BF60" i="1"/>
  <c r="BF64" i="1"/>
  <c r="AB53" i="1"/>
  <c r="AB57" i="1"/>
  <c r="AB61" i="1"/>
  <c r="AB65" i="1"/>
  <c r="AO53" i="1"/>
  <c r="AO57" i="1"/>
  <c r="AO61" i="1"/>
  <c r="AO65" i="1"/>
  <c r="CA53" i="1"/>
  <c r="CA65" i="1"/>
  <c r="CA57" i="1"/>
  <c r="CA61" i="1"/>
  <c r="BA56" i="1"/>
  <c r="BA60" i="1"/>
  <c r="BA52" i="1"/>
  <c r="BA64" i="1"/>
  <c r="BT61" i="1"/>
  <c r="R61" i="1"/>
  <c r="CT55" i="1"/>
  <c r="AF65" i="1"/>
  <c r="AF63" i="1"/>
  <c r="BT60" i="1"/>
  <c r="CH61" i="1"/>
  <c r="AJ64" i="1"/>
  <c r="CD59" i="1"/>
  <c r="BU65" i="1"/>
  <c r="CE56" i="1"/>
  <c r="CE52" i="1"/>
  <c r="CE60" i="1"/>
  <c r="CE64" i="1"/>
  <c r="P55" i="1"/>
  <c r="P59" i="1"/>
  <c r="P51" i="1"/>
  <c r="P63" i="1"/>
  <c r="Q65" i="1"/>
  <c r="BY53" i="1"/>
  <c r="N52" i="1"/>
  <c r="N56" i="1"/>
  <c r="N60" i="1"/>
  <c r="N64" i="1"/>
  <c r="U57" i="1"/>
  <c r="P64" i="1"/>
  <c r="BB57" i="1"/>
  <c r="AG51" i="1"/>
  <c r="AG55" i="1"/>
  <c r="AG59" i="1"/>
  <c r="AG63" i="1"/>
  <c r="J52" i="1"/>
  <c r="J64" i="1"/>
  <c r="J56" i="1"/>
  <c r="J60" i="1"/>
  <c r="CO55" i="1"/>
  <c r="CO51" i="1"/>
  <c r="CO59" i="1"/>
  <c r="CO63" i="1"/>
  <c r="B22" i="1"/>
  <c r="N55" i="1"/>
  <c r="N59" i="1"/>
  <c r="N63" i="1"/>
  <c r="N51" i="1"/>
  <c r="BF51" i="1"/>
  <c r="BF55" i="1"/>
  <c r="BF59" i="1"/>
  <c r="BF63" i="1"/>
  <c r="AY63" i="1"/>
  <c r="AY51" i="1"/>
  <c r="AY55" i="1"/>
  <c r="AY59" i="1"/>
  <c r="AO51" i="1"/>
  <c r="AO55" i="1"/>
  <c r="AO59" i="1"/>
  <c r="AO63" i="1"/>
  <c r="CA51" i="1"/>
  <c r="CA59" i="1"/>
  <c r="CA55" i="1"/>
  <c r="CA63" i="1"/>
  <c r="H55" i="1"/>
  <c r="H59" i="1"/>
  <c r="H51" i="1"/>
  <c r="H63" i="1"/>
  <c r="BL64" i="1"/>
  <c r="AJ53" i="1"/>
  <c r="AF61" i="1"/>
  <c r="AN65" i="1"/>
  <c r="BH61" i="1"/>
  <c r="BP53" i="1"/>
  <c r="BP61" i="1"/>
  <c r="BP65" i="1"/>
  <c r="BP57" i="1"/>
  <c r="AP56" i="1"/>
  <c r="AE55" i="1"/>
  <c r="BU60" i="1"/>
  <c r="BK61" i="1"/>
  <c r="CD63" i="1"/>
  <c r="AX57" i="1"/>
  <c r="AX53" i="1"/>
  <c r="AX61" i="1"/>
  <c r="AX65" i="1"/>
  <c r="CJ59" i="1"/>
  <c r="BY65" i="1"/>
  <c r="O61" i="1"/>
  <c r="U56" i="1"/>
  <c r="BR56" i="1"/>
  <c r="D55" i="1"/>
  <c r="D63" i="1"/>
  <c r="D51" i="1"/>
  <c r="D59" i="1"/>
  <c r="B45" i="1"/>
  <c r="B23" i="1"/>
  <c r="CN52" i="1"/>
  <c r="CN56" i="1"/>
  <c r="CN60" i="1"/>
  <c r="CN64" i="1"/>
  <c r="BM60" i="1"/>
  <c r="BM52" i="1"/>
  <c r="BM56" i="1"/>
  <c r="BM64" i="1"/>
  <c r="BS59" i="1"/>
  <c r="BS51" i="1"/>
  <c r="BS55" i="1"/>
  <c r="BS63" i="1"/>
  <c r="AL57" i="1"/>
  <c r="CI61" i="1"/>
  <c r="CG56" i="1"/>
  <c r="CG60" i="1"/>
  <c r="CG64" i="1"/>
  <c r="CG52" i="1"/>
  <c r="CJ60" i="1"/>
  <c r="AL55" i="1"/>
  <c r="AA57" i="1"/>
  <c r="AP59" i="1"/>
  <c r="AT55" i="1"/>
  <c r="AT51" i="1"/>
  <c r="AT59" i="1"/>
  <c r="AT63" i="1"/>
  <c r="CH52" i="1"/>
  <c r="CH56" i="1"/>
  <c r="CH60" i="1"/>
  <c r="CH64" i="1"/>
  <c r="BS57" i="1"/>
  <c r="BS61" i="1"/>
  <c r="BS53" i="1"/>
  <c r="BS65" i="1"/>
  <c r="CL57" i="1"/>
  <c r="CL53" i="1"/>
  <c r="CL61" i="1"/>
  <c r="CL65" i="1"/>
  <c r="CI59" i="1"/>
  <c r="BR65" i="1"/>
  <c r="CT56" i="1"/>
  <c r="CD61" i="1"/>
  <c r="BU63" i="1"/>
  <c r="AD61" i="1"/>
  <c r="CC60" i="1"/>
  <c r="CC56" i="1"/>
  <c r="CC64" i="1"/>
  <c r="CC52" i="1"/>
  <c r="Y53" i="1"/>
  <c r="Y57" i="1"/>
  <c r="Y61" i="1"/>
  <c r="Y65" i="1"/>
  <c r="CK52" i="1"/>
  <c r="CK60" i="1"/>
  <c r="CK64" i="1"/>
  <c r="CK56" i="1"/>
  <c r="BM51" i="1"/>
  <c r="BM55" i="1"/>
  <c r="BM59" i="1"/>
  <c r="BM63" i="1"/>
  <c r="BE60" i="1"/>
  <c r="BE56" i="1"/>
  <c r="BE64" i="1"/>
  <c r="BE52" i="1"/>
  <c r="CP55" i="1"/>
  <c r="CP63" i="1"/>
  <c r="CP51" i="1"/>
  <c r="CP59" i="1"/>
  <c r="AX52" i="1"/>
  <c r="AX64" i="1"/>
  <c r="AX60" i="1"/>
  <c r="AX56" i="1"/>
  <c r="AR52" i="1"/>
  <c r="AK52" i="1"/>
  <c r="CB57" i="1"/>
  <c r="CB53" i="1"/>
  <c r="CB65" i="1"/>
  <c r="CB61" i="1"/>
  <c r="AJ65" i="1"/>
  <c r="CT63" i="1"/>
  <c r="S55" i="1"/>
  <c r="S63" i="1"/>
  <c r="S51" i="1"/>
  <c r="S59" i="1"/>
  <c r="BN52" i="1"/>
  <c r="BV56" i="1"/>
  <c r="AC63" i="1"/>
  <c r="I53" i="1"/>
  <c r="CF51" i="1"/>
  <c r="CF59" i="1"/>
  <c r="CF55" i="1"/>
  <c r="CF63" i="1"/>
  <c r="P57" i="1"/>
  <c r="CD57" i="1"/>
  <c r="L53" i="1"/>
  <c r="L57" i="1"/>
  <c r="L65" i="1"/>
  <c r="L61" i="1"/>
  <c r="AQ56" i="1"/>
  <c r="AQ52" i="1"/>
  <c r="AQ60" i="1"/>
  <c r="AQ64" i="1"/>
  <c r="F52" i="1"/>
  <c r="F56" i="1"/>
  <c r="F60" i="1"/>
  <c r="F64" i="1"/>
  <c r="AI56" i="1"/>
  <c r="AI52" i="1"/>
  <c r="AI64" i="1"/>
  <c r="AI60" i="1"/>
  <c r="U51" i="1"/>
  <c r="CS56" i="1"/>
  <c r="CS60" i="1"/>
  <c r="CS52" i="1"/>
  <c r="CS64" i="1"/>
  <c r="CW57" i="1"/>
  <c r="CW61" i="1"/>
  <c r="CW53" i="1"/>
  <c r="CW65" i="1"/>
  <c r="CB55" i="1"/>
  <c r="CB51" i="1"/>
  <c r="CB59" i="1"/>
  <c r="CB63" i="1"/>
  <c r="CV53" i="1"/>
  <c r="CV61" i="1"/>
  <c r="CV65" i="1"/>
  <c r="CV57" i="1"/>
  <c r="AP61" i="1"/>
  <c r="AC52" i="1"/>
  <c r="K63" i="1"/>
  <c r="K59" i="1"/>
  <c r="K51" i="1"/>
  <c r="K55" i="1"/>
  <c r="T52" i="1"/>
  <c r="T56" i="1"/>
  <c r="T60" i="1"/>
  <c r="T64" i="1"/>
  <c r="AU65" i="1"/>
  <c r="AU57" i="1"/>
  <c r="AU53" i="1"/>
  <c r="AU61" i="1"/>
  <c r="AC53" i="1"/>
  <c r="CV59" i="1"/>
  <c r="CV55" i="1"/>
  <c r="CV63" i="1"/>
  <c r="CV51" i="1"/>
  <c r="BX59" i="1"/>
  <c r="BX55" i="1"/>
  <c r="BX63" i="1"/>
  <c r="BX51" i="1"/>
  <c r="AN57" i="1"/>
  <c r="S53" i="1"/>
  <c r="S57" i="1"/>
  <c r="S61" i="1"/>
  <c r="S65" i="1"/>
  <c r="CW52" i="1"/>
  <c r="CT64" i="1"/>
  <c r="CL51" i="1"/>
  <c r="CL55" i="1"/>
  <c r="CL63" i="1"/>
  <c r="CL59" i="1"/>
  <c r="CE53" i="1"/>
  <c r="CE57" i="1"/>
  <c r="CE61" i="1"/>
  <c r="CE65" i="1"/>
  <c r="BB56" i="1"/>
  <c r="BY56" i="1"/>
  <c r="BY64" i="1"/>
  <c r="BY52" i="1"/>
  <c r="BY60" i="1"/>
  <c r="E56" i="1"/>
  <c r="E52" i="1"/>
  <c r="E60" i="1"/>
  <c r="E64" i="1"/>
  <c r="Y51" i="1"/>
  <c r="Y55" i="1"/>
  <c r="Y59" i="1"/>
  <c r="Y63" i="1"/>
  <c r="AT61" i="1"/>
  <c r="AT57" i="1"/>
  <c r="AT53" i="1"/>
  <c r="AT65" i="1"/>
  <c r="BM53" i="1"/>
  <c r="BM65" i="1"/>
  <c r="BM57" i="1"/>
  <c r="BM61" i="1"/>
  <c r="AU59" i="1"/>
  <c r="AU51" i="1"/>
  <c r="AU63" i="1"/>
  <c r="AU55" i="1"/>
  <c r="K53" i="1"/>
  <c r="K57" i="1"/>
  <c r="K61" i="1"/>
  <c r="K65" i="1"/>
  <c r="CH51" i="1"/>
  <c r="AA51" i="1"/>
  <c r="Z64" i="1"/>
  <c r="Z52" i="1"/>
  <c r="Z60" i="1"/>
  <c r="Z56" i="1"/>
  <c r="CC53" i="1"/>
  <c r="CC57" i="1"/>
  <c r="CC65" i="1"/>
  <c r="CC61" i="1"/>
  <c r="BZ53" i="1"/>
  <c r="BZ61" i="1"/>
  <c r="BZ57" i="1"/>
  <c r="BZ65" i="1"/>
  <c r="BZ55" i="1"/>
  <c r="BZ51" i="1"/>
  <c r="BZ59" i="1"/>
  <c r="BZ63" i="1"/>
  <c r="CK51" i="1"/>
  <c r="CK55" i="1"/>
  <c r="CK59" i="1"/>
  <c r="CK63" i="1"/>
  <c r="Q51" i="1"/>
  <c r="Q55" i="1"/>
  <c r="Q59" i="1"/>
  <c r="Q63" i="1"/>
  <c r="BE51" i="1"/>
  <c r="BE55" i="1"/>
  <c r="BE63" i="1"/>
  <c r="BE59" i="1"/>
  <c r="AB52" i="1"/>
  <c r="AB60" i="1"/>
  <c r="AB64" i="1"/>
  <c r="AB56" i="1"/>
  <c r="AU52" i="1"/>
  <c r="AU56" i="1"/>
  <c r="AU64" i="1"/>
  <c r="AU60" i="1"/>
  <c r="BA59" i="1"/>
  <c r="BA55" i="1"/>
  <c r="BA63" i="1"/>
  <c r="BA51" i="1"/>
  <c r="CF52" i="1"/>
  <c r="CF56" i="1"/>
  <c r="CF60" i="1"/>
  <c r="CF64" i="1"/>
  <c r="AZ57" i="1"/>
  <c r="O60" i="1"/>
  <c r="M56" i="1"/>
  <c r="M60" i="1"/>
  <c r="M64" i="1"/>
  <c r="M52" i="1"/>
  <c r="CU56" i="1"/>
  <c r="BH59" i="1"/>
  <c r="BJ55" i="1"/>
  <c r="BJ59" i="1"/>
  <c r="BJ63" i="1"/>
  <c r="BJ51" i="1"/>
  <c r="B46" i="1"/>
  <c r="BV51" i="1"/>
  <c r="BV63" i="1"/>
  <c r="BV59" i="1"/>
  <c r="BV55" i="1"/>
  <c r="AA56" i="1"/>
  <c r="AA52" i="1"/>
  <c r="AA64" i="1"/>
  <c r="AA60" i="1"/>
  <c r="C65" i="1" l="1"/>
  <c r="B65" i="1" s="1"/>
  <c r="C57" i="1"/>
  <c r="B57" i="1" s="1"/>
  <c r="C51" i="1"/>
  <c r="B51" i="1" s="1"/>
  <c r="C56" i="1"/>
  <c r="B56" i="1" s="1"/>
  <c r="C64" i="1"/>
  <c r="B64" i="1" s="1"/>
  <c r="C52" i="1"/>
  <c r="B52" i="1" s="1"/>
  <c r="C53" i="1"/>
  <c r="B53" i="1" s="1"/>
  <c r="C59" i="1"/>
  <c r="B59" i="1" s="1"/>
  <c r="C60" i="1"/>
  <c r="B60" i="1" s="1"/>
  <c r="C55" i="1"/>
  <c r="B55" i="1" s="1"/>
  <c r="C63" i="1"/>
  <c r="B63" i="1" s="1"/>
  <c r="C61" i="1"/>
  <c r="B61" i="1" s="1"/>
</calcChain>
</file>

<file path=xl/sharedStrings.xml><?xml version="1.0" encoding="utf-8"?>
<sst xmlns="http://schemas.openxmlformats.org/spreadsheetml/2006/main" count="579" uniqueCount="192">
  <si>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</si>
  <si>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</si>
  <si>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</si>
  <si>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</si>
  <si>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</si>
  <si>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</si>
  <si>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</si>
  <si>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</si>
  <si>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</si>
  <si>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</si>
  <si>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</si>
  <si>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</si>
  <si>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</si>
  <si>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</si>
  <si>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</si>
  <si>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</si>
  <si>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</si>
  <si>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</si>
  <si>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</si>
  <si>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</si>
  <si>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</si>
  <si>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</si>
  <si>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</si>
  <si>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</si>
  <si>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</si>
  <si>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</si>
  <si>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</si>
  <si>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</si>
  <si>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</si>
  <si>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</si>
  <si>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</si>
  <si>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</si>
  <si>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</si>
  <si>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</si>
  <si>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</si>
  <si>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</si>
  <si>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</si>
  <si>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</si>
  <si>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</si>
  <si>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</si>
  <si>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</si>
  <si>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</si>
  <si>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</si>
  <si>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</si>
  <si>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</si>
  <si>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</si>
  <si>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</si>
  <si>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</si>
  <si>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</si>
  <si>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</si>
  <si>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</si>
  <si>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</si>
  <si>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</si>
  <si>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</si>
  <si>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</si>
  <si>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</si>
  <si>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</si>
  <si>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</si>
  <si>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</si>
  <si>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</si>
  <si>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</si>
  <si>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</si>
  <si>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</si>
  <si>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</si>
  <si>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</si>
  <si>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</si>
  <si>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</si>
  <si>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</si>
  <si>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</si>
  <si>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</si>
  <si>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</si>
  <si>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</si>
  <si>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</si>
  <si>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</si>
  <si>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</si>
  <si>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</si>
  <si>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</si>
  <si>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</si>
  <si>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</si>
  <si>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</si>
  <si>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</si>
  <si>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</si>
  <si>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</si>
  <si>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</si>
  <si>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</si>
  <si>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</si>
  <si>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</si>
  <si>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</si>
  <si>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</si>
  <si>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</si>
  <si>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</si>
  <si>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</si>
  <si>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</si>
  <si>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</si>
  <si>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</si>
  <si>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</si>
  <si>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</si>
  <si>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</si>
  <si>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</si>
  <si>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</si>
  <si>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intercept</t>
  </si>
  <si>
    <t>low</t>
  </si>
  <si>
    <t>medium</t>
  </si>
  <si>
    <t>high</t>
  </si>
  <si>
    <t>black</t>
  </si>
  <si>
    <t>green</t>
  </si>
  <si>
    <t>red</t>
  </si>
  <si>
    <t>bags</t>
  </si>
  <si>
    <t>granulated</t>
  </si>
  <si>
    <t>leafy</t>
  </si>
  <si>
    <t>yes</t>
  </si>
  <si>
    <t>no</t>
  </si>
  <si>
    <t>IM_Pr</t>
  </si>
  <si>
    <t>IM_Variety</t>
  </si>
  <si>
    <t>IM_kind</t>
  </si>
  <si>
    <t>IM_aroma</t>
  </si>
  <si>
    <t>SUM</t>
  </si>
  <si>
    <t>% IM_PR</t>
  </si>
  <si>
    <t>% IM_V</t>
  </si>
  <si>
    <t>% IM_kind</t>
  </si>
  <si>
    <t>% IM_aroma</t>
  </si>
  <si>
    <t>Prob_1</t>
  </si>
  <si>
    <t>Prob_2</t>
  </si>
  <si>
    <t>Prob_3</t>
  </si>
  <si>
    <t>Product 1</t>
  </si>
  <si>
    <t>product2</t>
  </si>
  <si>
    <t>Product3</t>
  </si>
  <si>
    <t>PR</t>
  </si>
  <si>
    <t>Variety</t>
  </si>
  <si>
    <t>Kind</t>
  </si>
  <si>
    <t>Aroma</t>
  </si>
  <si>
    <t>pr_imp_1</t>
  </si>
  <si>
    <t>pr_imp_2</t>
  </si>
  <si>
    <t>pr_imp_3</t>
  </si>
  <si>
    <t>v_imp_1</t>
  </si>
  <si>
    <t>v_imp_2</t>
  </si>
  <si>
    <t>v_imp_3</t>
  </si>
  <si>
    <t>ki_imp_1</t>
  </si>
  <si>
    <t>ki_imp_2</t>
  </si>
  <si>
    <t>ki_imp_3</t>
  </si>
  <si>
    <t>ar_imp_1</t>
  </si>
  <si>
    <t>ar_imp_2</t>
  </si>
  <si>
    <t>ar_imp_3</t>
  </si>
  <si>
    <t xml:space="preserve">Imortance </t>
  </si>
  <si>
    <t>Probabilities</t>
  </si>
  <si>
    <t>exp(U1)</t>
  </si>
  <si>
    <t>exp(U2)</t>
  </si>
  <si>
    <t>exp(U3)</t>
  </si>
  <si>
    <t>Suppose in a given market we have three products available</t>
  </si>
  <si>
    <t>Low price</t>
  </si>
  <si>
    <t>Black</t>
  </si>
  <si>
    <t>Bags</t>
  </si>
  <si>
    <t>No aroma</t>
  </si>
  <si>
    <t>High Price</t>
  </si>
  <si>
    <t>Green</t>
  </si>
  <si>
    <t>Granulated</t>
  </si>
  <si>
    <t>Medium Price</t>
  </si>
  <si>
    <t>Red</t>
  </si>
  <si>
    <t>Affinity Based Segemntation and Preferences</t>
  </si>
  <si>
    <t>Demographics Data</t>
  </si>
  <si>
    <t>Age</t>
  </si>
  <si>
    <t>Income</t>
  </si>
  <si>
    <t xml:space="preserve">Media Preferences </t>
  </si>
  <si>
    <t>profil1</t>
  </si>
  <si>
    <t>profil2</t>
  </si>
  <si>
    <t>profil3</t>
  </si>
  <si>
    <t>profil4</t>
  </si>
  <si>
    <t>profil5</t>
  </si>
  <si>
    <t>profil6</t>
  </si>
  <si>
    <t>profil7</t>
  </si>
  <si>
    <t>profil8</t>
  </si>
  <si>
    <t>profil9</t>
  </si>
  <si>
    <t>profil10</t>
  </si>
  <si>
    <t>profil11</t>
  </si>
  <si>
    <t>profil12</t>
  </si>
  <si>
    <t>profil13</t>
  </si>
  <si>
    <t>price1</t>
  </si>
  <si>
    <t>price2</t>
  </si>
  <si>
    <t>variety1</t>
  </si>
  <si>
    <t>variety2</t>
  </si>
  <si>
    <t>kind1</t>
  </si>
  <si>
    <t>kind2</t>
  </si>
  <si>
    <t>aroma1</t>
  </si>
  <si>
    <t>54   high   red      leafy   no</t>
  </si>
  <si>
    <t>Price</t>
  </si>
  <si>
    <t xml:space="preserve">Kind </t>
  </si>
  <si>
    <t xml:space="preserve">medium </t>
  </si>
  <si>
    <t>Response V1</t>
  </si>
  <si>
    <t>Attributes</t>
  </si>
  <si>
    <t>Levels</t>
  </si>
  <si>
    <t>Profiles</t>
  </si>
  <si>
    <t>Dummy Variable Design for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</si>
</sst>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9" fontId="19" fillId="0" borderId="11" xfId="42" applyFont="1" applyBorder="1" applyAlignment="1">
      <alignment horizontal="center" vertical="center"/>
    </xf>
    <xf numFmtId="9" fontId="19" fillId="0" borderId="0" xfId="42" applyFont="1" applyBorder="1" applyAlignment="1">
      <alignment horizontal="center" vertical="center"/>
    </xf>
    <xf numFmtId="9" fontId="19" fillId="0" borderId="14" xfId="42" applyFont="1" applyBorder="1" applyAlignment="1">
      <alignment horizontal="center" vertical="center"/>
    </xf>
    <xf numFmtId="164" fontId="20" fillId="0" borderId="0" xfId="0" applyNumberFormat="1" applyFont="1"/>
    <xf numFmtId="164" fontId="20" fillId="0" borderId="10" xfId="0" applyNumberFormat="1" applyFont="1" applyBorder="1"/>
    <xf numFmtId="164" fontId="20" fillId="0" borderId="11" xfId="0" applyNumberFormat="1" applyFont="1" applyBorder="1"/>
    <xf numFmtId="164" fontId="20" fillId="0" borderId="12" xfId="0" applyNumberFormat="1" applyFont="1" applyBorder="1"/>
    <xf numFmtId="164" fontId="20" fillId="0" borderId="0" xfId="0" applyNumberFormat="1" applyFont="1" applyBorder="1"/>
    <xf numFmtId="164" fontId="20" fillId="0" borderId="13" xfId="0" applyNumberFormat="1" applyFont="1" applyBorder="1"/>
    <xf numFmtId="164" fontId="20" fillId="0" borderId="14" xfId="0" applyNumberFormat="1" applyFont="1" applyBorder="1"/>
    <xf numFmtId="164" fontId="21" fillId="0" borderId="0" xfId="0" applyNumberFormat="1" applyFont="1"/>
    <xf numFmtId="164" fontId="0" fillId="0" borderId="11" xfId="0" applyNumberFormat="1" applyBorder="1" applyAlignment="1">
      <alignment horizontal="center"/>
    </xf>
    <xf numFmtId="164" fontId="0" fillId="0" borderId="11" xfId="0" applyNumberFormat="1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14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0" xfId="0" applyNumberFormat="1"/>
    <xf numFmtId="164" fontId="0" fillId="0" borderId="11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6" xfId="0" applyNumberFormat="1" applyBorder="1" applyAlignment="1">
      <alignment horizontal="center"/>
    </xf>
    <xf numFmtId="164" fontId="0" fillId="0" borderId="21" xfId="0" applyNumberFormat="1" applyBorder="1"/>
    <xf numFmtId="164" fontId="0" fillId="0" borderId="22" xfId="0" applyNumberFormat="1" applyBorder="1"/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/>
    <xf numFmtId="164" fontId="0" fillId="0" borderId="25" xfId="0" applyNumberFormat="1" applyBorder="1"/>
    <xf numFmtId="164" fontId="0" fillId="0" borderId="27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10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16" fillId="0" borderId="0" xfId="0" applyNumberFormat="1" applyFont="1" applyFill="1" applyBorder="1" applyAlignment="1">
      <alignment horizontal="center" textRotation="90"/>
    </xf>
    <xf numFmtId="9" fontId="0" fillId="0" borderId="15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9" fontId="0" fillId="0" borderId="0" xfId="42" applyFont="1" applyBorder="1" applyAlignment="1">
      <alignment horizontal="center"/>
    </xf>
    <xf numFmtId="164" fontId="16" fillId="0" borderId="0" xfId="0" applyNumberFormat="1" applyFont="1"/>
    <xf numFmtId="164" fontId="16" fillId="0" borderId="11" xfId="0" applyNumberFormat="1" applyFont="1" applyBorder="1"/>
    <xf numFmtId="164" fontId="16" fillId="0" borderId="0" xfId="0" applyNumberFormat="1" applyFont="1" applyBorder="1"/>
    <xf numFmtId="164" fontId="16" fillId="0" borderId="14" xfId="0" applyNumberFormat="1" applyFont="1" applyBorder="1"/>
    <xf numFmtId="164" fontId="22" fillId="0" borderId="0" xfId="0" applyNumberFormat="1" applyFont="1"/>
    <xf numFmtId="164" fontId="22" fillId="0" borderId="11" xfId="0" applyNumberFormat="1" applyFont="1" applyBorder="1"/>
    <xf numFmtId="164" fontId="22" fillId="0" borderId="0" xfId="0" applyNumberFormat="1" applyFont="1" applyBorder="1"/>
    <xf numFmtId="164" fontId="22" fillId="0" borderId="14" xfId="0" applyNumberFormat="1" applyFont="1" applyBorder="1"/>
    <xf numFmtId="164" fontId="0" fillId="0" borderId="0" xfId="0" applyNumberFormat="1" applyFont="1"/>
    <xf numFmtId="164" fontId="16" fillId="0" borderId="11" xfId="0" applyNumberFormat="1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6" fillId="0" borderId="14" xfId="0" applyNumberFormat="1" applyFont="1" applyBorder="1" applyAlignment="1">
      <alignment vertical="center"/>
    </xf>
    <xf numFmtId="164" fontId="16" fillId="0" borderId="19" xfId="0" applyNumberFormat="1" applyFont="1" applyBorder="1"/>
    <xf numFmtId="164" fontId="16" fillId="0" borderId="20" xfId="0" applyNumberFormat="1" applyFont="1" applyBorder="1"/>
    <xf numFmtId="164" fontId="0" fillId="0" borderId="0" xfId="0" applyNumberFormat="1" applyFont="1" applyBorder="1"/>
    <xf numFmtId="164" fontId="23" fillId="0" borderId="0" xfId="0" applyNumberFormat="1" applyFont="1"/>
    <xf numFmtId="164" fontId="18" fillId="0" borderId="0" xfId="0" applyNumberFormat="1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left"/>
    </xf>
    <xf numFmtId="0" fontId="24" fillId="0" borderId="0" xfId="0" applyFont="1" applyAlignment="1">
      <alignment horizontal="left" vertical="center"/>
    </xf>
    <xf numFmtId="0" fontId="24" fillId="34" borderId="0" xfId="0" applyFont="1" applyFill="1" applyAlignment="1">
      <alignment horizontal="left" vertical="center"/>
    </xf>
    <xf numFmtId="0" fontId="0" fillId="33" borderId="0" xfId="0" applyFill="1"/>
    <xf numFmtId="0" fontId="0" fillId="0" borderId="0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1" xfId="0" applyBorder="1"/>
    <xf numFmtId="0" fontId="16" fillId="0" borderId="28" xfId="0" applyFont="1" applyBorder="1"/>
    <xf numFmtId="0" fontId="16" fillId="0" borderId="29" xfId="0" applyFont="1" applyBorder="1"/>
    <xf numFmtId="0" fontId="0" fillId="0" borderId="30" xfId="0" applyBorder="1"/>
    <xf numFmtId="0" fontId="0" fillId="0" borderId="26" xfId="0" applyBorder="1"/>
    <xf numFmtId="0" fontId="16" fillId="0" borderId="34" xfId="0" applyFon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1" xfId="0" applyBorder="1" applyAlignment="1">
      <alignment horizontal="center" textRotation="90"/>
    </xf>
    <xf numFmtId="0" fontId="0" fillId="0" borderId="32" xfId="0" applyBorder="1" applyAlignment="1">
      <alignment horizontal="center" textRotation="90"/>
    </xf>
    <xf numFmtId="0" fontId="0" fillId="0" borderId="33" xfId="0" applyBorder="1" applyAlignment="1">
      <alignment horizontal="center" textRotation="90"/>
    </xf>
    <xf numFmtId="164" fontId="16" fillId="33" borderId="11" xfId="0" applyNumberFormat="1" applyFont="1" applyFill="1" applyBorder="1" applyAlignment="1">
      <alignment horizontal="center" textRotation="90"/>
    </xf>
    <xf numFmtId="164" fontId="16" fillId="33" borderId="0" xfId="0" applyNumberFormat="1" applyFont="1" applyFill="1" applyBorder="1" applyAlignment="1">
      <alignment horizontal="center" textRotation="90"/>
    </xf>
    <xf numFmtId="164" fontId="16" fillId="33" borderId="14" xfId="0" applyNumberFormat="1" applyFont="1" applyFill="1" applyBorder="1" applyAlignment="1">
      <alignment horizontal="center" textRotation="90"/>
    </xf>
    <xf numFmtId="164" fontId="16" fillId="33" borderId="11" xfId="0" applyNumberFormat="1" applyFont="1" applyFill="1" applyBorder="1" applyAlignment="1">
      <alignment horizontal="center" vertical="center" textRotation="90"/>
    </xf>
    <xf numFmtId="164" fontId="16" fillId="33" borderId="0" xfId="0" applyNumberFormat="1" applyFont="1" applyFill="1" applyBorder="1" applyAlignment="1">
      <alignment horizontal="center" vertical="center" textRotation="90"/>
    </xf>
    <xf numFmtId="164" fontId="16" fillId="33" borderId="14" xfId="0" applyNumberFormat="1" applyFont="1" applyFill="1" applyBorder="1" applyAlignment="1">
      <alignment horizontal="center" vertical="center" textRotation="90"/>
    </xf>
    <xf numFmtId="0" fontId="0" fillId="35" borderId="18" xfId="0" applyFill="1" applyBorder="1"/>
    <xf numFmtId="0" fontId="0" fillId="35" borderId="30" xfId="0" applyFill="1" applyBorder="1"/>
    <xf numFmtId="0" fontId="0" fillId="35" borderId="35" xfId="0" applyFill="1" applyBorder="1" applyAlignment="1">
      <alignment horizontal="center"/>
    </xf>
    <xf numFmtId="0" fontId="0" fillId="35" borderId="36" xfId="0" applyFill="1" applyBorder="1" applyAlignment="1">
      <alignment horizontal="center"/>
    </xf>
    <xf numFmtId="0" fontId="0" fillId="35" borderId="37" xfId="0" applyFill="1" applyBorder="1" applyAlignment="1">
      <alignment horizontal="center"/>
    </xf>
    <xf numFmtId="0" fontId="0" fillId="35" borderId="31" xfId="0" applyFill="1" applyBorder="1" applyAlignment="1">
      <alignment horizontal="center" textRotation="90"/>
    </xf>
    <xf numFmtId="0" fontId="16" fillId="35" borderId="28" xfId="0" applyFont="1" applyFill="1" applyBorder="1"/>
    <xf numFmtId="0" fontId="0" fillId="35" borderId="11" xfId="0" applyFill="1" applyBorder="1"/>
    <xf numFmtId="0" fontId="0" fillId="35" borderId="26" xfId="0" applyFill="1" applyBorder="1"/>
    <xf numFmtId="0" fontId="0" fillId="35" borderId="32" xfId="0" applyFill="1" applyBorder="1" applyAlignment="1">
      <alignment horizontal="center" textRotation="90"/>
    </xf>
    <xf numFmtId="0" fontId="16" fillId="35" borderId="29" xfId="0" applyFont="1" applyFill="1" applyBorder="1"/>
    <xf numFmtId="0" fontId="0" fillId="35" borderId="0" xfId="0" applyFill="1" applyBorder="1"/>
    <xf numFmtId="0" fontId="0" fillId="35" borderId="22" xfId="0" applyFill="1" applyBorder="1"/>
    <xf numFmtId="0" fontId="0" fillId="35" borderId="33" xfId="0" applyFill="1" applyBorder="1" applyAlignment="1">
      <alignment horizontal="center" textRotation="90"/>
    </xf>
    <xf numFmtId="0" fontId="16" fillId="35" borderId="34" xfId="0" applyFont="1" applyFill="1" applyBorder="1"/>
    <xf numFmtId="0" fontId="0" fillId="35" borderId="24" xfId="0" applyFill="1" applyBorder="1"/>
    <xf numFmtId="0" fontId="0" fillId="35" borderId="25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11631632"/>
        <c:axId val="855830496"/>
      </c:scatterChart>
      <c:valAx>
        <c:axId val="101163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855830496"/>
        <c:crosses val="autoZero"/>
        <c:crossBetween val="midCat"/>
      </c:valAx>
      <c:valAx>
        <c:axId val="8558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631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61975" y="257175"/>
    <xdr:ext cx="9300882" cy="6075189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99814F-2263-4FA4-8232-C559B6CD19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0.01912</cdr:x>
      <cdr:y>0.3417</cdr:y>
    </cdr:from>
    <cdr:to>
      <cdr:x>0.04096</cdr:x>
      <cdr:y>0.67503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8AF467-A6AF-4A0D-A902-0E6A8857BA22}"/>
            </a:ext>
          </a:extLst>
        </cdr:cNvPr>
        <cdr:cNvSpPr txBox="1"/>
      </cdr:nvSpPr>
      <cdr:spPr>
        <a:xfrm xmlns:a="http://schemas.openxmlformats.org/drawingml/2006/main">
          <a:off x="177800" y="2075863"/>
          <a:ext cx="203200" cy="2025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rtlCol="0" anchor="ctr"/>
        <a:lstStyle xmlns:a="http://schemas.openxmlformats.org/drawingml/2006/main"/>
        <a:p xmlns:a="http://schemas.openxmlformats.org/drawingml/2006/main">
          <a:r>
            <a:rPr lang="en-US" sz="1100"/>
            <a:t>Distance</a:t>
          </a:r>
        </a:p>
      </cdr:txBody>
    </cdr:sp>
  </cdr:relSizeAnchor>
  <cdr:relSizeAnchor xmlns:cdr="http://schemas.openxmlformats.org/drawingml/2006/chartDrawing">
    <cdr:from>
      <cdr:x>0.3388</cdr:x>
      <cdr:y>0.95819</cdr:y>
    </cdr:from>
    <cdr:to>
      <cdr:x>0.67213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B63540-9A6D-4361-A7FB-5812F7C51561}"/>
            </a:ext>
          </a:extLst>
        </cdr:cNvPr>
        <cdr:cNvSpPr txBox="1"/>
      </cdr:nvSpPr>
      <cdr:spPr>
        <a:xfrm xmlns:a="http://schemas.openxmlformats.org/drawingml/2006/main">
          <a:off x="3151094" y="5871989"/>
          <a:ext cx="3100294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Cluster ID</a:t>
          </a:r>
        </a:p>
      </cdr:txBody>
    </cdr:sp>
  </cdr:relSizeAnchor>
  <cdr:relSizeAnchor xmlns:cdr="http://schemas.openxmlformats.org/drawingml/2006/chartDrawing">
    <cdr:from>
      <cdr:x>0.31478</cdr:x>
      <cdr:y>0.9331</cdr:y>
    </cdr:from>
    <cdr:to>
      <cdr:x>0.34232</cdr:x>
      <cdr:y>0.97665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E429306-23AD-4B37-AF6C-154A6868747C}"/>
            </a:ext>
          </a:extLst>
        </cdr:cNvPr>
        <cdr:cNvSpPr txBox="1"/>
      </cdr:nvSpPr>
      <cdr:spPr>
        <a:xfrm xmlns:a="http://schemas.openxmlformats.org/drawingml/2006/main">
          <a:off x="2927764" y="5668789"/>
          <a:ext cx="25616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0.37409</cdr:x>
      <cdr:y>0.9331</cdr:y>
    </cdr:from>
    <cdr:to>
      <cdr:x>0.40163</cdr:x>
      <cdr:y>0.97665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5B95D5F-BF54-4B16-8B17-73BC8F11A951}"/>
            </a:ext>
          </a:extLst>
        </cdr:cNvPr>
        <cdr:cNvSpPr txBox="1"/>
      </cdr:nvSpPr>
      <cdr:spPr>
        <a:xfrm xmlns:a="http://schemas.openxmlformats.org/drawingml/2006/main">
          <a:off x="3479377" y="5668789"/>
          <a:ext cx="25616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0.4334</cdr:x>
      <cdr:y>0.9331</cdr:y>
    </cdr:from>
    <cdr:to>
      <cdr:x>0.46094</cdr:x>
      <cdr:y>0.97665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603C257-DFFF-40D1-8440-A116A0A92E0E}"/>
            </a:ext>
          </a:extLst>
        </cdr:cNvPr>
        <cdr:cNvSpPr txBox="1"/>
      </cdr:nvSpPr>
      <cdr:spPr>
        <a:xfrm xmlns:a="http://schemas.openxmlformats.org/drawingml/2006/main">
          <a:off x="4030990" y="5668789"/>
          <a:ext cx="25616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7</a:t>
          </a:r>
        </a:p>
      </cdr:txBody>
    </cdr:sp>
  </cdr:relSizeAnchor>
  <cdr:relSizeAnchor xmlns:cdr="http://schemas.openxmlformats.org/drawingml/2006/chartDrawing">
    <cdr:from>
      <cdr:x>0.49271</cdr:x>
      <cdr:y>0.9331</cdr:y>
    </cdr:from>
    <cdr:to>
      <cdr:x>0.52025</cdr:x>
      <cdr:y>0.97665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1F8CB8B-0002-4013-96E0-0EE1EDF00CDA}"/>
            </a:ext>
          </a:extLst>
        </cdr:cNvPr>
        <cdr:cNvSpPr txBox="1"/>
      </cdr:nvSpPr>
      <cdr:spPr>
        <a:xfrm xmlns:a="http://schemas.openxmlformats.org/drawingml/2006/main">
          <a:off x="4582603" y="5668789"/>
          <a:ext cx="25616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0.55201</cdr:x>
      <cdr:y>0.9331</cdr:y>
    </cdr:from>
    <cdr:to>
      <cdr:x>0.57956</cdr:x>
      <cdr:y>0.97665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8AD80E5E-A071-4AB1-B11A-C75079325BD5}"/>
            </a:ext>
          </a:extLst>
        </cdr:cNvPr>
        <cdr:cNvSpPr txBox="1"/>
      </cdr:nvSpPr>
      <cdr:spPr>
        <a:xfrm xmlns:a="http://schemas.openxmlformats.org/drawingml/2006/main">
          <a:off x="5134216" y="5668789"/>
          <a:ext cx="25616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9</a:t>
          </a:r>
        </a:p>
      </cdr:txBody>
    </cdr:sp>
  </cdr:relSizeAnchor>
  <cdr:relSizeAnchor xmlns:cdr="http://schemas.openxmlformats.org/drawingml/2006/chartDrawing">
    <cdr:from>
      <cdr:x>0.61132</cdr:x>
      <cdr:y>0.9331</cdr:y>
    </cdr:from>
    <cdr:to>
      <cdr:x>0.63886</cdr:x>
      <cdr:y>0.97665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91823B3A-A892-4712-86ED-378A1F897351}"/>
            </a:ext>
          </a:extLst>
        </cdr:cNvPr>
        <cdr:cNvSpPr txBox="1"/>
      </cdr:nvSpPr>
      <cdr:spPr>
        <a:xfrm xmlns:a="http://schemas.openxmlformats.org/drawingml/2006/main">
          <a:off x="5685829" y="5668789"/>
          <a:ext cx="25616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0.67063</cdr:x>
      <cdr:y>0.9331</cdr:y>
    </cdr:from>
    <cdr:to>
      <cdr:x>0.69817</cdr:x>
      <cdr:y>0.97665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382B7621-AE5F-41CD-A28B-3FFE0AC5891D}"/>
            </a:ext>
          </a:extLst>
        </cdr:cNvPr>
        <cdr:cNvSpPr txBox="1"/>
      </cdr:nvSpPr>
      <cdr:spPr>
        <a:xfrm xmlns:a="http://schemas.openxmlformats.org/drawingml/2006/main">
          <a:off x="6237442" y="5668789"/>
          <a:ext cx="25616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8</a:t>
          </a:r>
        </a:p>
      </cdr:txBody>
    </cdr:sp>
  </cdr:relSizeAnchor>
  <cdr:relSizeAnchor xmlns:cdr="http://schemas.openxmlformats.org/drawingml/2006/chartDrawing">
    <cdr:from>
      <cdr:x>0.72994</cdr:x>
      <cdr:y>0.9331</cdr:y>
    </cdr:from>
    <cdr:to>
      <cdr:x>0.75748</cdr:x>
      <cdr:y>0.97665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719DB5FB-79DB-4B6B-B042-50AABA07DE50}"/>
            </a:ext>
          </a:extLst>
        </cdr:cNvPr>
        <cdr:cNvSpPr txBox="1"/>
      </cdr:nvSpPr>
      <cdr:spPr>
        <a:xfrm xmlns:a="http://schemas.openxmlformats.org/drawingml/2006/main">
          <a:off x="6789054" y="5668789"/>
          <a:ext cx="25616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0.78924</cdr:x>
      <cdr:y>0.9331</cdr:y>
    </cdr:from>
    <cdr:to>
      <cdr:x>0.81679</cdr:x>
      <cdr:y>0.97665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DE0230FE-DF25-462C-A998-A20B1B9C25DF}"/>
            </a:ext>
          </a:extLst>
        </cdr:cNvPr>
        <cdr:cNvSpPr txBox="1"/>
      </cdr:nvSpPr>
      <cdr:spPr>
        <a:xfrm xmlns:a="http://schemas.openxmlformats.org/drawingml/2006/main">
          <a:off x="7340667" y="5668789"/>
          <a:ext cx="256160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100"/>
            <a:t>5</a:t>
          </a:r>
        </a:p>
      </cdr:txBody>
    </cdr:sp>
  </cdr:relSizeAnchor>
  <cdr:relSizeAnchor xmlns:cdr="http://schemas.openxmlformats.org/drawingml/2006/chartDrawing">
    <cdr:from>
      <cdr:x>0.03277</cdr:x>
      <cdr:y>0.83787</cdr:y>
    </cdr:from>
    <cdr:to>
      <cdr:x>0.16932</cdr:x>
      <cdr:y>0.87968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60FBD914-7D6A-4838-897B-0825C1929136}"/>
            </a:ext>
          </a:extLst>
        </cdr:cNvPr>
        <cdr:cNvSpPr txBox="1"/>
      </cdr:nvSpPr>
      <cdr:spPr>
        <a:xfrm xmlns:a="http://schemas.openxmlformats.org/drawingml/2006/main">
          <a:off x="304800" y="5090234"/>
          <a:ext cx="127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5.19</a:t>
          </a:r>
        </a:p>
      </cdr:txBody>
    </cdr:sp>
  </cdr:relSizeAnchor>
  <cdr:relSizeAnchor xmlns:cdr="http://schemas.openxmlformats.org/drawingml/2006/chartDrawing">
    <cdr:from>
      <cdr:x>0.03277</cdr:x>
      <cdr:y>0.79104</cdr:y>
    </cdr:from>
    <cdr:to>
      <cdr:x>0.16932</cdr:x>
      <cdr:y>0.83285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A987A64F-E85D-47F6-B235-020C0842CC50}"/>
            </a:ext>
          </a:extLst>
        </cdr:cNvPr>
        <cdr:cNvSpPr txBox="1"/>
      </cdr:nvSpPr>
      <cdr:spPr>
        <a:xfrm xmlns:a="http://schemas.openxmlformats.org/drawingml/2006/main">
          <a:off x="304800" y="4805737"/>
          <a:ext cx="127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5.64</a:t>
          </a:r>
        </a:p>
      </cdr:txBody>
    </cdr:sp>
  </cdr:relSizeAnchor>
  <cdr:relSizeAnchor xmlns:cdr="http://schemas.openxmlformats.org/drawingml/2006/chartDrawing">
    <cdr:from>
      <cdr:x>0.03277</cdr:x>
      <cdr:y>0.74486</cdr:y>
    </cdr:from>
    <cdr:to>
      <cdr:x>0.16932</cdr:x>
      <cdr:y>0.78667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AB2E01C2-48A7-4F47-9CA5-26B46E9F0E7A}"/>
            </a:ext>
          </a:extLst>
        </cdr:cNvPr>
        <cdr:cNvSpPr txBox="1"/>
      </cdr:nvSpPr>
      <cdr:spPr>
        <a:xfrm xmlns:a="http://schemas.openxmlformats.org/drawingml/2006/main">
          <a:off x="304800" y="4525164"/>
          <a:ext cx="127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5.88</a:t>
          </a:r>
        </a:p>
      </cdr:txBody>
    </cdr:sp>
  </cdr:relSizeAnchor>
  <cdr:relSizeAnchor xmlns:cdr="http://schemas.openxmlformats.org/drawingml/2006/chartDrawing">
    <cdr:from>
      <cdr:x>0.03277</cdr:x>
      <cdr:y>0.69151</cdr:y>
    </cdr:from>
    <cdr:to>
      <cdr:x>0.16932</cdr:x>
      <cdr:y>0.73332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002394AF-C5B3-4D48-A4AF-9E743A28119F}"/>
            </a:ext>
          </a:extLst>
        </cdr:cNvPr>
        <cdr:cNvSpPr txBox="1"/>
      </cdr:nvSpPr>
      <cdr:spPr>
        <a:xfrm xmlns:a="http://schemas.openxmlformats.org/drawingml/2006/main">
          <a:off x="304800" y="4201068"/>
          <a:ext cx="127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8.35</a:t>
          </a:r>
        </a:p>
      </cdr:txBody>
    </cdr:sp>
  </cdr:relSizeAnchor>
  <cdr:relSizeAnchor xmlns:cdr="http://schemas.openxmlformats.org/drawingml/2006/chartDrawing">
    <cdr:from>
      <cdr:x>0.03277</cdr:x>
      <cdr:y>0.6387</cdr:y>
    </cdr:from>
    <cdr:to>
      <cdr:x>0.16932</cdr:x>
      <cdr:y>0.68051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36DD0151-0BDA-45CB-B14A-75988B8A8F69}"/>
            </a:ext>
          </a:extLst>
        </cdr:cNvPr>
        <cdr:cNvSpPr txBox="1"/>
      </cdr:nvSpPr>
      <cdr:spPr>
        <a:xfrm xmlns:a="http://schemas.openxmlformats.org/drawingml/2006/main">
          <a:off x="304800" y="3880197"/>
          <a:ext cx="127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10.65</a:t>
          </a:r>
        </a:p>
      </cdr:txBody>
    </cdr:sp>
  </cdr:relSizeAnchor>
  <cdr:relSizeAnchor xmlns:cdr="http://schemas.openxmlformats.org/drawingml/2006/chartDrawing">
    <cdr:from>
      <cdr:x>0.03277</cdr:x>
      <cdr:y>0.5703</cdr:y>
    </cdr:from>
    <cdr:to>
      <cdr:x>0.16932</cdr:x>
      <cdr:y>0.61211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CA44C714-3BE4-4B1E-8451-3ED7214D59C6}"/>
            </a:ext>
          </a:extLst>
        </cdr:cNvPr>
        <cdr:cNvSpPr txBox="1"/>
      </cdr:nvSpPr>
      <cdr:spPr>
        <a:xfrm xmlns:a="http://schemas.openxmlformats.org/drawingml/2006/main">
          <a:off x="304800" y="3464707"/>
          <a:ext cx="127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17.79</a:t>
          </a:r>
        </a:p>
      </cdr:txBody>
    </cdr:sp>
  </cdr:relSizeAnchor>
  <cdr:relSizeAnchor xmlns:cdr="http://schemas.openxmlformats.org/drawingml/2006/chartDrawing">
    <cdr:from>
      <cdr:x>0.03277</cdr:x>
      <cdr:y>0.46351</cdr:y>
    </cdr:from>
    <cdr:to>
      <cdr:x>0.16932</cdr:x>
      <cdr:y>0.50532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9E14F61A-C186-4A7A-B812-35A92871374B}"/>
            </a:ext>
          </a:extLst>
        </cdr:cNvPr>
        <cdr:cNvSpPr txBox="1"/>
      </cdr:nvSpPr>
      <cdr:spPr>
        <a:xfrm xmlns:a="http://schemas.openxmlformats.org/drawingml/2006/main">
          <a:off x="304800" y="2815928"/>
          <a:ext cx="127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36.84</a:t>
          </a:r>
        </a:p>
      </cdr:txBody>
    </cdr:sp>
  </cdr:relSizeAnchor>
  <cdr:relSizeAnchor xmlns:cdr="http://schemas.openxmlformats.org/drawingml/2006/chartDrawing">
    <cdr:from>
      <cdr:x>0.03277</cdr:x>
      <cdr:y>0.16526</cdr:y>
    </cdr:from>
    <cdr:to>
      <cdr:x>0.16932</cdr:x>
      <cdr:y>0.20707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F1D406B6-CCEA-43DF-AAAA-09685453FF26}"/>
            </a:ext>
          </a:extLst>
        </cdr:cNvPr>
        <cdr:cNvSpPr txBox="1"/>
      </cdr:nvSpPr>
      <cdr:spPr>
        <a:xfrm xmlns:a="http://schemas.openxmlformats.org/drawingml/2006/main">
          <a:off x="304800" y="1003967"/>
          <a:ext cx="127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115.32</a:t>
          </a:r>
        </a:p>
      </cdr:txBody>
    </cdr:sp>
  </cdr:relSizeAnchor>
  <cdr:relSizeAnchor xmlns:cdr="http://schemas.openxmlformats.org/drawingml/2006/chartDrawing">
    <cdr:from>
      <cdr:x>0.56578</cdr:x>
      <cdr:y>0.8546</cdr:y>
    </cdr:from>
    <cdr:to>
      <cdr:x>0.56578</cdr:x>
      <cdr:y>0.90836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FBAD32C8-7F78-4B67-BF74-402ACEFA1ABD}"/>
            </a:ext>
          </a:extLst>
        </cdr:cNvPr>
        <cdr:cNvCxnSpPr/>
      </cdr:nvCxnSpPr>
      <cdr:spPr>
        <a:xfrm xmlns:a="http://schemas.openxmlformats.org/drawingml/2006/main" flipV="1">
          <a:off x="5262296" y="5191834"/>
          <a:ext cx="0" cy="326636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0.50648</cdr:x>
      <cdr:y>0.8546</cdr:y>
    </cdr:from>
    <cdr:to>
      <cdr:x>0.50648</cdr:x>
      <cdr:y>0.90836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5FEE4431-A9E9-4FAE-BDED-542DB4662E69}"/>
            </a:ext>
          </a:extLst>
        </cdr:cNvPr>
        <cdr:cNvCxnSpPr/>
      </cdr:nvCxnSpPr>
      <cdr:spPr>
        <a:xfrm xmlns:a="http://schemas.openxmlformats.org/drawingml/2006/main">
          <a:off x="4710683" y="5191834"/>
          <a:ext cx="0" cy="326636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0.50648</cdr:x>
      <cdr:y>0.8546</cdr:y>
    </cdr:from>
    <cdr:to>
      <cdr:x>0.56578</cdr:x>
      <cdr:y>0.8546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E735B85A-53C0-4CEF-BBB4-5113E42C1D74}"/>
            </a:ext>
          </a:extLst>
        </cdr:cNvPr>
        <cdr:cNvCxnSpPr/>
      </cdr:nvCxnSpPr>
      <cdr:spPr>
        <a:xfrm xmlns:a="http://schemas.openxmlformats.org/drawingml/2006/main" flipH="1">
          <a:off x="4710683" y="5191834"/>
          <a:ext cx="551613" cy="0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0.6844</cdr:x>
      <cdr:y>0.80777</cdr:y>
    </cdr:from>
    <cdr:to>
      <cdr:x>0.6844</cdr:x>
      <cdr:y>0.90836</cdr:y>
    </cdr:to>
    <cdr:cxnSp macro="">
      <cdr:nvCxnSpPr>
        <cdr:cNvPr id="24" name="Straight Connector 23">
          <a:extLst xmlns:a="http://schemas.openxmlformats.org/drawingml/2006/main">
            <a:ext uri="{FF2B5EF4-FFF2-40B4-BE49-F238E27FC236}">
              <a16:creationId xmlns:a16="http://schemas.microsoft.com/office/drawing/2014/main" id="{5A398C0B-CECE-4987-BAD5-ED4E748F502E}"/>
            </a:ext>
          </a:extLst>
        </cdr:cNvPr>
        <cdr:cNvCxnSpPr/>
      </cdr:nvCxnSpPr>
      <cdr:spPr>
        <a:xfrm xmlns:a="http://schemas.openxmlformats.org/drawingml/2006/main" flipV="1">
          <a:off x="6365522" y="4907337"/>
          <a:ext cx="0" cy="611133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0.62509</cdr:x>
      <cdr:y>0.80777</cdr:y>
    </cdr:from>
    <cdr:to>
      <cdr:x>0.62509</cdr:x>
      <cdr:y>0.90836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827D8A84-9F24-4C6B-AE5C-69B167FD790F}"/>
            </a:ext>
          </a:extLst>
        </cdr:cNvPr>
        <cdr:cNvCxnSpPr/>
      </cdr:nvCxnSpPr>
      <cdr:spPr>
        <a:xfrm xmlns:a="http://schemas.openxmlformats.org/drawingml/2006/main">
          <a:off x="5813909" y="4907337"/>
          <a:ext cx="0" cy="611133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0.62509</cdr:x>
      <cdr:y>0.80777</cdr:y>
    </cdr:from>
    <cdr:to>
      <cdr:x>0.6844</cdr:x>
      <cdr:y>0.80777</cdr:y>
    </cdr:to>
    <cdr:cxnSp macro="">
      <cdr:nvCxnSpPr>
        <cdr:cNvPr id="26" name="Straight Connector 25">
          <a:extLst xmlns:a="http://schemas.openxmlformats.org/drawingml/2006/main">
            <a:ext uri="{FF2B5EF4-FFF2-40B4-BE49-F238E27FC236}">
              <a16:creationId xmlns:a16="http://schemas.microsoft.com/office/drawing/2014/main" id="{DA2FDA67-88AB-4F0D-8F4C-D536C6CBB0C2}"/>
            </a:ext>
          </a:extLst>
        </cdr:cNvPr>
        <cdr:cNvCxnSpPr/>
      </cdr:nvCxnSpPr>
      <cdr:spPr>
        <a:xfrm xmlns:a="http://schemas.openxmlformats.org/drawingml/2006/main" flipH="1">
          <a:off x="5813909" y="4907337"/>
          <a:ext cx="551613" cy="0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0.44717</cdr:x>
      <cdr:y>0.76158</cdr:y>
    </cdr:from>
    <cdr:to>
      <cdr:x>0.44717</cdr:x>
      <cdr:y>0.90836</cdr:y>
    </cdr:to>
    <cdr:cxnSp macro="">
      <cdr:nvCxnSpPr>
        <cdr:cNvPr id="27" name="Straight Connector 26">
          <a:extLst xmlns:a="http://schemas.openxmlformats.org/drawingml/2006/main">
            <a:ext uri="{FF2B5EF4-FFF2-40B4-BE49-F238E27FC236}">
              <a16:creationId xmlns:a16="http://schemas.microsoft.com/office/drawing/2014/main" id="{288BAA30-9672-4571-A3E5-EC45531CF0D5}"/>
            </a:ext>
          </a:extLst>
        </cdr:cNvPr>
        <cdr:cNvCxnSpPr/>
      </cdr:nvCxnSpPr>
      <cdr:spPr>
        <a:xfrm xmlns:a="http://schemas.openxmlformats.org/drawingml/2006/main" flipV="1">
          <a:off x="4159070" y="4626764"/>
          <a:ext cx="0" cy="891706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0.38786</cdr:x>
      <cdr:y>0.76158</cdr:y>
    </cdr:from>
    <cdr:to>
      <cdr:x>0.38786</cdr:x>
      <cdr:y>0.90836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09DF0D61-659A-47A9-8C64-D8B684288E72}"/>
            </a:ext>
          </a:extLst>
        </cdr:cNvPr>
        <cdr:cNvCxnSpPr/>
      </cdr:nvCxnSpPr>
      <cdr:spPr>
        <a:xfrm xmlns:a="http://schemas.openxmlformats.org/drawingml/2006/main">
          <a:off x="3607457" y="4626764"/>
          <a:ext cx="0" cy="891706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0.38786</cdr:x>
      <cdr:y>0.76158</cdr:y>
    </cdr:from>
    <cdr:to>
      <cdr:x>0.44717</cdr:x>
      <cdr:y>0.76158</cdr:y>
    </cdr:to>
    <cdr:cxnSp macro="">
      <cdr:nvCxnSpPr>
        <cdr:cNvPr id="29" name="Straight Connector 28">
          <a:extLst xmlns:a="http://schemas.openxmlformats.org/drawingml/2006/main">
            <a:ext uri="{FF2B5EF4-FFF2-40B4-BE49-F238E27FC236}">
              <a16:creationId xmlns:a16="http://schemas.microsoft.com/office/drawing/2014/main" id="{A4C5D3A9-2BF1-457C-953B-AB9212392912}"/>
            </a:ext>
          </a:extLst>
        </cdr:cNvPr>
        <cdr:cNvCxnSpPr/>
      </cdr:nvCxnSpPr>
      <cdr:spPr>
        <a:xfrm xmlns:a="http://schemas.openxmlformats.org/drawingml/2006/main" flipH="1">
          <a:off x="3607457" y="4626764"/>
          <a:ext cx="551613" cy="0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0.53613</cdr:x>
      <cdr:y>0.70824</cdr:y>
    </cdr:from>
    <cdr:to>
      <cdr:x>0.53613</cdr:x>
      <cdr:y>0.8546</cdr:y>
    </cdr:to>
    <cdr:cxnSp macro="">
      <cdr:nvCxnSpPr>
        <cdr:cNvPr id="30" name="Straight Connector 29">
          <a:extLst xmlns:a="http://schemas.openxmlformats.org/drawingml/2006/main">
            <a:ext uri="{FF2B5EF4-FFF2-40B4-BE49-F238E27FC236}">
              <a16:creationId xmlns:a16="http://schemas.microsoft.com/office/drawing/2014/main" id="{551A37D5-6CF5-4A80-BFD8-B60419AAD74C}"/>
            </a:ext>
          </a:extLst>
        </cdr:cNvPr>
        <cdr:cNvCxnSpPr/>
      </cdr:nvCxnSpPr>
      <cdr:spPr>
        <a:xfrm xmlns:a="http://schemas.openxmlformats.org/drawingml/2006/main" flipV="1">
          <a:off x="4986489" y="4302668"/>
          <a:ext cx="0" cy="889166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0.41752</cdr:x>
      <cdr:y>0.70824</cdr:y>
    </cdr:from>
    <cdr:to>
      <cdr:x>0.41752</cdr:x>
      <cdr:y>0.76158</cdr:y>
    </cdr:to>
    <cdr:cxnSp macro="">
      <cdr:nvCxnSpPr>
        <cdr:cNvPr id="31" name="Straight Connector 30">
          <a:extLst xmlns:a="http://schemas.openxmlformats.org/drawingml/2006/main">
            <a:ext uri="{FF2B5EF4-FFF2-40B4-BE49-F238E27FC236}">
              <a16:creationId xmlns:a16="http://schemas.microsoft.com/office/drawing/2014/main" id="{31A5495D-5741-47E3-8E3F-5F8EA409C0B1}"/>
            </a:ext>
          </a:extLst>
        </cdr:cNvPr>
        <cdr:cNvCxnSpPr/>
      </cdr:nvCxnSpPr>
      <cdr:spPr>
        <a:xfrm xmlns:a="http://schemas.openxmlformats.org/drawingml/2006/main">
          <a:off x="3883263" y="4302668"/>
          <a:ext cx="0" cy="324096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0.41752</cdr:x>
      <cdr:y>0.70824</cdr:y>
    </cdr:from>
    <cdr:to>
      <cdr:x>0.53613</cdr:x>
      <cdr:y>0.70824</cdr:y>
    </cdr:to>
    <cdr:cxnSp macro="">
      <cdr:nvCxnSpPr>
        <cdr:cNvPr id="32" name="Straight Connector 31">
          <a:extLst xmlns:a="http://schemas.openxmlformats.org/drawingml/2006/main">
            <a:ext uri="{FF2B5EF4-FFF2-40B4-BE49-F238E27FC236}">
              <a16:creationId xmlns:a16="http://schemas.microsoft.com/office/drawing/2014/main" id="{116B7211-4E21-4433-92EF-FFBA7FE32E78}"/>
            </a:ext>
          </a:extLst>
        </cdr:cNvPr>
        <cdr:cNvCxnSpPr/>
      </cdr:nvCxnSpPr>
      <cdr:spPr>
        <a:xfrm xmlns:a="http://schemas.openxmlformats.org/drawingml/2006/main" flipH="1">
          <a:off x="3883263" y="4302668"/>
          <a:ext cx="1103226" cy="0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0.80301</cdr:x>
      <cdr:y>0.65542</cdr:y>
    </cdr:from>
    <cdr:to>
      <cdr:x>0.80301</cdr:x>
      <cdr:y>0.90836</cdr:y>
    </cdr:to>
    <cdr:cxnSp macro="">
      <cdr:nvCxnSpPr>
        <cdr:cNvPr id="33" name="Straight Connector 32">
          <a:extLst xmlns:a="http://schemas.openxmlformats.org/drawingml/2006/main">
            <a:ext uri="{FF2B5EF4-FFF2-40B4-BE49-F238E27FC236}">
              <a16:creationId xmlns:a16="http://schemas.microsoft.com/office/drawing/2014/main" id="{D881FE38-122F-4C21-BCD7-8B0E102D35DB}"/>
            </a:ext>
          </a:extLst>
        </cdr:cNvPr>
        <cdr:cNvCxnSpPr/>
      </cdr:nvCxnSpPr>
      <cdr:spPr>
        <a:xfrm xmlns:a="http://schemas.openxmlformats.org/drawingml/2006/main" flipV="1">
          <a:off x="7468747" y="3981797"/>
          <a:ext cx="0" cy="1536673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0.74371</cdr:x>
      <cdr:y>0.65542</cdr:y>
    </cdr:from>
    <cdr:to>
      <cdr:x>0.74371</cdr:x>
      <cdr:y>0.90836</cdr:y>
    </cdr:to>
    <cdr:cxnSp macro="">
      <cdr:nvCxnSpPr>
        <cdr:cNvPr id="34" name="Straight Connector 33">
          <a:extLst xmlns:a="http://schemas.openxmlformats.org/drawingml/2006/main">
            <a:ext uri="{FF2B5EF4-FFF2-40B4-BE49-F238E27FC236}">
              <a16:creationId xmlns:a16="http://schemas.microsoft.com/office/drawing/2014/main" id="{FFF2C9E6-4627-4B5E-BC06-B7EC3E837400}"/>
            </a:ext>
          </a:extLst>
        </cdr:cNvPr>
        <cdr:cNvCxnSpPr/>
      </cdr:nvCxnSpPr>
      <cdr:spPr>
        <a:xfrm xmlns:a="http://schemas.openxmlformats.org/drawingml/2006/main">
          <a:off x="6917134" y="3981797"/>
          <a:ext cx="0" cy="1536673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0.74371</cdr:x>
      <cdr:y>0.65542</cdr:y>
    </cdr:from>
    <cdr:to>
      <cdr:x>0.80301</cdr:x>
      <cdr:y>0.65542</cdr:y>
    </cdr:to>
    <cdr:cxnSp macro="">
      <cdr:nvCxnSpPr>
        <cdr:cNvPr id="35" name="Straight Connector 34">
          <a:extLst xmlns:a="http://schemas.openxmlformats.org/drawingml/2006/main">
            <a:ext uri="{FF2B5EF4-FFF2-40B4-BE49-F238E27FC236}">
              <a16:creationId xmlns:a16="http://schemas.microsoft.com/office/drawing/2014/main" id="{55BBF009-4CA3-4C9E-8B52-C5B0F7B42905}"/>
            </a:ext>
          </a:extLst>
        </cdr:cNvPr>
        <cdr:cNvCxnSpPr/>
      </cdr:nvCxnSpPr>
      <cdr:spPr>
        <a:xfrm xmlns:a="http://schemas.openxmlformats.org/drawingml/2006/main" flipH="1">
          <a:off x="6917134" y="3981797"/>
          <a:ext cx="551613" cy="0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0.65475</cdr:x>
      <cdr:y>0.58703</cdr:y>
    </cdr:from>
    <cdr:to>
      <cdr:x>0.65475</cdr:x>
      <cdr:y>0.80777</cdr:y>
    </cdr:to>
    <cdr:cxnSp macro="">
      <cdr:nvCxnSpPr>
        <cdr:cNvPr id="36" name="Straight Connector 35">
          <a:extLst xmlns:a="http://schemas.openxmlformats.org/drawingml/2006/main">
            <a:ext uri="{FF2B5EF4-FFF2-40B4-BE49-F238E27FC236}">
              <a16:creationId xmlns:a16="http://schemas.microsoft.com/office/drawing/2014/main" id="{525DE3F0-5A35-4FF1-B77D-7A8CC87E3ED4}"/>
            </a:ext>
          </a:extLst>
        </cdr:cNvPr>
        <cdr:cNvCxnSpPr/>
      </cdr:nvCxnSpPr>
      <cdr:spPr>
        <a:xfrm xmlns:a="http://schemas.openxmlformats.org/drawingml/2006/main" flipV="1">
          <a:off x="6089715" y="3566307"/>
          <a:ext cx="0" cy="1341030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0.47682</cdr:x>
      <cdr:y>0.58703</cdr:y>
    </cdr:from>
    <cdr:to>
      <cdr:x>0.47682</cdr:x>
      <cdr:y>0.70824</cdr:y>
    </cdr:to>
    <cdr:cxnSp macro="">
      <cdr:nvCxnSpPr>
        <cdr:cNvPr id="37" name="Straight Connector 36">
          <a:extLst xmlns:a="http://schemas.openxmlformats.org/drawingml/2006/main">
            <a:ext uri="{FF2B5EF4-FFF2-40B4-BE49-F238E27FC236}">
              <a16:creationId xmlns:a16="http://schemas.microsoft.com/office/drawing/2014/main" id="{57FC745F-9259-4780-9A69-889FAEC5E91D}"/>
            </a:ext>
          </a:extLst>
        </cdr:cNvPr>
        <cdr:cNvCxnSpPr/>
      </cdr:nvCxnSpPr>
      <cdr:spPr>
        <a:xfrm xmlns:a="http://schemas.openxmlformats.org/drawingml/2006/main">
          <a:off x="4434876" y="3566307"/>
          <a:ext cx="0" cy="736361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0.47682</cdr:x>
      <cdr:y>0.58703</cdr:y>
    </cdr:from>
    <cdr:to>
      <cdr:x>0.65475</cdr:x>
      <cdr:y>0.58703</cdr:y>
    </cdr:to>
    <cdr:cxnSp macro="">
      <cdr:nvCxnSpPr>
        <cdr:cNvPr id="38" name="Straight Connector 37">
          <a:extLst xmlns:a="http://schemas.openxmlformats.org/drawingml/2006/main">
            <a:ext uri="{FF2B5EF4-FFF2-40B4-BE49-F238E27FC236}">
              <a16:creationId xmlns:a16="http://schemas.microsoft.com/office/drawing/2014/main" id="{B7F71EC4-5101-4858-AA2F-AADF6DB84E4E}"/>
            </a:ext>
          </a:extLst>
        </cdr:cNvPr>
        <cdr:cNvCxnSpPr/>
      </cdr:nvCxnSpPr>
      <cdr:spPr>
        <a:xfrm xmlns:a="http://schemas.openxmlformats.org/drawingml/2006/main" flipH="1">
          <a:off x="4434876" y="3566307"/>
          <a:ext cx="1654839" cy="0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0.77336</cdr:x>
      <cdr:y>0.48024</cdr:y>
    </cdr:from>
    <cdr:to>
      <cdr:x>0.77336</cdr:x>
      <cdr:y>0.65542</cdr:y>
    </cdr:to>
    <cdr:cxnSp macro="">
      <cdr:nvCxnSpPr>
        <cdr:cNvPr id="39" name="Straight Connector 38">
          <a:extLst xmlns:a="http://schemas.openxmlformats.org/drawingml/2006/main">
            <a:ext uri="{FF2B5EF4-FFF2-40B4-BE49-F238E27FC236}">
              <a16:creationId xmlns:a16="http://schemas.microsoft.com/office/drawing/2014/main" id="{D59701AB-0ECD-4C7F-844D-B916AE03A46E}"/>
            </a:ext>
          </a:extLst>
        </cdr:cNvPr>
        <cdr:cNvCxnSpPr/>
      </cdr:nvCxnSpPr>
      <cdr:spPr>
        <a:xfrm xmlns:a="http://schemas.openxmlformats.org/drawingml/2006/main" flipV="1">
          <a:off x="7192941" y="2917528"/>
          <a:ext cx="0" cy="1064269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0.56578</cdr:x>
      <cdr:y>0.48024</cdr:y>
    </cdr:from>
    <cdr:to>
      <cdr:x>0.56578</cdr:x>
      <cdr:y>0.58703</cdr:y>
    </cdr:to>
    <cdr:cxnSp macro="">
      <cdr:nvCxnSpPr>
        <cdr:cNvPr id="40" name="Straight Connector 39">
          <a:extLst xmlns:a="http://schemas.openxmlformats.org/drawingml/2006/main">
            <a:ext uri="{FF2B5EF4-FFF2-40B4-BE49-F238E27FC236}">
              <a16:creationId xmlns:a16="http://schemas.microsoft.com/office/drawing/2014/main" id="{51DABF44-524C-4D0C-A022-D66C2FE09D48}"/>
            </a:ext>
          </a:extLst>
        </cdr:cNvPr>
        <cdr:cNvCxnSpPr/>
      </cdr:nvCxnSpPr>
      <cdr:spPr>
        <a:xfrm xmlns:a="http://schemas.openxmlformats.org/drawingml/2006/main">
          <a:off x="5262296" y="2917528"/>
          <a:ext cx="0" cy="648779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0.56578</cdr:x>
      <cdr:y>0.48024</cdr:y>
    </cdr:from>
    <cdr:to>
      <cdr:x>0.77336</cdr:x>
      <cdr:y>0.48024</cdr:y>
    </cdr:to>
    <cdr:cxnSp macro="">
      <cdr:nvCxnSpPr>
        <cdr:cNvPr id="41" name="Straight Connector 40">
          <a:extLst xmlns:a="http://schemas.openxmlformats.org/drawingml/2006/main">
            <a:ext uri="{FF2B5EF4-FFF2-40B4-BE49-F238E27FC236}">
              <a16:creationId xmlns:a16="http://schemas.microsoft.com/office/drawing/2014/main" id="{324D3AED-FBFD-4A09-AF69-A01F39DD7878}"/>
            </a:ext>
          </a:extLst>
        </cdr:cNvPr>
        <cdr:cNvCxnSpPr/>
      </cdr:nvCxnSpPr>
      <cdr:spPr>
        <a:xfrm xmlns:a="http://schemas.openxmlformats.org/drawingml/2006/main" flipH="1">
          <a:off x="5262296" y="2917528"/>
          <a:ext cx="1930645" cy="0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0.66957</cdr:x>
      <cdr:y>0.18198</cdr:y>
    </cdr:from>
    <cdr:to>
      <cdr:x>0.66957</cdr:x>
      <cdr:y>0.48024</cdr:y>
    </cdr:to>
    <cdr:cxnSp macro="">
      <cdr:nvCxnSpPr>
        <cdr:cNvPr id="42" name="Straight Connector 41">
          <a:extLst xmlns:a="http://schemas.openxmlformats.org/drawingml/2006/main">
            <a:ext uri="{FF2B5EF4-FFF2-40B4-BE49-F238E27FC236}">
              <a16:creationId xmlns:a16="http://schemas.microsoft.com/office/drawing/2014/main" id="{FDA242DC-2181-4415-BA69-A3E95EE7D18B}"/>
            </a:ext>
          </a:extLst>
        </cdr:cNvPr>
        <cdr:cNvCxnSpPr/>
      </cdr:nvCxnSpPr>
      <cdr:spPr>
        <a:xfrm xmlns:a="http://schemas.openxmlformats.org/drawingml/2006/main" flipV="1">
          <a:off x="6227618" y="1105567"/>
          <a:ext cx="0" cy="1811961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0.32855</cdr:x>
      <cdr:y>0.18198</cdr:y>
    </cdr:from>
    <cdr:to>
      <cdr:x>0.32855</cdr:x>
      <cdr:y>0.90836</cdr:y>
    </cdr:to>
    <cdr:cxnSp macro="">
      <cdr:nvCxnSpPr>
        <cdr:cNvPr id="43" name="Straight Connector 42">
          <a:extLst xmlns:a="http://schemas.openxmlformats.org/drawingml/2006/main">
            <a:ext uri="{FF2B5EF4-FFF2-40B4-BE49-F238E27FC236}">
              <a16:creationId xmlns:a16="http://schemas.microsoft.com/office/drawing/2014/main" id="{34632278-5DCC-4F4C-8679-4B6B4795D1DB}"/>
            </a:ext>
          </a:extLst>
        </cdr:cNvPr>
        <cdr:cNvCxnSpPr/>
      </cdr:nvCxnSpPr>
      <cdr:spPr>
        <a:xfrm xmlns:a="http://schemas.openxmlformats.org/drawingml/2006/main">
          <a:off x="3055844" y="1105567"/>
          <a:ext cx="0" cy="4412903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0.32855</cdr:x>
      <cdr:y>0.18198</cdr:y>
    </cdr:from>
    <cdr:to>
      <cdr:x>0.66957</cdr:x>
      <cdr:y>0.18198</cdr:y>
    </cdr:to>
    <cdr:cxnSp macro="">
      <cdr:nvCxnSpPr>
        <cdr:cNvPr id="44" name="Straight Connector 43">
          <a:extLst xmlns:a="http://schemas.openxmlformats.org/drawingml/2006/main">
            <a:ext uri="{FF2B5EF4-FFF2-40B4-BE49-F238E27FC236}">
              <a16:creationId xmlns:a16="http://schemas.microsoft.com/office/drawing/2014/main" id="{25F7B978-D559-4255-98E7-7CCE60D345CA}"/>
            </a:ext>
          </a:extLst>
        </cdr:cNvPr>
        <cdr:cNvCxnSpPr/>
      </cdr:nvCxnSpPr>
      <cdr:spPr>
        <a:xfrm xmlns:a="http://schemas.openxmlformats.org/drawingml/2006/main" flipH="1">
          <a:off x="3055844" y="1105567"/>
          <a:ext cx="3171774" cy="0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0.49906</cdr:x>
      <cdr:y>0.16108</cdr:y>
    </cdr:from>
    <cdr:to>
      <cdr:x>0.49906</cdr:x>
      <cdr:y>0.18198</cdr:y>
    </cdr:to>
    <cdr:cxnSp macro="">
      <cdr:nvCxnSpPr>
        <cdr:cNvPr id="45" name="Straight Connector 44">
          <a:extLst xmlns:a="http://schemas.openxmlformats.org/drawingml/2006/main">
            <a:ext uri="{FF2B5EF4-FFF2-40B4-BE49-F238E27FC236}">
              <a16:creationId xmlns:a16="http://schemas.microsoft.com/office/drawing/2014/main" id="{E7312BB1-E0AC-4F62-ACF1-E94CB0853ED6}"/>
            </a:ext>
          </a:extLst>
        </cdr:cNvPr>
        <cdr:cNvCxnSpPr/>
      </cdr:nvCxnSpPr>
      <cdr:spPr>
        <a:xfrm xmlns:a="http://schemas.openxmlformats.org/drawingml/2006/main" flipV="1">
          <a:off x="4641731" y="978567"/>
          <a:ext cx="0" cy="127000"/>
        </a:xfrm>
        <a:prstGeom xmlns:a="http://schemas.openxmlformats.org/drawingml/2006/main" prst="line">
          <a:avLst/>
        </a:prstGeom>
        <a:scene3d xmlns:a="http://schemas.openxmlformats.org/drawingml/2006/main">
          <a:camera prst="legacyObliqueTopRight"/>
          <a:lightRig rig="threePt" dir="tr"/>
        </a:scene3d>
        <a:sp3d xmlns:a="http://schemas.openxmlformats.org/drawingml/2006/main" extrusionH="203200" prstMaterial="legacyMetal">
          <a:extrusionClr>
            <a:srgbClr xmlns:mc="http://schemas.openxmlformats.org/markup-compatibility/2006" xmlns:a14="http://schemas.microsoft.com/office/drawing/2010/main" val="0000FF" mc:Ignorable="a14" a14:legacySpreadsheetColorIndex="12"/>
          </a:extrusionClr>
        </a:sp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BA18-A219-4006-8FD4-D7BA49597F38}">
  <dimension ref="B1:L56"/>
  <sheetViews>
    <sheetView tabSelected="1" workbookViewId="0">
      <selection activeCell="L24" sqref="L24"/>
    </sheetView>
  </sheetViews>
  <sheetFormatPr defaultRowHeight="14.4" x14ac:dyDescent="0.3"/>
  <cols>
    <col min="2" max="2" width="9.109375" style="60"/>
    <col min="3" max="3" width="8.44140625" bestFit="1" customWidth="1"/>
    <col min="4" max="4" width="7.44140625" bestFit="1" customWidth="1"/>
    <col min="5" max="5" width="10.5546875" bestFit="1" customWidth="1"/>
    <col min="7" max="7" width="5.6640625" customWidth="1"/>
    <col min="8" max="8" width="6" customWidth="1"/>
    <col min="9" max="9" width="7.6640625" customWidth="1"/>
    <col min="10" max="10" width="8" customWidth="1"/>
    <col min="11" max="11" width="11.44140625" customWidth="1"/>
    <col min="12" max="12" width="11.33203125" customWidth="1"/>
  </cols>
  <sheetData>
    <row r="1" spans="2:12" x14ac:dyDescent="0.3">
      <c r="B1" s="60" t="s">
        <v>190</v>
      </c>
      <c r="C1" s="59" t="s">
        <v>184</v>
      </c>
      <c r="D1" s="59" t="s">
        <v>128</v>
      </c>
      <c r="E1" s="59" t="s">
        <v>129</v>
      </c>
      <c r="F1" s="59" t="s">
        <v>130</v>
      </c>
    </row>
    <row r="2" spans="2:12" x14ac:dyDescent="0.3">
      <c r="B2" s="61">
        <v>1</v>
      </c>
      <c r="C2" t="s">
        <v>101</v>
      </c>
      <c r="D2" t="s">
        <v>104</v>
      </c>
      <c r="E2" t="s">
        <v>107</v>
      </c>
      <c r="F2" t="s">
        <v>110</v>
      </c>
    </row>
    <row r="3" spans="2:12" x14ac:dyDescent="0.3">
      <c r="B3" s="61">
        <v>2</v>
      </c>
      <c r="C3" t="s">
        <v>102</v>
      </c>
      <c r="D3" t="s">
        <v>104</v>
      </c>
      <c r="E3" t="s">
        <v>107</v>
      </c>
      <c r="F3" t="s">
        <v>110</v>
      </c>
    </row>
    <row r="4" spans="2:12" x14ac:dyDescent="0.3">
      <c r="B4" s="61">
        <v>3</v>
      </c>
      <c r="C4" t="s">
        <v>103</v>
      </c>
      <c r="D4" t="s">
        <v>104</v>
      </c>
      <c r="E4" t="s">
        <v>107</v>
      </c>
      <c r="F4" t="s">
        <v>110</v>
      </c>
    </row>
    <row r="5" spans="2:12" x14ac:dyDescent="0.3">
      <c r="B5" s="61">
        <v>4</v>
      </c>
      <c r="C5" t="s">
        <v>101</v>
      </c>
      <c r="D5" t="s">
        <v>105</v>
      </c>
      <c r="E5" t="s">
        <v>107</v>
      </c>
      <c r="F5" t="s">
        <v>110</v>
      </c>
    </row>
    <row r="6" spans="2:12" ht="15" thickBot="1" x14ac:dyDescent="0.35">
      <c r="B6" s="61">
        <v>5</v>
      </c>
      <c r="C6" t="s">
        <v>102</v>
      </c>
      <c r="D6" t="s">
        <v>105</v>
      </c>
      <c r="E6" t="s">
        <v>107</v>
      </c>
      <c r="F6" t="s">
        <v>110</v>
      </c>
    </row>
    <row r="7" spans="2:12" x14ac:dyDescent="0.3">
      <c r="B7" s="61">
        <v>6</v>
      </c>
      <c r="C7" t="s">
        <v>103</v>
      </c>
      <c r="D7" t="s">
        <v>105</v>
      </c>
      <c r="E7" t="s">
        <v>107</v>
      </c>
      <c r="F7" t="s">
        <v>110</v>
      </c>
      <c r="H7" s="86"/>
      <c r="I7" s="87"/>
      <c r="J7" s="88" t="s">
        <v>189</v>
      </c>
      <c r="K7" s="89"/>
      <c r="L7" s="90"/>
    </row>
    <row r="8" spans="2:12" x14ac:dyDescent="0.3">
      <c r="B8" s="61">
        <v>7</v>
      </c>
      <c r="C8" t="s">
        <v>101</v>
      </c>
      <c r="D8" t="s">
        <v>106</v>
      </c>
      <c r="E8" t="s">
        <v>107</v>
      </c>
      <c r="F8" t="s">
        <v>110</v>
      </c>
      <c r="H8" s="91" t="s">
        <v>188</v>
      </c>
      <c r="I8" s="92" t="s">
        <v>184</v>
      </c>
      <c r="J8" s="93" t="s">
        <v>101</v>
      </c>
      <c r="K8" s="93" t="s">
        <v>186</v>
      </c>
      <c r="L8" s="94" t="s">
        <v>103</v>
      </c>
    </row>
    <row r="9" spans="2:12" x14ac:dyDescent="0.3">
      <c r="B9" s="61">
        <v>8</v>
      </c>
      <c r="C9" t="s">
        <v>102</v>
      </c>
      <c r="D9" t="s">
        <v>106</v>
      </c>
      <c r="E9" t="s">
        <v>107</v>
      </c>
      <c r="F9" t="s">
        <v>110</v>
      </c>
      <c r="H9" s="95"/>
      <c r="I9" s="96" t="s">
        <v>128</v>
      </c>
      <c r="J9" s="97" t="s">
        <v>104</v>
      </c>
      <c r="K9" s="97" t="s">
        <v>105</v>
      </c>
      <c r="L9" s="98" t="s">
        <v>106</v>
      </c>
    </row>
    <row r="10" spans="2:12" x14ac:dyDescent="0.3">
      <c r="B10" s="61">
        <v>9</v>
      </c>
      <c r="C10" t="s">
        <v>103</v>
      </c>
      <c r="D10" t="s">
        <v>106</v>
      </c>
      <c r="E10" t="s">
        <v>107</v>
      </c>
      <c r="F10" t="s">
        <v>110</v>
      </c>
      <c r="H10" s="95"/>
      <c r="I10" s="96" t="s">
        <v>185</v>
      </c>
      <c r="J10" s="97" t="s">
        <v>107</v>
      </c>
      <c r="K10" s="97" t="s">
        <v>108</v>
      </c>
      <c r="L10" s="98" t="s">
        <v>109</v>
      </c>
    </row>
    <row r="11" spans="2:12" ht="15" thickBot="1" x14ac:dyDescent="0.35">
      <c r="B11" s="61">
        <v>10</v>
      </c>
      <c r="C11" t="s">
        <v>101</v>
      </c>
      <c r="D11" t="s">
        <v>104</v>
      </c>
      <c r="E11" t="s">
        <v>108</v>
      </c>
      <c r="F11" t="s">
        <v>110</v>
      </c>
      <c r="H11" s="99"/>
      <c r="I11" s="100" t="s">
        <v>130</v>
      </c>
      <c r="J11" s="101" t="s">
        <v>110</v>
      </c>
      <c r="K11" s="101" t="s">
        <v>111</v>
      </c>
      <c r="L11" s="102"/>
    </row>
    <row r="12" spans="2:12" x14ac:dyDescent="0.3">
      <c r="B12" s="61">
        <v>11</v>
      </c>
      <c r="C12" t="s">
        <v>102</v>
      </c>
      <c r="D12" t="s">
        <v>104</v>
      </c>
      <c r="E12" t="s">
        <v>108</v>
      </c>
      <c r="F12" t="s">
        <v>110</v>
      </c>
    </row>
    <row r="13" spans="2:12" x14ac:dyDescent="0.3">
      <c r="B13" s="61">
        <v>12</v>
      </c>
      <c r="C13" t="s">
        <v>103</v>
      </c>
      <c r="D13" t="s">
        <v>104</v>
      </c>
      <c r="E13" t="s">
        <v>108</v>
      </c>
      <c r="F13" t="s">
        <v>110</v>
      </c>
    </row>
    <row r="14" spans="2:12" x14ac:dyDescent="0.3">
      <c r="B14" s="61">
        <v>13</v>
      </c>
      <c r="C14" t="s">
        <v>101</v>
      </c>
      <c r="D14" t="s">
        <v>105</v>
      </c>
      <c r="E14" t="s">
        <v>108</v>
      </c>
      <c r="F14" t="s">
        <v>110</v>
      </c>
    </row>
    <row r="15" spans="2:12" x14ac:dyDescent="0.3">
      <c r="B15" s="61">
        <v>14</v>
      </c>
      <c r="C15" t="s">
        <v>102</v>
      </c>
      <c r="D15" t="s">
        <v>105</v>
      </c>
      <c r="E15" t="s">
        <v>108</v>
      </c>
      <c r="F15" t="s">
        <v>110</v>
      </c>
    </row>
    <row r="16" spans="2:12" x14ac:dyDescent="0.3">
      <c r="B16" s="61">
        <v>15</v>
      </c>
      <c r="C16" t="s">
        <v>103</v>
      </c>
      <c r="D16" t="s">
        <v>105</v>
      </c>
      <c r="E16" t="s">
        <v>108</v>
      </c>
      <c r="F16" t="s">
        <v>110</v>
      </c>
    </row>
    <row r="17" spans="2:6" x14ac:dyDescent="0.3">
      <c r="B17" s="61">
        <v>16</v>
      </c>
      <c r="C17" t="s">
        <v>101</v>
      </c>
      <c r="D17" t="s">
        <v>106</v>
      </c>
      <c r="E17" t="s">
        <v>108</v>
      </c>
      <c r="F17" t="s">
        <v>110</v>
      </c>
    </row>
    <row r="18" spans="2:6" x14ac:dyDescent="0.3">
      <c r="B18" s="61">
        <v>17</v>
      </c>
      <c r="C18" t="s">
        <v>102</v>
      </c>
      <c r="D18" t="s">
        <v>106</v>
      </c>
      <c r="E18" t="s">
        <v>108</v>
      </c>
      <c r="F18" t="s">
        <v>110</v>
      </c>
    </row>
    <row r="19" spans="2:6" x14ac:dyDescent="0.3">
      <c r="B19" s="61">
        <v>18</v>
      </c>
      <c r="C19" t="s">
        <v>103</v>
      </c>
      <c r="D19" t="s">
        <v>106</v>
      </c>
      <c r="E19" t="s">
        <v>108</v>
      </c>
      <c r="F19" t="s">
        <v>110</v>
      </c>
    </row>
    <row r="20" spans="2:6" x14ac:dyDescent="0.3">
      <c r="B20" s="61">
        <v>19</v>
      </c>
      <c r="C20" t="s">
        <v>101</v>
      </c>
      <c r="D20" t="s">
        <v>104</v>
      </c>
      <c r="E20" t="s">
        <v>109</v>
      </c>
      <c r="F20" t="s">
        <v>110</v>
      </c>
    </row>
    <row r="21" spans="2:6" x14ac:dyDescent="0.3">
      <c r="B21" s="61">
        <v>20</v>
      </c>
      <c r="C21" t="s">
        <v>102</v>
      </c>
      <c r="D21" t="s">
        <v>104</v>
      </c>
      <c r="E21" t="s">
        <v>109</v>
      </c>
      <c r="F21" t="s">
        <v>110</v>
      </c>
    </row>
    <row r="22" spans="2:6" x14ac:dyDescent="0.3">
      <c r="B22" s="61">
        <v>21</v>
      </c>
      <c r="C22" t="s">
        <v>103</v>
      </c>
      <c r="D22" t="s">
        <v>104</v>
      </c>
      <c r="E22" t="s">
        <v>109</v>
      </c>
      <c r="F22" t="s">
        <v>110</v>
      </c>
    </row>
    <row r="23" spans="2:6" x14ac:dyDescent="0.3">
      <c r="B23" s="61">
        <v>22</v>
      </c>
      <c r="C23" t="s">
        <v>101</v>
      </c>
      <c r="D23" t="s">
        <v>105</v>
      </c>
      <c r="E23" t="s">
        <v>109</v>
      </c>
      <c r="F23" t="s">
        <v>110</v>
      </c>
    </row>
    <row r="24" spans="2:6" x14ac:dyDescent="0.3">
      <c r="B24" s="61">
        <v>23</v>
      </c>
      <c r="C24" t="s">
        <v>102</v>
      </c>
      <c r="D24" t="s">
        <v>105</v>
      </c>
      <c r="E24" t="s">
        <v>109</v>
      </c>
      <c r="F24" t="s">
        <v>110</v>
      </c>
    </row>
    <row r="25" spans="2:6" x14ac:dyDescent="0.3">
      <c r="B25" s="61">
        <v>24</v>
      </c>
      <c r="C25" t="s">
        <v>103</v>
      </c>
      <c r="D25" t="s">
        <v>105</v>
      </c>
      <c r="E25" t="s">
        <v>109</v>
      </c>
      <c r="F25" t="s">
        <v>110</v>
      </c>
    </row>
    <row r="26" spans="2:6" x14ac:dyDescent="0.3">
      <c r="B26" s="61">
        <v>25</v>
      </c>
      <c r="C26" t="s">
        <v>101</v>
      </c>
      <c r="D26" t="s">
        <v>106</v>
      </c>
      <c r="E26" t="s">
        <v>109</v>
      </c>
      <c r="F26" t="s">
        <v>110</v>
      </c>
    </row>
    <row r="27" spans="2:6" x14ac:dyDescent="0.3">
      <c r="B27" s="61">
        <v>26</v>
      </c>
      <c r="C27" t="s">
        <v>102</v>
      </c>
      <c r="D27" t="s">
        <v>106</v>
      </c>
      <c r="E27" t="s">
        <v>109</v>
      </c>
      <c r="F27" t="s">
        <v>110</v>
      </c>
    </row>
    <row r="28" spans="2:6" x14ac:dyDescent="0.3">
      <c r="B28" s="61">
        <v>27</v>
      </c>
      <c r="C28" t="s">
        <v>103</v>
      </c>
      <c r="D28" t="s">
        <v>106</v>
      </c>
      <c r="E28" t="s">
        <v>109</v>
      </c>
      <c r="F28" t="s">
        <v>110</v>
      </c>
    </row>
    <row r="29" spans="2:6" x14ac:dyDescent="0.3">
      <c r="B29" s="61">
        <v>28</v>
      </c>
      <c r="C29" t="s">
        <v>101</v>
      </c>
      <c r="D29" t="s">
        <v>104</v>
      </c>
      <c r="E29" t="s">
        <v>107</v>
      </c>
      <c r="F29" t="s">
        <v>111</v>
      </c>
    </row>
    <row r="30" spans="2:6" x14ac:dyDescent="0.3">
      <c r="B30" s="61">
        <v>29</v>
      </c>
      <c r="C30" t="s">
        <v>102</v>
      </c>
      <c r="D30" t="s">
        <v>104</v>
      </c>
      <c r="E30" t="s">
        <v>107</v>
      </c>
      <c r="F30" t="s">
        <v>111</v>
      </c>
    </row>
    <row r="31" spans="2:6" x14ac:dyDescent="0.3">
      <c r="B31" s="61">
        <v>30</v>
      </c>
      <c r="C31" t="s">
        <v>103</v>
      </c>
      <c r="D31" t="s">
        <v>104</v>
      </c>
      <c r="E31" t="s">
        <v>107</v>
      </c>
      <c r="F31" t="s">
        <v>111</v>
      </c>
    </row>
    <row r="32" spans="2:6" x14ac:dyDescent="0.3">
      <c r="B32" s="61">
        <v>31</v>
      </c>
      <c r="C32" t="s">
        <v>101</v>
      </c>
      <c r="D32" t="s">
        <v>105</v>
      </c>
      <c r="E32" t="s">
        <v>107</v>
      </c>
      <c r="F32" t="s">
        <v>111</v>
      </c>
    </row>
    <row r="33" spans="2:6" x14ac:dyDescent="0.3">
      <c r="B33" s="61">
        <v>32</v>
      </c>
      <c r="C33" t="s">
        <v>102</v>
      </c>
      <c r="D33" t="s">
        <v>105</v>
      </c>
      <c r="E33" t="s">
        <v>107</v>
      </c>
      <c r="F33" t="s">
        <v>111</v>
      </c>
    </row>
    <row r="34" spans="2:6" x14ac:dyDescent="0.3">
      <c r="B34" s="61">
        <v>33</v>
      </c>
      <c r="C34" t="s">
        <v>103</v>
      </c>
      <c r="D34" t="s">
        <v>105</v>
      </c>
      <c r="E34" t="s">
        <v>107</v>
      </c>
      <c r="F34" t="s">
        <v>111</v>
      </c>
    </row>
    <row r="35" spans="2:6" x14ac:dyDescent="0.3">
      <c r="B35" s="61">
        <v>34</v>
      </c>
      <c r="C35" t="s">
        <v>101</v>
      </c>
      <c r="D35" t="s">
        <v>106</v>
      </c>
      <c r="E35" t="s">
        <v>107</v>
      </c>
      <c r="F35" t="s">
        <v>111</v>
      </c>
    </row>
    <row r="36" spans="2:6" x14ac:dyDescent="0.3">
      <c r="B36" s="61">
        <v>35</v>
      </c>
      <c r="C36" t="s">
        <v>102</v>
      </c>
      <c r="D36" t="s">
        <v>106</v>
      </c>
      <c r="E36" t="s">
        <v>107</v>
      </c>
      <c r="F36" t="s">
        <v>111</v>
      </c>
    </row>
    <row r="37" spans="2:6" x14ac:dyDescent="0.3">
      <c r="B37" s="61">
        <v>36</v>
      </c>
      <c r="C37" t="s">
        <v>103</v>
      </c>
      <c r="D37" t="s">
        <v>106</v>
      </c>
      <c r="E37" t="s">
        <v>107</v>
      </c>
      <c r="F37" t="s">
        <v>111</v>
      </c>
    </row>
    <row r="38" spans="2:6" x14ac:dyDescent="0.3">
      <c r="B38" s="61">
        <v>37</v>
      </c>
      <c r="C38" t="s">
        <v>101</v>
      </c>
      <c r="D38" t="s">
        <v>104</v>
      </c>
      <c r="E38" t="s">
        <v>108</v>
      </c>
      <c r="F38" t="s">
        <v>111</v>
      </c>
    </row>
    <row r="39" spans="2:6" x14ac:dyDescent="0.3">
      <c r="B39" s="61">
        <v>38</v>
      </c>
      <c r="C39" t="s">
        <v>102</v>
      </c>
      <c r="D39" t="s">
        <v>104</v>
      </c>
      <c r="E39" t="s">
        <v>108</v>
      </c>
      <c r="F39" t="s">
        <v>111</v>
      </c>
    </row>
    <row r="40" spans="2:6" x14ac:dyDescent="0.3">
      <c r="B40" s="61">
        <v>39</v>
      </c>
      <c r="C40" t="s">
        <v>103</v>
      </c>
      <c r="D40" t="s">
        <v>104</v>
      </c>
      <c r="E40" t="s">
        <v>108</v>
      </c>
      <c r="F40" t="s">
        <v>111</v>
      </c>
    </row>
    <row r="41" spans="2:6" x14ac:dyDescent="0.3">
      <c r="B41" s="61">
        <v>40</v>
      </c>
      <c r="C41" t="s">
        <v>101</v>
      </c>
      <c r="D41" t="s">
        <v>105</v>
      </c>
      <c r="E41" t="s">
        <v>108</v>
      </c>
      <c r="F41" t="s">
        <v>111</v>
      </c>
    </row>
    <row r="42" spans="2:6" x14ac:dyDescent="0.3">
      <c r="B42" s="61">
        <v>41</v>
      </c>
      <c r="C42" t="s">
        <v>102</v>
      </c>
      <c r="D42" t="s">
        <v>105</v>
      </c>
      <c r="E42" t="s">
        <v>108</v>
      </c>
      <c r="F42" t="s">
        <v>111</v>
      </c>
    </row>
    <row r="43" spans="2:6" x14ac:dyDescent="0.3">
      <c r="B43" s="61">
        <v>42</v>
      </c>
      <c r="C43" t="s">
        <v>103</v>
      </c>
      <c r="D43" t="s">
        <v>105</v>
      </c>
      <c r="E43" t="s">
        <v>108</v>
      </c>
      <c r="F43" t="s">
        <v>111</v>
      </c>
    </row>
    <row r="44" spans="2:6" x14ac:dyDescent="0.3">
      <c r="B44" s="61">
        <v>43</v>
      </c>
      <c r="C44" t="s">
        <v>101</v>
      </c>
      <c r="D44" t="s">
        <v>106</v>
      </c>
      <c r="E44" t="s">
        <v>108</v>
      </c>
      <c r="F44" t="s">
        <v>111</v>
      </c>
    </row>
    <row r="45" spans="2:6" x14ac:dyDescent="0.3">
      <c r="B45" s="61">
        <v>44</v>
      </c>
      <c r="C45" t="s">
        <v>102</v>
      </c>
      <c r="D45" t="s">
        <v>106</v>
      </c>
      <c r="E45" t="s">
        <v>108</v>
      </c>
      <c r="F45" t="s">
        <v>111</v>
      </c>
    </row>
    <row r="46" spans="2:6" x14ac:dyDescent="0.3">
      <c r="B46" s="61">
        <v>45</v>
      </c>
      <c r="C46" t="s">
        <v>103</v>
      </c>
      <c r="D46" t="s">
        <v>106</v>
      </c>
      <c r="E46" t="s">
        <v>108</v>
      </c>
      <c r="F46" t="s">
        <v>111</v>
      </c>
    </row>
    <row r="47" spans="2:6" x14ac:dyDescent="0.3">
      <c r="B47" s="61">
        <v>46</v>
      </c>
      <c r="C47" t="s">
        <v>101</v>
      </c>
      <c r="D47" t="s">
        <v>104</v>
      </c>
      <c r="E47" t="s">
        <v>109</v>
      </c>
      <c r="F47" t="s">
        <v>111</v>
      </c>
    </row>
    <row r="48" spans="2:6" x14ac:dyDescent="0.3">
      <c r="B48" s="61">
        <v>47</v>
      </c>
      <c r="C48" t="s">
        <v>102</v>
      </c>
      <c r="D48" t="s">
        <v>104</v>
      </c>
      <c r="E48" t="s">
        <v>109</v>
      </c>
      <c r="F48" t="s">
        <v>111</v>
      </c>
    </row>
    <row r="49" spans="2:6" x14ac:dyDescent="0.3">
      <c r="B49" s="61">
        <v>48</v>
      </c>
      <c r="C49" t="s">
        <v>103</v>
      </c>
      <c r="D49" t="s">
        <v>104</v>
      </c>
      <c r="E49" t="s">
        <v>109</v>
      </c>
      <c r="F49" t="s">
        <v>111</v>
      </c>
    </row>
    <row r="50" spans="2:6" x14ac:dyDescent="0.3">
      <c r="B50" s="61">
        <v>49</v>
      </c>
      <c r="C50" t="s">
        <v>101</v>
      </c>
      <c r="D50" t="s">
        <v>105</v>
      </c>
      <c r="E50" t="s">
        <v>109</v>
      </c>
      <c r="F50" t="s">
        <v>111</v>
      </c>
    </row>
    <row r="51" spans="2:6" x14ac:dyDescent="0.3">
      <c r="B51" s="61">
        <v>50</v>
      </c>
      <c r="C51" t="s">
        <v>102</v>
      </c>
      <c r="D51" t="s">
        <v>105</v>
      </c>
      <c r="E51" t="s">
        <v>109</v>
      </c>
      <c r="F51" t="s">
        <v>111</v>
      </c>
    </row>
    <row r="52" spans="2:6" x14ac:dyDescent="0.3">
      <c r="B52" s="61">
        <v>51</v>
      </c>
      <c r="C52" t="s">
        <v>103</v>
      </c>
      <c r="D52" t="s">
        <v>105</v>
      </c>
      <c r="E52" t="s">
        <v>109</v>
      </c>
      <c r="F52" t="s">
        <v>111</v>
      </c>
    </row>
    <row r="53" spans="2:6" x14ac:dyDescent="0.3">
      <c r="B53" s="61">
        <v>52</v>
      </c>
      <c r="C53" t="s">
        <v>101</v>
      </c>
      <c r="D53" t="s">
        <v>106</v>
      </c>
      <c r="E53" t="s">
        <v>109</v>
      </c>
      <c r="F53" t="s">
        <v>111</v>
      </c>
    </row>
    <row r="54" spans="2:6" x14ac:dyDescent="0.3">
      <c r="B54" s="61">
        <v>53</v>
      </c>
      <c r="C54" t="s">
        <v>102</v>
      </c>
      <c r="D54" t="s">
        <v>106</v>
      </c>
      <c r="E54" t="s">
        <v>109</v>
      </c>
      <c r="F54" t="s">
        <v>111</v>
      </c>
    </row>
    <row r="55" spans="2:6" x14ac:dyDescent="0.3">
      <c r="B55" s="61">
        <v>54</v>
      </c>
      <c r="C55" t="s">
        <v>103</v>
      </c>
      <c r="D55" t="s">
        <v>106</v>
      </c>
      <c r="E55" t="s">
        <v>109</v>
      </c>
      <c r="F55" t="s">
        <v>111</v>
      </c>
    </row>
    <row r="56" spans="2:6" x14ac:dyDescent="0.3">
      <c r="B56" s="62" t="s">
        <v>183</v>
      </c>
    </row>
  </sheetData>
  <mergeCells count="2">
    <mergeCell ref="J7:L7"/>
    <mergeCell ref="H8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0722-7D44-4855-AD99-023038C05CEC}">
  <dimension ref="A1:J22"/>
  <sheetViews>
    <sheetView workbookViewId="0">
      <selection activeCell="G28" sqref="G28"/>
    </sheetView>
  </sheetViews>
  <sheetFormatPr defaultRowHeight="14.4" x14ac:dyDescent="0.3"/>
  <sheetData>
    <row r="1" spans="1:10" x14ac:dyDescent="0.3">
      <c r="D1" s="59" t="s">
        <v>191</v>
      </c>
    </row>
    <row r="2" spans="1:10" x14ac:dyDescent="0.3">
      <c r="B2" t="s">
        <v>176</v>
      </c>
      <c r="C2" t="s">
        <v>177</v>
      </c>
      <c r="D2" t="s">
        <v>178</v>
      </c>
      <c r="E2" t="s">
        <v>179</v>
      </c>
      <c r="F2" t="s">
        <v>180</v>
      </c>
      <c r="G2" t="s">
        <v>181</v>
      </c>
      <c r="H2" t="s">
        <v>182</v>
      </c>
      <c r="J2" t="s">
        <v>187</v>
      </c>
    </row>
    <row r="3" spans="1:10" x14ac:dyDescent="0.3">
      <c r="A3" t="s">
        <v>163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J3" s="63">
        <v>8</v>
      </c>
    </row>
    <row r="4" spans="1:10" x14ac:dyDescent="0.3">
      <c r="A4" t="s">
        <v>164</v>
      </c>
      <c r="B4">
        <v>0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J4" s="63">
        <v>1</v>
      </c>
    </row>
    <row r="5" spans="1:10" x14ac:dyDescent="0.3">
      <c r="A5" t="s">
        <v>165</v>
      </c>
      <c r="B5">
        <v>1</v>
      </c>
      <c r="C5">
        <v>0</v>
      </c>
      <c r="D5">
        <v>-1</v>
      </c>
      <c r="E5">
        <v>-1</v>
      </c>
      <c r="F5">
        <v>1</v>
      </c>
      <c r="G5">
        <v>0</v>
      </c>
      <c r="H5">
        <v>1</v>
      </c>
      <c r="J5" s="63">
        <v>1</v>
      </c>
    </row>
    <row r="6" spans="1:10" x14ac:dyDescent="0.3">
      <c r="A6" t="s">
        <v>166</v>
      </c>
      <c r="B6">
        <v>-1</v>
      </c>
      <c r="C6">
        <v>-1</v>
      </c>
      <c r="D6">
        <v>1</v>
      </c>
      <c r="E6">
        <v>0</v>
      </c>
      <c r="F6">
        <v>0</v>
      </c>
      <c r="G6">
        <v>1</v>
      </c>
      <c r="H6">
        <v>1</v>
      </c>
      <c r="J6" s="63">
        <v>3</v>
      </c>
    </row>
    <row r="7" spans="1:10" x14ac:dyDescent="0.3">
      <c r="A7" t="s">
        <v>167</v>
      </c>
      <c r="B7">
        <v>0</v>
      </c>
      <c r="C7">
        <v>1</v>
      </c>
      <c r="D7">
        <v>-1</v>
      </c>
      <c r="E7">
        <v>-1</v>
      </c>
      <c r="F7">
        <v>0</v>
      </c>
      <c r="G7">
        <v>1</v>
      </c>
      <c r="H7">
        <v>1</v>
      </c>
      <c r="J7" s="63">
        <v>9</v>
      </c>
    </row>
    <row r="8" spans="1:10" x14ac:dyDescent="0.3">
      <c r="A8" t="s">
        <v>168</v>
      </c>
      <c r="B8">
        <v>0</v>
      </c>
      <c r="C8">
        <v>1</v>
      </c>
      <c r="D8">
        <v>1</v>
      </c>
      <c r="E8">
        <v>0</v>
      </c>
      <c r="F8">
        <v>-1</v>
      </c>
      <c r="G8">
        <v>-1</v>
      </c>
      <c r="H8">
        <v>1</v>
      </c>
      <c r="J8" s="63">
        <v>2</v>
      </c>
    </row>
    <row r="9" spans="1:10" x14ac:dyDescent="0.3">
      <c r="A9" t="s">
        <v>169</v>
      </c>
      <c r="B9">
        <v>-1</v>
      </c>
      <c r="C9">
        <v>-1</v>
      </c>
      <c r="D9">
        <v>0</v>
      </c>
      <c r="E9">
        <v>1</v>
      </c>
      <c r="F9">
        <v>-1</v>
      </c>
      <c r="G9">
        <v>-1</v>
      </c>
      <c r="H9">
        <v>1</v>
      </c>
      <c r="J9" s="63">
        <v>7</v>
      </c>
    </row>
    <row r="10" spans="1:10" x14ac:dyDescent="0.3">
      <c r="A10" t="s">
        <v>170</v>
      </c>
      <c r="B10">
        <v>1</v>
      </c>
      <c r="C10">
        <v>0</v>
      </c>
      <c r="D10">
        <v>-1</v>
      </c>
      <c r="E10">
        <v>-1</v>
      </c>
      <c r="F10">
        <v>-1</v>
      </c>
      <c r="G10">
        <v>-1</v>
      </c>
      <c r="H10">
        <v>1</v>
      </c>
      <c r="J10" s="63">
        <v>2</v>
      </c>
    </row>
    <row r="11" spans="1:10" x14ac:dyDescent="0.3">
      <c r="A11" t="s">
        <v>171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-1</v>
      </c>
      <c r="J11" s="63">
        <v>2</v>
      </c>
    </row>
    <row r="12" spans="1:10" x14ac:dyDescent="0.3">
      <c r="A12" t="s">
        <v>172</v>
      </c>
      <c r="B12">
        <v>-1</v>
      </c>
      <c r="C12">
        <v>-1</v>
      </c>
      <c r="D12">
        <v>-1</v>
      </c>
      <c r="E12">
        <v>-1</v>
      </c>
      <c r="F12">
        <v>1</v>
      </c>
      <c r="G12">
        <v>0</v>
      </c>
      <c r="H12">
        <v>-1</v>
      </c>
      <c r="J12" s="63">
        <v>2</v>
      </c>
    </row>
    <row r="13" spans="1:10" x14ac:dyDescent="0.3">
      <c r="A13" t="s">
        <v>173</v>
      </c>
      <c r="B13">
        <v>1</v>
      </c>
      <c r="C13">
        <v>0</v>
      </c>
      <c r="D13">
        <v>0</v>
      </c>
      <c r="E13">
        <v>1</v>
      </c>
      <c r="F13">
        <v>0</v>
      </c>
      <c r="G13">
        <v>1</v>
      </c>
      <c r="H13">
        <v>-1</v>
      </c>
      <c r="J13" s="63">
        <v>2</v>
      </c>
    </row>
    <row r="14" spans="1:10" x14ac:dyDescent="0.3">
      <c r="A14" t="s">
        <v>174</v>
      </c>
      <c r="B14">
        <v>1</v>
      </c>
      <c r="C14">
        <v>0</v>
      </c>
      <c r="D14">
        <v>1</v>
      </c>
      <c r="E14">
        <v>0</v>
      </c>
      <c r="F14">
        <v>-1</v>
      </c>
      <c r="G14">
        <v>-1</v>
      </c>
      <c r="H14">
        <v>-1</v>
      </c>
      <c r="J14" s="63">
        <v>3</v>
      </c>
    </row>
    <row r="15" spans="1:10" x14ac:dyDescent="0.3">
      <c r="A15" t="s">
        <v>175</v>
      </c>
      <c r="B15">
        <v>0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J15" s="63">
        <v>4</v>
      </c>
    </row>
    <row r="17" spans="3:7" ht="15" thickBot="1" x14ac:dyDescent="0.35"/>
    <row r="18" spans="3:7" x14ac:dyDescent="0.3">
      <c r="C18" s="68"/>
      <c r="D18" s="72"/>
      <c r="E18" s="75" t="s">
        <v>189</v>
      </c>
      <c r="F18" s="75"/>
      <c r="G18" s="76"/>
    </row>
    <row r="19" spans="3:7" x14ac:dyDescent="0.3">
      <c r="C19" s="77" t="s">
        <v>188</v>
      </c>
      <c r="D19" s="70" t="s">
        <v>184</v>
      </c>
      <c r="E19" s="69" t="s">
        <v>101</v>
      </c>
      <c r="F19" s="69" t="s">
        <v>186</v>
      </c>
      <c r="G19" s="73" t="s">
        <v>103</v>
      </c>
    </row>
    <row r="20" spans="3:7" x14ac:dyDescent="0.3">
      <c r="C20" s="78"/>
      <c r="D20" s="71" t="s">
        <v>128</v>
      </c>
      <c r="E20" s="64" t="s">
        <v>104</v>
      </c>
      <c r="F20" s="64" t="s">
        <v>105</v>
      </c>
      <c r="G20" s="65" t="s">
        <v>106</v>
      </c>
    </row>
    <row r="21" spans="3:7" x14ac:dyDescent="0.3">
      <c r="C21" s="78"/>
      <c r="D21" s="71" t="s">
        <v>185</v>
      </c>
      <c r="E21" s="64" t="s">
        <v>107</v>
      </c>
      <c r="F21" s="64" t="s">
        <v>108</v>
      </c>
      <c r="G21" s="65" t="s">
        <v>109</v>
      </c>
    </row>
    <row r="22" spans="3:7" ht="15" thickBot="1" x14ac:dyDescent="0.35">
      <c r="C22" s="79"/>
      <c r="D22" s="74" t="s">
        <v>130</v>
      </c>
      <c r="E22" s="66" t="s">
        <v>110</v>
      </c>
      <c r="F22" s="66" t="s">
        <v>111</v>
      </c>
      <c r="G22" s="67"/>
    </row>
  </sheetData>
  <mergeCells count="2">
    <mergeCell ref="E18:G18"/>
    <mergeCell ref="C19:C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CB3B-DC50-43DD-98E7-1F8DCA09DFA3}">
  <dimension ref="A1:CW14"/>
  <sheetViews>
    <sheetView workbookViewId="0">
      <selection activeCell="E26" sqref="E26"/>
    </sheetView>
  </sheetViews>
  <sheetFormatPr defaultRowHeight="14.4" x14ac:dyDescent="0.3"/>
  <sheetData>
    <row r="1" spans="1:10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3">
      <c r="A2" t="s">
        <v>163</v>
      </c>
      <c r="B2">
        <v>8</v>
      </c>
      <c r="C2">
        <v>0</v>
      </c>
      <c r="D2">
        <v>4</v>
      </c>
      <c r="E2">
        <v>6</v>
      </c>
      <c r="F2">
        <v>5</v>
      </c>
      <c r="G2">
        <v>10</v>
      </c>
      <c r="H2">
        <v>8</v>
      </c>
      <c r="I2">
        <v>5</v>
      </c>
      <c r="J2">
        <v>7</v>
      </c>
      <c r="K2">
        <v>8</v>
      </c>
      <c r="L2">
        <v>7</v>
      </c>
      <c r="M2">
        <v>8</v>
      </c>
      <c r="N2">
        <v>0</v>
      </c>
      <c r="O2">
        <v>7</v>
      </c>
      <c r="P2">
        <v>9</v>
      </c>
      <c r="Q2">
        <v>9</v>
      </c>
      <c r="R2">
        <v>2</v>
      </c>
      <c r="S2">
        <v>10</v>
      </c>
      <c r="T2">
        <v>5</v>
      </c>
      <c r="U2">
        <v>10</v>
      </c>
      <c r="V2">
        <v>10</v>
      </c>
      <c r="W2">
        <v>10</v>
      </c>
      <c r="X2">
        <v>0</v>
      </c>
      <c r="Y2">
        <v>2</v>
      </c>
      <c r="Z2">
        <v>0</v>
      </c>
      <c r="AA2">
        <v>8</v>
      </c>
      <c r="AB2">
        <v>0</v>
      </c>
      <c r="AC2">
        <v>0</v>
      </c>
      <c r="AD2">
        <v>6</v>
      </c>
      <c r="AE2">
        <v>5</v>
      </c>
      <c r="AF2">
        <v>10</v>
      </c>
      <c r="AG2">
        <v>8</v>
      </c>
      <c r="AH2">
        <v>5</v>
      </c>
      <c r="AI2">
        <v>7</v>
      </c>
      <c r="AJ2">
        <v>8</v>
      </c>
      <c r="AK2">
        <v>8</v>
      </c>
      <c r="AL2">
        <v>8</v>
      </c>
      <c r="AM2">
        <v>0</v>
      </c>
      <c r="AN2">
        <v>7</v>
      </c>
      <c r="AO2">
        <v>9</v>
      </c>
      <c r="AP2">
        <v>9</v>
      </c>
      <c r="AQ2">
        <v>2</v>
      </c>
      <c r="AR2">
        <v>10</v>
      </c>
      <c r="AS2">
        <v>5</v>
      </c>
      <c r="AT2">
        <v>10</v>
      </c>
      <c r="AU2">
        <v>10</v>
      </c>
      <c r="AV2">
        <v>10</v>
      </c>
      <c r="AW2">
        <v>4</v>
      </c>
      <c r="AX2">
        <v>5</v>
      </c>
      <c r="AY2">
        <v>4</v>
      </c>
      <c r="AZ2">
        <v>1</v>
      </c>
      <c r="BA2">
        <v>8</v>
      </c>
      <c r="BB2">
        <v>10</v>
      </c>
      <c r="BC2">
        <v>7</v>
      </c>
      <c r="BD2">
        <v>2</v>
      </c>
      <c r="BE2">
        <v>3</v>
      </c>
      <c r="BF2">
        <v>7</v>
      </c>
      <c r="BG2">
        <v>10</v>
      </c>
      <c r="BH2">
        <v>8</v>
      </c>
      <c r="BI2">
        <v>0</v>
      </c>
      <c r="BJ2">
        <v>7</v>
      </c>
      <c r="BK2">
        <v>4</v>
      </c>
      <c r="BL2">
        <v>2</v>
      </c>
      <c r="BM2">
        <v>5</v>
      </c>
      <c r="BN2">
        <v>7</v>
      </c>
      <c r="BO2">
        <v>2</v>
      </c>
      <c r="BP2">
        <v>8</v>
      </c>
      <c r="BQ2">
        <v>10</v>
      </c>
      <c r="BR2">
        <v>8</v>
      </c>
      <c r="BS2">
        <v>2</v>
      </c>
      <c r="BT2">
        <v>4</v>
      </c>
      <c r="BU2">
        <v>4</v>
      </c>
      <c r="BV2">
        <v>8</v>
      </c>
      <c r="BW2">
        <v>0</v>
      </c>
      <c r="BX2">
        <v>4</v>
      </c>
      <c r="BY2">
        <v>6</v>
      </c>
      <c r="BZ2">
        <v>5</v>
      </c>
      <c r="CA2">
        <v>10</v>
      </c>
      <c r="CB2">
        <v>8</v>
      </c>
      <c r="CC2">
        <v>8</v>
      </c>
      <c r="CD2">
        <v>0</v>
      </c>
      <c r="CE2">
        <v>1</v>
      </c>
      <c r="CF2">
        <v>6</v>
      </c>
      <c r="CG2">
        <v>8</v>
      </c>
      <c r="CH2">
        <v>0</v>
      </c>
      <c r="CI2">
        <v>7</v>
      </c>
      <c r="CJ2">
        <v>10</v>
      </c>
      <c r="CK2">
        <v>9</v>
      </c>
      <c r="CL2">
        <v>2</v>
      </c>
      <c r="CM2">
        <v>10</v>
      </c>
      <c r="CN2">
        <v>3</v>
      </c>
      <c r="CO2">
        <v>9</v>
      </c>
      <c r="CP2">
        <v>5</v>
      </c>
      <c r="CQ2">
        <v>9</v>
      </c>
      <c r="CR2">
        <v>10</v>
      </c>
      <c r="CS2">
        <v>8</v>
      </c>
      <c r="CT2">
        <v>5</v>
      </c>
      <c r="CU2">
        <v>5</v>
      </c>
      <c r="CV2">
        <v>7</v>
      </c>
      <c r="CW2">
        <v>9</v>
      </c>
    </row>
    <row r="3" spans="1:101" x14ac:dyDescent="0.3">
      <c r="A3" t="s">
        <v>164</v>
      </c>
      <c r="B3">
        <v>1</v>
      </c>
      <c r="C3">
        <v>10</v>
      </c>
      <c r="D3">
        <v>10</v>
      </c>
      <c r="E3">
        <v>7</v>
      </c>
      <c r="F3">
        <v>1</v>
      </c>
      <c r="G3">
        <v>1</v>
      </c>
      <c r="H3">
        <v>0</v>
      </c>
      <c r="I3">
        <v>2</v>
      </c>
      <c r="J3">
        <v>3</v>
      </c>
      <c r="K3">
        <v>7</v>
      </c>
      <c r="L3">
        <v>6</v>
      </c>
      <c r="M3">
        <v>7</v>
      </c>
      <c r="N3">
        <v>0</v>
      </c>
      <c r="O3">
        <v>0</v>
      </c>
      <c r="P3">
        <v>0</v>
      </c>
      <c r="Q3">
        <v>1</v>
      </c>
      <c r="R3">
        <v>6</v>
      </c>
      <c r="S3">
        <v>1</v>
      </c>
      <c r="T3">
        <v>4</v>
      </c>
      <c r="U3">
        <v>0</v>
      </c>
      <c r="V3">
        <v>8</v>
      </c>
      <c r="W3">
        <v>10</v>
      </c>
      <c r="X3">
        <v>0</v>
      </c>
      <c r="Y3">
        <v>1</v>
      </c>
      <c r="Z3">
        <v>10</v>
      </c>
      <c r="AA3">
        <v>1</v>
      </c>
      <c r="AB3">
        <v>10</v>
      </c>
      <c r="AC3">
        <v>10</v>
      </c>
      <c r="AD3">
        <v>7</v>
      </c>
      <c r="AE3">
        <v>1</v>
      </c>
      <c r="AF3">
        <v>1</v>
      </c>
      <c r="AG3">
        <v>0</v>
      </c>
      <c r="AH3">
        <v>2</v>
      </c>
      <c r="AI3">
        <v>3</v>
      </c>
      <c r="AJ3">
        <v>7</v>
      </c>
      <c r="AK3">
        <v>6</v>
      </c>
      <c r="AL3">
        <v>7</v>
      </c>
      <c r="AM3">
        <v>0</v>
      </c>
      <c r="AN3">
        <v>0</v>
      </c>
      <c r="AO3">
        <v>0</v>
      </c>
      <c r="AP3">
        <v>1</v>
      </c>
      <c r="AQ3">
        <v>6</v>
      </c>
      <c r="AR3">
        <v>1</v>
      </c>
      <c r="AS3">
        <v>4</v>
      </c>
      <c r="AT3">
        <v>2</v>
      </c>
      <c r="AU3">
        <v>8</v>
      </c>
      <c r="AV3">
        <v>10</v>
      </c>
      <c r="AW3">
        <v>2</v>
      </c>
      <c r="AX3">
        <v>3</v>
      </c>
      <c r="AY3">
        <v>2</v>
      </c>
      <c r="AZ3">
        <v>1</v>
      </c>
      <c r="BA3">
        <v>1</v>
      </c>
      <c r="BB3">
        <v>10</v>
      </c>
      <c r="BC3">
        <v>2</v>
      </c>
      <c r="BD3">
        <v>3</v>
      </c>
      <c r="BE3">
        <v>4</v>
      </c>
      <c r="BF3">
        <v>4</v>
      </c>
      <c r="BG3">
        <v>4</v>
      </c>
      <c r="BH3">
        <v>4</v>
      </c>
      <c r="BI3">
        <v>10</v>
      </c>
      <c r="BJ3">
        <v>10</v>
      </c>
      <c r="BK3">
        <v>6</v>
      </c>
      <c r="BL3">
        <v>2</v>
      </c>
      <c r="BM3">
        <v>7</v>
      </c>
      <c r="BN3">
        <v>8</v>
      </c>
      <c r="BO3">
        <v>2</v>
      </c>
      <c r="BP3">
        <v>1</v>
      </c>
      <c r="BQ3">
        <v>9</v>
      </c>
      <c r="BR3">
        <v>2</v>
      </c>
      <c r="BS3">
        <v>3</v>
      </c>
      <c r="BT3">
        <v>5</v>
      </c>
      <c r="BU3">
        <v>1</v>
      </c>
      <c r="BV3">
        <v>1</v>
      </c>
      <c r="BW3">
        <v>10</v>
      </c>
      <c r="BX3">
        <v>10</v>
      </c>
      <c r="BY3">
        <v>7</v>
      </c>
      <c r="BZ3">
        <v>1</v>
      </c>
      <c r="CA3">
        <v>1</v>
      </c>
      <c r="CB3">
        <v>1</v>
      </c>
      <c r="CC3">
        <v>1</v>
      </c>
      <c r="CD3">
        <v>10</v>
      </c>
      <c r="CE3">
        <v>10</v>
      </c>
      <c r="CF3">
        <v>7</v>
      </c>
      <c r="CG3">
        <v>7</v>
      </c>
      <c r="CH3">
        <v>0</v>
      </c>
      <c r="CI3">
        <v>0</v>
      </c>
      <c r="CJ3">
        <v>2</v>
      </c>
      <c r="CK3">
        <v>1</v>
      </c>
      <c r="CL3">
        <v>6</v>
      </c>
      <c r="CM3">
        <v>2</v>
      </c>
      <c r="CN3">
        <v>7</v>
      </c>
      <c r="CO3">
        <v>3</v>
      </c>
      <c r="CP3">
        <v>4</v>
      </c>
      <c r="CQ3">
        <v>3</v>
      </c>
      <c r="CR3">
        <v>8</v>
      </c>
      <c r="CS3">
        <v>9</v>
      </c>
      <c r="CT3">
        <v>3</v>
      </c>
      <c r="CU3">
        <v>3</v>
      </c>
      <c r="CV3">
        <v>4</v>
      </c>
      <c r="CW3">
        <v>7</v>
      </c>
    </row>
    <row r="4" spans="1:101" x14ac:dyDescent="0.3">
      <c r="A4" t="s">
        <v>165</v>
      </c>
      <c r="B4">
        <v>1</v>
      </c>
      <c r="C4">
        <v>3</v>
      </c>
      <c r="D4">
        <v>3</v>
      </c>
      <c r="E4">
        <v>4</v>
      </c>
      <c r="F4">
        <v>7</v>
      </c>
      <c r="G4">
        <v>1</v>
      </c>
      <c r="H4">
        <v>0</v>
      </c>
      <c r="I4">
        <v>1</v>
      </c>
      <c r="J4">
        <v>3</v>
      </c>
      <c r="K4">
        <v>3</v>
      </c>
      <c r="L4">
        <v>4</v>
      </c>
      <c r="M4">
        <v>3</v>
      </c>
      <c r="N4">
        <v>0</v>
      </c>
      <c r="O4">
        <v>0</v>
      </c>
      <c r="P4">
        <v>0</v>
      </c>
      <c r="Q4">
        <v>1</v>
      </c>
      <c r="R4">
        <v>4</v>
      </c>
      <c r="S4">
        <v>1</v>
      </c>
      <c r="T4">
        <v>8</v>
      </c>
      <c r="U4">
        <v>0</v>
      </c>
      <c r="V4">
        <v>0</v>
      </c>
      <c r="W4">
        <v>2</v>
      </c>
      <c r="X4">
        <v>0</v>
      </c>
      <c r="Y4">
        <v>1</v>
      </c>
      <c r="Z4">
        <v>5</v>
      </c>
      <c r="AA4">
        <v>1</v>
      </c>
      <c r="AB4">
        <v>3</v>
      </c>
      <c r="AC4">
        <v>3</v>
      </c>
      <c r="AD4">
        <v>4</v>
      </c>
      <c r="AE4">
        <v>7</v>
      </c>
      <c r="AF4">
        <v>1</v>
      </c>
      <c r="AG4">
        <v>0</v>
      </c>
      <c r="AH4">
        <v>1</v>
      </c>
      <c r="AI4">
        <v>3</v>
      </c>
      <c r="AJ4">
        <v>3</v>
      </c>
      <c r="AK4">
        <v>3</v>
      </c>
      <c r="AL4">
        <v>4</v>
      </c>
      <c r="AM4">
        <v>0</v>
      </c>
      <c r="AN4">
        <v>0</v>
      </c>
      <c r="AO4">
        <v>0</v>
      </c>
      <c r="AP4">
        <v>1</v>
      </c>
      <c r="AQ4">
        <v>4</v>
      </c>
      <c r="AR4">
        <v>1</v>
      </c>
      <c r="AS4">
        <v>8</v>
      </c>
      <c r="AT4">
        <v>0</v>
      </c>
      <c r="AU4">
        <v>3</v>
      </c>
      <c r="AV4">
        <v>2</v>
      </c>
      <c r="AW4">
        <v>1</v>
      </c>
      <c r="AX4">
        <v>6</v>
      </c>
      <c r="AY4">
        <v>2</v>
      </c>
      <c r="AZ4">
        <v>1</v>
      </c>
      <c r="BA4">
        <v>1</v>
      </c>
      <c r="BB4">
        <v>4</v>
      </c>
      <c r="BC4">
        <v>2</v>
      </c>
      <c r="BD4">
        <v>4</v>
      </c>
      <c r="BE4">
        <v>3</v>
      </c>
      <c r="BF4">
        <v>1</v>
      </c>
      <c r="BG4">
        <v>10</v>
      </c>
      <c r="BH4">
        <v>6</v>
      </c>
      <c r="BI4">
        <v>5</v>
      </c>
      <c r="BJ4">
        <v>2</v>
      </c>
      <c r="BK4">
        <v>5</v>
      </c>
      <c r="BL4">
        <v>2</v>
      </c>
      <c r="BM4">
        <v>6</v>
      </c>
      <c r="BN4">
        <v>9</v>
      </c>
      <c r="BO4">
        <v>2</v>
      </c>
      <c r="BP4">
        <v>1</v>
      </c>
      <c r="BQ4">
        <v>5</v>
      </c>
      <c r="BR4">
        <v>2</v>
      </c>
      <c r="BS4">
        <v>4</v>
      </c>
      <c r="BT4">
        <v>4</v>
      </c>
      <c r="BU4">
        <v>0</v>
      </c>
      <c r="BV4">
        <v>1</v>
      </c>
      <c r="BW4">
        <v>3</v>
      </c>
      <c r="BX4">
        <v>3</v>
      </c>
      <c r="BY4">
        <v>4</v>
      </c>
      <c r="BZ4">
        <v>7</v>
      </c>
      <c r="CA4">
        <v>1</v>
      </c>
      <c r="CB4">
        <v>1</v>
      </c>
      <c r="CC4">
        <v>1</v>
      </c>
      <c r="CD4">
        <v>3</v>
      </c>
      <c r="CE4">
        <v>4</v>
      </c>
      <c r="CF4">
        <v>4</v>
      </c>
      <c r="CG4">
        <v>3</v>
      </c>
      <c r="CH4">
        <v>0</v>
      </c>
      <c r="CI4">
        <v>0</v>
      </c>
      <c r="CJ4">
        <v>2</v>
      </c>
      <c r="CK4">
        <v>1</v>
      </c>
      <c r="CL4">
        <v>4</v>
      </c>
      <c r="CM4">
        <v>2</v>
      </c>
      <c r="CN4">
        <v>5</v>
      </c>
      <c r="CO4">
        <v>3</v>
      </c>
      <c r="CP4">
        <v>8</v>
      </c>
      <c r="CQ4">
        <v>3</v>
      </c>
      <c r="CR4">
        <v>0</v>
      </c>
      <c r="CS4">
        <v>2</v>
      </c>
      <c r="CT4">
        <v>0</v>
      </c>
      <c r="CU4">
        <v>1</v>
      </c>
      <c r="CV4">
        <v>3</v>
      </c>
      <c r="CW4">
        <v>4</v>
      </c>
    </row>
    <row r="5" spans="1:101" x14ac:dyDescent="0.3">
      <c r="A5" t="s">
        <v>166</v>
      </c>
      <c r="B5">
        <v>3</v>
      </c>
      <c r="C5">
        <v>5</v>
      </c>
      <c r="D5">
        <v>5</v>
      </c>
      <c r="E5">
        <v>9</v>
      </c>
      <c r="F5">
        <v>8</v>
      </c>
      <c r="G5">
        <v>5</v>
      </c>
      <c r="H5">
        <v>0</v>
      </c>
      <c r="I5">
        <v>4</v>
      </c>
      <c r="J5">
        <v>9</v>
      </c>
      <c r="K5">
        <v>10</v>
      </c>
      <c r="L5">
        <v>10</v>
      </c>
      <c r="M5">
        <v>10</v>
      </c>
      <c r="N5">
        <v>2</v>
      </c>
      <c r="O5">
        <v>4</v>
      </c>
      <c r="P5">
        <v>2</v>
      </c>
      <c r="Q5">
        <v>2</v>
      </c>
      <c r="R5">
        <v>4</v>
      </c>
      <c r="S5">
        <v>0</v>
      </c>
      <c r="T5">
        <v>1</v>
      </c>
      <c r="U5">
        <v>5</v>
      </c>
      <c r="V5">
        <v>0</v>
      </c>
      <c r="W5">
        <v>6</v>
      </c>
      <c r="X5">
        <v>1</v>
      </c>
      <c r="Y5">
        <v>2</v>
      </c>
      <c r="Z5">
        <v>3</v>
      </c>
      <c r="AA5">
        <v>3</v>
      </c>
      <c r="AB5">
        <v>5</v>
      </c>
      <c r="AC5">
        <v>2</v>
      </c>
      <c r="AD5">
        <v>9</v>
      </c>
      <c r="AE5">
        <v>8</v>
      </c>
      <c r="AF5">
        <v>5</v>
      </c>
      <c r="AG5">
        <v>0</v>
      </c>
      <c r="AH5">
        <v>4</v>
      </c>
      <c r="AI5">
        <v>9</v>
      </c>
      <c r="AJ5">
        <v>10</v>
      </c>
      <c r="AK5">
        <v>10</v>
      </c>
      <c r="AL5">
        <v>10</v>
      </c>
      <c r="AM5">
        <v>3</v>
      </c>
      <c r="AN5">
        <v>4</v>
      </c>
      <c r="AO5">
        <v>0</v>
      </c>
      <c r="AP5">
        <v>1</v>
      </c>
      <c r="AQ5">
        <v>4</v>
      </c>
      <c r="AR5">
        <v>0</v>
      </c>
      <c r="AS5">
        <v>1</v>
      </c>
      <c r="AT5">
        <v>6</v>
      </c>
      <c r="AU5">
        <v>4</v>
      </c>
      <c r="AV5">
        <v>6</v>
      </c>
      <c r="AW5">
        <v>9</v>
      </c>
      <c r="AX5">
        <v>8</v>
      </c>
      <c r="AY5">
        <v>5</v>
      </c>
      <c r="AZ5">
        <v>6</v>
      </c>
      <c r="BA5">
        <v>5</v>
      </c>
      <c r="BB5">
        <v>4</v>
      </c>
      <c r="BC5">
        <v>4</v>
      </c>
      <c r="BD5">
        <v>8</v>
      </c>
      <c r="BE5">
        <v>5</v>
      </c>
      <c r="BF5">
        <v>8</v>
      </c>
      <c r="BG5">
        <v>3</v>
      </c>
      <c r="BH5">
        <v>2</v>
      </c>
      <c r="BI5">
        <v>0</v>
      </c>
      <c r="BJ5">
        <v>3</v>
      </c>
      <c r="BK5">
        <v>3</v>
      </c>
      <c r="BL5">
        <v>6</v>
      </c>
      <c r="BM5">
        <v>1</v>
      </c>
      <c r="BN5">
        <v>2</v>
      </c>
      <c r="BO5">
        <v>6</v>
      </c>
      <c r="BP5">
        <v>5</v>
      </c>
      <c r="BQ5">
        <v>5</v>
      </c>
      <c r="BR5">
        <v>5</v>
      </c>
      <c r="BS5">
        <v>8</v>
      </c>
      <c r="BT5">
        <v>6</v>
      </c>
      <c r="BU5">
        <v>8</v>
      </c>
      <c r="BV5">
        <v>3</v>
      </c>
      <c r="BW5">
        <v>5</v>
      </c>
      <c r="BX5">
        <v>5</v>
      </c>
      <c r="BY5">
        <v>9</v>
      </c>
      <c r="BZ5">
        <v>8</v>
      </c>
      <c r="CA5">
        <v>5</v>
      </c>
      <c r="CB5">
        <v>1</v>
      </c>
      <c r="CC5">
        <v>3</v>
      </c>
      <c r="CD5">
        <v>5</v>
      </c>
      <c r="CE5">
        <v>3</v>
      </c>
      <c r="CF5">
        <v>9</v>
      </c>
      <c r="CG5">
        <v>10</v>
      </c>
      <c r="CH5">
        <v>3</v>
      </c>
      <c r="CI5">
        <v>4</v>
      </c>
      <c r="CJ5">
        <v>2</v>
      </c>
      <c r="CK5">
        <v>1</v>
      </c>
      <c r="CL5">
        <v>4</v>
      </c>
      <c r="CM5">
        <v>0</v>
      </c>
      <c r="CN5">
        <v>5</v>
      </c>
      <c r="CO5">
        <v>5</v>
      </c>
      <c r="CP5">
        <v>1</v>
      </c>
      <c r="CQ5">
        <v>5</v>
      </c>
      <c r="CR5">
        <v>0</v>
      </c>
      <c r="CS5">
        <v>6</v>
      </c>
      <c r="CT5">
        <v>9</v>
      </c>
      <c r="CU5">
        <v>4</v>
      </c>
      <c r="CV5">
        <v>9</v>
      </c>
      <c r="CW5">
        <v>10</v>
      </c>
    </row>
    <row r="6" spans="1:101" x14ac:dyDescent="0.3">
      <c r="A6" t="s">
        <v>167</v>
      </c>
      <c r="B6">
        <v>9</v>
      </c>
      <c r="C6">
        <v>1</v>
      </c>
      <c r="D6">
        <v>4</v>
      </c>
      <c r="E6">
        <v>6</v>
      </c>
      <c r="F6">
        <v>6</v>
      </c>
      <c r="G6">
        <v>1</v>
      </c>
      <c r="H6">
        <v>9</v>
      </c>
      <c r="I6">
        <v>3</v>
      </c>
      <c r="J6">
        <v>0</v>
      </c>
      <c r="K6">
        <v>9</v>
      </c>
      <c r="L6">
        <v>8</v>
      </c>
      <c r="M6">
        <v>9</v>
      </c>
      <c r="N6">
        <v>3</v>
      </c>
      <c r="O6">
        <v>4</v>
      </c>
      <c r="P6">
        <v>0</v>
      </c>
      <c r="Q6">
        <v>1</v>
      </c>
      <c r="R6">
        <v>2</v>
      </c>
      <c r="S6">
        <v>0</v>
      </c>
      <c r="T6">
        <v>2</v>
      </c>
      <c r="U6">
        <v>0</v>
      </c>
      <c r="V6">
        <v>2</v>
      </c>
      <c r="W6">
        <v>6</v>
      </c>
      <c r="X6">
        <v>0</v>
      </c>
      <c r="Y6">
        <v>8</v>
      </c>
      <c r="Z6">
        <v>0</v>
      </c>
      <c r="AA6">
        <v>9</v>
      </c>
      <c r="AB6">
        <v>1</v>
      </c>
      <c r="AC6">
        <v>0</v>
      </c>
      <c r="AD6">
        <v>6</v>
      </c>
      <c r="AE6">
        <v>6</v>
      </c>
      <c r="AF6">
        <v>1</v>
      </c>
      <c r="AG6">
        <v>9</v>
      </c>
      <c r="AH6">
        <v>3</v>
      </c>
      <c r="AI6">
        <v>0</v>
      </c>
      <c r="AJ6">
        <v>9</v>
      </c>
      <c r="AK6">
        <v>9</v>
      </c>
      <c r="AL6">
        <v>9</v>
      </c>
      <c r="AM6">
        <v>2</v>
      </c>
      <c r="AN6">
        <v>4</v>
      </c>
      <c r="AO6">
        <v>0</v>
      </c>
      <c r="AP6">
        <v>1</v>
      </c>
      <c r="AQ6">
        <v>2</v>
      </c>
      <c r="AR6">
        <v>0</v>
      </c>
      <c r="AS6">
        <v>2</v>
      </c>
      <c r="AT6">
        <v>0</v>
      </c>
      <c r="AU6">
        <v>7</v>
      </c>
      <c r="AV6">
        <v>6</v>
      </c>
      <c r="AW6">
        <v>0</v>
      </c>
      <c r="AX6">
        <v>7</v>
      </c>
      <c r="AY6">
        <v>2</v>
      </c>
      <c r="AZ6">
        <v>4</v>
      </c>
      <c r="BA6">
        <v>3</v>
      </c>
      <c r="BB6">
        <v>0</v>
      </c>
      <c r="BC6">
        <v>2</v>
      </c>
      <c r="BD6">
        <v>7</v>
      </c>
      <c r="BE6">
        <v>1</v>
      </c>
      <c r="BF6">
        <v>0</v>
      </c>
      <c r="BG6">
        <v>1</v>
      </c>
      <c r="BH6">
        <v>7</v>
      </c>
      <c r="BI6">
        <v>5</v>
      </c>
      <c r="BJ6">
        <v>0</v>
      </c>
      <c r="BK6">
        <v>0</v>
      </c>
      <c r="BL6">
        <v>6</v>
      </c>
      <c r="BM6">
        <v>7</v>
      </c>
      <c r="BN6">
        <v>6</v>
      </c>
      <c r="BO6">
        <v>4</v>
      </c>
      <c r="BP6">
        <v>3</v>
      </c>
      <c r="BQ6">
        <v>1</v>
      </c>
      <c r="BR6">
        <v>2</v>
      </c>
      <c r="BS6">
        <v>7</v>
      </c>
      <c r="BT6">
        <v>2</v>
      </c>
      <c r="BU6">
        <v>0</v>
      </c>
      <c r="BV6">
        <v>9</v>
      </c>
      <c r="BW6">
        <v>1</v>
      </c>
      <c r="BX6">
        <v>4</v>
      </c>
      <c r="BY6">
        <v>6</v>
      </c>
      <c r="BZ6">
        <v>6</v>
      </c>
      <c r="CA6">
        <v>1</v>
      </c>
      <c r="CB6">
        <v>9</v>
      </c>
      <c r="CC6">
        <v>9</v>
      </c>
      <c r="CD6">
        <v>1</v>
      </c>
      <c r="CE6">
        <v>1</v>
      </c>
      <c r="CF6">
        <v>6</v>
      </c>
      <c r="CG6">
        <v>9</v>
      </c>
      <c r="CH6">
        <v>2</v>
      </c>
      <c r="CI6">
        <v>4</v>
      </c>
      <c r="CJ6">
        <v>2</v>
      </c>
      <c r="CK6">
        <v>1</v>
      </c>
      <c r="CL6">
        <v>2</v>
      </c>
      <c r="CM6">
        <v>0</v>
      </c>
      <c r="CN6">
        <v>3</v>
      </c>
      <c r="CO6">
        <v>1</v>
      </c>
      <c r="CP6">
        <v>2</v>
      </c>
      <c r="CQ6">
        <v>0</v>
      </c>
      <c r="CR6">
        <v>2</v>
      </c>
      <c r="CS6">
        <v>6</v>
      </c>
      <c r="CT6">
        <v>0</v>
      </c>
      <c r="CU6">
        <v>3</v>
      </c>
      <c r="CV6">
        <v>0</v>
      </c>
      <c r="CW6">
        <v>9</v>
      </c>
    </row>
    <row r="7" spans="1:101" x14ac:dyDescent="0.3">
      <c r="A7" t="s">
        <v>168</v>
      </c>
      <c r="B7">
        <v>2</v>
      </c>
      <c r="C7">
        <v>4</v>
      </c>
      <c r="D7">
        <v>1</v>
      </c>
      <c r="E7">
        <v>3</v>
      </c>
      <c r="F7">
        <v>10</v>
      </c>
      <c r="G7">
        <v>0</v>
      </c>
      <c r="H7">
        <v>0</v>
      </c>
      <c r="I7">
        <v>8</v>
      </c>
      <c r="J7">
        <v>5</v>
      </c>
      <c r="K7">
        <v>1</v>
      </c>
      <c r="L7">
        <v>2</v>
      </c>
      <c r="M7">
        <v>2</v>
      </c>
      <c r="N7">
        <v>4</v>
      </c>
      <c r="O7">
        <v>1</v>
      </c>
      <c r="P7">
        <v>8</v>
      </c>
      <c r="Q7">
        <v>8</v>
      </c>
      <c r="R7">
        <v>4</v>
      </c>
      <c r="S7">
        <v>0</v>
      </c>
      <c r="T7">
        <v>2</v>
      </c>
      <c r="U7">
        <v>2</v>
      </c>
      <c r="V7">
        <v>0</v>
      </c>
      <c r="W7">
        <v>2</v>
      </c>
      <c r="X7">
        <v>1</v>
      </c>
      <c r="Y7">
        <v>0</v>
      </c>
      <c r="Z7">
        <v>3</v>
      </c>
      <c r="AA7">
        <v>2</v>
      </c>
      <c r="AB7">
        <v>4</v>
      </c>
      <c r="AC7">
        <v>0</v>
      </c>
      <c r="AD7">
        <v>3</v>
      </c>
      <c r="AE7">
        <v>10</v>
      </c>
      <c r="AF7">
        <v>0</v>
      </c>
      <c r="AG7">
        <v>0</v>
      </c>
      <c r="AH7">
        <v>8</v>
      </c>
      <c r="AI7">
        <v>5</v>
      </c>
      <c r="AJ7">
        <v>2</v>
      </c>
      <c r="AK7">
        <v>3</v>
      </c>
      <c r="AL7">
        <v>2</v>
      </c>
      <c r="AM7">
        <v>4</v>
      </c>
      <c r="AN7">
        <v>1</v>
      </c>
      <c r="AO7">
        <v>8</v>
      </c>
      <c r="AP7">
        <v>8</v>
      </c>
      <c r="AQ7">
        <v>4</v>
      </c>
      <c r="AR7">
        <v>5</v>
      </c>
      <c r="AS7">
        <v>2</v>
      </c>
      <c r="AT7">
        <v>3</v>
      </c>
      <c r="AU7">
        <v>1</v>
      </c>
      <c r="AV7">
        <v>2</v>
      </c>
      <c r="AW7">
        <v>9</v>
      </c>
      <c r="AX7">
        <v>3</v>
      </c>
      <c r="AY7">
        <v>1</v>
      </c>
      <c r="AZ7">
        <v>1</v>
      </c>
      <c r="BA7">
        <v>3</v>
      </c>
      <c r="BB7">
        <v>2</v>
      </c>
      <c r="BC7">
        <v>5</v>
      </c>
      <c r="BD7">
        <v>6</v>
      </c>
      <c r="BE7">
        <v>2</v>
      </c>
      <c r="BF7">
        <v>1</v>
      </c>
      <c r="BG7">
        <v>5</v>
      </c>
      <c r="BH7">
        <v>2</v>
      </c>
      <c r="BI7">
        <v>0</v>
      </c>
      <c r="BJ7">
        <v>4</v>
      </c>
      <c r="BK7">
        <v>2</v>
      </c>
      <c r="BL7">
        <v>2</v>
      </c>
      <c r="BM7">
        <v>2</v>
      </c>
      <c r="BN7">
        <v>8</v>
      </c>
      <c r="BO7">
        <v>2</v>
      </c>
      <c r="BP7">
        <v>3</v>
      </c>
      <c r="BQ7">
        <v>3</v>
      </c>
      <c r="BR7">
        <v>6</v>
      </c>
      <c r="BS7">
        <v>6</v>
      </c>
      <c r="BT7">
        <v>3</v>
      </c>
      <c r="BU7">
        <v>3</v>
      </c>
      <c r="BV7">
        <v>2</v>
      </c>
      <c r="BW7">
        <v>4</v>
      </c>
      <c r="BX7">
        <v>1</v>
      </c>
      <c r="BY7">
        <v>3</v>
      </c>
      <c r="BZ7">
        <v>10</v>
      </c>
      <c r="CA7">
        <v>0</v>
      </c>
      <c r="CB7">
        <v>1</v>
      </c>
      <c r="CC7">
        <v>2</v>
      </c>
      <c r="CD7">
        <v>4</v>
      </c>
      <c r="CE7">
        <v>1</v>
      </c>
      <c r="CF7">
        <v>3</v>
      </c>
      <c r="CG7">
        <v>2</v>
      </c>
      <c r="CH7">
        <v>4</v>
      </c>
      <c r="CI7">
        <v>1</v>
      </c>
      <c r="CJ7">
        <v>8</v>
      </c>
      <c r="CK7">
        <v>8</v>
      </c>
      <c r="CL7">
        <v>4</v>
      </c>
      <c r="CM7">
        <v>5</v>
      </c>
      <c r="CN7">
        <v>5</v>
      </c>
      <c r="CO7">
        <v>2</v>
      </c>
      <c r="CP7">
        <v>2</v>
      </c>
      <c r="CQ7">
        <v>4</v>
      </c>
      <c r="CR7">
        <v>0</v>
      </c>
      <c r="CS7">
        <v>2</v>
      </c>
      <c r="CT7">
        <v>8</v>
      </c>
      <c r="CU7">
        <v>8</v>
      </c>
      <c r="CV7">
        <v>5</v>
      </c>
      <c r="CW7">
        <v>3</v>
      </c>
    </row>
    <row r="8" spans="1:101" x14ac:dyDescent="0.3">
      <c r="A8" t="s">
        <v>169</v>
      </c>
      <c r="B8">
        <v>7</v>
      </c>
      <c r="C8">
        <v>8</v>
      </c>
      <c r="D8">
        <v>2</v>
      </c>
      <c r="E8">
        <v>7</v>
      </c>
      <c r="F8">
        <v>7</v>
      </c>
      <c r="G8">
        <v>0</v>
      </c>
      <c r="H8">
        <v>0</v>
      </c>
      <c r="I8">
        <v>5</v>
      </c>
      <c r="J8">
        <v>3</v>
      </c>
      <c r="K8">
        <v>2</v>
      </c>
      <c r="L8">
        <v>2</v>
      </c>
      <c r="M8">
        <v>3</v>
      </c>
      <c r="N8">
        <v>0</v>
      </c>
      <c r="O8">
        <v>0</v>
      </c>
      <c r="P8">
        <v>0</v>
      </c>
      <c r="Q8">
        <v>1</v>
      </c>
      <c r="R8">
        <v>2</v>
      </c>
      <c r="S8">
        <v>0</v>
      </c>
      <c r="T8">
        <v>4</v>
      </c>
      <c r="U8">
        <v>0</v>
      </c>
      <c r="V8">
        <v>0</v>
      </c>
      <c r="W8">
        <v>2</v>
      </c>
      <c r="X8">
        <v>0</v>
      </c>
      <c r="Y8">
        <v>7</v>
      </c>
      <c r="Z8">
        <v>4</v>
      </c>
      <c r="AA8">
        <v>7</v>
      </c>
      <c r="AB8">
        <v>8</v>
      </c>
      <c r="AC8">
        <v>3</v>
      </c>
      <c r="AD8">
        <v>7</v>
      </c>
      <c r="AE8">
        <v>7</v>
      </c>
      <c r="AF8">
        <v>0</v>
      </c>
      <c r="AG8">
        <v>0</v>
      </c>
      <c r="AH8">
        <v>5</v>
      </c>
      <c r="AI8">
        <v>3</v>
      </c>
      <c r="AJ8">
        <v>1</v>
      </c>
      <c r="AK8">
        <v>3</v>
      </c>
      <c r="AL8">
        <v>2</v>
      </c>
      <c r="AM8">
        <v>0</v>
      </c>
      <c r="AN8">
        <v>0</v>
      </c>
      <c r="AO8">
        <v>0</v>
      </c>
      <c r="AP8">
        <v>1</v>
      </c>
      <c r="AQ8">
        <v>2</v>
      </c>
      <c r="AR8">
        <v>0</v>
      </c>
      <c r="AS8">
        <v>4</v>
      </c>
      <c r="AT8">
        <v>0</v>
      </c>
      <c r="AU8">
        <v>0</v>
      </c>
      <c r="AV8">
        <v>2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5</v>
      </c>
      <c r="BE8">
        <v>2</v>
      </c>
      <c r="BF8">
        <v>0</v>
      </c>
      <c r="BG8">
        <v>7</v>
      </c>
      <c r="BH8">
        <v>2</v>
      </c>
      <c r="BI8">
        <v>5</v>
      </c>
      <c r="BJ8">
        <v>2</v>
      </c>
      <c r="BK8">
        <v>1</v>
      </c>
      <c r="BL8">
        <v>2</v>
      </c>
      <c r="BM8">
        <v>2</v>
      </c>
      <c r="BN8">
        <v>1</v>
      </c>
      <c r="BO8">
        <v>2</v>
      </c>
      <c r="BP8">
        <v>1</v>
      </c>
      <c r="BQ8">
        <v>2</v>
      </c>
      <c r="BR8">
        <v>1</v>
      </c>
      <c r="BS8">
        <v>5</v>
      </c>
      <c r="BT8">
        <v>3</v>
      </c>
      <c r="BU8">
        <v>0</v>
      </c>
      <c r="BV8">
        <v>7</v>
      </c>
      <c r="BW8">
        <v>8</v>
      </c>
      <c r="BX8">
        <v>2</v>
      </c>
      <c r="BY8">
        <v>7</v>
      </c>
      <c r="BZ8">
        <v>7</v>
      </c>
      <c r="CA8">
        <v>0</v>
      </c>
      <c r="CB8">
        <v>1</v>
      </c>
      <c r="CC8">
        <v>7</v>
      </c>
      <c r="CD8">
        <v>8</v>
      </c>
      <c r="CE8">
        <v>4</v>
      </c>
      <c r="CF8">
        <v>7</v>
      </c>
      <c r="CG8">
        <v>1</v>
      </c>
      <c r="CH8">
        <v>0</v>
      </c>
      <c r="CI8">
        <v>0</v>
      </c>
      <c r="CJ8">
        <v>2</v>
      </c>
      <c r="CK8">
        <v>1</v>
      </c>
      <c r="CL8">
        <v>2</v>
      </c>
      <c r="CM8">
        <v>1</v>
      </c>
      <c r="CN8">
        <v>3</v>
      </c>
      <c r="CO8">
        <v>0</v>
      </c>
      <c r="CP8">
        <v>4</v>
      </c>
      <c r="CQ8">
        <v>0</v>
      </c>
      <c r="CR8">
        <v>0</v>
      </c>
      <c r="CS8">
        <v>1</v>
      </c>
      <c r="CT8">
        <v>0</v>
      </c>
      <c r="CU8">
        <v>5</v>
      </c>
      <c r="CV8">
        <v>4</v>
      </c>
      <c r="CW8">
        <v>2</v>
      </c>
    </row>
    <row r="9" spans="1:101" x14ac:dyDescent="0.3">
      <c r="A9" t="s">
        <v>170</v>
      </c>
      <c r="B9">
        <v>2</v>
      </c>
      <c r="C9">
        <v>6</v>
      </c>
      <c r="D9">
        <v>0</v>
      </c>
      <c r="E9">
        <v>4</v>
      </c>
      <c r="F9">
        <v>10</v>
      </c>
      <c r="G9">
        <v>0</v>
      </c>
      <c r="H9">
        <v>0</v>
      </c>
      <c r="I9">
        <v>9</v>
      </c>
      <c r="J9">
        <v>0</v>
      </c>
      <c r="K9">
        <v>2</v>
      </c>
      <c r="L9">
        <v>3</v>
      </c>
      <c r="M9">
        <v>2</v>
      </c>
      <c r="N9">
        <v>1</v>
      </c>
      <c r="O9">
        <v>1</v>
      </c>
      <c r="P9">
        <v>0</v>
      </c>
      <c r="Q9">
        <v>0</v>
      </c>
      <c r="R9">
        <v>8</v>
      </c>
      <c r="S9">
        <v>0</v>
      </c>
      <c r="T9">
        <v>3</v>
      </c>
      <c r="U9">
        <v>0</v>
      </c>
      <c r="V9">
        <v>0</v>
      </c>
      <c r="W9">
        <v>2</v>
      </c>
      <c r="X9">
        <v>0</v>
      </c>
      <c r="Y9">
        <v>7</v>
      </c>
      <c r="Z9">
        <v>0</v>
      </c>
      <c r="AA9">
        <v>2</v>
      </c>
      <c r="AB9">
        <v>6</v>
      </c>
      <c r="AC9">
        <v>0</v>
      </c>
      <c r="AD9">
        <v>4</v>
      </c>
      <c r="AE9">
        <v>10</v>
      </c>
      <c r="AF9">
        <v>0</v>
      </c>
      <c r="AG9">
        <v>0</v>
      </c>
      <c r="AH9">
        <v>9</v>
      </c>
      <c r="AI9">
        <v>0</v>
      </c>
      <c r="AJ9">
        <v>1</v>
      </c>
      <c r="AK9">
        <v>3</v>
      </c>
      <c r="AL9">
        <v>2</v>
      </c>
      <c r="AM9">
        <v>2</v>
      </c>
      <c r="AN9">
        <v>1</v>
      </c>
      <c r="AO9">
        <v>0</v>
      </c>
      <c r="AP9">
        <v>1</v>
      </c>
      <c r="AQ9">
        <v>8</v>
      </c>
      <c r="AR9">
        <v>0</v>
      </c>
      <c r="AS9">
        <v>3</v>
      </c>
      <c r="AT9">
        <v>0</v>
      </c>
      <c r="AU9">
        <v>1</v>
      </c>
      <c r="AV9">
        <v>2</v>
      </c>
      <c r="AW9">
        <v>0</v>
      </c>
      <c r="AX9">
        <v>2</v>
      </c>
      <c r="AY9">
        <v>1</v>
      </c>
      <c r="AZ9">
        <v>1</v>
      </c>
      <c r="BA9">
        <v>3</v>
      </c>
      <c r="BB9">
        <v>0</v>
      </c>
      <c r="BC9">
        <v>2</v>
      </c>
      <c r="BD9">
        <v>3</v>
      </c>
      <c r="BE9">
        <v>2</v>
      </c>
      <c r="BF9">
        <v>4</v>
      </c>
      <c r="BG9">
        <v>0</v>
      </c>
      <c r="BH9">
        <v>3</v>
      </c>
      <c r="BI9">
        <v>5</v>
      </c>
      <c r="BJ9">
        <v>0</v>
      </c>
      <c r="BK9">
        <v>1</v>
      </c>
      <c r="BL9">
        <v>2</v>
      </c>
      <c r="BM9">
        <v>4</v>
      </c>
      <c r="BN9">
        <v>3</v>
      </c>
      <c r="BO9">
        <v>2</v>
      </c>
      <c r="BP9">
        <v>3</v>
      </c>
      <c r="BQ9">
        <v>0</v>
      </c>
      <c r="BR9">
        <v>2</v>
      </c>
      <c r="BS9">
        <v>3</v>
      </c>
      <c r="BT9">
        <v>3</v>
      </c>
      <c r="BU9">
        <v>0</v>
      </c>
      <c r="BV9">
        <v>2</v>
      </c>
      <c r="BW9">
        <v>6</v>
      </c>
      <c r="BX9">
        <v>0</v>
      </c>
      <c r="BY9">
        <v>4</v>
      </c>
      <c r="BZ9">
        <v>10</v>
      </c>
      <c r="CA9">
        <v>0</v>
      </c>
      <c r="CB9">
        <v>1</v>
      </c>
      <c r="CC9">
        <v>2</v>
      </c>
      <c r="CD9">
        <v>6</v>
      </c>
      <c r="CE9">
        <v>1</v>
      </c>
      <c r="CF9">
        <v>4</v>
      </c>
      <c r="CG9">
        <v>1</v>
      </c>
      <c r="CH9">
        <v>2</v>
      </c>
      <c r="CI9">
        <v>1</v>
      </c>
      <c r="CJ9">
        <v>2</v>
      </c>
      <c r="CK9">
        <v>1</v>
      </c>
      <c r="CL9">
        <v>8</v>
      </c>
      <c r="CM9">
        <v>1</v>
      </c>
      <c r="CN9">
        <v>9</v>
      </c>
      <c r="CO9">
        <v>0</v>
      </c>
      <c r="CP9">
        <v>3</v>
      </c>
      <c r="CQ9">
        <v>0</v>
      </c>
      <c r="CR9">
        <v>0</v>
      </c>
      <c r="CS9">
        <v>2</v>
      </c>
      <c r="CT9">
        <v>0</v>
      </c>
      <c r="CU9">
        <v>9</v>
      </c>
      <c r="CV9">
        <v>0</v>
      </c>
      <c r="CW9">
        <v>1</v>
      </c>
    </row>
    <row r="10" spans="1:101" x14ac:dyDescent="0.3">
      <c r="A10" t="s">
        <v>171</v>
      </c>
      <c r="B10">
        <v>2</v>
      </c>
      <c r="C10">
        <v>2</v>
      </c>
      <c r="D10">
        <v>0</v>
      </c>
      <c r="E10">
        <v>8</v>
      </c>
      <c r="F10">
        <v>6</v>
      </c>
      <c r="G10">
        <v>0</v>
      </c>
      <c r="H10">
        <v>0</v>
      </c>
      <c r="I10">
        <v>6</v>
      </c>
      <c r="J10">
        <v>5</v>
      </c>
      <c r="K10">
        <v>2</v>
      </c>
      <c r="L10">
        <v>2</v>
      </c>
      <c r="M10">
        <v>2</v>
      </c>
      <c r="N10">
        <v>0</v>
      </c>
      <c r="O10">
        <v>2</v>
      </c>
      <c r="P10">
        <v>6</v>
      </c>
      <c r="Q10">
        <v>6</v>
      </c>
      <c r="R10">
        <v>2</v>
      </c>
      <c r="S10">
        <v>0</v>
      </c>
      <c r="T10">
        <v>3</v>
      </c>
      <c r="U10">
        <v>2</v>
      </c>
      <c r="V10">
        <v>0</v>
      </c>
      <c r="W10">
        <v>2</v>
      </c>
      <c r="X10">
        <v>0</v>
      </c>
      <c r="Y10">
        <v>0</v>
      </c>
      <c r="Z10">
        <v>1</v>
      </c>
      <c r="AA10">
        <v>2</v>
      </c>
      <c r="AB10">
        <v>2</v>
      </c>
      <c r="AC10">
        <v>0</v>
      </c>
      <c r="AD10">
        <v>8</v>
      </c>
      <c r="AE10">
        <v>6</v>
      </c>
      <c r="AF10">
        <v>0</v>
      </c>
      <c r="AG10">
        <v>0</v>
      </c>
      <c r="AH10">
        <v>6</v>
      </c>
      <c r="AI10">
        <v>5</v>
      </c>
      <c r="AJ10">
        <v>1</v>
      </c>
      <c r="AK10">
        <v>3</v>
      </c>
      <c r="AL10">
        <v>2</v>
      </c>
      <c r="AM10">
        <v>1</v>
      </c>
      <c r="AN10">
        <v>2</v>
      </c>
      <c r="AO10">
        <v>6</v>
      </c>
      <c r="AP10">
        <v>6</v>
      </c>
      <c r="AQ10">
        <v>2</v>
      </c>
      <c r="AR10">
        <v>0</v>
      </c>
      <c r="AS10">
        <v>3</v>
      </c>
      <c r="AT10">
        <v>2</v>
      </c>
      <c r="AU10">
        <v>1</v>
      </c>
      <c r="AV10">
        <v>2</v>
      </c>
      <c r="AW10">
        <v>1</v>
      </c>
      <c r="AX10">
        <v>2</v>
      </c>
      <c r="AY10">
        <v>0</v>
      </c>
      <c r="AZ10">
        <v>1</v>
      </c>
      <c r="BA10">
        <v>4</v>
      </c>
      <c r="BB10">
        <v>1</v>
      </c>
      <c r="BC10">
        <v>3</v>
      </c>
      <c r="BD10">
        <v>3</v>
      </c>
      <c r="BE10">
        <v>1</v>
      </c>
      <c r="BF10">
        <v>0</v>
      </c>
      <c r="BG10">
        <v>8</v>
      </c>
      <c r="BH10">
        <v>1</v>
      </c>
      <c r="BI10">
        <v>0</v>
      </c>
      <c r="BJ10">
        <v>1</v>
      </c>
      <c r="BK10">
        <v>1</v>
      </c>
      <c r="BL10">
        <v>2</v>
      </c>
      <c r="BM10">
        <v>2</v>
      </c>
      <c r="BN10">
        <v>2</v>
      </c>
      <c r="BO10">
        <v>2</v>
      </c>
      <c r="BP10">
        <v>4</v>
      </c>
      <c r="BQ10">
        <v>1</v>
      </c>
      <c r="BR10">
        <v>4</v>
      </c>
      <c r="BS10">
        <v>3</v>
      </c>
      <c r="BT10">
        <v>2</v>
      </c>
      <c r="BU10">
        <v>4</v>
      </c>
      <c r="BV10">
        <v>2</v>
      </c>
      <c r="BW10">
        <v>2</v>
      </c>
      <c r="BX10">
        <v>0</v>
      </c>
      <c r="BY10">
        <v>8</v>
      </c>
      <c r="BZ10">
        <v>6</v>
      </c>
      <c r="CA10">
        <v>0</v>
      </c>
      <c r="CB10">
        <v>1</v>
      </c>
      <c r="CC10">
        <v>2</v>
      </c>
      <c r="CD10">
        <v>2</v>
      </c>
      <c r="CE10">
        <v>1</v>
      </c>
      <c r="CF10">
        <v>8</v>
      </c>
      <c r="CG10">
        <v>1</v>
      </c>
      <c r="CH10">
        <v>1</v>
      </c>
      <c r="CI10">
        <v>2</v>
      </c>
      <c r="CJ10">
        <v>6</v>
      </c>
      <c r="CK10">
        <v>6</v>
      </c>
      <c r="CL10">
        <v>2</v>
      </c>
      <c r="CM10">
        <v>1</v>
      </c>
      <c r="CN10">
        <v>3</v>
      </c>
      <c r="CO10">
        <v>1</v>
      </c>
      <c r="CP10">
        <v>3</v>
      </c>
      <c r="CQ10">
        <v>4</v>
      </c>
      <c r="CR10">
        <v>0</v>
      </c>
      <c r="CS10">
        <v>2</v>
      </c>
      <c r="CT10">
        <v>6</v>
      </c>
      <c r="CU10">
        <v>6</v>
      </c>
      <c r="CV10">
        <v>5</v>
      </c>
      <c r="CW10">
        <v>2</v>
      </c>
    </row>
    <row r="11" spans="1:101" x14ac:dyDescent="0.3">
      <c r="A11" t="s">
        <v>172</v>
      </c>
      <c r="B11">
        <v>2</v>
      </c>
      <c r="C11">
        <v>9</v>
      </c>
      <c r="D11">
        <v>1</v>
      </c>
      <c r="E11">
        <v>5</v>
      </c>
      <c r="F11">
        <v>6</v>
      </c>
      <c r="G11">
        <v>0</v>
      </c>
      <c r="H11">
        <v>0</v>
      </c>
      <c r="I11">
        <v>8</v>
      </c>
      <c r="J11">
        <v>0</v>
      </c>
      <c r="K11">
        <v>2</v>
      </c>
      <c r="L11">
        <v>3</v>
      </c>
      <c r="M11">
        <v>2</v>
      </c>
      <c r="N11">
        <v>1</v>
      </c>
      <c r="O11">
        <v>1</v>
      </c>
      <c r="P11">
        <v>0</v>
      </c>
      <c r="Q11">
        <v>0</v>
      </c>
      <c r="R11">
        <v>8</v>
      </c>
      <c r="S11">
        <v>0</v>
      </c>
      <c r="T11">
        <v>1</v>
      </c>
      <c r="U11">
        <v>0</v>
      </c>
      <c r="V11">
        <v>0</v>
      </c>
      <c r="W11">
        <v>2</v>
      </c>
      <c r="X11">
        <v>0</v>
      </c>
      <c r="Y11">
        <v>5</v>
      </c>
      <c r="Z11">
        <v>0</v>
      </c>
      <c r="AA11">
        <v>2</v>
      </c>
      <c r="AB11">
        <v>9</v>
      </c>
      <c r="AC11">
        <v>0</v>
      </c>
      <c r="AD11">
        <v>5</v>
      </c>
      <c r="AE11">
        <v>6</v>
      </c>
      <c r="AF11">
        <v>0</v>
      </c>
      <c r="AG11">
        <v>0</v>
      </c>
      <c r="AH11">
        <v>8</v>
      </c>
      <c r="AI11">
        <v>0</v>
      </c>
      <c r="AJ11">
        <v>2</v>
      </c>
      <c r="AK11">
        <v>3</v>
      </c>
      <c r="AL11">
        <v>2</v>
      </c>
      <c r="AM11">
        <v>2</v>
      </c>
      <c r="AN11">
        <v>1</v>
      </c>
      <c r="AO11">
        <v>0</v>
      </c>
      <c r="AP11">
        <v>1</v>
      </c>
      <c r="AQ11">
        <v>8</v>
      </c>
      <c r="AR11">
        <v>0</v>
      </c>
      <c r="AS11">
        <v>1</v>
      </c>
      <c r="AT11">
        <v>0</v>
      </c>
      <c r="AU11">
        <v>0</v>
      </c>
      <c r="AV11">
        <v>2</v>
      </c>
      <c r="AW11">
        <v>0</v>
      </c>
      <c r="AX11">
        <v>1</v>
      </c>
      <c r="AY11">
        <v>2</v>
      </c>
      <c r="AZ11">
        <v>1</v>
      </c>
      <c r="BA11">
        <v>3</v>
      </c>
      <c r="BB11">
        <v>0</v>
      </c>
      <c r="BC11">
        <v>2</v>
      </c>
      <c r="BD11">
        <v>4</v>
      </c>
      <c r="BE11">
        <v>3</v>
      </c>
      <c r="BF11">
        <v>1</v>
      </c>
      <c r="BG11">
        <v>2</v>
      </c>
      <c r="BH11">
        <v>1</v>
      </c>
      <c r="BI11">
        <v>5</v>
      </c>
      <c r="BJ11">
        <v>1</v>
      </c>
      <c r="BK11">
        <v>0</v>
      </c>
      <c r="BL11">
        <v>2</v>
      </c>
      <c r="BM11">
        <v>2</v>
      </c>
      <c r="BN11">
        <v>1</v>
      </c>
      <c r="BO11">
        <v>2</v>
      </c>
      <c r="BP11">
        <v>3</v>
      </c>
      <c r="BQ11">
        <v>0</v>
      </c>
      <c r="BR11">
        <v>2</v>
      </c>
      <c r="BS11">
        <v>4</v>
      </c>
      <c r="BT11">
        <v>4</v>
      </c>
      <c r="BU11">
        <v>0</v>
      </c>
      <c r="BV11">
        <v>2</v>
      </c>
      <c r="BW11">
        <v>9</v>
      </c>
      <c r="BX11">
        <v>1</v>
      </c>
      <c r="BY11">
        <v>5</v>
      </c>
      <c r="BZ11">
        <v>6</v>
      </c>
      <c r="CA11">
        <v>0</v>
      </c>
      <c r="CB11">
        <v>1</v>
      </c>
      <c r="CC11">
        <v>2</v>
      </c>
      <c r="CD11">
        <v>9</v>
      </c>
      <c r="CE11">
        <v>1</v>
      </c>
      <c r="CF11">
        <v>5</v>
      </c>
      <c r="CG11">
        <v>2</v>
      </c>
      <c r="CH11">
        <v>2</v>
      </c>
      <c r="CI11">
        <v>1</v>
      </c>
      <c r="CJ11">
        <v>2</v>
      </c>
      <c r="CK11">
        <v>1</v>
      </c>
      <c r="CL11">
        <v>8</v>
      </c>
      <c r="CM11">
        <v>1</v>
      </c>
      <c r="CN11">
        <v>9</v>
      </c>
      <c r="CO11">
        <v>0</v>
      </c>
      <c r="CP11">
        <v>1</v>
      </c>
      <c r="CQ11">
        <v>0</v>
      </c>
      <c r="CR11">
        <v>0</v>
      </c>
      <c r="CS11">
        <v>2</v>
      </c>
      <c r="CT11">
        <v>0</v>
      </c>
      <c r="CU11">
        <v>8</v>
      </c>
      <c r="CV11">
        <v>0</v>
      </c>
      <c r="CW11">
        <v>3</v>
      </c>
    </row>
    <row r="12" spans="1:101" x14ac:dyDescent="0.3">
      <c r="A12" t="s">
        <v>173</v>
      </c>
      <c r="B12">
        <v>2</v>
      </c>
      <c r="C12">
        <v>7</v>
      </c>
      <c r="D12">
        <v>8</v>
      </c>
      <c r="E12">
        <v>2</v>
      </c>
      <c r="F12">
        <v>6</v>
      </c>
      <c r="G12">
        <v>0</v>
      </c>
      <c r="H12">
        <v>5</v>
      </c>
      <c r="I12">
        <v>3</v>
      </c>
      <c r="J12">
        <v>5</v>
      </c>
      <c r="K12">
        <v>8</v>
      </c>
      <c r="L12">
        <v>9</v>
      </c>
      <c r="M12">
        <v>9</v>
      </c>
      <c r="N12">
        <v>5</v>
      </c>
      <c r="O12">
        <v>3</v>
      </c>
      <c r="P12">
        <v>3</v>
      </c>
      <c r="Q12">
        <v>4</v>
      </c>
      <c r="R12">
        <v>4</v>
      </c>
      <c r="S12">
        <v>0</v>
      </c>
      <c r="T12">
        <v>2</v>
      </c>
      <c r="U12">
        <v>5</v>
      </c>
      <c r="V12">
        <v>0</v>
      </c>
      <c r="W12">
        <v>6</v>
      </c>
      <c r="X12">
        <v>2</v>
      </c>
      <c r="Y12">
        <v>1</v>
      </c>
      <c r="Z12">
        <v>4</v>
      </c>
      <c r="AA12">
        <v>2</v>
      </c>
      <c r="AB12">
        <v>7</v>
      </c>
      <c r="AC12">
        <v>1</v>
      </c>
      <c r="AD12">
        <v>2</v>
      </c>
      <c r="AE12">
        <v>6</v>
      </c>
      <c r="AF12">
        <v>0</v>
      </c>
      <c r="AG12">
        <v>5</v>
      </c>
      <c r="AH12">
        <v>3</v>
      </c>
      <c r="AI12">
        <v>5</v>
      </c>
      <c r="AJ12">
        <v>9</v>
      </c>
      <c r="AK12">
        <v>9</v>
      </c>
      <c r="AL12">
        <v>9</v>
      </c>
      <c r="AM12">
        <v>5</v>
      </c>
      <c r="AN12">
        <v>3</v>
      </c>
      <c r="AO12">
        <v>3</v>
      </c>
      <c r="AP12">
        <v>3</v>
      </c>
      <c r="AQ12">
        <v>4</v>
      </c>
      <c r="AR12">
        <v>8</v>
      </c>
      <c r="AS12">
        <v>2</v>
      </c>
      <c r="AT12">
        <v>5</v>
      </c>
      <c r="AU12">
        <v>4</v>
      </c>
      <c r="AV12">
        <v>6</v>
      </c>
      <c r="AW12">
        <v>9</v>
      </c>
      <c r="AX12">
        <v>0</v>
      </c>
      <c r="AY12">
        <v>3</v>
      </c>
      <c r="AZ12">
        <v>6</v>
      </c>
      <c r="BA12">
        <v>3</v>
      </c>
      <c r="BB12">
        <v>3</v>
      </c>
      <c r="BC12">
        <v>3</v>
      </c>
      <c r="BD12">
        <v>5</v>
      </c>
      <c r="BE12">
        <v>10</v>
      </c>
      <c r="BF12">
        <v>4</v>
      </c>
      <c r="BG12">
        <v>10</v>
      </c>
      <c r="BH12">
        <v>2</v>
      </c>
      <c r="BI12">
        <v>2</v>
      </c>
      <c r="BJ12">
        <v>4</v>
      </c>
      <c r="BK12">
        <v>2</v>
      </c>
      <c r="BL12">
        <v>2</v>
      </c>
      <c r="BM12">
        <v>3</v>
      </c>
      <c r="BN12">
        <v>7</v>
      </c>
      <c r="BO12">
        <v>6</v>
      </c>
      <c r="BP12">
        <v>3</v>
      </c>
      <c r="BQ12">
        <v>3</v>
      </c>
      <c r="BR12">
        <v>4</v>
      </c>
      <c r="BS12">
        <v>5</v>
      </c>
      <c r="BT12">
        <v>10</v>
      </c>
      <c r="BU12">
        <v>4</v>
      </c>
      <c r="BV12">
        <v>2</v>
      </c>
      <c r="BW12">
        <v>7</v>
      </c>
      <c r="BX12">
        <v>8</v>
      </c>
      <c r="BY12">
        <v>2</v>
      </c>
      <c r="BZ12">
        <v>6</v>
      </c>
      <c r="CA12">
        <v>0</v>
      </c>
      <c r="CB12">
        <v>5</v>
      </c>
      <c r="CC12">
        <v>2</v>
      </c>
      <c r="CD12">
        <v>7</v>
      </c>
      <c r="CE12">
        <v>2</v>
      </c>
      <c r="CF12">
        <v>2</v>
      </c>
      <c r="CG12">
        <v>9</v>
      </c>
      <c r="CH12">
        <v>5</v>
      </c>
      <c r="CI12">
        <v>3</v>
      </c>
      <c r="CJ12">
        <v>5</v>
      </c>
      <c r="CK12">
        <v>3</v>
      </c>
      <c r="CL12">
        <v>4</v>
      </c>
      <c r="CM12">
        <v>8</v>
      </c>
      <c r="CN12">
        <v>5</v>
      </c>
      <c r="CO12">
        <v>0</v>
      </c>
      <c r="CP12">
        <v>2</v>
      </c>
      <c r="CQ12">
        <v>6</v>
      </c>
      <c r="CR12">
        <v>0</v>
      </c>
      <c r="CS12">
        <v>7</v>
      </c>
      <c r="CT12">
        <v>9</v>
      </c>
      <c r="CU12">
        <v>4</v>
      </c>
      <c r="CV12">
        <v>6</v>
      </c>
      <c r="CW12">
        <v>9</v>
      </c>
    </row>
    <row r="13" spans="1:101" x14ac:dyDescent="0.3">
      <c r="A13" t="s">
        <v>174</v>
      </c>
      <c r="B13">
        <v>3</v>
      </c>
      <c r="C13">
        <v>5</v>
      </c>
      <c r="D13">
        <v>9</v>
      </c>
      <c r="E13">
        <v>10</v>
      </c>
      <c r="F13">
        <v>10</v>
      </c>
      <c r="G13">
        <v>1</v>
      </c>
      <c r="H13">
        <v>10</v>
      </c>
      <c r="I13">
        <v>1</v>
      </c>
      <c r="J13">
        <v>10</v>
      </c>
      <c r="K13">
        <v>10</v>
      </c>
      <c r="L13">
        <v>10</v>
      </c>
      <c r="M13">
        <v>10</v>
      </c>
      <c r="N13">
        <v>3</v>
      </c>
      <c r="O13">
        <v>0</v>
      </c>
      <c r="P13">
        <v>0</v>
      </c>
      <c r="Q13">
        <v>1</v>
      </c>
      <c r="R13">
        <v>4</v>
      </c>
      <c r="S13">
        <v>1</v>
      </c>
      <c r="T13">
        <v>8</v>
      </c>
      <c r="U13">
        <v>0</v>
      </c>
      <c r="V13">
        <v>6</v>
      </c>
      <c r="W13">
        <v>6</v>
      </c>
      <c r="X13">
        <v>0</v>
      </c>
      <c r="Y13">
        <v>10</v>
      </c>
      <c r="Z13">
        <v>7</v>
      </c>
      <c r="AA13">
        <v>3</v>
      </c>
      <c r="AB13">
        <v>5</v>
      </c>
      <c r="AC13">
        <v>9</v>
      </c>
      <c r="AD13">
        <v>10</v>
      </c>
      <c r="AE13">
        <v>10</v>
      </c>
      <c r="AF13">
        <v>1</v>
      </c>
      <c r="AG13">
        <v>10</v>
      </c>
      <c r="AH13">
        <v>1</v>
      </c>
      <c r="AI13">
        <v>10</v>
      </c>
      <c r="AJ13">
        <v>10</v>
      </c>
      <c r="AK13">
        <v>10</v>
      </c>
      <c r="AL13">
        <v>10</v>
      </c>
      <c r="AM13">
        <v>3</v>
      </c>
      <c r="AN13">
        <v>0</v>
      </c>
      <c r="AO13">
        <v>0</v>
      </c>
      <c r="AP13">
        <v>1</v>
      </c>
      <c r="AQ13">
        <v>4</v>
      </c>
      <c r="AR13">
        <v>1</v>
      </c>
      <c r="AS13">
        <v>8</v>
      </c>
      <c r="AT13">
        <v>1</v>
      </c>
      <c r="AU13">
        <v>6</v>
      </c>
      <c r="AV13">
        <v>6</v>
      </c>
      <c r="AW13">
        <v>1</v>
      </c>
      <c r="AX13">
        <v>1</v>
      </c>
      <c r="AY13">
        <v>4</v>
      </c>
      <c r="AZ13">
        <v>7</v>
      </c>
      <c r="BA13">
        <v>1</v>
      </c>
      <c r="BB13">
        <v>2</v>
      </c>
      <c r="BC13">
        <v>2</v>
      </c>
      <c r="BD13">
        <v>6</v>
      </c>
      <c r="BE13">
        <v>9</v>
      </c>
      <c r="BF13">
        <v>2</v>
      </c>
      <c r="BG13">
        <v>9</v>
      </c>
      <c r="BH13">
        <v>3</v>
      </c>
      <c r="BI13">
        <v>5</v>
      </c>
      <c r="BJ13">
        <v>4</v>
      </c>
      <c r="BK13">
        <v>2</v>
      </c>
      <c r="BL13">
        <v>6</v>
      </c>
      <c r="BM13">
        <v>4</v>
      </c>
      <c r="BN13">
        <v>3</v>
      </c>
      <c r="BO13">
        <v>7</v>
      </c>
      <c r="BP13">
        <v>1</v>
      </c>
      <c r="BQ13">
        <v>1</v>
      </c>
      <c r="BR13">
        <v>2</v>
      </c>
      <c r="BS13">
        <v>6</v>
      </c>
      <c r="BT13">
        <v>9</v>
      </c>
      <c r="BU13">
        <v>1</v>
      </c>
      <c r="BV13">
        <v>3</v>
      </c>
      <c r="BW13">
        <v>5</v>
      </c>
      <c r="BX13">
        <v>9</v>
      </c>
      <c r="BY13">
        <v>10</v>
      </c>
      <c r="BZ13">
        <v>10</v>
      </c>
      <c r="CA13">
        <v>1</v>
      </c>
      <c r="CB13">
        <v>10</v>
      </c>
      <c r="CC13">
        <v>3</v>
      </c>
      <c r="CD13">
        <v>5</v>
      </c>
      <c r="CE13">
        <v>9</v>
      </c>
      <c r="CF13">
        <v>10</v>
      </c>
      <c r="CG13">
        <v>10</v>
      </c>
      <c r="CH13">
        <v>3</v>
      </c>
      <c r="CI13">
        <v>0</v>
      </c>
      <c r="CJ13">
        <v>1</v>
      </c>
      <c r="CK13">
        <v>1</v>
      </c>
      <c r="CL13">
        <v>4</v>
      </c>
      <c r="CM13">
        <v>2</v>
      </c>
      <c r="CN13">
        <v>4</v>
      </c>
      <c r="CO13">
        <v>2</v>
      </c>
      <c r="CP13">
        <v>8</v>
      </c>
      <c r="CQ13">
        <v>2</v>
      </c>
      <c r="CR13">
        <v>6</v>
      </c>
      <c r="CS13">
        <v>6</v>
      </c>
      <c r="CT13">
        <v>2</v>
      </c>
      <c r="CU13">
        <v>3</v>
      </c>
      <c r="CV13">
        <v>10</v>
      </c>
      <c r="CW13">
        <v>10</v>
      </c>
    </row>
    <row r="14" spans="1:101" x14ac:dyDescent="0.3">
      <c r="A14" t="s">
        <v>175</v>
      </c>
      <c r="B14">
        <v>4</v>
      </c>
      <c r="C14">
        <v>2</v>
      </c>
      <c r="D14">
        <v>7</v>
      </c>
      <c r="E14">
        <v>9</v>
      </c>
      <c r="F14">
        <v>7</v>
      </c>
      <c r="G14">
        <v>1</v>
      </c>
      <c r="H14">
        <v>8</v>
      </c>
      <c r="I14">
        <v>2</v>
      </c>
      <c r="J14">
        <v>8</v>
      </c>
      <c r="K14">
        <v>8</v>
      </c>
      <c r="L14">
        <v>9</v>
      </c>
      <c r="M14">
        <v>7</v>
      </c>
      <c r="N14">
        <v>0</v>
      </c>
      <c r="O14">
        <v>0</v>
      </c>
      <c r="P14">
        <v>0</v>
      </c>
      <c r="Q14">
        <v>1</v>
      </c>
      <c r="R14">
        <v>4</v>
      </c>
      <c r="S14">
        <v>1</v>
      </c>
      <c r="T14">
        <v>6</v>
      </c>
      <c r="U14">
        <v>0</v>
      </c>
      <c r="V14">
        <v>3</v>
      </c>
      <c r="W14">
        <v>6</v>
      </c>
      <c r="X14">
        <v>0</v>
      </c>
      <c r="Y14">
        <v>9</v>
      </c>
      <c r="Z14">
        <v>6</v>
      </c>
      <c r="AA14">
        <v>4</v>
      </c>
      <c r="AB14">
        <v>2</v>
      </c>
      <c r="AC14">
        <v>3</v>
      </c>
      <c r="AD14">
        <v>9</v>
      </c>
      <c r="AE14">
        <v>7</v>
      </c>
      <c r="AF14">
        <v>1</v>
      </c>
      <c r="AG14">
        <v>8</v>
      </c>
      <c r="AH14">
        <v>2</v>
      </c>
      <c r="AI14">
        <v>8</v>
      </c>
      <c r="AJ14">
        <v>8</v>
      </c>
      <c r="AK14">
        <v>8</v>
      </c>
      <c r="AL14">
        <v>8</v>
      </c>
      <c r="AM14">
        <v>0</v>
      </c>
      <c r="AN14">
        <v>0</v>
      </c>
      <c r="AO14">
        <v>0</v>
      </c>
      <c r="AP14">
        <v>1</v>
      </c>
      <c r="AQ14">
        <v>4</v>
      </c>
      <c r="AR14">
        <v>1</v>
      </c>
      <c r="AS14">
        <v>6</v>
      </c>
      <c r="AT14">
        <v>0</v>
      </c>
      <c r="AU14">
        <v>3</v>
      </c>
      <c r="AV14">
        <v>6</v>
      </c>
      <c r="AW14">
        <v>0</v>
      </c>
      <c r="AX14">
        <v>0</v>
      </c>
      <c r="AY14">
        <v>1</v>
      </c>
      <c r="AZ14">
        <v>5</v>
      </c>
      <c r="BA14">
        <v>1</v>
      </c>
      <c r="BB14">
        <v>2</v>
      </c>
      <c r="BC14">
        <v>1</v>
      </c>
      <c r="BD14">
        <v>5</v>
      </c>
      <c r="BE14">
        <v>5</v>
      </c>
      <c r="BF14">
        <v>1</v>
      </c>
      <c r="BG14">
        <v>6</v>
      </c>
      <c r="BH14">
        <v>3</v>
      </c>
      <c r="BI14">
        <v>5</v>
      </c>
      <c r="BJ14">
        <v>3</v>
      </c>
      <c r="BK14">
        <v>2</v>
      </c>
      <c r="BL14">
        <v>6</v>
      </c>
      <c r="BM14">
        <v>4</v>
      </c>
      <c r="BN14">
        <v>2</v>
      </c>
      <c r="BO14">
        <v>5</v>
      </c>
      <c r="BP14">
        <v>2</v>
      </c>
      <c r="BQ14">
        <v>2</v>
      </c>
      <c r="BR14">
        <v>1</v>
      </c>
      <c r="BS14">
        <v>5</v>
      </c>
      <c r="BT14">
        <v>6</v>
      </c>
      <c r="BU14">
        <v>0</v>
      </c>
      <c r="BV14">
        <v>4</v>
      </c>
      <c r="BW14">
        <v>2</v>
      </c>
      <c r="BX14">
        <v>7</v>
      </c>
      <c r="BY14">
        <v>9</v>
      </c>
      <c r="BZ14">
        <v>7</v>
      </c>
      <c r="CA14">
        <v>1</v>
      </c>
      <c r="CB14">
        <v>8</v>
      </c>
      <c r="CC14">
        <v>4</v>
      </c>
      <c r="CD14">
        <v>2</v>
      </c>
      <c r="CE14">
        <v>4</v>
      </c>
      <c r="CF14">
        <v>9</v>
      </c>
      <c r="CG14">
        <v>8</v>
      </c>
      <c r="CH14">
        <v>0</v>
      </c>
      <c r="CI14">
        <v>0</v>
      </c>
      <c r="CJ14">
        <v>1</v>
      </c>
      <c r="CK14">
        <v>1</v>
      </c>
      <c r="CL14">
        <v>4</v>
      </c>
      <c r="CM14">
        <v>1</v>
      </c>
      <c r="CN14">
        <v>4</v>
      </c>
      <c r="CO14">
        <v>1</v>
      </c>
      <c r="CP14">
        <v>6</v>
      </c>
      <c r="CQ14">
        <v>0</v>
      </c>
      <c r="CR14">
        <v>3</v>
      </c>
      <c r="CS14">
        <v>6</v>
      </c>
      <c r="CT14">
        <v>0</v>
      </c>
      <c r="CU14">
        <v>1</v>
      </c>
      <c r="CV14">
        <v>8</v>
      </c>
      <c r="CW14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70"/>
  <sheetViews>
    <sheetView topLeftCell="A19" workbookViewId="0">
      <selection activeCell="H29" sqref="H29"/>
    </sheetView>
  </sheetViews>
  <sheetFormatPr defaultColWidth="9.109375" defaultRowHeight="14.4" x14ac:dyDescent="0.3"/>
  <cols>
    <col min="1" max="2" width="9.109375" style="18"/>
    <col min="3" max="3" width="15.33203125" style="18" customWidth="1"/>
    <col min="4" max="16384" width="9.109375" style="18"/>
  </cols>
  <sheetData>
    <row r="1" spans="1:103" s="4" customFormat="1" x14ac:dyDescent="0.3"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H1" s="4" t="s">
        <v>56</v>
      </c>
      <c r="BI1" s="4" t="s">
        <v>57</v>
      </c>
      <c r="BJ1" s="4" t="s">
        <v>58</v>
      </c>
      <c r="BK1" s="4" t="s">
        <v>59</v>
      </c>
      <c r="BL1" s="4" t="s">
        <v>60</v>
      </c>
      <c r="BM1" s="4" t="s">
        <v>61</v>
      </c>
      <c r="BN1" s="4" t="s">
        <v>62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69</v>
      </c>
      <c r="BV1" s="4" t="s">
        <v>70</v>
      </c>
      <c r="BW1" s="4" t="s">
        <v>71</v>
      </c>
      <c r="BX1" s="4" t="s">
        <v>72</v>
      </c>
      <c r="BY1" s="4" t="s">
        <v>73</v>
      </c>
      <c r="BZ1" s="4" t="s">
        <v>74</v>
      </c>
      <c r="CA1" s="4" t="s">
        <v>75</v>
      </c>
      <c r="CB1" s="4" t="s">
        <v>76</v>
      </c>
      <c r="CC1" s="4" t="s">
        <v>77</v>
      </c>
      <c r="CD1" s="4" t="s">
        <v>78</v>
      </c>
      <c r="CE1" s="4" t="s">
        <v>79</v>
      </c>
      <c r="CF1" s="4" t="s">
        <v>80</v>
      </c>
      <c r="CG1" s="4" t="s">
        <v>81</v>
      </c>
      <c r="CH1" s="4" t="s">
        <v>82</v>
      </c>
      <c r="CI1" s="4" t="s">
        <v>83</v>
      </c>
      <c r="CJ1" s="4" t="s">
        <v>84</v>
      </c>
      <c r="CK1" s="4" t="s">
        <v>85</v>
      </c>
      <c r="CL1" s="4" t="s">
        <v>86</v>
      </c>
      <c r="CM1" s="4" t="s">
        <v>87</v>
      </c>
      <c r="CN1" s="4" t="s">
        <v>88</v>
      </c>
      <c r="CO1" s="4" t="s">
        <v>89</v>
      </c>
      <c r="CP1" s="4" t="s">
        <v>90</v>
      </c>
      <c r="CQ1" s="4" t="s">
        <v>91</v>
      </c>
      <c r="CR1" s="4" t="s">
        <v>92</v>
      </c>
      <c r="CS1" s="4" t="s">
        <v>93</v>
      </c>
      <c r="CT1" s="4" t="s">
        <v>94</v>
      </c>
      <c r="CU1" s="4" t="s">
        <v>95</v>
      </c>
      <c r="CV1" s="4" t="s">
        <v>96</v>
      </c>
      <c r="CW1" s="4" t="s">
        <v>97</v>
      </c>
      <c r="CX1" s="4" t="s">
        <v>98</v>
      </c>
      <c r="CY1" s="4" t="s">
        <v>99</v>
      </c>
    </row>
    <row r="2" spans="1:103" s="4" customFormat="1" x14ac:dyDescent="0.3">
      <c r="C2" s="46" t="s">
        <v>100</v>
      </c>
      <c r="D2" s="4">
        <v>3.4910000000000001</v>
      </c>
      <c r="E2" s="4">
        <v>5.4569999999999999</v>
      </c>
      <c r="F2" s="4">
        <v>4.6210000000000004</v>
      </c>
      <c r="G2" s="4">
        <v>6.2409999999999997</v>
      </c>
      <c r="H2" s="4">
        <v>6.6319999999999997</v>
      </c>
      <c r="I2" s="4">
        <v>1.224</v>
      </c>
      <c r="J2" s="4">
        <v>3.08</v>
      </c>
      <c r="K2" s="4">
        <v>4.21</v>
      </c>
      <c r="L2" s="4">
        <v>4.5890000000000004</v>
      </c>
      <c r="M2" s="4">
        <v>5.9429999999999996</v>
      </c>
      <c r="N2" s="4">
        <v>6.2130000000000001</v>
      </c>
      <c r="O2" s="4">
        <v>6.1609999999999996</v>
      </c>
      <c r="P2" s="4">
        <v>1.716</v>
      </c>
      <c r="Q2" s="4">
        <v>1.7609999999999999</v>
      </c>
      <c r="R2" s="4">
        <v>1.7270000000000001</v>
      </c>
      <c r="S2" s="4">
        <v>2.3220000000000001</v>
      </c>
      <c r="T2" s="4">
        <v>4.1550000000000002</v>
      </c>
      <c r="U2" s="4">
        <v>0.60599999999999998</v>
      </c>
      <c r="V2" s="4">
        <v>3.3359999999999999</v>
      </c>
      <c r="W2" s="4">
        <v>1.8759999999999999</v>
      </c>
      <c r="X2" s="4">
        <v>1.7609999999999999</v>
      </c>
      <c r="Y2" s="4">
        <v>4.8049999999999997</v>
      </c>
      <c r="Z2" s="4">
        <v>0.44800000000000001</v>
      </c>
      <c r="AA2" s="4">
        <v>4.1749999999999998</v>
      </c>
      <c r="AB2" s="4">
        <v>3.4540000000000002</v>
      </c>
      <c r="AC2" s="4">
        <v>3.4910000000000001</v>
      </c>
      <c r="AD2" s="4">
        <v>5.4569999999999999</v>
      </c>
      <c r="AE2" s="4">
        <v>2.4510000000000001</v>
      </c>
      <c r="AF2" s="4">
        <v>6.2409999999999997</v>
      </c>
      <c r="AG2" s="4">
        <v>6.6319999999999997</v>
      </c>
      <c r="AH2" s="4">
        <v>1.224</v>
      </c>
      <c r="AI2" s="4">
        <v>3.08</v>
      </c>
      <c r="AJ2" s="4">
        <v>4.21</v>
      </c>
      <c r="AK2" s="4">
        <v>4.5890000000000004</v>
      </c>
      <c r="AL2" s="4">
        <v>5.9080000000000004</v>
      </c>
      <c r="AM2" s="4">
        <v>6.4279999999999999</v>
      </c>
      <c r="AN2" s="4">
        <v>6.1639999999999997</v>
      </c>
      <c r="AO2" s="4">
        <v>1.98</v>
      </c>
      <c r="AP2" s="4">
        <v>1.7609999999999999</v>
      </c>
      <c r="AQ2" s="4">
        <v>1.5089999999999999</v>
      </c>
      <c r="AR2" s="4">
        <v>2.21</v>
      </c>
      <c r="AS2" s="4">
        <v>4.1550000000000002</v>
      </c>
      <c r="AT2" s="4">
        <v>1.9970000000000001</v>
      </c>
      <c r="AU2" s="4">
        <v>3.3359999999999999</v>
      </c>
      <c r="AV2" s="4">
        <v>2.2410000000000001</v>
      </c>
      <c r="AW2" s="4">
        <v>3.4169999999999998</v>
      </c>
      <c r="AX2" s="4">
        <v>4.8049999999999997</v>
      </c>
      <c r="AY2" s="4">
        <v>3.1349999999999998</v>
      </c>
      <c r="AZ2" s="4">
        <v>2.4910000000000001</v>
      </c>
      <c r="BA2" s="4">
        <v>2.2930000000000001</v>
      </c>
      <c r="BB2" s="4">
        <v>3.2989999999999999</v>
      </c>
      <c r="BC2" s="4">
        <v>2.7269999999999999</v>
      </c>
      <c r="BD2" s="4">
        <v>2.661</v>
      </c>
      <c r="BE2" s="4">
        <v>2.5369999999999999</v>
      </c>
      <c r="BF2" s="4">
        <v>4.9630000000000001</v>
      </c>
      <c r="BG2" s="4">
        <v>4.5</v>
      </c>
      <c r="BH2" s="4">
        <v>2.5659999999999998</v>
      </c>
      <c r="BI2" s="4">
        <v>5.851</v>
      </c>
      <c r="BJ2" s="4">
        <v>2.8450000000000002</v>
      </c>
      <c r="BK2" s="4">
        <v>3.6240000000000001</v>
      </c>
      <c r="BL2" s="4">
        <v>3.0569999999999999</v>
      </c>
      <c r="BM2" s="4">
        <v>1.974</v>
      </c>
      <c r="BN2" s="4">
        <v>3.3450000000000002</v>
      </c>
      <c r="BO2" s="4">
        <v>3.3820000000000001</v>
      </c>
      <c r="BP2" s="4">
        <v>3.9889999999999999</v>
      </c>
      <c r="BQ2" s="4">
        <v>3.81</v>
      </c>
      <c r="BR2" s="4">
        <v>2.8050000000000002</v>
      </c>
      <c r="BS2" s="4">
        <v>2.871</v>
      </c>
      <c r="BT2" s="4">
        <v>2.9449999999999998</v>
      </c>
      <c r="BU2" s="4">
        <v>4.9630000000000001</v>
      </c>
      <c r="BV2" s="4">
        <v>5.27</v>
      </c>
      <c r="BW2" s="4">
        <v>2.1840000000000002</v>
      </c>
      <c r="BX2" s="4">
        <v>3.4910000000000001</v>
      </c>
      <c r="BY2" s="4">
        <v>5.4569999999999999</v>
      </c>
      <c r="BZ2" s="4">
        <v>4.6210000000000004</v>
      </c>
      <c r="CA2" s="4">
        <v>6.2409999999999997</v>
      </c>
      <c r="CB2" s="4">
        <v>6.6319999999999997</v>
      </c>
      <c r="CC2" s="4">
        <v>1.224</v>
      </c>
      <c r="CD2" s="4">
        <v>3.6669999999999998</v>
      </c>
      <c r="CE2" s="4">
        <v>3.4910000000000001</v>
      </c>
      <c r="CF2" s="4">
        <v>5.4569999999999999</v>
      </c>
      <c r="CG2" s="4">
        <v>3.302</v>
      </c>
      <c r="CH2" s="4">
        <v>6.2409999999999997</v>
      </c>
      <c r="CI2" s="4">
        <v>5.9080000000000004</v>
      </c>
      <c r="CJ2" s="4">
        <v>1.98</v>
      </c>
      <c r="CK2" s="4">
        <v>1.7609999999999999</v>
      </c>
      <c r="CL2" s="4">
        <v>3.0950000000000002</v>
      </c>
      <c r="CM2" s="4">
        <v>2.21</v>
      </c>
      <c r="CN2" s="4">
        <v>4.1550000000000002</v>
      </c>
      <c r="CO2" s="4">
        <v>2.5169999999999999</v>
      </c>
      <c r="CP2" s="4">
        <v>5</v>
      </c>
      <c r="CQ2" s="4">
        <v>1.6259999999999999</v>
      </c>
      <c r="CR2" s="4">
        <v>3.3359999999999999</v>
      </c>
      <c r="CS2" s="4">
        <v>2.6930000000000001</v>
      </c>
      <c r="CT2" s="4">
        <v>1.7609999999999999</v>
      </c>
      <c r="CU2" s="4">
        <v>4.7069999999999999</v>
      </c>
      <c r="CV2" s="4">
        <v>3.6379999999999999</v>
      </c>
      <c r="CW2" s="4">
        <v>4.5110000000000001</v>
      </c>
      <c r="CX2" s="4">
        <v>4.9219999999999997</v>
      </c>
      <c r="CY2" s="4">
        <v>6.3129999999999997</v>
      </c>
    </row>
    <row r="3" spans="1:103" s="6" customFormat="1" x14ac:dyDescent="0.3">
      <c r="A3" s="5"/>
      <c r="C3" s="47" t="s">
        <v>101</v>
      </c>
      <c r="D3" s="6">
        <v>-0.33200000000000002</v>
      </c>
      <c r="E3" s="6">
        <v>-0.79400000000000004</v>
      </c>
      <c r="F3" s="6">
        <v>1.0509999999999999</v>
      </c>
      <c r="G3" s="6">
        <v>-1.1659999999999999</v>
      </c>
      <c r="H3" s="6">
        <v>0.60499999999999998</v>
      </c>
      <c r="I3" s="6">
        <v>0.83699999999999997</v>
      </c>
      <c r="J3" s="6">
        <v>1.9450000000000001</v>
      </c>
      <c r="K3" s="6">
        <v>-0.872</v>
      </c>
      <c r="L3" s="6">
        <v>0.54400000000000004</v>
      </c>
      <c r="M3" s="6">
        <v>0.96299999999999997</v>
      </c>
      <c r="N3" s="6">
        <v>1.083</v>
      </c>
      <c r="O3" s="6">
        <v>1.0229999999999999</v>
      </c>
      <c r="P3" s="6">
        <v>0.505</v>
      </c>
      <c r="Q3" s="6">
        <v>0.52100000000000002</v>
      </c>
      <c r="R3" s="6">
        <v>0.39200000000000002</v>
      </c>
      <c r="S3" s="6">
        <v>0.51300000000000001</v>
      </c>
      <c r="T3" s="6">
        <v>0.113</v>
      </c>
      <c r="U3" s="6">
        <v>1.4079999999999999</v>
      </c>
      <c r="V3" s="6">
        <v>1.5549999999999999</v>
      </c>
      <c r="W3" s="6">
        <v>1.2609999999999999</v>
      </c>
      <c r="X3" s="6">
        <v>1.254</v>
      </c>
      <c r="Y3" s="6">
        <v>0.78200000000000003</v>
      </c>
      <c r="Z3" s="6">
        <v>0.14000000000000001</v>
      </c>
      <c r="AA3" s="6">
        <v>-6.8000000000000005E-2</v>
      </c>
      <c r="AB3" s="6">
        <v>0.11700000000000001</v>
      </c>
      <c r="AC3" s="6">
        <v>-0.33200000000000002</v>
      </c>
      <c r="AD3" s="6">
        <v>-0.79400000000000004</v>
      </c>
      <c r="AE3" s="6">
        <v>0.36199999999999999</v>
      </c>
      <c r="AF3" s="6">
        <v>-1.1659999999999999</v>
      </c>
      <c r="AG3" s="6">
        <v>0.60499999999999998</v>
      </c>
      <c r="AH3" s="6">
        <v>0.83699999999999997</v>
      </c>
      <c r="AI3" s="6">
        <v>1.9450000000000001</v>
      </c>
      <c r="AJ3" s="6">
        <v>-0.872</v>
      </c>
      <c r="AK3" s="6">
        <v>0.54400000000000004</v>
      </c>
      <c r="AL3" s="6">
        <v>1.101</v>
      </c>
      <c r="AM3" s="6">
        <v>0.85399999999999998</v>
      </c>
      <c r="AN3" s="6">
        <v>1.1779999999999999</v>
      </c>
      <c r="AO3" s="6">
        <v>0.38</v>
      </c>
      <c r="AP3" s="6">
        <v>0.52100000000000002</v>
      </c>
      <c r="AQ3" s="6">
        <v>0.59899999999999998</v>
      </c>
      <c r="AR3" s="6">
        <v>0.46100000000000002</v>
      </c>
      <c r="AS3" s="6">
        <v>0.113</v>
      </c>
      <c r="AT3" s="6">
        <v>2.3109999999999999</v>
      </c>
      <c r="AU3" s="6">
        <v>1.5549999999999999</v>
      </c>
      <c r="AV3" s="6">
        <v>1.101</v>
      </c>
      <c r="AW3" s="6">
        <v>1.5669999999999999</v>
      </c>
      <c r="AX3" s="6">
        <v>0.78200000000000003</v>
      </c>
      <c r="AY3" s="6">
        <v>0.42599999999999999</v>
      </c>
      <c r="AZ3" s="6">
        <v>-6.6000000000000003E-2</v>
      </c>
      <c r="BA3" s="6">
        <v>0.628</v>
      </c>
      <c r="BB3" s="6">
        <v>0.53800000000000003</v>
      </c>
      <c r="BC3" s="6">
        <v>0.32500000000000001</v>
      </c>
      <c r="BD3" s="6">
        <v>1.0900000000000001</v>
      </c>
      <c r="BE3" s="6">
        <v>0.48399999999999999</v>
      </c>
      <c r="BF3" s="6">
        <v>-0.751</v>
      </c>
      <c r="BG3" s="6">
        <v>1.7330000000000001</v>
      </c>
      <c r="BH3" s="6">
        <v>1.1020000000000001</v>
      </c>
      <c r="BI3" s="6">
        <v>2.2639999999999998</v>
      </c>
      <c r="BJ3" s="6">
        <v>1.2869999999999999</v>
      </c>
      <c r="BK3" s="6">
        <v>-0.128</v>
      </c>
      <c r="BL3" s="6">
        <v>0.503</v>
      </c>
      <c r="BM3" s="6">
        <v>0.73699999999999999</v>
      </c>
      <c r="BN3" s="6">
        <v>-0.44600000000000001</v>
      </c>
      <c r="BO3" s="6">
        <v>0.97099999999999997</v>
      </c>
      <c r="BP3" s="6">
        <v>1.8460000000000001</v>
      </c>
      <c r="BQ3" s="6">
        <v>0.49199999999999999</v>
      </c>
      <c r="BR3" s="6">
        <v>0.248</v>
      </c>
      <c r="BS3" s="6">
        <v>0.81699999999999995</v>
      </c>
      <c r="BT3" s="6">
        <v>0.51800000000000002</v>
      </c>
      <c r="BU3" s="6">
        <v>-0.751</v>
      </c>
      <c r="BV3" s="6">
        <v>1.4530000000000001</v>
      </c>
      <c r="BW3" s="6">
        <v>-0.13600000000000001</v>
      </c>
      <c r="BX3" s="6">
        <v>-0.33200000000000002</v>
      </c>
      <c r="BY3" s="6">
        <v>-0.79400000000000004</v>
      </c>
      <c r="BZ3" s="6">
        <v>1.0509999999999999</v>
      </c>
      <c r="CA3" s="6">
        <v>-1.1659999999999999</v>
      </c>
      <c r="CB3" s="6">
        <v>0.60499999999999998</v>
      </c>
      <c r="CC3" s="6">
        <v>0.83699999999999997</v>
      </c>
      <c r="CD3" s="6">
        <v>1.667</v>
      </c>
      <c r="CE3" s="6">
        <v>-0.33200000000000002</v>
      </c>
      <c r="CF3" s="6">
        <v>-0.79400000000000004</v>
      </c>
      <c r="CG3" s="6">
        <v>0.29299999999999998</v>
      </c>
      <c r="CH3" s="6">
        <v>-1.1659999999999999</v>
      </c>
      <c r="CI3" s="6">
        <v>1.101</v>
      </c>
      <c r="CJ3" s="6">
        <v>0.38</v>
      </c>
      <c r="CK3" s="6">
        <v>0.52100000000000002</v>
      </c>
      <c r="CL3" s="6">
        <v>0.72099999999999997</v>
      </c>
      <c r="CM3" s="6">
        <v>0.46100000000000002</v>
      </c>
      <c r="CN3" s="6">
        <v>0.113</v>
      </c>
      <c r="CO3" s="6">
        <v>2.331</v>
      </c>
      <c r="CP3" s="6">
        <v>6.7000000000000004E-2</v>
      </c>
      <c r="CQ3" s="6">
        <v>0.76100000000000001</v>
      </c>
      <c r="CR3" s="6">
        <v>1.5549999999999999</v>
      </c>
      <c r="CS3" s="6">
        <v>1.4630000000000001</v>
      </c>
      <c r="CT3" s="6">
        <v>1.254</v>
      </c>
      <c r="CU3" s="6">
        <v>0.83899999999999997</v>
      </c>
      <c r="CV3" s="6">
        <v>0.182</v>
      </c>
      <c r="CW3" s="6">
        <v>-0.44600000000000001</v>
      </c>
      <c r="CX3" s="6">
        <v>0.54400000000000004</v>
      </c>
      <c r="CY3" s="6">
        <v>0.98</v>
      </c>
    </row>
    <row r="4" spans="1:103" s="8" customFormat="1" x14ac:dyDescent="0.3">
      <c r="A4" s="7"/>
      <c r="C4" s="48" t="s">
        <v>102</v>
      </c>
      <c r="D4" s="8">
        <v>6.8000000000000005E-2</v>
      </c>
      <c r="E4" s="8">
        <v>-1.194</v>
      </c>
      <c r="F4" s="8">
        <v>0.65100000000000002</v>
      </c>
      <c r="G4" s="8">
        <v>0.23400000000000001</v>
      </c>
      <c r="H4" s="8">
        <v>-0.995</v>
      </c>
      <c r="I4" s="8">
        <v>-0.96299999999999997</v>
      </c>
      <c r="J4" s="8">
        <v>0.745</v>
      </c>
      <c r="K4" s="8">
        <v>-0.47199999999999998</v>
      </c>
      <c r="L4" s="8">
        <v>-0.25600000000000001</v>
      </c>
      <c r="M4" s="8">
        <v>0.16300000000000001</v>
      </c>
      <c r="N4" s="8">
        <v>-0.11700000000000001</v>
      </c>
      <c r="O4" s="8">
        <v>2.3E-2</v>
      </c>
      <c r="P4" s="8">
        <v>0.105</v>
      </c>
      <c r="Q4" s="8">
        <v>-0.27900000000000003</v>
      </c>
      <c r="R4" s="8">
        <v>0.79200000000000004</v>
      </c>
      <c r="S4" s="8">
        <v>0.91300000000000003</v>
      </c>
      <c r="T4" s="8">
        <v>-0.68700000000000006</v>
      </c>
      <c r="U4" s="8">
        <v>-0.59199999999999997</v>
      </c>
      <c r="V4" s="8">
        <v>-0.245</v>
      </c>
      <c r="W4" s="8">
        <v>-0.93899999999999995</v>
      </c>
      <c r="X4" s="8">
        <v>0.65400000000000003</v>
      </c>
      <c r="Y4" s="8">
        <v>0.78200000000000003</v>
      </c>
      <c r="Z4" s="8">
        <v>-0.06</v>
      </c>
      <c r="AA4" s="8">
        <v>-0.66800000000000004</v>
      </c>
      <c r="AB4" s="8">
        <v>0.91700000000000004</v>
      </c>
      <c r="AC4" s="8">
        <v>6.8000000000000005E-2</v>
      </c>
      <c r="AD4" s="8">
        <v>-1.194</v>
      </c>
      <c r="AE4" s="8">
        <v>0.36199999999999999</v>
      </c>
      <c r="AF4" s="8">
        <v>0.23400000000000001</v>
      </c>
      <c r="AG4" s="8">
        <v>-0.995</v>
      </c>
      <c r="AH4" s="8">
        <v>-0.96299999999999997</v>
      </c>
      <c r="AI4" s="8">
        <v>0.745</v>
      </c>
      <c r="AJ4" s="8">
        <v>-0.47199999999999998</v>
      </c>
      <c r="AK4" s="8">
        <v>-0.25600000000000001</v>
      </c>
      <c r="AL4" s="8">
        <v>0.30099999999999999</v>
      </c>
      <c r="AM4" s="8">
        <v>5.3999999999999999E-2</v>
      </c>
      <c r="AN4" s="8">
        <v>0.17799999999999999</v>
      </c>
      <c r="AO4" s="8">
        <v>-0.22</v>
      </c>
      <c r="AP4" s="8">
        <v>-0.27900000000000003</v>
      </c>
      <c r="AQ4" s="8">
        <v>0.999</v>
      </c>
      <c r="AR4" s="8">
        <v>0.86099999999999999</v>
      </c>
      <c r="AS4" s="8">
        <v>-0.68700000000000006</v>
      </c>
      <c r="AT4" s="8">
        <v>-0.28899999999999998</v>
      </c>
      <c r="AU4" s="8">
        <v>-0.245</v>
      </c>
      <c r="AV4" s="8">
        <v>-0.69899999999999995</v>
      </c>
      <c r="AW4" s="8">
        <v>0.76700000000000002</v>
      </c>
      <c r="AX4" s="8">
        <v>0.78200000000000003</v>
      </c>
      <c r="AY4" s="8">
        <v>-0.17399999999999999</v>
      </c>
      <c r="AZ4" s="8">
        <v>0.13400000000000001</v>
      </c>
      <c r="BA4" s="8">
        <v>-0.97199999999999998</v>
      </c>
      <c r="BB4" s="8">
        <v>-0.26200000000000001</v>
      </c>
      <c r="BC4" s="8">
        <v>-0.47499999999999998</v>
      </c>
      <c r="BD4" s="8">
        <v>0.28999999999999998</v>
      </c>
      <c r="BE4" s="8">
        <v>-0.11600000000000001</v>
      </c>
      <c r="BF4" s="8">
        <v>4.9000000000000002E-2</v>
      </c>
      <c r="BG4" s="8">
        <v>-1.0669999999999999</v>
      </c>
      <c r="BH4" s="8">
        <v>-1.298</v>
      </c>
      <c r="BI4" s="8">
        <v>-0.73599999999999999</v>
      </c>
      <c r="BJ4" s="8">
        <v>0.28699999999999998</v>
      </c>
      <c r="BK4" s="8">
        <v>0.47199999999999998</v>
      </c>
      <c r="BL4" s="8">
        <v>0.70299999999999996</v>
      </c>
      <c r="BM4" s="8">
        <v>0.13700000000000001</v>
      </c>
      <c r="BN4" s="8">
        <v>0.35399999999999998</v>
      </c>
      <c r="BO4" s="8">
        <v>0.97099999999999997</v>
      </c>
      <c r="BP4" s="8">
        <v>1.246</v>
      </c>
      <c r="BQ4" s="8">
        <v>-0.308</v>
      </c>
      <c r="BR4" s="8">
        <v>-0.35199999999999998</v>
      </c>
      <c r="BS4" s="8">
        <v>0.217</v>
      </c>
      <c r="BT4" s="8">
        <v>-8.2000000000000003E-2</v>
      </c>
      <c r="BU4" s="8">
        <v>4.9000000000000002E-2</v>
      </c>
      <c r="BV4" s="8">
        <v>-0.94699999999999995</v>
      </c>
      <c r="BW4" s="8">
        <v>-0.33600000000000002</v>
      </c>
      <c r="BX4" s="8">
        <v>6.8000000000000005E-2</v>
      </c>
      <c r="BY4" s="8">
        <v>-1.194</v>
      </c>
      <c r="BZ4" s="8">
        <v>0.65100000000000002</v>
      </c>
      <c r="CA4" s="8">
        <v>0.23400000000000001</v>
      </c>
      <c r="CB4" s="8">
        <v>-0.995</v>
      </c>
      <c r="CC4" s="8">
        <v>-0.96299999999999997</v>
      </c>
      <c r="CD4" s="8">
        <v>0.66700000000000004</v>
      </c>
      <c r="CE4" s="8">
        <v>6.8000000000000005E-2</v>
      </c>
      <c r="CF4" s="8">
        <v>-1.194</v>
      </c>
      <c r="CG4" s="8">
        <v>0.29299999999999998</v>
      </c>
      <c r="CH4" s="8">
        <v>0.23400000000000001</v>
      </c>
      <c r="CI4" s="8">
        <v>0.30099999999999999</v>
      </c>
      <c r="CJ4" s="8">
        <v>-0.22</v>
      </c>
      <c r="CK4" s="8">
        <v>-0.27900000000000003</v>
      </c>
      <c r="CL4" s="8">
        <v>0.52100000000000002</v>
      </c>
      <c r="CM4" s="8">
        <v>0.86099999999999999</v>
      </c>
      <c r="CN4" s="8">
        <v>-0.68700000000000006</v>
      </c>
      <c r="CO4" s="8">
        <v>-0.46899999999999997</v>
      </c>
      <c r="CP4" s="8">
        <v>-0.73299999999999998</v>
      </c>
      <c r="CQ4" s="8">
        <v>-0.439</v>
      </c>
      <c r="CR4" s="8">
        <v>-0.245</v>
      </c>
      <c r="CS4" s="8">
        <v>-0.33700000000000002</v>
      </c>
      <c r="CT4" s="8">
        <v>0.65400000000000003</v>
      </c>
      <c r="CU4" s="8">
        <v>0.83899999999999997</v>
      </c>
      <c r="CV4" s="8">
        <v>0.38200000000000001</v>
      </c>
      <c r="CW4" s="8">
        <v>-0.64600000000000002</v>
      </c>
      <c r="CX4" s="8">
        <v>-0.25600000000000001</v>
      </c>
      <c r="CY4" s="8">
        <v>0.18</v>
      </c>
    </row>
    <row r="5" spans="1:103" s="10" customFormat="1" x14ac:dyDescent="0.3">
      <c r="A5" s="9"/>
      <c r="C5" s="49" t="s">
        <v>103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</row>
    <row r="6" spans="1:103" s="6" customFormat="1" x14ac:dyDescent="0.3">
      <c r="A6" s="5"/>
      <c r="C6" s="47" t="s">
        <v>104</v>
      </c>
      <c r="D6" s="6">
        <v>0.20100000000000001</v>
      </c>
      <c r="E6" s="6">
        <v>-1.994</v>
      </c>
      <c r="F6" s="6">
        <v>-0.749</v>
      </c>
      <c r="G6" s="6">
        <v>1.1679999999999999</v>
      </c>
      <c r="H6" s="6">
        <v>1.2709999999999999</v>
      </c>
      <c r="I6" s="6">
        <v>1.903</v>
      </c>
      <c r="J6" s="6">
        <v>0.61099999999999999</v>
      </c>
      <c r="K6" s="6">
        <v>0.59399999999999997</v>
      </c>
      <c r="L6" s="6">
        <v>2.81</v>
      </c>
      <c r="M6" s="6">
        <v>0.76300000000000001</v>
      </c>
      <c r="N6" s="6">
        <v>0.54900000000000004</v>
      </c>
      <c r="O6" s="6">
        <v>0.75600000000000001</v>
      </c>
      <c r="P6" s="6">
        <v>0.371</v>
      </c>
      <c r="Q6" s="6">
        <v>1.254</v>
      </c>
      <c r="R6" s="6">
        <v>2.9249999999999998</v>
      </c>
      <c r="S6" s="6">
        <v>2.5129999999999999</v>
      </c>
      <c r="T6" s="6">
        <v>-0.95399999999999996</v>
      </c>
      <c r="U6" s="6">
        <v>1.141</v>
      </c>
      <c r="V6" s="6">
        <v>-0.111</v>
      </c>
      <c r="W6" s="6">
        <v>2.0609999999999999</v>
      </c>
      <c r="X6" s="6">
        <v>0.72099999999999997</v>
      </c>
      <c r="Y6" s="6">
        <v>0.248</v>
      </c>
      <c r="Z6" s="6">
        <v>7.3999999999999996E-2</v>
      </c>
      <c r="AA6" s="6">
        <v>-1.1339999999999999</v>
      </c>
      <c r="AB6" s="6">
        <v>-1.016</v>
      </c>
      <c r="AC6" s="6">
        <v>0.20100000000000001</v>
      </c>
      <c r="AD6" s="6">
        <v>-1.994</v>
      </c>
      <c r="AE6" s="6">
        <v>-0.63800000000000001</v>
      </c>
      <c r="AF6" s="6">
        <v>1.1679999999999999</v>
      </c>
      <c r="AG6" s="6">
        <v>1.2709999999999999</v>
      </c>
      <c r="AH6" s="6">
        <v>1.903</v>
      </c>
      <c r="AI6" s="6">
        <v>0.61099999999999999</v>
      </c>
      <c r="AJ6" s="6">
        <v>0.59399999999999997</v>
      </c>
      <c r="AK6" s="6">
        <v>2.81</v>
      </c>
      <c r="AL6" s="6">
        <v>0.83399999999999996</v>
      </c>
      <c r="AM6" s="6">
        <v>0.92100000000000004</v>
      </c>
      <c r="AN6" s="6">
        <v>0.71099999999999997</v>
      </c>
      <c r="AO6" s="6">
        <v>0.57999999999999996</v>
      </c>
      <c r="AP6" s="6">
        <v>1.254</v>
      </c>
      <c r="AQ6" s="6">
        <v>2.5990000000000002</v>
      </c>
      <c r="AR6" s="6">
        <v>2.3279999999999998</v>
      </c>
      <c r="AS6" s="6">
        <v>-0.95399999999999996</v>
      </c>
      <c r="AT6" s="6">
        <v>0.91100000000000003</v>
      </c>
      <c r="AU6" s="6">
        <v>-0.111</v>
      </c>
      <c r="AV6" s="6">
        <v>2.234</v>
      </c>
      <c r="AW6" s="6">
        <v>0.63300000000000001</v>
      </c>
      <c r="AX6" s="6">
        <v>0.248</v>
      </c>
      <c r="AY6" s="6">
        <v>2.093</v>
      </c>
      <c r="AZ6" s="6">
        <v>1.3340000000000001</v>
      </c>
      <c r="BA6" s="6">
        <v>0.76100000000000001</v>
      </c>
      <c r="BB6" s="6">
        <v>0.53800000000000003</v>
      </c>
      <c r="BC6" s="6">
        <v>1.5920000000000001</v>
      </c>
      <c r="BD6" s="6">
        <v>0.49</v>
      </c>
      <c r="BE6" s="6">
        <v>1.5509999999999999</v>
      </c>
      <c r="BF6" s="6">
        <v>0.51600000000000001</v>
      </c>
      <c r="BG6" s="6">
        <v>-6.7000000000000004E-2</v>
      </c>
      <c r="BH6" s="6">
        <v>1.169</v>
      </c>
      <c r="BI6" s="6">
        <v>0.86399999999999999</v>
      </c>
      <c r="BJ6" s="6">
        <v>-0.113</v>
      </c>
      <c r="BK6" s="6">
        <v>-2.9940000000000002</v>
      </c>
      <c r="BL6" s="6">
        <v>0.23699999999999999</v>
      </c>
      <c r="BM6" s="6">
        <v>3.0000000000000001E-3</v>
      </c>
      <c r="BN6" s="6">
        <v>0.621</v>
      </c>
      <c r="BO6" s="6">
        <v>-1.095</v>
      </c>
      <c r="BP6" s="6">
        <v>-0.35399999999999998</v>
      </c>
      <c r="BQ6" s="6">
        <v>0.49199999999999999</v>
      </c>
      <c r="BR6" s="6">
        <v>1.5149999999999999</v>
      </c>
      <c r="BS6" s="6">
        <v>0.55100000000000005</v>
      </c>
      <c r="BT6" s="6">
        <v>1.9850000000000001</v>
      </c>
      <c r="BU6" s="6">
        <v>0.51600000000000001</v>
      </c>
      <c r="BV6" s="6">
        <v>-0.08</v>
      </c>
      <c r="BW6" s="6">
        <v>2.2639999999999998</v>
      </c>
      <c r="BX6" s="6">
        <v>0.20100000000000001</v>
      </c>
      <c r="BY6" s="6">
        <v>-1.994</v>
      </c>
      <c r="BZ6" s="6">
        <v>-0.749</v>
      </c>
      <c r="CA6" s="6">
        <v>1.1679999999999999</v>
      </c>
      <c r="CB6" s="6">
        <v>1.2709999999999999</v>
      </c>
      <c r="CC6" s="6">
        <v>1.903</v>
      </c>
      <c r="CD6" s="6">
        <v>0.6</v>
      </c>
      <c r="CE6" s="6">
        <v>0.20100000000000001</v>
      </c>
      <c r="CF6" s="6">
        <v>-1.994</v>
      </c>
      <c r="CG6" s="6">
        <v>-0.64</v>
      </c>
      <c r="CH6" s="6">
        <v>1.1679999999999999</v>
      </c>
      <c r="CI6" s="6">
        <v>0.83399999999999996</v>
      </c>
      <c r="CJ6" s="6">
        <v>0.57999999999999996</v>
      </c>
      <c r="CK6" s="6">
        <v>1.254</v>
      </c>
      <c r="CL6" s="6">
        <v>1.921</v>
      </c>
      <c r="CM6" s="6">
        <v>2.3279999999999998</v>
      </c>
      <c r="CN6" s="6">
        <v>-0.95399999999999996</v>
      </c>
      <c r="CO6" s="6">
        <v>0.73099999999999998</v>
      </c>
      <c r="CP6" s="6">
        <v>-1</v>
      </c>
      <c r="CQ6" s="6">
        <v>1.8939999999999999</v>
      </c>
      <c r="CR6" s="6">
        <v>-0.111</v>
      </c>
      <c r="CS6" s="6">
        <v>1.9970000000000001</v>
      </c>
      <c r="CT6" s="6">
        <v>0.72099999999999997</v>
      </c>
      <c r="CU6" s="6">
        <v>0.106</v>
      </c>
      <c r="CV6" s="6">
        <v>2.782</v>
      </c>
      <c r="CW6" s="6">
        <v>0.68700000000000006</v>
      </c>
      <c r="CX6" s="6">
        <v>2.4769999999999999</v>
      </c>
      <c r="CY6" s="6">
        <v>0.98</v>
      </c>
    </row>
    <row r="7" spans="1:103" s="8" customFormat="1" x14ac:dyDescent="0.3">
      <c r="A7" s="7"/>
      <c r="C7" s="48" t="s">
        <v>105</v>
      </c>
      <c r="D7" s="8">
        <v>-0.40200000000000002</v>
      </c>
      <c r="E7" s="8">
        <v>2.9889999999999999</v>
      </c>
      <c r="F7" s="8">
        <v>2.2989999999999999</v>
      </c>
      <c r="G7" s="8">
        <v>-0.73599999999999999</v>
      </c>
      <c r="H7" s="8">
        <v>-1.9430000000000001</v>
      </c>
      <c r="I7" s="8">
        <v>-1.2070000000000001</v>
      </c>
      <c r="J7" s="8">
        <v>-1.0229999999999999</v>
      </c>
      <c r="K7" s="8">
        <v>-0.98899999999999999</v>
      </c>
      <c r="L7" s="8">
        <v>-0.621</v>
      </c>
      <c r="M7" s="8">
        <v>-0.126</v>
      </c>
      <c r="N7" s="8">
        <v>-0.29899999999999999</v>
      </c>
      <c r="O7" s="8">
        <v>0.28699999999999998</v>
      </c>
      <c r="P7" s="8">
        <v>5.7000000000000002E-2</v>
      </c>
      <c r="Q7" s="8">
        <v>-0.90800000000000003</v>
      </c>
      <c r="R7" s="8">
        <v>-0.85099999999999998</v>
      </c>
      <c r="S7" s="8">
        <v>-0.42499999999999999</v>
      </c>
      <c r="T7" s="8">
        <v>-9.1999999999999998E-2</v>
      </c>
      <c r="U7" s="8">
        <v>-0.48299999999999998</v>
      </c>
      <c r="V7" s="8">
        <v>2.3E-2</v>
      </c>
      <c r="W7" s="8">
        <v>-0.32200000000000001</v>
      </c>
      <c r="X7" s="8">
        <v>0.75900000000000001</v>
      </c>
      <c r="Y7" s="8">
        <v>1.103</v>
      </c>
      <c r="Z7" s="8">
        <v>0.253</v>
      </c>
      <c r="AA7" s="8">
        <v>-0.93100000000000005</v>
      </c>
      <c r="AB7" s="8">
        <v>2.6320000000000001</v>
      </c>
      <c r="AC7" s="8">
        <v>-0.40200000000000002</v>
      </c>
      <c r="AD7" s="8">
        <v>2.9889999999999999</v>
      </c>
      <c r="AE7" s="8">
        <v>2.2759999999999998</v>
      </c>
      <c r="AF7" s="8">
        <v>-0.73599999999999999</v>
      </c>
      <c r="AG7" s="8">
        <v>-1.9430000000000001</v>
      </c>
      <c r="AH7" s="8">
        <v>-1.2070000000000001</v>
      </c>
      <c r="AI7" s="8">
        <v>-1.0229999999999999</v>
      </c>
      <c r="AJ7" s="8">
        <v>-0.98899999999999999</v>
      </c>
      <c r="AK7" s="8">
        <v>-0.621</v>
      </c>
      <c r="AL7" s="8">
        <v>-6.9000000000000006E-2</v>
      </c>
      <c r="AM7" s="8">
        <v>-0.24099999999999999</v>
      </c>
      <c r="AN7" s="8">
        <v>-2.3E-2</v>
      </c>
      <c r="AO7" s="8">
        <v>-0.161</v>
      </c>
      <c r="AP7" s="8">
        <v>-0.90800000000000003</v>
      </c>
      <c r="AQ7" s="8">
        <v>-0.59799999999999998</v>
      </c>
      <c r="AR7" s="8">
        <v>-0.65500000000000003</v>
      </c>
      <c r="AS7" s="8">
        <v>-9.1999999999999998E-2</v>
      </c>
      <c r="AT7" s="8">
        <v>0.97699999999999998</v>
      </c>
      <c r="AU7" s="8">
        <v>2.3E-2</v>
      </c>
      <c r="AV7" s="8">
        <v>-6.9000000000000006E-2</v>
      </c>
      <c r="AW7" s="8">
        <v>0.33300000000000002</v>
      </c>
      <c r="AX7" s="8">
        <v>1.103</v>
      </c>
      <c r="AY7" s="8">
        <v>0.41399999999999998</v>
      </c>
      <c r="AZ7" s="8">
        <v>-2.069</v>
      </c>
      <c r="BA7" s="8">
        <v>-0.32200000000000001</v>
      </c>
      <c r="BB7" s="8">
        <v>-0.27600000000000002</v>
      </c>
      <c r="BC7" s="8">
        <v>-1.1839999999999999</v>
      </c>
      <c r="BD7" s="8">
        <v>1.621</v>
      </c>
      <c r="BE7" s="8">
        <v>-0.70099999999999996</v>
      </c>
      <c r="BF7" s="8">
        <v>-0.63200000000000001</v>
      </c>
      <c r="BG7" s="8">
        <v>1.333</v>
      </c>
      <c r="BH7" s="8">
        <v>-0.13800000000000001</v>
      </c>
      <c r="BI7" s="8">
        <v>1.4710000000000001</v>
      </c>
      <c r="BJ7" s="8">
        <v>-0.57499999999999996</v>
      </c>
      <c r="BK7" s="8">
        <v>1.9890000000000001</v>
      </c>
      <c r="BL7" s="8">
        <v>2.1259999999999999</v>
      </c>
      <c r="BM7" s="8">
        <v>0.79300000000000004</v>
      </c>
      <c r="BN7" s="8">
        <v>-1.2410000000000001</v>
      </c>
      <c r="BO7" s="8">
        <v>0.39100000000000001</v>
      </c>
      <c r="BP7" s="8">
        <v>0.90800000000000003</v>
      </c>
      <c r="BQ7" s="8">
        <v>-0.184</v>
      </c>
      <c r="BR7" s="8">
        <v>-1.23</v>
      </c>
      <c r="BS7" s="8">
        <v>1.2989999999999999</v>
      </c>
      <c r="BT7" s="8">
        <v>-0.77</v>
      </c>
      <c r="BU7" s="8">
        <v>-0.63200000000000001</v>
      </c>
      <c r="BV7" s="8">
        <v>1.161</v>
      </c>
      <c r="BW7" s="8">
        <v>-0.52900000000000003</v>
      </c>
      <c r="BX7" s="8">
        <v>-0.40200000000000002</v>
      </c>
      <c r="BY7" s="8">
        <v>2.9889999999999999</v>
      </c>
      <c r="BZ7" s="8">
        <v>2.2989999999999999</v>
      </c>
      <c r="CA7" s="8">
        <v>-0.73599999999999999</v>
      </c>
      <c r="CB7" s="8">
        <v>-1.9430000000000001</v>
      </c>
      <c r="CC7" s="8">
        <v>-1.2070000000000001</v>
      </c>
      <c r="CD7" s="8">
        <v>-1</v>
      </c>
      <c r="CE7" s="8">
        <v>-0.40200000000000002</v>
      </c>
      <c r="CF7" s="8">
        <v>2.9889999999999999</v>
      </c>
      <c r="CG7" s="8">
        <v>2.08</v>
      </c>
      <c r="CH7" s="8">
        <v>-0.73599999999999999</v>
      </c>
      <c r="CI7" s="8">
        <v>-6.9000000000000006E-2</v>
      </c>
      <c r="CJ7" s="8">
        <v>-0.161</v>
      </c>
      <c r="CK7" s="8">
        <v>-0.90800000000000003</v>
      </c>
      <c r="CL7" s="8">
        <v>-0.24099999999999999</v>
      </c>
      <c r="CM7" s="8">
        <v>-0.65500000000000003</v>
      </c>
      <c r="CN7" s="8">
        <v>-9.1999999999999998E-2</v>
      </c>
      <c r="CO7" s="8">
        <v>1.1379999999999999</v>
      </c>
      <c r="CP7" s="8">
        <v>0</v>
      </c>
      <c r="CQ7" s="8">
        <v>-0.98899999999999999</v>
      </c>
      <c r="CR7" s="8">
        <v>2.3E-2</v>
      </c>
      <c r="CS7" s="8">
        <v>0.20699999999999999</v>
      </c>
      <c r="CT7" s="8">
        <v>0.75900000000000001</v>
      </c>
      <c r="CU7" s="8">
        <v>0.98899999999999999</v>
      </c>
      <c r="CV7" s="8">
        <v>0.437</v>
      </c>
      <c r="CW7" s="8">
        <v>-0.57499999999999996</v>
      </c>
      <c r="CX7" s="8">
        <v>4.5999999999999999E-2</v>
      </c>
      <c r="CY7" s="8">
        <v>-0.161</v>
      </c>
    </row>
    <row r="8" spans="1:103" s="10" customFormat="1" x14ac:dyDescent="0.3">
      <c r="A8" s="9"/>
      <c r="C8" s="49" t="s">
        <v>106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</row>
    <row r="9" spans="1:103" s="6" customFormat="1" x14ac:dyDescent="0.3">
      <c r="A9" s="5"/>
      <c r="C9" s="47" t="s">
        <v>107</v>
      </c>
      <c r="D9" s="6">
        <v>-0.86599999999999999</v>
      </c>
      <c r="E9" s="6">
        <v>0.40600000000000003</v>
      </c>
      <c r="F9" s="6">
        <v>-0.749</v>
      </c>
      <c r="G9" s="6">
        <v>-9.9000000000000005E-2</v>
      </c>
      <c r="H9" s="6">
        <v>-1.929</v>
      </c>
      <c r="I9" s="6">
        <v>0.77</v>
      </c>
      <c r="J9" s="6">
        <v>-1.9890000000000001</v>
      </c>
      <c r="K9" s="6">
        <v>0.19400000000000001</v>
      </c>
      <c r="L9" s="6">
        <v>-0.99</v>
      </c>
      <c r="M9" s="6">
        <v>-1.7030000000000001</v>
      </c>
      <c r="N9" s="6">
        <v>-1.917</v>
      </c>
      <c r="O9" s="6">
        <v>-1.8440000000000001</v>
      </c>
      <c r="P9" s="6">
        <v>-1.5620000000000001</v>
      </c>
      <c r="Q9" s="6">
        <v>-7.9000000000000001E-2</v>
      </c>
      <c r="R9" s="6">
        <v>0.79200000000000004</v>
      </c>
      <c r="S9" s="6">
        <v>0.64600000000000002</v>
      </c>
      <c r="T9" s="6">
        <v>0.379</v>
      </c>
      <c r="U9" s="6">
        <v>1.4079999999999999</v>
      </c>
      <c r="V9" s="6">
        <v>0.622</v>
      </c>
      <c r="W9" s="6">
        <v>0.32800000000000001</v>
      </c>
      <c r="X9" s="6">
        <v>1.5209999999999999</v>
      </c>
      <c r="Y9" s="6">
        <v>0.248</v>
      </c>
      <c r="Z9" s="6">
        <v>-0.39300000000000002</v>
      </c>
      <c r="AA9" s="6">
        <v>-2.2679999999999998</v>
      </c>
      <c r="AB9" s="6">
        <v>0.11700000000000001</v>
      </c>
      <c r="AC9" s="6">
        <v>-0.86599999999999999</v>
      </c>
      <c r="AD9" s="6">
        <v>0.40600000000000003</v>
      </c>
      <c r="AE9" s="6">
        <v>0.495</v>
      </c>
      <c r="AF9" s="6">
        <v>-9.9000000000000005E-2</v>
      </c>
      <c r="AG9" s="6">
        <v>-1.929</v>
      </c>
      <c r="AH9" s="6">
        <v>0.77</v>
      </c>
      <c r="AI9" s="6">
        <v>-1.9890000000000001</v>
      </c>
      <c r="AJ9" s="6">
        <v>0.19400000000000001</v>
      </c>
      <c r="AK9" s="6">
        <v>-0.99</v>
      </c>
      <c r="AL9" s="6">
        <v>-1.899</v>
      </c>
      <c r="AM9" s="6">
        <v>-1.946</v>
      </c>
      <c r="AN9" s="6">
        <v>-1.7549999999999999</v>
      </c>
      <c r="AO9" s="6">
        <v>-1.353</v>
      </c>
      <c r="AP9" s="6">
        <v>-7.9000000000000001E-2</v>
      </c>
      <c r="AQ9" s="6">
        <v>0.999</v>
      </c>
      <c r="AR9" s="6">
        <v>0.92800000000000005</v>
      </c>
      <c r="AS9" s="6">
        <v>0.379</v>
      </c>
      <c r="AT9" s="6">
        <v>0.17799999999999999</v>
      </c>
      <c r="AU9" s="6">
        <v>0.622</v>
      </c>
      <c r="AV9" s="6">
        <v>0.36799999999999999</v>
      </c>
      <c r="AW9" s="6">
        <v>0.433</v>
      </c>
      <c r="AX9" s="6">
        <v>0.248</v>
      </c>
      <c r="AY9" s="6">
        <v>-1.5740000000000001</v>
      </c>
      <c r="AZ9" s="6">
        <v>0.13400000000000001</v>
      </c>
      <c r="BA9" s="6">
        <v>-0.30599999999999999</v>
      </c>
      <c r="BB9" s="6">
        <v>-2.1949999999999998</v>
      </c>
      <c r="BC9" s="6">
        <v>0.39200000000000002</v>
      </c>
      <c r="BD9" s="6">
        <v>2.1560000000000001</v>
      </c>
      <c r="BE9" s="6">
        <v>0.35099999999999998</v>
      </c>
      <c r="BF9" s="6">
        <v>-1.7509999999999999</v>
      </c>
      <c r="BG9" s="6">
        <v>-1.2669999999999999</v>
      </c>
      <c r="BH9" s="6">
        <v>-9.8000000000000004E-2</v>
      </c>
      <c r="BI9" s="6">
        <v>1.131</v>
      </c>
      <c r="BJ9" s="6">
        <v>0.48699999999999999</v>
      </c>
      <c r="BK9" s="6">
        <v>0.67200000000000004</v>
      </c>
      <c r="BL9" s="6">
        <v>1.2370000000000001</v>
      </c>
      <c r="BM9" s="6">
        <v>1.07</v>
      </c>
      <c r="BN9" s="6">
        <v>-1.5129999999999999</v>
      </c>
      <c r="BO9" s="6">
        <v>0.57099999999999995</v>
      </c>
      <c r="BP9" s="6">
        <v>0.71299999999999997</v>
      </c>
      <c r="BQ9" s="6">
        <v>-1.708</v>
      </c>
      <c r="BR9" s="6">
        <v>0.315</v>
      </c>
      <c r="BS9" s="6">
        <v>1.8839999999999999</v>
      </c>
      <c r="BT9" s="6">
        <v>0.318</v>
      </c>
      <c r="BU9" s="6">
        <v>-1.7509999999999999</v>
      </c>
      <c r="BV9" s="6">
        <v>-1.08</v>
      </c>
      <c r="BW9" s="6">
        <v>-0.40200000000000002</v>
      </c>
      <c r="BX9" s="6">
        <v>-0.86599999999999999</v>
      </c>
      <c r="BY9" s="6">
        <v>0.40600000000000003</v>
      </c>
      <c r="BZ9" s="6">
        <v>-0.749</v>
      </c>
      <c r="CA9" s="6">
        <v>-9.9000000000000005E-2</v>
      </c>
      <c r="CB9" s="6">
        <v>-1.929</v>
      </c>
      <c r="CC9" s="6">
        <v>0.77</v>
      </c>
      <c r="CD9" s="6">
        <v>-1.7330000000000001</v>
      </c>
      <c r="CE9" s="6">
        <v>-0.86599999999999999</v>
      </c>
      <c r="CF9" s="6">
        <v>0.40600000000000003</v>
      </c>
      <c r="CG9" s="6">
        <v>0.42599999999999999</v>
      </c>
      <c r="CH9" s="6">
        <v>-9.9000000000000005E-2</v>
      </c>
      <c r="CI9" s="6">
        <v>-1.899</v>
      </c>
      <c r="CJ9" s="6">
        <v>-1.353</v>
      </c>
      <c r="CK9" s="6">
        <v>-7.9000000000000001E-2</v>
      </c>
      <c r="CL9" s="6">
        <v>0.92100000000000004</v>
      </c>
      <c r="CM9" s="6">
        <v>0.92800000000000005</v>
      </c>
      <c r="CN9" s="6">
        <v>0.379</v>
      </c>
      <c r="CO9" s="6">
        <v>0.53100000000000003</v>
      </c>
      <c r="CP9" s="6">
        <v>0.53300000000000003</v>
      </c>
      <c r="CQ9" s="6">
        <v>1.0940000000000001</v>
      </c>
      <c r="CR9" s="6">
        <v>0.622</v>
      </c>
      <c r="CS9" s="6">
        <v>0.86299999999999999</v>
      </c>
      <c r="CT9" s="6">
        <v>1.5209999999999999</v>
      </c>
      <c r="CU9" s="6">
        <v>-0.22800000000000001</v>
      </c>
      <c r="CV9" s="6">
        <v>-0.81799999999999995</v>
      </c>
      <c r="CW9" s="6">
        <v>0.154</v>
      </c>
      <c r="CX9" s="6">
        <v>-0.99</v>
      </c>
      <c r="CY9" s="6">
        <v>-1.486</v>
      </c>
    </row>
    <row r="10" spans="1:103" s="8" customFormat="1" x14ac:dyDescent="0.3">
      <c r="A10" s="7"/>
      <c r="C10" s="48" t="s">
        <v>108</v>
      </c>
      <c r="D10" s="8">
        <v>0.93100000000000005</v>
      </c>
      <c r="E10" s="8">
        <v>-1.0109999999999999</v>
      </c>
      <c r="F10" s="8">
        <v>1.2989999999999999</v>
      </c>
      <c r="G10" s="8">
        <v>-0.40200000000000002</v>
      </c>
      <c r="H10" s="8">
        <v>5.7000000000000002E-2</v>
      </c>
      <c r="I10" s="8">
        <v>0.46</v>
      </c>
      <c r="J10" s="8">
        <v>1.9770000000000001</v>
      </c>
      <c r="K10" s="8">
        <v>-0.98899999999999999</v>
      </c>
      <c r="L10" s="8">
        <v>0.379</v>
      </c>
      <c r="M10" s="8">
        <v>3.2069999999999999</v>
      </c>
      <c r="N10" s="8">
        <v>3.0339999999999998</v>
      </c>
      <c r="O10" s="8">
        <v>3.2869999999999999</v>
      </c>
      <c r="P10" s="8">
        <v>1.724</v>
      </c>
      <c r="Q10" s="8">
        <v>1.7589999999999999</v>
      </c>
      <c r="R10" s="8">
        <v>-0.184</v>
      </c>
      <c r="S10" s="8">
        <v>-9.1999999999999998E-2</v>
      </c>
      <c r="T10" s="8">
        <v>-0.75900000000000001</v>
      </c>
      <c r="U10" s="8">
        <v>-0.81599999999999995</v>
      </c>
      <c r="V10" s="8">
        <v>-1.6439999999999999</v>
      </c>
      <c r="W10" s="8">
        <v>1.345</v>
      </c>
      <c r="X10" s="8">
        <v>-1.2410000000000001</v>
      </c>
      <c r="Y10" s="8">
        <v>1.103</v>
      </c>
      <c r="Z10" s="8">
        <v>0.58599999999999997</v>
      </c>
      <c r="AA10" s="8">
        <v>-0.26400000000000001</v>
      </c>
      <c r="AB10" s="8">
        <v>-1.034</v>
      </c>
      <c r="AC10" s="8">
        <v>0.93100000000000005</v>
      </c>
      <c r="AD10" s="8">
        <v>-1.0109999999999999</v>
      </c>
      <c r="AE10" s="8">
        <v>-1.391</v>
      </c>
      <c r="AF10" s="8">
        <v>-0.40200000000000002</v>
      </c>
      <c r="AG10" s="8">
        <v>5.7000000000000002E-2</v>
      </c>
      <c r="AH10" s="8">
        <v>0.46</v>
      </c>
      <c r="AI10" s="8">
        <v>1.9770000000000001</v>
      </c>
      <c r="AJ10" s="8">
        <v>-0.98899999999999999</v>
      </c>
      <c r="AK10" s="8">
        <v>0.379</v>
      </c>
      <c r="AL10" s="8">
        <v>3.5979999999999999</v>
      </c>
      <c r="AM10" s="8">
        <v>3.0920000000000001</v>
      </c>
      <c r="AN10" s="8">
        <v>3.31</v>
      </c>
      <c r="AO10" s="8">
        <v>1.506</v>
      </c>
      <c r="AP10" s="8">
        <v>1.7589999999999999</v>
      </c>
      <c r="AQ10" s="8">
        <v>-0.59799999999999998</v>
      </c>
      <c r="AR10" s="8">
        <v>-0.65500000000000003</v>
      </c>
      <c r="AS10" s="8">
        <v>-0.75900000000000001</v>
      </c>
      <c r="AT10" s="8">
        <v>0.64400000000000002</v>
      </c>
      <c r="AU10" s="8">
        <v>-1.6439999999999999</v>
      </c>
      <c r="AV10" s="8">
        <v>1.264</v>
      </c>
      <c r="AW10" s="8">
        <v>1.333</v>
      </c>
      <c r="AX10" s="8">
        <v>1.103</v>
      </c>
      <c r="AY10" s="8">
        <v>2.7469999999999999</v>
      </c>
      <c r="AZ10" s="8">
        <v>1.931</v>
      </c>
      <c r="BA10" s="8">
        <v>1.0109999999999999</v>
      </c>
      <c r="BB10" s="8">
        <v>2.391</v>
      </c>
      <c r="BC10" s="8">
        <v>0.81599999999999995</v>
      </c>
      <c r="BD10" s="8">
        <v>-0.71299999999999997</v>
      </c>
      <c r="BE10" s="8">
        <v>0.29899999999999999</v>
      </c>
      <c r="BF10" s="8">
        <v>1.7010000000000001</v>
      </c>
      <c r="BG10" s="8">
        <v>1.333</v>
      </c>
      <c r="BH10" s="8">
        <v>1.1950000000000001</v>
      </c>
      <c r="BI10" s="8">
        <v>-0.86199999999999999</v>
      </c>
      <c r="BJ10" s="8">
        <v>0.42499999999999999</v>
      </c>
      <c r="BK10" s="8">
        <v>-1.345</v>
      </c>
      <c r="BL10" s="8">
        <v>-0.874</v>
      </c>
      <c r="BM10" s="8">
        <v>-0.54</v>
      </c>
      <c r="BN10" s="8">
        <v>1.425</v>
      </c>
      <c r="BO10" s="8">
        <v>5.7000000000000002E-2</v>
      </c>
      <c r="BP10" s="8">
        <v>0.57499999999999996</v>
      </c>
      <c r="BQ10" s="8">
        <v>1.8160000000000001</v>
      </c>
      <c r="BR10" s="8">
        <v>0.77</v>
      </c>
      <c r="BS10" s="8">
        <v>-0.36799999999999999</v>
      </c>
      <c r="BT10" s="8">
        <v>0.56299999999999994</v>
      </c>
      <c r="BU10" s="8">
        <v>1.7010000000000001</v>
      </c>
      <c r="BV10" s="8">
        <v>1.161</v>
      </c>
      <c r="BW10" s="8">
        <v>1.8049999999999999</v>
      </c>
      <c r="BX10" s="8">
        <v>0.93100000000000005</v>
      </c>
      <c r="BY10" s="8">
        <v>-1.0109999999999999</v>
      </c>
      <c r="BZ10" s="8">
        <v>1.2989999999999999</v>
      </c>
      <c r="CA10" s="8">
        <v>-0.40200000000000002</v>
      </c>
      <c r="CB10" s="8">
        <v>5.7000000000000002E-2</v>
      </c>
      <c r="CC10" s="8">
        <v>0.46</v>
      </c>
      <c r="CD10" s="8">
        <v>1.667</v>
      </c>
      <c r="CE10" s="8">
        <v>0.93100000000000005</v>
      </c>
      <c r="CF10" s="8">
        <v>-1.0109999999999999</v>
      </c>
      <c r="CG10" s="8">
        <v>-1.2529999999999999</v>
      </c>
      <c r="CH10" s="8">
        <v>-0.40200000000000002</v>
      </c>
      <c r="CI10" s="8">
        <v>3.5979999999999999</v>
      </c>
      <c r="CJ10" s="8">
        <v>1.506</v>
      </c>
      <c r="CK10" s="8">
        <v>1.7589999999999999</v>
      </c>
      <c r="CL10" s="8">
        <v>-0.24099999999999999</v>
      </c>
      <c r="CM10" s="8">
        <v>-0.65500000000000003</v>
      </c>
      <c r="CN10" s="8">
        <v>-0.75900000000000001</v>
      </c>
      <c r="CO10" s="8">
        <v>0.13800000000000001</v>
      </c>
      <c r="CP10" s="8">
        <v>-0.66700000000000004</v>
      </c>
      <c r="CQ10" s="8">
        <v>1.0999999999999999E-2</v>
      </c>
      <c r="CR10" s="8">
        <v>-1.6439999999999999</v>
      </c>
      <c r="CS10" s="8">
        <v>0.874</v>
      </c>
      <c r="CT10" s="8">
        <v>-1.2410000000000001</v>
      </c>
      <c r="CU10" s="8">
        <v>1.655</v>
      </c>
      <c r="CV10" s="8">
        <v>2.4369999999999998</v>
      </c>
      <c r="CW10" s="8">
        <v>-0.90800000000000003</v>
      </c>
      <c r="CX10" s="8">
        <v>0.379</v>
      </c>
      <c r="CY10" s="8">
        <v>3.1720000000000002</v>
      </c>
    </row>
    <row r="11" spans="1:103" s="10" customFormat="1" x14ac:dyDescent="0.3">
      <c r="A11" s="9"/>
      <c r="C11" s="49" t="s">
        <v>109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</row>
    <row r="12" spans="1:103" s="4" customFormat="1" x14ac:dyDescent="0.3">
      <c r="C12" s="46" t="s">
        <v>110</v>
      </c>
      <c r="D12" s="4">
        <v>0.73299999999999998</v>
      </c>
      <c r="E12" s="4">
        <v>-0.33600000000000002</v>
      </c>
      <c r="F12" s="4">
        <v>-0.75900000000000001</v>
      </c>
      <c r="G12" s="4">
        <v>-0.51700000000000002</v>
      </c>
      <c r="H12" s="4">
        <v>-6.9000000000000006E-2</v>
      </c>
      <c r="I12" s="4">
        <v>0.94799999999999995</v>
      </c>
      <c r="J12" s="4">
        <v>-1.1719999999999999</v>
      </c>
      <c r="K12" s="4">
        <v>0.33600000000000002</v>
      </c>
      <c r="L12" s="4">
        <v>-0.90500000000000003</v>
      </c>
      <c r="M12" s="4">
        <v>-0.44800000000000001</v>
      </c>
      <c r="N12" s="4">
        <v>-0.74099999999999999</v>
      </c>
      <c r="O12" s="4">
        <v>-0.34499999999999997</v>
      </c>
      <c r="P12" s="4">
        <v>-0.31900000000000001</v>
      </c>
      <c r="Q12" s="4">
        <v>0.44</v>
      </c>
      <c r="R12" s="4">
        <v>0.371</v>
      </c>
      <c r="S12" s="4">
        <v>0.31</v>
      </c>
      <c r="T12" s="4">
        <v>-0.19</v>
      </c>
      <c r="U12" s="4">
        <v>0.629</v>
      </c>
      <c r="V12" s="4">
        <v>-7.8E-2</v>
      </c>
      <c r="W12" s="4">
        <v>0.33600000000000002</v>
      </c>
      <c r="X12" s="4">
        <v>0.44</v>
      </c>
      <c r="Y12" s="4">
        <v>0.27600000000000002</v>
      </c>
      <c r="Z12" s="4">
        <v>-0.10299999999999999</v>
      </c>
      <c r="AA12" s="4">
        <v>-0.73299999999999998</v>
      </c>
      <c r="AB12" s="4">
        <v>-0.25900000000000001</v>
      </c>
      <c r="AC12" s="4">
        <v>0.73299999999999998</v>
      </c>
      <c r="AD12" s="4">
        <v>-0.33600000000000002</v>
      </c>
      <c r="AE12" s="4">
        <v>-0.18099999999999999</v>
      </c>
      <c r="AF12" s="4">
        <v>-0.51700000000000002</v>
      </c>
      <c r="AG12" s="4">
        <v>-6.9000000000000006E-2</v>
      </c>
      <c r="AH12" s="4">
        <v>0.94799999999999995</v>
      </c>
      <c r="AI12" s="4">
        <v>-1.1719999999999999</v>
      </c>
      <c r="AJ12" s="4">
        <v>0.33600000000000002</v>
      </c>
      <c r="AK12" s="4">
        <v>-0.90500000000000003</v>
      </c>
      <c r="AL12" s="4">
        <v>-0.51700000000000002</v>
      </c>
      <c r="AM12" s="4">
        <v>-0.56000000000000005</v>
      </c>
      <c r="AN12" s="4">
        <v>-0.42199999999999999</v>
      </c>
      <c r="AO12" s="4">
        <v>-0.45700000000000002</v>
      </c>
      <c r="AP12" s="4">
        <v>0.44</v>
      </c>
      <c r="AQ12" s="4">
        <v>0.26700000000000002</v>
      </c>
      <c r="AR12" s="4">
        <v>0.33600000000000002</v>
      </c>
      <c r="AS12" s="4">
        <v>-0.19</v>
      </c>
      <c r="AT12" s="4">
        <v>7.8E-2</v>
      </c>
      <c r="AU12" s="4">
        <v>-7.8E-2</v>
      </c>
      <c r="AV12" s="4">
        <v>0.48299999999999998</v>
      </c>
      <c r="AW12" s="4">
        <v>0.75</v>
      </c>
      <c r="AX12" s="4">
        <v>0.27600000000000002</v>
      </c>
      <c r="AY12" s="4">
        <v>0.35299999999999998</v>
      </c>
      <c r="AZ12" s="4">
        <v>1.7330000000000001</v>
      </c>
      <c r="BA12" s="4">
        <v>8.5999999999999993E-2</v>
      </c>
      <c r="BB12" s="4">
        <v>-1.069</v>
      </c>
      <c r="BC12" s="4">
        <v>0.371</v>
      </c>
      <c r="BD12" s="4">
        <v>1.155</v>
      </c>
      <c r="BE12" s="4">
        <v>0.49099999999999999</v>
      </c>
      <c r="BF12" s="4">
        <v>8.9999999999999993E-3</v>
      </c>
      <c r="BG12" s="4">
        <v>-1.5</v>
      </c>
      <c r="BH12" s="4">
        <v>0.71599999999999997</v>
      </c>
      <c r="BI12" s="4">
        <v>-0.96599999999999997</v>
      </c>
      <c r="BJ12" s="4">
        <v>1.19</v>
      </c>
      <c r="BK12" s="4">
        <v>0.16400000000000001</v>
      </c>
      <c r="BL12" s="4">
        <v>0.44800000000000001</v>
      </c>
      <c r="BM12" s="4">
        <v>0.69799999999999995</v>
      </c>
      <c r="BN12" s="4">
        <v>-0.31</v>
      </c>
      <c r="BO12" s="4">
        <v>0.68100000000000005</v>
      </c>
      <c r="BP12" s="4">
        <v>1.31</v>
      </c>
      <c r="BQ12" s="4">
        <v>-0.879</v>
      </c>
      <c r="BR12" s="4">
        <v>0.27600000000000002</v>
      </c>
      <c r="BS12" s="4">
        <v>1.4910000000000001</v>
      </c>
      <c r="BT12" s="4">
        <v>0.47399999999999998</v>
      </c>
      <c r="BU12" s="4">
        <v>8.9999999999999993E-3</v>
      </c>
      <c r="BV12" s="4">
        <v>-1.2929999999999999</v>
      </c>
      <c r="BW12" s="4">
        <v>3.4000000000000002E-2</v>
      </c>
      <c r="BX12" s="4">
        <v>0.73299999999999998</v>
      </c>
      <c r="BY12" s="4">
        <v>-0.33600000000000002</v>
      </c>
      <c r="BZ12" s="4">
        <v>-0.75900000000000001</v>
      </c>
      <c r="CA12" s="4">
        <v>-0.51700000000000002</v>
      </c>
      <c r="CB12" s="4">
        <v>-6.9000000000000006E-2</v>
      </c>
      <c r="CC12" s="4">
        <v>0.94799999999999995</v>
      </c>
      <c r="CD12" s="4">
        <v>-1</v>
      </c>
      <c r="CE12" s="4">
        <v>0.73299999999999998</v>
      </c>
      <c r="CF12" s="4">
        <v>-0.33600000000000002</v>
      </c>
      <c r="CG12" s="4">
        <v>-0.14699999999999999</v>
      </c>
      <c r="CH12" s="4">
        <v>-0.51700000000000002</v>
      </c>
      <c r="CI12" s="4">
        <v>-0.51700000000000002</v>
      </c>
      <c r="CJ12" s="4">
        <v>-0.45700000000000002</v>
      </c>
      <c r="CK12" s="4">
        <v>0.44</v>
      </c>
      <c r="CL12" s="4">
        <v>0.44</v>
      </c>
      <c r="CM12" s="4">
        <v>0.33600000000000002</v>
      </c>
      <c r="CN12" s="4">
        <v>-0.19</v>
      </c>
      <c r="CO12" s="4">
        <v>3.4000000000000002E-2</v>
      </c>
      <c r="CP12" s="4">
        <v>0</v>
      </c>
      <c r="CQ12" s="4">
        <v>1.0860000000000001</v>
      </c>
      <c r="CR12" s="4">
        <v>-7.8E-2</v>
      </c>
      <c r="CS12" s="4">
        <v>0.30199999999999999</v>
      </c>
      <c r="CT12" s="4">
        <v>0.44</v>
      </c>
      <c r="CU12" s="4">
        <v>-8.5999999999999993E-2</v>
      </c>
      <c r="CV12" s="4">
        <v>-0.224</v>
      </c>
      <c r="CW12" s="4">
        <v>0.19</v>
      </c>
      <c r="CX12" s="4">
        <v>-0.90500000000000003</v>
      </c>
      <c r="CY12" s="4">
        <v>-0.45700000000000002</v>
      </c>
    </row>
    <row r="13" spans="1:103" s="4" customFormat="1" x14ac:dyDescent="0.3">
      <c r="C13" s="46" t="s">
        <v>111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</row>
    <row r="14" spans="1:103" s="4" customFormat="1" x14ac:dyDescent="0.3"/>
    <row r="15" spans="1:103" s="11" customFormat="1" x14ac:dyDescent="0.3">
      <c r="C15" s="11" t="s">
        <v>112</v>
      </c>
      <c r="D15" s="11">
        <f>MAX(D3:D5)-MIN(D3:D5)</f>
        <v>0.4</v>
      </c>
      <c r="E15" s="11">
        <f t="shared" ref="E15:BP15" si="0">MAX(E3:E5)-MIN(E3:E5)</f>
        <v>1.194</v>
      </c>
      <c r="F15" s="11">
        <f t="shared" si="0"/>
        <v>1.0509999999999999</v>
      </c>
      <c r="G15" s="11">
        <f t="shared" si="0"/>
        <v>1.4</v>
      </c>
      <c r="H15" s="11">
        <f t="shared" si="0"/>
        <v>1.6</v>
      </c>
      <c r="I15" s="11">
        <f t="shared" si="0"/>
        <v>1.7999999999999998</v>
      </c>
      <c r="J15" s="11">
        <f t="shared" si="0"/>
        <v>1.9450000000000001</v>
      </c>
      <c r="K15" s="11">
        <f t="shared" si="0"/>
        <v>0.872</v>
      </c>
      <c r="L15" s="11">
        <f t="shared" si="0"/>
        <v>0.8</v>
      </c>
      <c r="M15" s="11">
        <f t="shared" si="0"/>
        <v>0.96299999999999997</v>
      </c>
      <c r="N15" s="11">
        <f t="shared" si="0"/>
        <v>1.2</v>
      </c>
      <c r="O15" s="11">
        <f t="shared" si="0"/>
        <v>1.0229999999999999</v>
      </c>
      <c r="P15" s="11">
        <f t="shared" si="0"/>
        <v>0.505</v>
      </c>
      <c r="Q15" s="11">
        <f t="shared" si="0"/>
        <v>0.8</v>
      </c>
      <c r="R15" s="11">
        <f t="shared" si="0"/>
        <v>0.79200000000000004</v>
      </c>
      <c r="S15" s="11">
        <f t="shared" si="0"/>
        <v>0.91300000000000003</v>
      </c>
      <c r="T15" s="11">
        <f t="shared" si="0"/>
        <v>0.8</v>
      </c>
      <c r="U15" s="11">
        <f t="shared" si="0"/>
        <v>2</v>
      </c>
      <c r="V15" s="11">
        <f t="shared" si="0"/>
        <v>1.7999999999999998</v>
      </c>
      <c r="W15" s="11">
        <f t="shared" si="0"/>
        <v>2.1999999999999997</v>
      </c>
      <c r="X15" s="11">
        <f t="shared" si="0"/>
        <v>1.254</v>
      </c>
      <c r="Y15" s="11">
        <f t="shared" si="0"/>
        <v>0.78200000000000003</v>
      </c>
      <c r="Z15" s="11">
        <f t="shared" si="0"/>
        <v>0.2</v>
      </c>
      <c r="AA15" s="11">
        <f t="shared" si="0"/>
        <v>0.66800000000000004</v>
      </c>
      <c r="AB15" s="11">
        <f t="shared" si="0"/>
        <v>0.91700000000000004</v>
      </c>
      <c r="AC15" s="11">
        <f t="shared" si="0"/>
        <v>0.4</v>
      </c>
      <c r="AD15" s="11">
        <f t="shared" si="0"/>
        <v>1.194</v>
      </c>
      <c r="AE15" s="11">
        <f t="shared" si="0"/>
        <v>0.36199999999999999</v>
      </c>
      <c r="AF15" s="11">
        <f t="shared" si="0"/>
        <v>1.4</v>
      </c>
      <c r="AG15" s="11">
        <f t="shared" si="0"/>
        <v>1.6</v>
      </c>
      <c r="AH15" s="11">
        <f t="shared" si="0"/>
        <v>1.7999999999999998</v>
      </c>
      <c r="AI15" s="11">
        <f t="shared" si="0"/>
        <v>1.9450000000000001</v>
      </c>
      <c r="AJ15" s="11">
        <f t="shared" si="0"/>
        <v>0.872</v>
      </c>
      <c r="AK15" s="11">
        <f t="shared" si="0"/>
        <v>0.8</v>
      </c>
      <c r="AL15" s="11">
        <f t="shared" si="0"/>
        <v>1.101</v>
      </c>
      <c r="AM15" s="11">
        <f t="shared" si="0"/>
        <v>0.85399999999999998</v>
      </c>
      <c r="AN15" s="11">
        <f t="shared" si="0"/>
        <v>1.1779999999999999</v>
      </c>
      <c r="AO15" s="11">
        <f t="shared" si="0"/>
        <v>0.6</v>
      </c>
      <c r="AP15" s="11">
        <f t="shared" si="0"/>
        <v>0.8</v>
      </c>
      <c r="AQ15" s="11">
        <f t="shared" si="0"/>
        <v>0.999</v>
      </c>
      <c r="AR15" s="11">
        <f t="shared" si="0"/>
        <v>0.86099999999999999</v>
      </c>
      <c r="AS15" s="11">
        <f t="shared" si="0"/>
        <v>0.8</v>
      </c>
      <c r="AT15" s="11">
        <f t="shared" si="0"/>
        <v>2.6</v>
      </c>
      <c r="AU15" s="11">
        <f t="shared" si="0"/>
        <v>1.7999999999999998</v>
      </c>
      <c r="AV15" s="11">
        <f t="shared" si="0"/>
        <v>1.7999999999999998</v>
      </c>
      <c r="AW15" s="11">
        <f t="shared" si="0"/>
        <v>1.5669999999999999</v>
      </c>
      <c r="AX15" s="11">
        <f t="shared" si="0"/>
        <v>0.78200000000000003</v>
      </c>
      <c r="AY15" s="11">
        <f t="shared" si="0"/>
        <v>0.6</v>
      </c>
      <c r="AZ15" s="11">
        <f t="shared" si="0"/>
        <v>0.2</v>
      </c>
      <c r="BA15" s="11">
        <f t="shared" si="0"/>
        <v>1.6</v>
      </c>
      <c r="BB15" s="11">
        <f t="shared" si="0"/>
        <v>0.8</v>
      </c>
      <c r="BC15" s="11">
        <f t="shared" si="0"/>
        <v>0.8</v>
      </c>
      <c r="BD15" s="11">
        <f t="shared" si="0"/>
        <v>1.0900000000000001</v>
      </c>
      <c r="BE15" s="11">
        <f t="shared" si="0"/>
        <v>0.6</v>
      </c>
      <c r="BF15" s="11">
        <f t="shared" si="0"/>
        <v>0.8</v>
      </c>
      <c r="BG15" s="11">
        <f t="shared" si="0"/>
        <v>2.8</v>
      </c>
      <c r="BH15" s="11">
        <f t="shared" si="0"/>
        <v>2.4000000000000004</v>
      </c>
      <c r="BI15" s="11">
        <f t="shared" si="0"/>
        <v>3</v>
      </c>
      <c r="BJ15" s="11">
        <f t="shared" si="0"/>
        <v>1.2869999999999999</v>
      </c>
      <c r="BK15" s="11">
        <f t="shared" si="0"/>
        <v>0.6</v>
      </c>
      <c r="BL15" s="11">
        <f t="shared" si="0"/>
        <v>0.70299999999999996</v>
      </c>
      <c r="BM15" s="11">
        <f t="shared" si="0"/>
        <v>0.73699999999999999</v>
      </c>
      <c r="BN15" s="11">
        <f t="shared" si="0"/>
        <v>0.8</v>
      </c>
      <c r="BO15" s="11">
        <f t="shared" si="0"/>
        <v>0.97099999999999997</v>
      </c>
      <c r="BP15" s="11">
        <f t="shared" si="0"/>
        <v>1.8460000000000001</v>
      </c>
      <c r="BQ15" s="11">
        <f t="shared" ref="BQ15:CY15" si="1">MAX(BQ3:BQ5)-MIN(BQ3:BQ5)</f>
        <v>0.8</v>
      </c>
      <c r="BR15" s="11">
        <f t="shared" si="1"/>
        <v>0.6</v>
      </c>
      <c r="BS15" s="11">
        <f t="shared" si="1"/>
        <v>0.81699999999999995</v>
      </c>
      <c r="BT15" s="11">
        <f t="shared" si="1"/>
        <v>0.6</v>
      </c>
      <c r="BU15" s="11">
        <f t="shared" si="1"/>
        <v>0.8</v>
      </c>
      <c r="BV15" s="11">
        <f t="shared" si="1"/>
        <v>2.4</v>
      </c>
      <c r="BW15" s="11">
        <f t="shared" si="1"/>
        <v>0.33600000000000002</v>
      </c>
      <c r="BX15" s="11">
        <f t="shared" si="1"/>
        <v>0.4</v>
      </c>
      <c r="BY15" s="11">
        <f t="shared" si="1"/>
        <v>1.194</v>
      </c>
      <c r="BZ15" s="11">
        <f t="shared" si="1"/>
        <v>1.0509999999999999</v>
      </c>
      <c r="CA15" s="11">
        <f t="shared" si="1"/>
        <v>1.4</v>
      </c>
      <c r="CB15" s="11">
        <f t="shared" si="1"/>
        <v>1.6</v>
      </c>
      <c r="CC15" s="11">
        <f t="shared" si="1"/>
        <v>1.7999999999999998</v>
      </c>
      <c r="CD15" s="11">
        <f t="shared" si="1"/>
        <v>1.667</v>
      </c>
      <c r="CE15" s="11">
        <f t="shared" si="1"/>
        <v>0.4</v>
      </c>
      <c r="CF15" s="11">
        <f t="shared" si="1"/>
        <v>1.194</v>
      </c>
      <c r="CG15" s="11">
        <f t="shared" si="1"/>
        <v>0.29299999999999998</v>
      </c>
      <c r="CH15" s="11">
        <f t="shared" si="1"/>
        <v>1.4</v>
      </c>
      <c r="CI15" s="11">
        <f t="shared" si="1"/>
        <v>1.101</v>
      </c>
      <c r="CJ15" s="11">
        <f t="shared" si="1"/>
        <v>0.6</v>
      </c>
      <c r="CK15" s="11">
        <f t="shared" si="1"/>
        <v>0.8</v>
      </c>
      <c r="CL15" s="11">
        <f t="shared" si="1"/>
        <v>0.72099999999999997</v>
      </c>
      <c r="CM15" s="11">
        <f t="shared" si="1"/>
        <v>0.86099999999999999</v>
      </c>
      <c r="CN15" s="11">
        <f t="shared" si="1"/>
        <v>0.8</v>
      </c>
      <c r="CO15" s="11">
        <f t="shared" si="1"/>
        <v>2.8</v>
      </c>
      <c r="CP15" s="11">
        <f t="shared" si="1"/>
        <v>0.8</v>
      </c>
      <c r="CQ15" s="11">
        <f t="shared" si="1"/>
        <v>1.2</v>
      </c>
      <c r="CR15" s="11">
        <f t="shared" si="1"/>
        <v>1.7999999999999998</v>
      </c>
      <c r="CS15" s="11">
        <f t="shared" si="1"/>
        <v>1.8</v>
      </c>
      <c r="CT15" s="11">
        <f t="shared" si="1"/>
        <v>1.254</v>
      </c>
      <c r="CU15" s="11">
        <f t="shared" si="1"/>
        <v>0.83899999999999997</v>
      </c>
      <c r="CV15" s="11">
        <f t="shared" si="1"/>
        <v>0.38200000000000001</v>
      </c>
      <c r="CW15" s="11">
        <f t="shared" si="1"/>
        <v>0.64600000000000002</v>
      </c>
      <c r="CX15" s="11">
        <f t="shared" si="1"/>
        <v>0.8</v>
      </c>
      <c r="CY15" s="11">
        <f t="shared" si="1"/>
        <v>0.98</v>
      </c>
    </row>
    <row r="16" spans="1:103" s="11" customFormat="1" x14ac:dyDescent="0.3">
      <c r="C16" s="11" t="s">
        <v>113</v>
      </c>
      <c r="D16" s="11">
        <f>MAX(D6:D8)-MIN(D6:D8)</f>
        <v>0.60299999999999998</v>
      </c>
      <c r="E16" s="11">
        <f t="shared" ref="E16:BP16" si="2">MAX(E6:E8)-MIN(E6:E8)</f>
        <v>4.9829999999999997</v>
      </c>
      <c r="F16" s="11">
        <f t="shared" si="2"/>
        <v>3.048</v>
      </c>
      <c r="G16" s="11">
        <f t="shared" si="2"/>
        <v>1.9039999999999999</v>
      </c>
      <c r="H16" s="11">
        <f t="shared" si="2"/>
        <v>3.214</v>
      </c>
      <c r="I16" s="11">
        <f t="shared" si="2"/>
        <v>3.1100000000000003</v>
      </c>
      <c r="J16" s="11">
        <f t="shared" si="2"/>
        <v>1.6339999999999999</v>
      </c>
      <c r="K16" s="11">
        <f t="shared" si="2"/>
        <v>1.583</v>
      </c>
      <c r="L16" s="11">
        <f t="shared" si="2"/>
        <v>3.431</v>
      </c>
      <c r="M16" s="11">
        <f t="shared" si="2"/>
        <v>0.88900000000000001</v>
      </c>
      <c r="N16" s="11">
        <f t="shared" si="2"/>
        <v>0.84800000000000009</v>
      </c>
      <c r="O16" s="11">
        <f t="shared" si="2"/>
        <v>0.75600000000000001</v>
      </c>
      <c r="P16" s="11">
        <f t="shared" si="2"/>
        <v>0.371</v>
      </c>
      <c r="Q16" s="11">
        <f t="shared" si="2"/>
        <v>2.1619999999999999</v>
      </c>
      <c r="R16" s="11">
        <f t="shared" si="2"/>
        <v>3.7759999999999998</v>
      </c>
      <c r="S16" s="11">
        <f t="shared" si="2"/>
        <v>2.9379999999999997</v>
      </c>
      <c r="T16" s="11">
        <f t="shared" si="2"/>
        <v>0.95399999999999996</v>
      </c>
      <c r="U16" s="11">
        <f t="shared" si="2"/>
        <v>1.6240000000000001</v>
      </c>
      <c r="V16" s="11">
        <f t="shared" si="2"/>
        <v>0.13400000000000001</v>
      </c>
      <c r="W16" s="11">
        <f t="shared" si="2"/>
        <v>2.383</v>
      </c>
      <c r="X16" s="11">
        <f t="shared" si="2"/>
        <v>0.75900000000000001</v>
      </c>
      <c r="Y16" s="11">
        <f t="shared" si="2"/>
        <v>1.103</v>
      </c>
      <c r="Z16" s="11">
        <f t="shared" si="2"/>
        <v>0.253</v>
      </c>
      <c r="AA16" s="11">
        <f t="shared" si="2"/>
        <v>1.1339999999999999</v>
      </c>
      <c r="AB16" s="11">
        <f t="shared" si="2"/>
        <v>3.6480000000000001</v>
      </c>
      <c r="AC16" s="11">
        <f t="shared" si="2"/>
        <v>0.60299999999999998</v>
      </c>
      <c r="AD16" s="11">
        <f t="shared" si="2"/>
        <v>4.9829999999999997</v>
      </c>
      <c r="AE16" s="11">
        <f t="shared" si="2"/>
        <v>2.9139999999999997</v>
      </c>
      <c r="AF16" s="11">
        <f t="shared" si="2"/>
        <v>1.9039999999999999</v>
      </c>
      <c r="AG16" s="11">
        <f t="shared" si="2"/>
        <v>3.214</v>
      </c>
      <c r="AH16" s="11">
        <f t="shared" si="2"/>
        <v>3.1100000000000003</v>
      </c>
      <c r="AI16" s="11">
        <f t="shared" si="2"/>
        <v>1.6339999999999999</v>
      </c>
      <c r="AJ16" s="11">
        <f t="shared" si="2"/>
        <v>1.583</v>
      </c>
      <c r="AK16" s="11">
        <f t="shared" si="2"/>
        <v>3.431</v>
      </c>
      <c r="AL16" s="11">
        <f t="shared" si="2"/>
        <v>0.90300000000000002</v>
      </c>
      <c r="AM16" s="11">
        <f t="shared" si="2"/>
        <v>1.1619999999999999</v>
      </c>
      <c r="AN16" s="11">
        <f t="shared" si="2"/>
        <v>0.73399999999999999</v>
      </c>
      <c r="AO16" s="11">
        <f t="shared" si="2"/>
        <v>0.74099999999999999</v>
      </c>
      <c r="AP16" s="11">
        <f t="shared" si="2"/>
        <v>2.1619999999999999</v>
      </c>
      <c r="AQ16" s="11">
        <f t="shared" si="2"/>
        <v>3.1970000000000001</v>
      </c>
      <c r="AR16" s="11">
        <f t="shared" si="2"/>
        <v>2.9829999999999997</v>
      </c>
      <c r="AS16" s="11">
        <f t="shared" si="2"/>
        <v>0.95399999999999996</v>
      </c>
      <c r="AT16" s="11">
        <f t="shared" si="2"/>
        <v>0.97699999999999998</v>
      </c>
      <c r="AU16" s="11">
        <f t="shared" si="2"/>
        <v>0.13400000000000001</v>
      </c>
      <c r="AV16" s="11">
        <f t="shared" si="2"/>
        <v>2.3029999999999999</v>
      </c>
      <c r="AW16" s="11">
        <f t="shared" si="2"/>
        <v>0.63300000000000001</v>
      </c>
      <c r="AX16" s="11">
        <f t="shared" si="2"/>
        <v>1.103</v>
      </c>
      <c r="AY16" s="11">
        <f t="shared" si="2"/>
        <v>2.093</v>
      </c>
      <c r="AZ16" s="11">
        <f t="shared" si="2"/>
        <v>3.403</v>
      </c>
      <c r="BA16" s="11">
        <f t="shared" si="2"/>
        <v>1.083</v>
      </c>
      <c r="BB16" s="11">
        <f t="shared" si="2"/>
        <v>0.81400000000000006</v>
      </c>
      <c r="BC16" s="11">
        <f t="shared" si="2"/>
        <v>2.7759999999999998</v>
      </c>
      <c r="BD16" s="11">
        <f t="shared" si="2"/>
        <v>1.621</v>
      </c>
      <c r="BE16" s="11">
        <f t="shared" si="2"/>
        <v>2.2519999999999998</v>
      </c>
      <c r="BF16" s="11">
        <f t="shared" si="2"/>
        <v>1.1480000000000001</v>
      </c>
      <c r="BG16" s="11">
        <f t="shared" si="2"/>
        <v>1.4</v>
      </c>
      <c r="BH16" s="11">
        <f t="shared" si="2"/>
        <v>1.3069999999999999</v>
      </c>
      <c r="BI16" s="11">
        <f t="shared" si="2"/>
        <v>1.4710000000000001</v>
      </c>
      <c r="BJ16" s="11">
        <f t="shared" si="2"/>
        <v>0.57499999999999996</v>
      </c>
      <c r="BK16" s="11">
        <f t="shared" si="2"/>
        <v>4.9830000000000005</v>
      </c>
      <c r="BL16" s="11">
        <f t="shared" si="2"/>
        <v>2.1259999999999999</v>
      </c>
      <c r="BM16" s="11">
        <f t="shared" si="2"/>
        <v>0.79300000000000004</v>
      </c>
      <c r="BN16" s="11">
        <f t="shared" si="2"/>
        <v>1.8620000000000001</v>
      </c>
      <c r="BO16" s="11">
        <f t="shared" si="2"/>
        <v>1.486</v>
      </c>
      <c r="BP16" s="11">
        <f t="shared" si="2"/>
        <v>1.262</v>
      </c>
      <c r="BQ16" s="11">
        <f t="shared" ref="BQ16:CY16" si="3">MAX(BQ6:BQ8)-MIN(BQ6:BQ8)</f>
        <v>0.67599999999999993</v>
      </c>
      <c r="BR16" s="11">
        <f t="shared" si="3"/>
        <v>2.7450000000000001</v>
      </c>
      <c r="BS16" s="11">
        <f t="shared" si="3"/>
        <v>1.2989999999999999</v>
      </c>
      <c r="BT16" s="11">
        <f t="shared" si="3"/>
        <v>2.7549999999999999</v>
      </c>
      <c r="BU16" s="11">
        <f t="shared" si="3"/>
        <v>1.1480000000000001</v>
      </c>
      <c r="BV16" s="11">
        <f t="shared" si="3"/>
        <v>1.2410000000000001</v>
      </c>
      <c r="BW16" s="11">
        <f t="shared" si="3"/>
        <v>2.7929999999999997</v>
      </c>
      <c r="BX16" s="11">
        <f t="shared" si="3"/>
        <v>0.60299999999999998</v>
      </c>
      <c r="BY16" s="11">
        <f t="shared" si="3"/>
        <v>4.9829999999999997</v>
      </c>
      <c r="BZ16" s="11">
        <f t="shared" si="3"/>
        <v>3.048</v>
      </c>
      <c r="CA16" s="11">
        <f t="shared" si="3"/>
        <v>1.9039999999999999</v>
      </c>
      <c r="CB16" s="11">
        <f t="shared" si="3"/>
        <v>3.214</v>
      </c>
      <c r="CC16" s="11">
        <f t="shared" si="3"/>
        <v>3.1100000000000003</v>
      </c>
      <c r="CD16" s="11">
        <f t="shared" si="3"/>
        <v>1.6</v>
      </c>
      <c r="CE16" s="11">
        <f t="shared" si="3"/>
        <v>0.60299999999999998</v>
      </c>
      <c r="CF16" s="11">
        <f t="shared" si="3"/>
        <v>4.9829999999999997</v>
      </c>
      <c r="CG16" s="11">
        <f t="shared" si="3"/>
        <v>2.72</v>
      </c>
      <c r="CH16" s="11">
        <f t="shared" si="3"/>
        <v>1.9039999999999999</v>
      </c>
      <c r="CI16" s="11">
        <f t="shared" si="3"/>
        <v>0.90300000000000002</v>
      </c>
      <c r="CJ16" s="11">
        <f t="shared" si="3"/>
        <v>0.74099999999999999</v>
      </c>
      <c r="CK16" s="11">
        <f t="shared" si="3"/>
        <v>2.1619999999999999</v>
      </c>
      <c r="CL16" s="11">
        <f t="shared" si="3"/>
        <v>2.1619999999999999</v>
      </c>
      <c r="CM16" s="11">
        <f t="shared" si="3"/>
        <v>2.9829999999999997</v>
      </c>
      <c r="CN16" s="11">
        <f t="shared" si="3"/>
        <v>0.95399999999999996</v>
      </c>
      <c r="CO16" s="11">
        <f t="shared" si="3"/>
        <v>1.1379999999999999</v>
      </c>
      <c r="CP16" s="11">
        <f t="shared" si="3"/>
        <v>1</v>
      </c>
      <c r="CQ16" s="11">
        <f t="shared" si="3"/>
        <v>2.883</v>
      </c>
      <c r="CR16" s="11">
        <f t="shared" si="3"/>
        <v>0.13400000000000001</v>
      </c>
      <c r="CS16" s="11">
        <f t="shared" si="3"/>
        <v>1.9970000000000001</v>
      </c>
      <c r="CT16" s="11">
        <f t="shared" si="3"/>
        <v>0.75900000000000001</v>
      </c>
      <c r="CU16" s="11">
        <f t="shared" si="3"/>
        <v>0.98899999999999999</v>
      </c>
      <c r="CV16" s="11">
        <f t="shared" si="3"/>
        <v>2.782</v>
      </c>
      <c r="CW16" s="11">
        <f t="shared" si="3"/>
        <v>1.262</v>
      </c>
      <c r="CX16" s="11">
        <f t="shared" si="3"/>
        <v>2.4769999999999999</v>
      </c>
      <c r="CY16" s="11">
        <f t="shared" si="3"/>
        <v>1.141</v>
      </c>
    </row>
    <row r="17" spans="1:103" s="11" customFormat="1" x14ac:dyDescent="0.3">
      <c r="C17" s="11" t="s">
        <v>114</v>
      </c>
      <c r="D17" s="11">
        <f>MAX(D9:D11)-MIN(D9:D11)</f>
        <v>1.7970000000000002</v>
      </c>
      <c r="E17" s="11">
        <f t="shared" ref="E17:BP17" si="4">MAX(E9:E11)-MIN(E9:E11)</f>
        <v>1.4169999999999998</v>
      </c>
      <c r="F17" s="11">
        <f t="shared" si="4"/>
        <v>2.048</v>
      </c>
      <c r="G17" s="11">
        <f t="shared" si="4"/>
        <v>0.40200000000000002</v>
      </c>
      <c r="H17" s="11">
        <f t="shared" si="4"/>
        <v>1.986</v>
      </c>
      <c r="I17" s="11">
        <f t="shared" si="4"/>
        <v>0.77</v>
      </c>
      <c r="J17" s="11">
        <f t="shared" si="4"/>
        <v>3.9660000000000002</v>
      </c>
      <c r="K17" s="11">
        <f t="shared" si="4"/>
        <v>1.1830000000000001</v>
      </c>
      <c r="L17" s="11">
        <f t="shared" si="4"/>
        <v>1.369</v>
      </c>
      <c r="M17" s="11">
        <f t="shared" si="4"/>
        <v>4.91</v>
      </c>
      <c r="N17" s="11">
        <f t="shared" si="4"/>
        <v>4.9509999999999996</v>
      </c>
      <c r="O17" s="11">
        <f t="shared" si="4"/>
        <v>5.1310000000000002</v>
      </c>
      <c r="P17" s="11">
        <f t="shared" si="4"/>
        <v>3.286</v>
      </c>
      <c r="Q17" s="11">
        <f t="shared" si="4"/>
        <v>1.8379999999999999</v>
      </c>
      <c r="R17" s="11">
        <f t="shared" si="4"/>
        <v>0.97599999999999998</v>
      </c>
      <c r="S17" s="11">
        <f t="shared" si="4"/>
        <v>0.73799999999999999</v>
      </c>
      <c r="T17" s="11">
        <f t="shared" si="4"/>
        <v>1.1379999999999999</v>
      </c>
      <c r="U17" s="11">
        <f t="shared" si="4"/>
        <v>2.2239999999999998</v>
      </c>
      <c r="V17" s="11">
        <f t="shared" si="4"/>
        <v>2.266</v>
      </c>
      <c r="W17" s="11">
        <f t="shared" si="4"/>
        <v>1.345</v>
      </c>
      <c r="X17" s="11">
        <f t="shared" si="4"/>
        <v>2.762</v>
      </c>
      <c r="Y17" s="11">
        <f t="shared" si="4"/>
        <v>1.103</v>
      </c>
      <c r="Z17" s="11">
        <f t="shared" si="4"/>
        <v>0.97899999999999998</v>
      </c>
      <c r="AA17" s="11">
        <f t="shared" si="4"/>
        <v>2.2679999999999998</v>
      </c>
      <c r="AB17" s="11">
        <f t="shared" si="4"/>
        <v>1.151</v>
      </c>
      <c r="AC17" s="11">
        <f t="shared" si="4"/>
        <v>1.7970000000000002</v>
      </c>
      <c r="AD17" s="11">
        <f t="shared" si="4"/>
        <v>1.4169999999999998</v>
      </c>
      <c r="AE17" s="11">
        <f t="shared" si="4"/>
        <v>1.8860000000000001</v>
      </c>
      <c r="AF17" s="11">
        <f t="shared" si="4"/>
        <v>0.40200000000000002</v>
      </c>
      <c r="AG17" s="11">
        <f t="shared" si="4"/>
        <v>1.986</v>
      </c>
      <c r="AH17" s="11">
        <f t="shared" si="4"/>
        <v>0.77</v>
      </c>
      <c r="AI17" s="11">
        <f t="shared" si="4"/>
        <v>3.9660000000000002</v>
      </c>
      <c r="AJ17" s="11">
        <f t="shared" si="4"/>
        <v>1.1830000000000001</v>
      </c>
      <c r="AK17" s="11">
        <f t="shared" si="4"/>
        <v>1.369</v>
      </c>
      <c r="AL17" s="11">
        <f t="shared" si="4"/>
        <v>5.4969999999999999</v>
      </c>
      <c r="AM17" s="11">
        <f t="shared" si="4"/>
        <v>5.0380000000000003</v>
      </c>
      <c r="AN17" s="11">
        <f t="shared" si="4"/>
        <v>5.0649999999999995</v>
      </c>
      <c r="AO17" s="11">
        <f t="shared" si="4"/>
        <v>2.859</v>
      </c>
      <c r="AP17" s="11">
        <f t="shared" si="4"/>
        <v>1.8379999999999999</v>
      </c>
      <c r="AQ17" s="11">
        <f t="shared" si="4"/>
        <v>1.597</v>
      </c>
      <c r="AR17" s="11">
        <f t="shared" si="4"/>
        <v>1.5830000000000002</v>
      </c>
      <c r="AS17" s="11">
        <f t="shared" si="4"/>
        <v>1.1379999999999999</v>
      </c>
      <c r="AT17" s="11">
        <f t="shared" si="4"/>
        <v>0.64400000000000002</v>
      </c>
      <c r="AU17" s="11">
        <f t="shared" si="4"/>
        <v>2.266</v>
      </c>
      <c r="AV17" s="11">
        <f t="shared" si="4"/>
        <v>1.264</v>
      </c>
      <c r="AW17" s="11">
        <f t="shared" si="4"/>
        <v>1.333</v>
      </c>
      <c r="AX17" s="11">
        <f t="shared" si="4"/>
        <v>1.103</v>
      </c>
      <c r="AY17" s="11">
        <f t="shared" si="4"/>
        <v>4.3209999999999997</v>
      </c>
      <c r="AZ17" s="11">
        <f t="shared" si="4"/>
        <v>1.931</v>
      </c>
      <c r="BA17" s="11">
        <f t="shared" si="4"/>
        <v>1.3169999999999999</v>
      </c>
      <c r="BB17" s="11">
        <f t="shared" si="4"/>
        <v>4.5860000000000003</v>
      </c>
      <c r="BC17" s="11">
        <f t="shared" si="4"/>
        <v>0.81599999999999995</v>
      </c>
      <c r="BD17" s="11">
        <f t="shared" si="4"/>
        <v>2.8690000000000002</v>
      </c>
      <c r="BE17" s="11">
        <f t="shared" si="4"/>
        <v>0.35099999999999998</v>
      </c>
      <c r="BF17" s="11">
        <f t="shared" si="4"/>
        <v>3.452</v>
      </c>
      <c r="BG17" s="11">
        <f t="shared" si="4"/>
        <v>2.5999999999999996</v>
      </c>
      <c r="BH17" s="11">
        <f t="shared" si="4"/>
        <v>1.2930000000000001</v>
      </c>
      <c r="BI17" s="11">
        <f t="shared" si="4"/>
        <v>1.9929999999999999</v>
      </c>
      <c r="BJ17" s="11">
        <f t="shared" si="4"/>
        <v>0.48699999999999999</v>
      </c>
      <c r="BK17" s="11">
        <f t="shared" si="4"/>
        <v>2.0169999999999999</v>
      </c>
      <c r="BL17" s="11">
        <f t="shared" si="4"/>
        <v>2.1110000000000002</v>
      </c>
      <c r="BM17" s="11">
        <f t="shared" si="4"/>
        <v>1.61</v>
      </c>
      <c r="BN17" s="11">
        <f t="shared" si="4"/>
        <v>2.9379999999999997</v>
      </c>
      <c r="BO17" s="11">
        <f t="shared" si="4"/>
        <v>0.57099999999999995</v>
      </c>
      <c r="BP17" s="11">
        <f t="shared" si="4"/>
        <v>0.71299999999999997</v>
      </c>
      <c r="BQ17" s="11">
        <f t="shared" ref="BQ17:CY17" si="5">MAX(BQ9:BQ11)-MIN(BQ9:BQ11)</f>
        <v>3.524</v>
      </c>
      <c r="BR17" s="11">
        <f t="shared" si="5"/>
        <v>0.77</v>
      </c>
      <c r="BS17" s="11">
        <f t="shared" si="5"/>
        <v>2.2519999999999998</v>
      </c>
      <c r="BT17" s="11">
        <f t="shared" si="5"/>
        <v>0.56299999999999994</v>
      </c>
      <c r="BU17" s="11">
        <f t="shared" si="5"/>
        <v>3.452</v>
      </c>
      <c r="BV17" s="11">
        <f t="shared" si="5"/>
        <v>2.2410000000000001</v>
      </c>
      <c r="BW17" s="11">
        <f t="shared" si="5"/>
        <v>2.2069999999999999</v>
      </c>
      <c r="BX17" s="11">
        <f t="shared" si="5"/>
        <v>1.7970000000000002</v>
      </c>
      <c r="BY17" s="11">
        <f t="shared" si="5"/>
        <v>1.4169999999999998</v>
      </c>
      <c r="BZ17" s="11">
        <f t="shared" si="5"/>
        <v>2.048</v>
      </c>
      <c r="CA17" s="11">
        <f t="shared" si="5"/>
        <v>0.40200000000000002</v>
      </c>
      <c r="CB17" s="11">
        <f t="shared" si="5"/>
        <v>1.986</v>
      </c>
      <c r="CC17" s="11">
        <f t="shared" si="5"/>
        <v>0.77</v>
      </c>
      <c r="CD17" s="11">
        <f t="shared" si="5"/>
        <v>3.4000000000000004</v>
      </c>
      <c r="CE17" s="11">
        <f t="shared" si="5"/>
        <v>1.7970000000000002</v>
      </c>
      <c r="CF17" s="11">
        <f t="shared" si="5"/>
        <v>1.4169999999999998</v>
      </c>
      <c r="CG17" s="11">
        <f t="shared" si="5"/>
        <v>1.6789999999999998</v>
      </c>
      <c r="CH17" s="11">
        <f t="shared" si="5"/>
        <v>0.40200000000000002</v>
      </c>
      <c r="CI17" s="11">
        <f t="shared" si="5"/>
        <v>5.4969999999999999</v>
      </c>
      <c r="CJ17" s="11">
        <f t="shared" si="5"/>
        <v>2.859</v>
      </c>
      <c r="CK17" s="11">
        <f t="shared" si="5"/>
        <v>1.8379999999999999</v>
      </c>
      <c r="CL17" s="11">
        <f t="shared" si="5"/>
        <v>1.1619999999999999</v>
      </c>
      <c r="CM17" s="11">
        <f t="shared" si="5"/>
        <v>1.5830000000000002</v>
      </c>
      <c r="CN17" s="11">
        <f t="shared" si="5"/>
        <v>1.1379999999999999</v>
      </c>
      <c r="CO17" s="11">
        <f t="shared" si="5"/>
        <v>0.53100000000000003</v>
      </c>
      <c r="CP17" s="11">
        <f t="shared" si="5"/>
        <v>1.2000000000000002</v>
      </c>
      <c r="CQ17" s="11">
        <f t="shared" si="5"/>
        <v>1.0940000000000001</v>
      </c>
      <c r="CR17" s="11">
        <f t="shared" si="5"/>
        <v>2.266</v>
      </c>
      <c r="CS17" s="11">
        <f t="shared" si="5"/>
        <v>0.874</v>
      </c>
      <c r="CT17" s="11">
        <f t="shared" si="5"/>
        <v>2.762</v>
      </c>
      <c r="CU17" s="11">
        <f t="shared" si="5"/>
        <v>1.883</v>
      </c>
      <c r="CV17" s="11">
        <f t="shared" si="5"/>
        <v>3.2549999999999999</v>
      </c>
      <c r="CW17" s="11">
        <f t="shared" si="5"/>
        <v>1.0620000000000001</v>
      </c>
      <c r="CX17" s="11">
        <f t="shared" si="5"/>
        <v>1.369</v>
      </c>
      <c r="CY17" s="11">
        <f t="shared" si="5"/>
        <v>4.6580000000000004</v>
      </c>
    </row>
    <row r="18" spans="1:103" s="11" customFormat="1" x14ac:dyDescent="0.3">
      <c r="C18" s="11" t="s">
        <v>115</v>
      </c>
      <c r="D18" s="11">
        <f>MAX(D12:D13)-MIN(D12:D13)</f>
        <v>0.73299999999999998</v>
      </c>
      <c r="E18" s="11">
        <f t="shared" ref="E18:BP18" si="6">MAX(E12:E13)-MIN(E12:E13)</f>
        <v>0.33600000000000002</v>
      </c>
      <c r="F18" s="11">
        <f t="shared" si="6"/>
        <v>0.75900000000000001</v>
      </c>
      <c r="G18" s="11">
        <f t="shared" si="6"/>
        <v>0.51700000000000002</v>
      </c>
      <c r="H18" s="11">
        <f t="shared" si="6"/>
        <v>6.9000000000000006E-2</v>
      </c>
      <c r="I18" s="11">
        <f t="shared" si="6"/>
        <v>0.94799999999999995</v>
      </c>
      <c r="J18" s="11">
        <f t="shared" si="6"/>
        <v>1.1719999999999999</v>
      </c>
      <c r="K18" s="11">
        <f t="shared" si="6"/>
        <v>0.33600000000000002</v>
      </c>
      <c r="L18" s="11">
        <f t="shared" si="6"/>
        <v>0.90500000000000003</v>
      </c>
      <c r="M18" s="11">
        <f t="shared" si="6"/>
        <v>0.44800000000000001</v>
      </c>
      <c r="N18" s="11">
        <f t="shared" si="6"/>
        <v>0.74099999999999999</v>
      </c>
      <c r="O18" s="11">
        <f t="shared" si="6"/>
        <v>0.34499999999999997</v>
      </c>
      <c r="P18" s="11">
        <f t="shared" si="6"/>
        <v>0.31900000000000001</v>
      </c>
      <c r="Q18" s="11">
        <f t="shared" si="6"/>
        <v>0.44</v>
      </c>
      <c r="R18" s="11">
        <f t="shared" si="6"/>
        <v>0.371</v>
      </c>
      <c r="S18" s="11">
        <f t="shared" si="6"/>
        <v>0.31</v>
      </c>
      <c r="T18" s="11">
        <f t="shared" si="6"/>
        <v>0.19</v>
      </c>
      <c r="U18" s="11">
        <f t="shared" si="6"/>
        <v>0.629</v>
      </c>
      <c r="V18" s="11">
        <f t="shared" si="6"/>
        <v>7.8E-2</v>
      </c>
      <c r="W18" s="11">
        <f t="shared" si="6"/>
        <v>0.33600000000000002</v>
      </c>
      <c r="X18" s="11">
        <f t="shared" si="6"/>
        <v>0.44</v>
      </c>
      <c r="Y18" s="11">
        <f t="shared" si="6"/>
        <v>0.27600000000000002</v>
      </c>
      <c r="Z18" s="11">
        <f t="shared" si="6"/>
        <v>0.10299999999999999</v>
      </c>
      <c r="AA18" s="11">
        <f t="shared" si="6"/>
        <v>0.73299999999999998</v>
      </c>
      <c r="AB18" s="11">
        <f t="shared" si="6"/>
        <v>0.25900000000000001</v>
      </c>
      <c r="AC18" s="11">
        <f t="shared" si="6"/>
        <v>0.73299999999999998</v>
      </c>
      <c r="AD18" s="11">
        <f t="shared" si="6"/>
        <v>0.33600000000000002</v>
      </c>
      <c r="AE18" s="11">
        <f t="shared" si="6"/>
        <v>0.18099999999999999</v>
      </c>
      <c r="AF18" s="11">
        <f t="shared" si="6"/>
        <v>0.51700000000000002</v>
      </c>
      <c r="AG18" s="11">
        <f t="shared" si="6"/>
        <v>6.9000000000000006E-2</v>
      </c>
      <c r="AH18" s="11">
        <f t="shared" si="6"/>
        <v>0.94799999999999995</v>
      </c>
      <c r="AI18" s="11">
        <f t="shared" si="6"/>
        <v>1.1719999999999999</v>
      </c>
      <c r="AJ18" s="11">
        <f t="shared" si="6"/>
        <v>0.33600000000000002</v>
      </c>
      <c r="AK18" s="11">
        <f t="shared" si="6"/>
        <v>0.90500000000000003</v>
      </c>
      <c r="AL18" s="11">
        <f t="shared" si="6"/>
        <v>0.51700000000000002</v>
      </c>
      <c r="AM18" s="11">
        <f t="shared" si="6"/>
        <v>0.56000000000000005</v>
      </c>
      <c r="AN18" s="11">
        <f t="shared" si="6"/>
        <v>0.42199999999999999</v>
      </c>
      <c r="AO18" s="11">
        <f t="shared" si="6"/>
        <v>0.45700000000000002</v>
      </c>
      <c r="AP18" s="11">
        <f t="shared" si="6"/>
        <v>0.44</v>
      </c>
      <c r="AQ18" s="11">
        <f t="shared" si="6"/>
        <v>0.26700000000000002</v>
      </c>
      <c r="AR18" s="11">
        <f t="shared" si="6"/>
        <v>0.33600000000000002</v>
      </c>
      <c r="AS18" s="11">
        <f t="shared" si="6"/>
        <v>0.19</v>
      </c>
      <c r="AT18" s="11">
        <f t="shared" si="6"/>
        <v>7.8E-2</v>
      </c>
      <c r="AU18" s="11">
        <f t="shared" si="6"/>
        <v>7.8E-2</v>
      </c>
      <c r="AV18" s="11">
        <f t="shared" si="6"/>
        <v>0.48299999999999998</v>
      </c>
      <c r="AW18" s="11">
        <f t="shared" si="6"/>
        <v>0.75</v>
      </c>
      <c r="AX18" s="11">
        <f t="shared" si="6"/>
        <v>0.27600000000000002</v>
      </c>
      <c r="AY18" s="11">
        <f t="shared" si="6"/>
        <v>0.35299999999999998</v>
      </c>
      <c r="AZ18" s="11">
        <f t="shared" si="6"/>
        <v>1.7330000000000001</v>
      </c>
      <c r="BA18" s="11">
        <f t="shared" si="6"/>
        <v>8.5999999999999993E-2</v>
      </c>
      <c r="BB18" s="11">
        <f t="shared" si="6"/>
        <v>1.069</v>
      </c>
      <c r="BC18" s="11">
        <f t="shared" si="6"/>
        <v>0.371</v>
      </c>
      <c r="BD18" s="11">
        <f t="shared" si="6"/>
        <v>1.155</v>
      </c>
      <c r="BE18" s="11">
        <f t="shared" si="6"/>
        <v>0.49099999999999999</v>
      </c>
      <c r="BF18" s="11">
        <f t="shared" si="6"/>
        <v>8.9999999999999993E-3</v>
      </c>
      <c r="BG18" s="11">
        <f t="shared" si="6"/>
        <v>1.5</v>
      </c>
      <c r="BH18" s="11">
        <f t="shared" si="6"/>
        <v>0.71599999999999997</v>
      </c>
      <c r="BI18" s="11">
        <f t="shared" si="6"/>
        <v>0.96599999999999997</v>
      </c>
      <c r="BJ18" s="11">
        <f t="shared" si="6"/>
        <v>1.19</v>
      </c>
      <c r="BK18" s="11">
        <f t="shared" si="6"/>
        <v>0.16400000000000001</v>
      </c>
      <c r="BL18" s="11">
        <f t="shared" si="6"/>
        <v>0.44800000000000001</v>
      </c>
      <c r="BM18" s="11">
        <f t="shared" si="6"/>
        <v>0.69799999999999995</v>
      </c>
      <c r="BN18" s="11">
        <f t="shared" si="6"/>
        <v>0.31</v>
      </c>
      <c r="BO18" s="11">
        <f t="shared" si="6"/>
        <v>0.68100000000000005</v>
      </c>
      <c r="BP18" s="11">
        <f t="shared" si="6"/>
        <v>1.31</v>
      </c>
      <c r="BQ18" s="11">
        <f t="shared" ref="BQ18:CY18" si="7">MAX(BQ12:BQ13)-MIN(BQ12:BQ13)</f>
        <v>0.879</v>
      </c>
      <c r="BR18" s="11">
        <f t="shared" si="7"/>
        <v>0.27600000000000002</v>
      </c>
      <c r="BS18" s="11">
        <f t="shared" si="7"/>
        <v>1.4910000000000001</v>
      </c>
      <c r="BT18" s="11">
        <f t="shared" si="7"/>
        <v>0.47399999999999998</v>
      </c>
      <c r="BU18" s="11">
        <f t="shared" si="7"/>
        <v>8.9999999999999993E-3</v>
      </c>
      <c r="BV18" s="11">
        <f t="shared" si="7"/>
        <v>1.2929999999999999</v>
      </c>
      <c r="BW18" s="11">
        <f t="shared" si="7"/>
        <v>3.4000000000000002E-2</v>
      </c>
      <c r="BX18" s="11">
        <f t="shared" si="7"/>
        <v>0.73299999999999998</v>
      </c>
      <c r="BY18" s="11">
        <f t="shared" si="7"/>
        <v>0.33600000000000002</v>
      </c>
      <c r="BZ18" s="11">
        <f t="shared" si="7"/>
        <v>0.75900000000000001</v>
      </c>
      <c r="CA18" s="11">
        <f t="shared" si="7"/>
        <v>0.51700000000000002</v>
      </c>
      <c r="CB18" s="11">
        <f t="shared" si="7"/>
        <v>6.9000000000000006E-2</v>
      </c>
      <c r="CC18" s="11">
        <f t="shared" si="7"/>
        <v>0.94799999999999995</v>
      </c>
      <c r="CD18" s="11">
        <f t="shared" si="7"/>
        <v>1</v>
      </c>
      <c r="CE18" s="11">
        <f t="shared" si="7"/>
        <v>0.73299999999999998</v>
      </c>
      <c r="CF18" s="11">
        <f t="shared" si="7"/>
        <v>0.33600000000000002</v>
      </c>
      <c r="CG18" s="11">
        <f t="shared" si="7"/>
        <v>0.14699999999999999</v>
      </c>
      <c r="CH18" s="11">
        <f t="shared" si="7"/>
        <v>0.51700000000000002</v>
      </c>
      <c r="CI18" s="11">
        <f t="shared" si="7"/>
        <v>0.51700000000000002</v>
      </c>
      <c r="CJ18" s="11">
        <f t="shared" si="7"/>
        <v>0.45700000000000002</v>
      </c>
      <c r="CK18" s="11">
        <f t="shared" si="7"/>
        <v>0.44</v>
      </c>
      <c r="CL18" s="11">
        <f t="shared" si="7"/>
        <v>0.44</v>
      </c>
      <c r="CM18" s="11">
        <f t="shared" si="7"/>
        <v>0.33600000000000002</v>
      </c>
      <c r="CN18" s="11">
        <f t="shared" si="7"/>
        <v>0.19</v>
      </c>
      <c r="CO18" s="11">
        <f t="shared" si="7"/>
        <v>3.4000000000000002E-2</v>
      </c>
      <c r="CP18" s="11">
        <f t="shared" si="7"/>
        <v>0</v>
      </c>
      <c r="CQ18" s="11">
        <f t="shared" si="7"/>
        <v>1.0860000000000001</v>
      </c>
      <c r="CR18" s="11">
        <f t="shared" si="7"/>
        <v>7.8E-2</v>
      </c>
      <c r="CS18" s="11">
        <f t="shared" si="7"/>
        <v>0.30199999999999999</v>
      </c>
      <c r="CT18" s="11">
        <f t="shared" si="7"/>
        <v>0.44</v>
      </c>
      <c r="CU18" s="11">
        <f t="shared" si="7"/>
        <v>8.5999999999999993E-2</v>
      </c>
      <c r="CV18" s="11">
        <f t="shared" si="7"/>
        <v>0.224</v>
      </c>
      <c r="CW18" s="11">
        <f t="shared" si="7"/>
        <v>0.19</v>
      </c>
      <c r="CX18" s="11">
        <f t="shared" si="7"/>
        <v>0.90500000000000003</v>
      </c>
      <c r="CY18" s="11">
        <f t="shared" si="7"/>
        <v>0.45700000000000002</v>
      </c>
    </row>
    <row r="19" spans="1:103" s="11" customFormat="1" x14ac:dyDescent="0.3">
      <c r="C19" s="11" t="s">
        <v>116</v>
      </c>
      <c r="D19" s="11">
        <f>SUM(D15:D18)</f>
        <v>3.5330000000000004</v>
      </c>
      <c r="E19" s="11">
        <f t="shared" ref="E19:BP19" si="8">SUM(E15:E18)</f>
        <v>7.93</v>
      </c>
      <c r="F19" s="11">
        <f t="shared" si="8"/>
        <v>6.9060000000000006</v>
      </c>
      <c r="G19" s="11">
        <f t="shared" si="8"/>
        <v>4.2229999999999999</v>
      </c>
      <c r="H19" s="11">
        <f t="shared" si="8"/>
        <v>6.8689999999999998</v>
      </c>
      <c r="I19" s="11">
        <f t="shared" si="8"/>
        <v>6.6280000000000001</v>
      </c>
      <c r="J19" s="11">
        <f t="shared" si="8"/>
        <v>8.7170000000000005</v>
      </c>
      <c r="K19" s="11">
        <f t="shared" si="8"/>
        <v>3.9739999999999998</v>
      </c>
      <c r="L19" s="11">
        <f t="shared" si="8"/>
        <v>6.5049999999999999</v>
      </c>
      <c r="M19" s="11">
        <f t="shared" si="8"/>
        <v>7.2100000000000009</v>
      </c>
      <c r="N19" s="11">
        <f t="shared" si="8"/>
        <v>7.7399999999999993</v>
      </c>
      <c r="O19" s="11">
        <f t="shared" si="8"/>
        <v>7.2549999999999999</v>
      </c>
      <c r="P19" s="11">
        <f t="shared" si="8"/>
        <v>4.4809999999999999</v>
      </c>
      <c r="Q19" s="11">
        <f t="shared" si="8"/>
        <v>5.24</v>
      </c>
      <c r="R19" s="11">
        <f t="shared" si="8"/>
        <v>5.9149999999999991</v>
      </c>
      <c r="S19" s="11">
        <f t="shared" si="8"/>
        <v>4.899</v>
      </c>
      <c r="T19" s="11">
        <f t="shared" si="8"/>
        <v>3.0819999999999999</v>
      </c>
      <c r="U19" s="11">
        <f t="shared" si="8"/>
        <v>6.4770000000000003</v>
      </c>
      <c r="V19" s="11">
        <f t="shared" si="8"/>
        <v>4.2779999999999996</v>
      </c>
      <c r="W19" s="11">
        <f t="shared" si="8"/>
        <v>6.2640000000000002</v>
      </c>
      <c r="X19" s="11">
        <f t="shared" si="8"/>
        <v>5.2150000000000007</v>
      </c>
      <c r="Y19" s="11">
        <f t="shared" si="8"/>
        <v>3.2640000000000002</v>
      </c>
      <c r="Z19" s="11">
        <f t="shared" si="8"/>
        <v>1.5349999999999999</v>
      </c>
      <c r="AA19" s="11">
        <f t="shared" si="8"/>
        <v>4.8029999999999999</v>
      </c>
      <c r="AB19" s="11">
        <f t="shared" si="8"/>
        <v>5.9750000000000005</v>
      </c>
      <c r="AC19" s="11">
        <f t="shared" si="8"/>
        <v>3.5330000000000004</v>
      </c>
      <c r="AD19" s="11">
        <f t="shared" si="8"/>
        <v>7.93</v>
      </c>
      <c r="AE19" s="11">
        <f t="shared" si="8"/>
        <v>5.343</v>
      </c>
      <c r="AF19" s="11">
        <f t="shared" si="8"/>
        <v>4.2229999999999999</v>
      </c>
      <c r="AG19" s="11">
        <f t="shared" si="8"/>
        <v>6.8689999999999998</v>
      </c>
      <c r="AH19" s="11">
        <f t="shared" si="8"/>
        <v>6.6280000000000001</v>
      </c>
      <c r="AI19" s="11">
        <f t="shared" si="8"/>
        <v>8.7170000000000005</v>
      </c>
      <c r="AJ19" s="11">
        <f t="shared" si="8"/>
        <v>3.9739999999999998</v>
      </c>
      <c r="AK19" s="11">
        <f t="shared" si="8"/>
        <v>6.5049999999999999</v>
      </c>
      <c r="AL19" s="11">
        <f t="shared" si="8"/>
        <v>8.0179999999999989</v>
      </c>
      <c r="AM19" s="11">
        <f t="shared" si="8"/>
        <v>7.6140000000000008</v>
      </c>
      <c r="AN19" s="11">
        <f t="shared" si="8"/>
        <v>7.3989999999999991</v>
      </c>
      <c r="AO19" s="11">
        <f t="shared" si="8"/>
        <v>4.657</v>
      </c>
      <c r="AP19" s="11">
        <f t="shared" si="8"/>
        <v>5.24</v>
      </c>
      <c r="AQ19" s="11">
        <f t="shared" si="8"/>
        <v>6.06</v>
      </c>
      <c r="AR19" s="11">
        <f t="shared" si="8"/>
        <v>5.7629999999999999</v>
      </c>
      <c r="AS19" s="11">
        <f t="shared" si="8"/>
        <v>3.0819999999999999</v>
      </c>
      <c r="AT19" s="11">
        <f t="shared" si="8"/>
        <v>4.2990000000000004</v>
      </c>
      <c r="AU19" s="11">
        <f t="shared" si="8"/>
        <v>4.2779999999999996</v>
      </c>
      <c r="AV19" s="11">
        <f t="shared" si="8"/>
        <v>5.85</v>
      </c>
      <c r="AW19" s="11">
        <f t="shared" si="8"/>
        <v>4.2830000000000004</v>
      </c>
      <c r="AX19" s="11">
        <f t="shared" si="8"/>
        <v>3.2640000000000002</v>
      </c>
      <c r="AY19" s="11">
        <f t="shared" si="8"/>
        <v>7.3669999999999991</v>
      </c>
      <c r="AZ19" s="11">
        <f t="shared" si="8"/>
        <v>7.2670000000000012</v>
      </c>
      <c r="BA19" s="11">
        <f t="shared" si="8"/>
        <v>4.0860000000000003</v>
      </c>
      <c r="BB19" s="11">
        <f t="shared" si="8"/>
        <v>7.2690000000000001</v>
      </c>
      <c r="BC19" s="11">
        <f t="shared" si="8"/>
        <v>4.7629999999999999</v>
      </c>
      <c r="BD19" s="11">
        <f t="shared" si="8"/>
        <v>6.7350000000000003</v>
      </c>
      <c r="BE19" s="11">
        <f t="shared" si="8"/>
        <v>3.694</v>
      </c>
      <c r="BF19" s="11">
        <f t="shared" si="8"/>
        <v>5.4090000000000007</v>
      </c>
      <c r="BG19" s="11">
        <f t="shared" si="8"/>
        <v>8.2999999999999989</v>
      </c>
      <c r="BH19" s="11">
        <f t="shared" si="8"/>
        <v>5.7160000000000002</v>
      </c>
      <c r="BI19" s="11">
        <f t="shared" si="8"/>
        <v>7.4300000000000006</v>
      </c>
      <c r="BJ19" s="11">
        <f t="shared" si="8"/>
        <v>3.5389999999999997</v>
      </c>
      <c r="BK19" s="11">
        <f t="shared" si="8"/>
        <v>7.7639999999999993</v>
      </c>
      <c r="BL19" s="11">
        <f t="shared" si="8"/>
        <v>5.3879999999999999</v>
      </c>
      <c r="BM19" s="11">
        <f t="shared" si="8"/>
        <v>3.8380000000000001</v>
      </c>
      <c r="BN19" s="11">
        <f t="shared" si="8"/>
        <v>5.9099999999999993</v>
      </c>
      <c r="BO19" s="11">
        <f t="shared" si="8"/>
        <v>3.7089999999999996</v>
      </c>
      <c r="BP19" s="11">
        <f t="shared" si="8"/>
        <v>5.1310000000000002</v>
      </c>
      <c r="BQ19" s="11">
        <f t="shared" ref="BQ19:CY19" si="9">SUM(BQ15:BQ18)</f>
        <v>5.8789999999999996</v>
      </c>
      <c r="BR19" s="11">
        <f t="shared" si="9"/>
        <v>4.391</v>
      </c>
      <c r="BS19" s="11">
        <f t="shared" si="9"/>
        <v>5.859</v>
      </c>
      <c r="BT19" s="11">
        <f t="shared" si="9"/>
        <v>4.3920000000000003</v>
      </c>
      <c r="BU19" s="11">
        <f t="shared" si="9"/>
        <v>5.4090000000000007</v>
      </c>
      <c r="BV19" s="11">
        <f t="shared" si="9"/>
        <v>7.1749999999999998</v>
      </c>
      <c r="BW19" s="11">
        <f t="shared" si="9"/>
        <v>5.3699999999999992</v>
      </c>
      <c r="BX19" s="11">
        <f t="shared" si="9"/>
        <v>3.5330000000000004</v>
      </c>
      <c r="BY19" s="11">
        <f t="shared" si="9"/>
        <v>7.93</v>
      </c>
      <c r="BZ19" s="11">
        <f t="shared" si="9"/>
        <v>6.9060000000000006</v>
      </c>
      <c r="CA19" s="11">
        <f t="shared" si="9"/>
        <v>4.2229999999999999</v>
      </c>
      <c r="CB19" s="11">
        <f t="shared" si="9"/>
        <v>6.8689999999999998</v>
      </c>
      <c r="CC19" s="11">
        <f t="shared" si="9"/>
        <v>6.6280000000000001</v>
      </c>
      <c r="CD19" s="11">
        <f t="shared" si="9"/>
        <v>7.6670000000000007</v>
      </c>
      <c r="CE19" s="11">
        <f t="shared" si="9"/>
        <v>3.5330000000000004</v>
      </c>
      <c r="CF19" s="11">
        <f t="shared" si="9"/>
        <v>7.93</v>
      </c>
      <c r="CG19" s="11">
        <f t="shared" si="9"/>
        <v>4.8390000000000004</v>
      </c>
      <c r="CH19" s="11">
        <f t="shared" si="9"/>
        <v>4.2229999999999999</v>
      </c>
      <c r="CI19" s="11">
        <f t="shared" si="9"/>
        <v>8.0179999999999989</v>
      </c>
      <c r="CJ19" s="11">
        <f t="shared" si="9"/>
        <v>4.657</v>
      </c>
      <c r="CK19" s="11">
        <f t="shared" si="9"/>
        <v>5.24</v>
      </c>
      <c r="CL19" s="11">
        <f t="shared" si="9"/>
        <v>4.4850000000000003</v>
      </c>
      <c r="CM19" s="11">
        <f t="shared" si="9"/>
        <v>5.7629999999999999</v>
      </c>
      <c r="CN19" s="11">
        <f t="shared" si="9"/>
        <v>3.0819999999999999</v>
      </c>
      <c r="CO19" s="11">
        <f t="shared" si="9"/>
        <v>4.5029999999999992</v>
      </c>
      <c r="CP19" s="11">
        <f t="shared" si="9"/>
        <v>3</v>
      </c>
      <c r="CQ19" s="11">
        <f t="shared" si="9"/>
        <v>6.2630000000000008</v>
      </c>
      <c r="CR19" s="11">
        <f t="shared" si="9"/>
        <v>4.2779999999999996</v>
      </c>
      <c r="CS19" s="11">
        <f t="shared" si="9"/>
        <v>4.9729999999999999</v>
      </c>
      <c r="CT19" s="11">
        <f t="shared" si="9"/>
        <v>5.2150000000000007</v>
      </c>
      <c r="CU19" s="11">
        <f t="shared" si="9"/>
        <v>3.7969999999999997</v>
      </c>
      <c r="CV19" s="11">
        <f t="shared" si="9"/>
        <v>6.6430000000000007</v>
      </c>
      <c r="CW19" s="11">
        <f t="shared" si="9"/>
        <v>3.1599999999999997</v>
      </c>
      <c r="CX19" s="11">
        <f t="shared" si="9"/>
        <v>5.5510000000000002</v>
      </c>
      <c r="CY19" s="11">
        <f t="shared" si="9"/>
        <v>7.2359999999999998</v>
      </c>
    </row>
    <row r="20" spans="1:103" s="11" customFormat="1" x14ac:dyDescent="0.3"/>
    <row r="21" spans="1:103" s="13" customFormat="1" x14ac:dyDescent="0.3">
      <c r="A21" s="80" t="s">
        <v>143</v>
      </c>
      <c r="B21" s="12">
        <f>AVERAGE(D21:CY21)</f>
        <v>0.21017174189514842</v>
      </c>
      <c r="C21" s="43" t="s">
        <v>117</v>
      </c>
      <c r="D21" s="13">
        <f t="shared" ref="D21:AI21" si="10">D15/D$19</f>
        <v>0.11321822813472969</v>
      </c>
      <c r="E21" s="13">
        <f t="shared" si="10"/>
        <v>0.15056746532156368</v>
      </c>
      <c r="F21" s="13">
        <f t="shared" si="10"/>
        <v>0.15218650448885027</v>
      </c>
      <c r="G21" s="13">
        <f t="shared" si="10"/>
        <v>0.33151787828557894</v>
      </c>
      <c r="H21" s="13">
        <f t="shared" si="10"/>
        <v>0.23293055757752223</v>
      </c>
      <c r="I21" s="13">
        <f t="shared" si="10"/>
        <v>0.27157513578756787</v>
      </c>
      <c r="J21" s="13">
        <f t="shared" si="10"/>
        <v>0.2231272226683492</v>
      </c>
      <c r="K21" s="13">
        <f t="shared" si="10"/>
        <v>0.21942627075993962</v>
      </c>
      <c r="L21" s="13">
        <f t="shared" si="10"/>
        <v>0.12298232129131438</v>
      </c>
      <c r="M21" s="13">
        <f t="shared" si="10"/>
        <v>0.1335644937586685</v>
      </c>
      <c r="N21" s="13">
        <f t="shared" si="10"/>
        <v>0.15503875968992248</v>
      </c>
      <c r="O21" s="13">
        <f t="shared" si="10"/>
        <v>0.14100620261888352</v>
      </c>
      <c r="P21" s="13">
        <f t="shared" si="10"/>
        <v>0.11269805846909173</v>
      </c>
      <c r="Q21" s="13">
        <f t="shared" si="10"/>
        <v>0.15267175572519084</v>
      </c>
      <c r="R21" s="13">
        <f t="shared" si="10"/>
        <v>0.13389687235841086</v>
      </c>
      <c r="S21" s="13">
        <f t="shared" si="10"/>
        <v>0.18636456419677486</v>
      </c>
      <c r="T21" s="13">
        <f t="shared" si="10"/>
        <v>0.25957170668397145</v>
      </c>
      <c r="U21" s="13">
        <f t="shared" si="10"/>
        <v>0.30878493129535278</v>
      </c>
      <c r="V21" s="13">
        <f t="shared" si="10"/>
        <v>0.42075736325385693</v>
      </c>
      <c r="W21" s="13">
        <f t="shared" si="10"/>
        <v>0.35121328224776494</v>
      </c>
      <c r="X21" s="13">
        <f t="shared" si="10"/>
        <v>0.24046021093000955</v>
      </c>
      <c r="Y21" s="13">
        <f t="shared" si="10"/>
        <v>0.23958333333333331</v>
      </c>
      <c r="Z21" s="13">
        <f t="shared" si="10"/>
        <v>0.13029315960912052</v>
      </c>
      <c r="AA21" s="13">
        <f t="shared" si="10"/>
        <v>0.13907974182802416</v>
      </c>
      <c r="AB21" s="13">
        <f t="shared" si="10"/>
        <v>0.15347280334728033</v>
      </c>
      <c r="AC21" s="13">
        <f t="shared" si="10"/>
        <v>0.11321822813472969</v>
      </c>
      <c r="AD21" s="13">
        <f t="shared" si="10"/>
        <v>0.15056746532156368</v>
      </c>
      <c r="AE21" s="13">
        <f t="shared" si="10"/>
        <v>6.7752199139060457E-2</v>
      </c>
      <c r="AF21" s="13">
        <f t="shared" si="10"/>
        <v>0.33151787828557894</v>
      </c>
      <c r="AG21" s="13">
        <f t="shared" si="10"/>
        <v>0.23293055757752223</v>
      </c>
      <c r="AH21" s="13">
        <f t="shared" si="10"/>
        <v>0.27157513578756787</v>
      </c>
      <c r="AI21" s="13">
        <f t="shared" si="10"/>
        <v>0.2231272226683492</v>
      </c>
      <c r="AJ21" s="13">
        <f t="shared" ref="AJ21:BO21" si="11">AJ15/AJ$19</f>
        <v>0.21942627075993962</v>
      </c>
      <c r="AK21" s="13">
        <f t="shared" si="11"/>
        <v>0.12298232129131438</v>
      </c>
      <c r="AL21" s="13">
        <f t="shared" si="11"/>
        <v>0.13731603891244701</v>
      </c>
      <c r="AM21" s="13">
        <f t="shared" si="11"/>
        <v>0.11216180719726818</v>
      </c>
      <c r="AN21" s="13">
        <f t="shared" si="11"/>
        <v>0.15921070414920938</v>
      </c>
      <c r="AO21" s="13">
        <f t="shared" si="11"/>
        <v>0.12883830792355594</v>
      </c>
      <c r="AP21" s="13">
        <f t="shared" si="11"/>
        <v>0.15267175572519084</v>
      </c>
      <c r="AQ21" s="13">
        <f t="shared" si="11"/>
        <v>0.16485148514851486</v>
      </c>
      <c r="AR21" s="13">
        <f t="shared" si="11"/>
        <v>0.14940135346173869</v>
      </c>
      <c r="AS21" s="13">
        <f t="shared" si="11"/>
        <v>0.25957170668397145</v>
      </c>
      <c r="AT21" s="13">
        <f t="shared" si="11"/>
        <v>0.60479181204931376</v>
      </c>
      <c r="AU21" s="13">
        <f t="shared" si="11"/>
        <v>0.42075736325385693</v>
      </c>
      <c r="AV21" s="13">
        <f t="shared" si="11"/>
        <v>0.30769230769230765</v>
      </c>
      <c r="AW21" s="13">
        <f t="shared" si="11"/>
        <v>0.36586504786364693</v>
      </c>
      <c r="AX21" s="13">
        <f t="shared" si="11"/>
        <v>0.23958333333333331</v>
      </c>
      <c r="AY21" s="13">
        <f t="shared" si="11"/>
        <v>8.1444278539432619E-2</v>
      </c>
      <c r="AZ21" s="13">
        <f t="shared" si="11"/>
        <v>2.7521673317737715E-2</v>
      </c>
      <c r="BA21" s="13">
        <f t="shared" si="11"/>
        <v>0.39158100832109644</v>
      </c>
      <c r="BB21" s="13">
        <f t="shared" si="11"/>
        <v>0.11005640390700235</v>
      </c>
      <c r="BC21" s="13">
        <f t="shared" si="11"/>
        <v>0.16796136888515642</v>
      </c>
      <c r="BD21" s="13">
        <f t="shared" si="11"/>
        <v>0.16184112843355605</v>
      </c>
      <c r="BE21" s="13">
        <f t="shared" si="11"/>
        <v>0.16242555495397942</v>
      </c>
      <c r="BF21" s="13">
        <f t="shared" si="11"/>
        <v>0.14790164540580514</v>
      </c>
      <c r="BG21" s="13">
        <f t="shared" si="11"/>
        <v>0.33734939759036148</v>
      </c>
      <c r="BH21" s="13">
        <f t="shared" si="11"/>
        <v>0.41987403778866345</v>
      </c>
      <c r="BI21" s="13">
        <f t="shared" si="11"/>
        <v>0.40376850605652753</v>
      </c>
      <c r="BJ21" s="13">
        <f t="shared" si="11"/>
        <v>0.36366205142695679</v>
      </c>
      <c r="BK21" s="13">
        <f t="shared" si="11"/>
        <v>7.7279752704791344E-2</v>
      </c>
      <c r="BL21" s="13">
        <f t="shared" si="11"/>
        <v>0.13047512991833704</v>
      </c>
      <c r="BM21" s="13">
        <f t="shared" si="11"/>
        <v>0.19202709744658675</v>
      </c>
      <c r="BN21" s="13">
        <f t="shared" si="11"/>
        <v>0.13536379018612524</v>
      </c>
      <c r="BO21" s="13">
        <f t="shared" si="11"/>
        <v>0.26179563224588842</v>
      </c>
      <c r="BP21" s="13">
        <f t="shared" ref="BP21:CY21" si="12">BP15/BP$19</f>
        <v>0.35977392321184953</v>
      </c>
      <c r="BQ21" s="13">
        <f t="shared" si="12"/>
        <v>0.13607756421160064</v>
      </c>
      <c r="BR21" s="13">
        <f t="shared" si="12"/>
        <v>0.13664313368253245</v>
      </c>
      <c r="BS21" s="13">
        <f t="shared" si="12"/>
        <v>0.13944359105649429</v>
      </c>
      <c r="BT21" s="13">
        <f t="shared" si="12"/>
        <v>0.13661202185792348</v>
      </c>
      <c r="BU21" s="13">
        <f t="shared" si="12"/>
        <v>0.14790164540580514</v>
      </c>
      <c r="BV21" s="13">
        <f t="shared" si="12"/>
        <v>0.33449477351916374</v>
      </c>
      <c r="BW21" s="13">
        <f t="shared" si="12"/>
        <v>6.2569832402234654E-2</v>
      </c>
      <c r="BX21" s="13">
        <f t="shared" si="12"/>
        <v>0.11321822813472969</v>
      </c>
      <c r="BY21" s="13">
        <f t="shared" si="12"/>
        <v>0.15056746532156368</v>
      </c>
      <c r="BZ21" s="13">
        <f t="shared" si="12"/>
        <v>0.15218650448885027</v>
      </c>
      <c r="CA21" s="13">
        <f t="shared" si="12"/>
        <v>0.33151787828557894</v>
      </c>
      <c r="CB21" s="13">
        <f t="shared" si="12"/>
        <v>0.23293055757752223</v>
      </c>
      <c r="CC21" s="13">
        <f t="shared" si="12"/>
        <v>0.27157513578756787</v>
      </c>
      <c r="CD21" s="13">
        <f t="shared" si="12"/>
        <v>0.21742532933350722</v>
      </c>
      <c r="CE21" s="13">
        <f t="shared" si="12"/>
        <v>0.11321822813472969</v>
      </c>
      <c r="CF21" s="13">
        <f t="shared" si="12"/>
        <v>0.15056746532156368</v>
      </c>
      <c r="CG21" s="13">
        <f t="shared" si="12"/>
        <v>6.0549700351312248E-2</v>
      </c>
      <c r="CH21" s="13">
        <f t="shared" si="12"/>
        <v>0.33151787828557894</v>
      </c>
      <c r="CI21" s="13">
        <f t="shared" si="12"/>
        <v>0.13731603891244701</v>
      </c>
      <c r="CJ21" s="13">
        <f t="shared" si="12"/>
        <v>0.12883830792355594</v>
      </c>
      <c r="CK21" s="13">
        <f t="shared" si="12"/>
        <v>0.15267175572519084</v>
      </c>
      <c r="CL21" s="13">
        <f t="shared" si="12"/>
        <v>0.16075808249721291</v>
      </c>
      <c r="CM21" s="13">
        <f t="shared" si="12"/>
        <v>0.14940135346173869</v>
      </c>
      <c r="CN21" s="13">
        <f t="shared" si="12"/>
        <v>0.25957170668397145</v>
      </c>
      <c r="CO21" s="13">
        <f t="shared" si="12"/>
        <v>0.62180768376637807</v>
      </c>
      <c r="CP21" s="13">
        <f t="shared" si="12"/>
        <v>0.26666666666666666</v>
      </c>
      <c r="CQ21" s="13">
        <f t="shared" si="12"/>
        <v>0.1916014689445952</v>
      </c>
      <c r="CR21" s="13">
        <f t="shared" si="12"/>
        <v>0.42075736325385693</v>
      </c>
      <c r="CS21" s="13">
        <f t="shared" si="12"/>
        <v>0.36195455459481202</v>
      </c>
      <c r="CT21" s="13">
        <f t="shared" si="12"/>
        <v>0.24046021093000955</v>
      </c>
      <c r="CU21" s="13">
        <f t="shared" si="12"/>
        <v>0.22096391888332895</v>
      </c>
      <c r="CV21" s="13">
        <f t="shared" si="12"/>
        <v>5.7504139695920511E-2</v>
      </c>
      <c r="CW21" s="13">
        <f t="shared" si="12"/>
        <v>0.20443037974683548</v>
      </c>
      <c r="CX21" s="13">
        <f t="shared" si="12"/>
        <v>0.14411817690506215</v>
      </c>
      <c r="CY21" s="13">
        <f t="shared" si="12"/>
        <v>0.13543394140409065</v>
      </c>
    </row>
    <row r="22" spans="1:103" s="15" customFormat="1" x14ac:dyDescent="0.3">
      <c r="A22" s="81"/>
      <c r="B22" s="14">
        <f t="shared" ref="B22:B24" si="13">AVERAGE(D22:CY22)</f>
        <v>0.33735275108986057</v>
      </c>
      <c r="C22" s="44" t="s">
        <v>118</v>
      </c>
      <c r="D22" s="15">
        <f t="shared" ref="D22:AI22" si="14">D16/D$19</f>
        <v>0.17067647891310497</v>
      </c>
      <c r="E22" s="15">
        <f t="shared" si="14"/>
        <v>0.62837326607818411</v>
      </c>
      <c r="F22" s="15">
        <f t="shared" si="14"/>
        <v>0.4413553431798436</v>
      </c>
      <c r="G22" s="15">
        <f t="shared" si="14"/>
        <v>0.45086431446838737</v>
      </c>
      <c r="H22" s="15">
        <f t="shared" si="14"/>
        <v>0.46789925753384776</v>
      </c>
      <c r="I22" s="15">
        <f t="shared" si="14"/>
        <v>0.46922148461074237</v>
      </c>
      <c r="J22" s="15">
        <f t="shared" si="14"/>
        <v>0.18744981071469541</v>
      </c>
      <c r="K22" s="15">
        <f t="shared" si="14"/>
        <v>0.39833920483140411</v>
      </c>
      <c r="L22" s="15">
        <f t="shared" si="14"/>
        <v>0.5274404304381245</v>
      </c>
      <c r="M22" s="15">
        <f t="shared" si="14"/>
        <v>0.1233009708737864</v>
      </c>
      <c r="N22" s="15">
        <f t="shared" si="14"/>
        <v>0.10956072351421191</v>
      </c>
      <c r="O22" s="15">
        <f t="shared" si="14"/>
        <v>0.1042039972432805</v>
      </c>
      <c r="P22" s="15">
        <f t="shared" si="14"/>
        <v>8.2794019192144616E-2</v>
      </c>
      <c r="Q22" s="15">
        <f t="shared" si="14"/>
        <v>0.41259541984732823</v>
      </c>
      <c r="R22" s="15">
        <f t="shared" si="14"/>
        <v>0.63837700760777694</v>
      </c>
      <c r="S22" s="15">
        <f t="shared" si="14"/>
        <v>0.59971422739334557</v>
      </c>
      <c r="T22" s="15">
        <f t="shared" si="14"/>
        <v>0.30953926022063594</v>
      </c>
      <c r="U22" s="15">
        <f t="shared" si="14"/>
        <v>0.25073336421182646</v>
      </c>
      <c r="V22" s="15">
        <f t="shared" si="14"/>
        <v>3.1323048153342692E-2</v>
      </c>
      <c r="W22" s="15">
        <f t="shared" si="14"/>
        <v>0.3804278416347382</v>
      </c>
      <c r="X22" s="15">
        <f t="shared" si="14"/>
        <v>0.14554170661553209</v>
      </c>
      <c r="Y22" s="15">
        <f t="shared" si="14"/>
        <v>0.33792892156862742</v>
      </c>
      <c r="Z22" s="15">
        <f t="shared" si="14"/>
        <v>0.16482084690553747</v>
      </c>
      <c r="AA22" s="15">
        <f t="shared" si="14"/>
        <v>0.23610243597751404</v>
      </c>
      <c r="AB22" s="15">
        <f t="shared" si="14"/>
        <v>0.61054393305439325</v>
      </c>
      <c r="AC22" s="15">
        <f t="shared" si="14"/>
        <v>0.17067647891310497</v>
      </c>
      <c r="AD22" s="15">
        <f t="shared" si="14"/>
        <v>0.62837326607818411</v>
      </c>
      <c r="AE22" s="15">
        <f t="shared" si="14"/>
        <v>0.54538648699232639</v>
      </c>
      <c r="AF22" s="15">
        <f t="shared" si="14"/>
        <v>0.45086431446838737</v>
      </c>
      <c r="AG22" s="15">
        <f t="shared" si="14"/>
        <v>0.46789925753384776</v>
      </c>
      <c r="AH22" s="15">
        <f t="shared" si="14"/>
        <v>0.46922148461074237</v>
      </c>
      <c r="AI22" s="15">
        <f t="shared" si="14"/>
        <v>0.18744981071469541</v>
      </c>
      <c r="AJ22" s="15">
        <f t="shared" ref="AJ22:BO22" si="15">AJ16/AJ$19</f>
        <v>0.39833920483140411</v>
      </c>
      <c r="AK22" s="15">
        <f t="shared" si="15"/>
        <v>0.5274404304381245</v>
      </c>
      <c r="AL22" s="15">
        <f t="shared" si="15"/>
        <v>0.11262160139685709</v>
      </c>
      <c r="AM22" s="15">
        <f t="shared" si="15"/>
        <v>0.15261360651431571</v>
      </c>
      <c r="AN22" s="15">
        <f t="shared" si="15"/>
        <v>9.9202594945262887E-2</v>
      </c>
      <c r="AO22" s="15">
        <f t="shared" si="15"/>
        <v>0.15911531028559159</v>
      </c>
      <c r="AP22" s="15">
        <f t="shared" si="15"/>
        <v>0.41259541984732823</v>
      </c>
      <c r="AQ22" s="15">
        <f t="shared" si="15"/>
        <v>0.52755775577557762</v>
      </c>
      <c r="AR22" s="15">
        <f t="shared" si="15"/>
        <v>0.51761235467638378</v>
      </c>
      <c r="AS22" s="15">
        <f t="shared" si="15"/>
        <v>0.30953926022063594</v>
      </c>
      <c r="AT22" s="15">
        <f t="shared" si="15"/>
        <v>0.2272621539892998</v>
      </c>
      <c r="AU22" s="15">
        <f t="shared" si="15"/>
        <v>3.1323048153342692E-2</v>
      </c>
      <c r="AV22" s="15">
        <f t="shared" si="15"/>
        <v>0.39367521367521369</v>
      </c>
      <c r="AW22" s="15">
        <f t="shared" si="15"/>
        <v>0.14779360261498947</v>
      </c>
      <c r="AX22" s="15">
        <f t="shared" si="15"/>
        <v>0.33792892156862742</v>
      </c>
      <c r="AY22" s="15">
        <f t="shared" si="15"/>
        <v>0.28410479163838742</v>
      </c>
      <c r="AZ22" s="15">
        <f t="shared" si="15"/>
        <v>0.46828127150130722</v>
      </c>
      <c r="BA22" s="15">
        <f t="shared" si="15"/>
        <v>0.26505139500734209</v>
      </c>
      <c r="BB22" s="15">
        <f t="shared" si="15"/>
        <v>0.11198239097537488</v>
      </c>
      <c r="BC22" s="15">
        <f t="shared" si="15"/>
        <v>0.58282595003149273</v>
      </c>
      <c r="BD22" s="15">
        <f t="shared" si="15"/>
        <v>0.2406829992576095</v>
      </c>
      <c r="BE22" s="15">
        <f t="shared" si="15"/>
        <v>0.60963724959393606</v>
      </c>
      <c r="BF22" s="15">
        <f t="shared" si="15"/>
        <v>0.21223886115733037</v>
      </c>
      <c r="BG22" s="15">
        <f t="shared" si="15"/>
        <v>0.16867469879518074</v>
      </c>
      <c r="BH22" s="15">
        <f t="shared" si="15"/>
        <v>0.22865640307907625</v>
      </c>
      <c r="BI22" s="15">
        <f t="shared" si="15"/>
        <v>0.19798115746971737</v>
      </c>
      <c r="BJ22" s="15">
        <f t="shared" si="15"/>
        <v>0.16247527550155411</v>
      </c>
      <c r="BK22" s="15">
        <f t="shared" si="15"/>
        <v>0.64180834621329219</v>
      </c>
      <c r="BL22" s="15">
        <f t="shared" si="15"/>
        <v>0.39458054936896808</v>
      </c>
      <c r="BM22" s="15">
        <f t="shared" si="15"/>
        <v>0.20661803022407504</v>
      </c>
      <c r="BN22" s="15">
        <f t="shared" si="15"/>
        <v>0.31505922165820649</v>
      </c>
      <c r="BO22" s="15">
        <f t="shared" si="15"/>
        <v>0.40064707468320304</v>
      </c>
      <c r="BP22" s="15">
        <f t="shared" ref="BP22:CY22" si="16">BP16/BP$19</f>
        <v>0.24595595400506723</v>
      </c>
      <c r="BQ22" s="15">
        <f t="shared" si="16"/>
        <v>0.11498554175880252</v>
      </c>
      <c r="BR22" s="15">
        <f t="shared" si="16"/>
        <v>0.625142336597586</v>
      </c>
      <c r="BS22" s="15">
        <f t="shared" si="16"/>
        <v>0.22171018945212492</v>
      </c>
      <c r="BT22" s="15">
        <f t="shared" si="16"/>
        <v>0.6272768670309653</v>
      </c>
      <c r="BU22" s="15">
        <f t="shared" si="16"/>
        <v>0.21223886115733037</v>
      </c>
      <c r="BV22" s="15">
        <f t="shared" si="16"/>
        <v>0.17296167247386762</v>
      </c>
      <c r="BW22" s="15">
        <f t="shared" si="16"/>
        <v>0.5201117318435754</v>
      </c>
      <c r="BX22" s="15">
        <f t="shared" si="16"/>
        <v>0.17067647891310497</v>
      </c>
      <c r="BY22" s="15">
        <f t="shared" si="16"/>
        <v>0.62837326607818411</v>
      </c>
      <c r="BZ22" s="15">
        <f t="shared" si="16"/>
        <v>0.4413553431798436</v>
      </c>
      <c r="CA22" s="15">
        <f t="shared" si="16"/>
        <v>0.45086431446838737</v>
      </c>
      <c r="CB22" s="15">
        <f t="shared" si="16"/>
        <v>0.46789925753384776</v>
      </c>
      <c r="CC22" s="15">
        <f t="shared" si="16"/>
        <v>0.46922148461074237</v>
      </c>
      <c r="CD22" s="15">
        <f t="shared" si="16"/>
        <v>0.20868657884439806</v>
      </c>
      <c r="CE22" s="15">
        <f t="shared" si="16"/>
        <v>0.17067647891310497</v>
      </c>
      <c r="CF22" s="15">
        <f t="shared" si="16"/>
        <v>0.62837326607818411</v>
      </c>
      <c r="CG22" s="15">
        <f t="shared" si="16"/>
        <v>0.56209960735689191</v>
      </c>
      <c r="CH22" s="15">
        <f t="shared" si="16"/>
        <v>0.45086431446838737</v>
      </c>
      <c r="CI22" s="15">
        <f t="shared" si="16"/>
        <v>0.11262160139685709</v>
      </c>
      <c r="CJ22" s="15">
        <f t="shared" si="16"/>
        <v>0.15911531028559159</v>
      </c>
      <c r="CK22" s="15">
        <f t="shared" si="16"/>
        <v>0.41259541984732823</v>
      </c>
      <c r="CL22" s="15">
        <f t="shared" si="16"/>
        <v>0.482051282051282</v>
      </c>
      <c r="CM22" s="15">
        <f t="shared" si="16"/>
        <v>0.51761235467638378</v>
      </c>
      <c r="CN22" s="15">
        <f t="shared" si="16"/>
        <v>0.30953926022063594</v>
      </c>
      <c r="CO22" s="15">
        <f t="shared" si="16"/>
        <v>0.25272040861647793</v>
      </c>
      <c r="CP22" s="15">
        <f t="shared" si="16"/>
        <v>0.33333333333333331</v>
      </c>
      <c r="CQ22" s="15">
        <f t="shared" si="16"/>
        <v>0.46032252913939004</v>
      </c>
      <c r="CR22" s="15">
        <f t="shared" si="16"/>
        <v>3.1323048153342692E-2</v>
      </c>
      <c r="CS22" s="15">
        <f t="shared" si="16"/>
        <v>0.40156846973657756</v>
      </c>
      <c r="CT22" s="15">
        <f t="shared" si="16"/>
        <v>0.14554170661553209</v>
      </c>
      <c r="CU22" s="15">
        <f t="shared" si="16"/>
        <v>0.26046879115090865</v>
      </c>
      <c r="CV22" s="15">
        <f t="shared" si="16"/>
        <v>0.41878669275929548</v>
      </c>
      <c r="CW22" s="15">
        <f t="shared" si="16"/>
        <v>0.39936708860759496</v>
      </c>
      <c r="CX22" s="15">
        <f t="shared" si="16"/>
        <v>0.44622590524229866</v>
      </c>
      <c r="CY22" s="15">
        <f t="shared" si="16"/>
        <v>0.15768380320619127</v>
      </c>
    </row>
    <row r="23" spans="1:103" s="15" customFormat="1" x14ac:dyDescent="0.3">
      <c r="A23" s="81"/>
      <c r="B23" s="14">
        <f t="shared" si="13"/>
        <v>0.3579670596563192</v>
      </c>
      <c r="C23" s="44" t="s">
        <v>119</v>
      </c>
      <c r="D23" s="15">
        <f t="shared" ref="D23:AI23" si="17">D17/D$19</f>
        <v>0.50863288989527311</v>
      </c>
      <c r="E23" s="15">
        <f t="shared" si="17"/>
        <v>0.17868852459016391</v>
      </c>
      <c r="F23" s="15">
        <f t="shared" si="17"/>
        <v>0.29655372140167968</v>
      </c>
      <c r="G23" s="15">
        <f t="shared" si="17"/>
        <v>9.5192990764859112E-2</v>
      </c>
      <c r="H23" s="15">
        <f t="shared" si="17"/>
        <v>0.28912505459309945</v>
      </c>
      <c r="I23" s="15">
        <f t="shared" si="17"/>
        <v>0.11617380808690404</v>
      </c>
      <c r="J23" s="15">
        <f t="shared" si="17"/>
        <v>0.45497304118389353</v>
      </c>
      <c r="K23" s="15">
        <f t="shared" si="17"/>
        <v>0.29768495218923002</v>
      </c>
      <c r="L23" s="15">
        <f t="shared" si="17"/>
        <v>0.21045349730976173</v>
      </c>
      <c r="M23" s="15">
        <f t="shared" si="17"/>
        <v>0.68099861303744791</v>
      </c>
      <c r="N23" s="15">
        <f t="shared" si="17"/>
        <v>0.63966408268733854</v>
      </c>
      <c r="O23" s="15">
        <f t="shared" si="17"/>
        <v>0.70723638869745009</v>
      </c>
      <c r="P23" s="15">
        <f t="shared" si="17"/>
        <v>0.73331845570185228</v>
      </c>
      <c r="Q23" s="15">
        <f t="shared" si="17"/>
        <v>0.35076335877862591</v>
      </c>
      <c r="R23" s="15">
        <f t="shared" si="17"/>
        <v>0.16500422654268809</v>
      </c>
      <c r="S23" s="15">
        <f t="shared" si="17"/>
        <v>0.15064298836497245</v>
      </c>
      <c r="T23" s="15">
        <f t="shared" si="17"/>
        <v>0.36924075275794938</v>
      </c>
      <c r="U23" s="15">
        <f t="shared" si="17"/>
        <v>0.34336884360043224</v>
      </c>
      <c r="V23" s="15">
        <f t="shared" si="17"/>
        <v>0.5296867695184666</v>
      </c>
      <c r="W23" s="15">
        <f t="shared" si="17"/>
        <v>0.21471902937420179</v>
      </c>
      <c r="X23" s="15">
        <f t="shared" si="17"/>
        <v>0.52962607861936717</v>
      </c>
      <c r="Y23" s="15">
        <f t="shared" si="17"/>
        <v>0.33792892156862742</v>
      </c>
      <c r="Z23" s="15">
        <f t="shared" si="17"/>
        <v>0.63778501628664497</v>
      </c>
      <c r="AA23" s="15">
        <f t="shared" si="17"/>
        <v>0.47220487195502808</v>
      </c>
      <c r="AB23" s="15">
        <f t="shared" si="17"/>
        <v>0.19263598326359832</v>
      </c>
      <c r="AC23" s="15">
        <f t="shared" si="17"/>
        <v>0.50863288989527311</v>
      </c>
      <c r="AD23" s="15">
        <f t="shared" si="17"/>
        <v>0.17868852459016391</v>
      </c>
      <c r="AE23" s="15">
        <f t="shared" si="17"/>
        <v>0.35298521429908292</v>
      </c>
      <c r="AF23" s="15">
        <f t="shared" si="17"/>
        <v>9.5192990764859112E-2</v>
      </c>
      <c r="AG23" s="15">
        <f t="shared" si="17"/>
        <v>0.28912505459309945</v>
      </c>
      <c r="AH23" s="15">
        <f t="shared" si="17"/>
        <v>0.11617380808690404</v>
      </c>
      <c r="AI23" s="15">
        <f t="shared" si="17"/>
        <v>0.45497304118389353</v>
      </c>
      <c r="AJ23" s="15">
        <f t="shared" ref="AJ23:BO23" si="18">AJ17/AJ$19</f>
        <v>0.29768495218923002</v>
      </c>
      <c r="AK23" s="15">
        <f t="shared" si="18"/>
        <v>0.21045349730976173</v>
      </c>
      <c r="AL23" s="15">
        <f t="shared" si="18"/>
        <v>0.68558243951110009</v>
      </c>
      <c r="AM23" s="15">
        <f t="shared" si="18"/>
        <v>0.66167586025742053</v>
      </c>
      <c r="AN23" s="15">
        <f t="shared" si="18"/>
        <v>0.68455196648195704</v>
      </c>
      <c r="AO23" s="15">
        <f t="shared" si="18"/>
        <v>0.61391453725574407</v>
      </c>
      <c r="AP23" s="15">
        <f t="shared" si="18"/>
        <v>0.35076335877862591</v>
      </c>
      <c r="AQ23" s="15">
        <f t="shared" si="18"/>
        <v>0.26353135313531356</v>
      </c>
      <c r="AR23" s="15">
        <f t="shared" si="18"/>
        <v>0.27468332465729656</v>
      </c>
      <c r="AS23" s="15">
        <f t="shared" si="18"/>
        <v>0.36924075275794938</v>
      </c>
      <c r="AT23" s="15">
        <f t="shared" si="18"/>
        <v>0.14980227959990694</v>
      </c>
      <c r="AU23" s="15">
        <f t="shared" si="18"/>
        <v>0.5296867695184666</v>
      </c>
      <c r="AV23" s="15">
        <f t="shared" si="18"/>
        <v>0.21606837606837609</v>
      </c>
      <c r="AW23" s="15">
        <f t="shared" si="18"/>
        <v>0.31123044594910104</v>
      </c>
      <c r="AX23" s="15">
        <f t="shared" si="18"/>
        <v>0.33792892156862742</v>
      </c>
      <c r="AY23" s="15">
        <f t="shared" si="18"/>
        <v>0.58653454594814713</v>
      </c>
      <c r="AZ23" s="15">
        <f t="shared" si="18"/>
        <v>0.26572175588275765</v>
      </c>
      <c r="BA23" s="15">
        <f t="shared" si="18"/>
        <v>0.32232011747430245</v>
      </c>
      <c r="BB23" s="15">
        <f t="shared" si="18"/>
        <v>0.63089833539689089</v>
      </c>
      <c r="BC23" s="15">
        <f t="shared" si="18"/>
        <v>0.17132059626285953</v>
      </c>
      <c r="BD23" s="15">
        <f t="shared" si="18"/>
        <v>0.42598366740905719</v>
      </c>
      <c r="BE23" s="15">
        <f t="shared" si="18"/>
        <v>9.5018949648077958E-2</v>
      </c>
      <c r="BF23" s="15">
        <f t="shared" si="18"/>
        <v>0.63819559992604913</v>
      </c>
      <c r="BG23" s="15">
        <f t="shared" si="18"/>
        <v>0.31325301204819278</v>
      </c>
      <c r="BH23" s="15">
        <f t="shared" si="18"/>
        <v>0.22620713785864244</v>
      </c>
      <c r="BI23" s="15">
        <f t="shared" si="18"/>
        <v>0.26823687752355313</v>
      </c>
      <c r="BJ23" s="15">
        <f t="shared" si="18"/>
        <v>0.13760949420740323</v>
      </c>
      <c r="BK23" s="15">
        <f t="shared" si="18"/>
        <v>0.25978876867594025</v>
      </c>
      <c r="BL23" s="15">
        <f t="shared" si="18"/>
        <v>0.39179658500371201</v>
      </c>
      <c r="BM23" s="15">
        <f t="shared" si="18"/>
        <v>0.41948931735278794</v>
      </c>
      <c r="BN23" s="15">
        <f t="shared" si="18"/>
        <v>0.49712351945854488</v>
      </c>
      <c r="BO23" s="15">
        <f t="shared" si="18"/>
        <v>0.15394985171205178</v>
      </c>
      <c r="BP23" s="15">
        <f t="shared" ref="BP23:CY23" si="19">BP17/BP$19</f>
        <v>0.13895926719937632</v>
      </c>
      <c r="BQ23" s="15">
        <f t="shared" si="19"/>
        <v>0.5994216703521007</v>
      </c>
      <c r="BR23" s="15">
        <f t="shared" si="19"/>
        <v>0.17535868822591666</v>
      </c>
      <c r="BS23" s="15">
        <f t="shared" si="19"/>
        <v>0.38436593275302949</v>
      </c>
      <c r="BT23" s="15">
        <f t="shared" si="19"/>
        <v>0.12818761384335153</v>
      </c>
      <c r="BU23" s="15">
        <f t="shared" si="19"/>
        <v>0.63819559992604913</v>
      </c>
      <c r="BV23" s="15">
        <f t="shared" si="19"/>
        <v>0.31233449477351921</v>
      </c>
      <c r="BW23" s="15">
        <f t="shared" si="19"/>
        <v>0.41098696461824957</v>
      </c>
      <c r="BX23" s="15">
        <f t="shared" si="19"/>
        <v>0.50863288989527311</v>
      </c>
      <c r="BY23" s="15">
        <f t="shared" si="19"/>
        <v>0.17868852459016391</v>
      </c>
      <c r="BZ23" s="15">
        <f t="shared" si="19"/>
        <v>0.29655372140167968</v>
      </c>
      <c r="CA23" s="15">
        <f t="shared" si="19"/>
        <v>9.5192990764859112E-2</v>
      </c>
      <c r="CB23" s="15">
        <f t="shared" si="19"/>
        <v>0.28912505459309945</v>
      </c>
      <c r="CC23" s="15">
        <f t="shared" si="19"/>
        <v>0.11617380808690404</v>
      </c>
      <c r="CD23" s="15">
        <f t="shared" si="19"/>
        <v>0.44345898004434592</v>
      </c>
      <c r="CE23" s="15">
        <f t="shared" si="19"/>
        <v>0.50863288989527311</v>
      </c>
      <c r="CF23" s="15">
        <f t="shared" si="19"/>
        <v>0.17868852459016391</v>
      </c>
      <c r="CG23" s="15">
        <f t="shared" si="19"/>
        <v>0.34697251498243431</v>
      </c>
      <c r="CH23" s="15">
        <f t="shared" si="19"/>
        <v>9.5192990764859112E-2</v>
      </c>
      <c r="CI23" s="15">
        <f t="shared" si="19"/>
        <v>0.68558243951110009</v>
      </c>
      <c r="CJ23" s="15">
        <f t="shared" si="19"/>
        <v>0.61391453725574407</v>
      </c>
      <c r="CK23" s="15">
        <f t="shared" si="19"/>
        <v>0.35076335877862591</v>
      </c>
      <c r="CL23" s="15">
        <f t="shared" si="19"/>
        <v>0.2590858416945373</v>
      </c>
      <c r="CM23" s="15">
        <f t="shared" si="19"/>
        <v>0.27468332465729656</v>
      </c>
      <c r="CN23" s="15">
        <f t="shared" si="19"/>
        <v>0.36924075275794938</v>
      </c>
      <c r="CO23" s="15">
        <f t="shared" si="19"/>
        <v>0.11792138574283813</v>
      </c>
      <c r="CP23" s="15">
        <f t="shared" si="19"/>
        <v>0.40000000000000008</v>
      </c>
      <c r="CQ23" s="15">
        <f t="shared" si="19"/>
        <v>0.17467667252115598</v>
      </c>
      <c r="CR23" s="15">
        <f t="shared" si="19"/>
        <v>0.5296867695184666</v>
      </c>
      <c r="CS23" s="15">
        <f t="shared" si="19"/>
        <v>0.17574904484214759</v>
      </c>
      <c r="CT23" s="15">
        <f t="shared" si="19"/>
        <v>0.52962607861936717</v>
      </c>
      <c r="CU23" s="15">
        <f t="shared" si="19"/>
        <v>0.4959178298656835</v>
      </c>
      <c r="CV23" s="15">
        <f t="shared" si="19"/>
        <v>0.48998946259220227</v>
      </c>
      <c r="CW23" s="15">
        <f t="shared" si="19"/>
        <v>0.33607594936708868</v>
      </c>
      <c r="CX23" s="15">
        <f t="shared" si="19"/>
        <v>0.2466222302287876</v>
      </c>
      <c r="CY23" s="15">
        <f t="shared" si="19"/>
        <v>0.64372581536760654</v>
      </c>
    </row>
    <row r="24" spans="1:103" s="17" customFormat="1" x14ac:dyDescent="0.3">
      <c r="A24" s="82"/>
      <c r="B24" s="16">
        <f t="shared" si="13"/>
        <v>9.4508447358671629E-2</v>
      </c>
      <c r="C24" s="45" t="s">
        <v>120</v>
      </c>
      <c r="D24" s="17">
        <f t="shared" ref="D24:AI24" si="20">D18/D$19</f>
        <v>0.20747240305689213</v>
      </c>
      <c r="E24" s="17">
        <f t="shared" si="20"/>
        <v>4.2370744010088279E-2</v>
      </c>
      <c r="F24" s="17">
        <f t="shared" si="20"/>
        <v>0.1099044309296264</v>
      </c>
      <c r="G24" s="17">
        <f t="shared" si="20"/>
        <v>0.12242481648117452</v>
      </c>
      <c r="H24" s="17">
        <f t="shared" si="20"/>
        <v>1.0045130295530646E-2</v>
      </c>
      <c r="I24" s="17">
        <f t="shared" si="20"/>
        <v>0.14302957151478574</v>
      </c>
      <c r="J24" s="17">
        <f t="shared" si="20"/>
        <v>0.13444992543306181</v>
      </c>
      <c r="K24" s="17">
        <f t="shared" si="20"/>
        <v>8.4549572219426286E-2</v>
      </c>
      <c r="L24" s="17">
        <f t="shared" si="20"/>
        <v>0.1391237509607994</v>
      </c>
      <c r="M24" s="17">
        <f t="shared" si="20"/>
        <v>6.2135922330097085E-2</v>
      </c>
      <c r="N24" s="17">
        <f t="shared" si="20"/>
        <v>9.5736434108527141E-2</v>
      </c>
      <c r="O24" s="17">
        <f t="shared" si="20"/>
        <v>4.755341144038594E-2</v>
      </c>
      <c r="P24" s="17">
        <f t="shared" si="20"/>
        <v>7.1189466636911405E-2</v>
      </c>
      <c r="Q24" s="17">
        <f t="shared" si="20"/>
        <v>8.3969465648854963E-2</v>
      </c>
      <c r="R24" s="17">
        <f t="shared" si="20"/>
        <v>6.2721893491124267E-2</v>
      </c>
      <c r="S24" s="17">
        <f t="shared" si="20"/>
        <v>6.327822004490713E-2</v>
      </c>
      <c r="T24" s="17">
        <f t="shared" si="20"/>
        <v>6.1648280337443219E-2</v>
      </c>
      <c r="U24" s="17">
        <f t="shared" si="20"/>
        <v>9.711286089238845E-2</v>
      </c>
      <c r="V24" s="17">
        <f t="shared" si="20"/>
        <v>1.8232819074333804E-2</v>
      </c>
      <c r="W24" s="17">
        <f t="shared" si="20"/>
        <v>5.3639846743295021E-2</v>
      </c>
      <c r="X24" s="17">
        <f t="shared" si="20"/>
        <v>8.4372003835091067E-2</v>
      </c>
      <c r="Y24" s="17">
        <f t="shared" si="20"/>
        <v>8.455882352941177E-2</v>
      </c>
      <c r="Z24" s="17">
        <f t="shared" si="20"/>
        <v>6.7100977198697065E-2</v>
      </c>
      <c r="AA24" s="17">
        <f t="shared" si="20"/>
        <v>0.15261295023943369</v>
      </c>
      <c r="AB24" s="17">
        <f t="shared" si="20"/>
        <v>4.3347280334728032E-2</v>
      </c>
      <c r="AC24" s="17">
        <f t="shared" si="20"/>
        <v>0.20747240305689213</v>
      </c>
      <c r="AD24" s="17">
        <f t="shared" si="20"/>
        <v>4.2370744010088279E-2</v>
      </c>
      <c r="AE24" s="17">
        <f t="shared" si="20"/>
        <v>3.3876099569530228E-2</v>
      </c>
      <c r="AF24" s="17">
        <f t="shared" si="20"/>
        <v>0.12242481648117452</v>
      </c>
      <c r="AG24" s="17">
        <f t="shared" si="20"/>
        <v>1.0045130295530646E-2</v>
      </c>
      <c r="AH24" s="17">
        <f t="shared" si="20"/>
        <v>0.14302957151478574</v>
      </c>
      <c r="AI24" s="17">
        <f t="shared" si="20"/>
        <v>0.13444992543306181</v>
      </c>
      <c r="AJ24" s="17">
        <f t="shared" ref="AJ24:BO24" si="21">AJ18/AJ$19</f>
        <v>8.4549572219426286E-2</v>
      </c>
      <c r="AK24" s="17">
        <f t="shared" si="21"/>
        <v>0.1391237509607994</v>
      </c>
      <c r="AL24" s="17">
        <f t="shared" si="21"/>
        <v>6.4479920179595918E-2</v>
      </c>
      <c r="AM24" s="17">
        <f t="shared" si="21"/>
        <v>7.3548726030995534E-2</v>
      </c>
      <c r="AN24" s="17">
        <f t="shared" si="21"/>
        <v>5.7034734423570758E-2</v>
      </c>
      <c r="AO24" s="17">
        <f t="shared" si="21"/>
        <v>9.813184453510844E-2</v>
      </c>
      <c r="AP24" s="17">
        <f t="shared" si="21"/>
        <v>8.3969465648854963E-2</v>
      </c>
      <c r="AQ24" s="17">
        <f t="shared" si="21"/>
        <v>4.4059405940594064E-2</v>
      </c>
      <c r="AR24" s="17">
        <f t="shared" si="21"/>
        <v>5.8302967204580954E-2</v>
      </c>
      <c r="AS24" s="17">
        <f t="shared" si="21"/>
        <v>6.1648280337443219E-2</v>
      </c>
      <c r="AT24" s="17">
        <f t="shared" si="21"/>
        <v>1.8143754361479414E-2</v>
      </c>
      <c r="AU24" s="17">
        <f t="shared" si="21"/>
        <v>1.8232819074333804E-2</v>
      </c>
      <c r="AV24" s="17">
        <f t="shared" si="21"/>
        <v>8.2564102564102571E-2</v>
      </c>
      <c r="AW24" s="17">
        <f t="shared" si="21"/>
        <v>0.17511090357226242</v>
      </c>
      <c r="AX24" s="17">
        <f t="shared" si="21"/>
        <v>8.455882352941177E-2</v>
      </c>
      <c r="AY24" s="17">
        <f t="shared" si="21"/>
        <v>4.7916383874032853E-2</v>
      </c>
      <c r="AZ24" s="17">
        <f t="shared" si="21"/>
        <v>0.2384752992981973</v>
      </c>
      <c r="BA24" s="17">
        <f t="shared" si="21"/>
        <v>2.1047479197258929E-2</v>
      </c>
      <c r="BB24" s="17">
        <f t="shared" si="21"/>
        <v>0.14706286972073188</v>
      </c>
      <c r="BC24" s="17">
        <f t="shared" si="21"/>
        <v>7.7892084820491286E-2</v>
      </c>
      <c r="BD24" s="17">
        <f t="shared" si="21"/>
        <v>0.17149220489977729</v>
      </c>
      <c r="BE24" s="17">
        <f t="shared" si="21"/>
        <v>0.13291824580400649</v>
      </c>
      <c r="BF24" s="17">
        <f t="shared" si="21"/>
        <v>1.6638935108153074E-3</v>
      </c>
      <c r="BG24" s="17">
        <f t="shared" si="21"/>
        <v>0.18072289156626509</v>
      </c>
      <c r="BH24" s="17">
        <f t="shared" si="21"/>
        <v>0.12526242127361792</v>
      </c>
      <c r="BI24" s="17">
        <f t="shared" si="21"/>
        <v>0.13001345895020186</v>
      </c>
      <c r="BJ24" s="17">
        <f t="shared" si="21"/>
        <v>0.3362531788640859</v>
      </c>
      <c r="BK24" s="17">
        <f t="shared" si="21"/>
        <v>2.1123132405976304E-2</v>
      </c>
      <c r="BL24" s="17">
        <f t="shared" si="21"/>
        <v>8.3147735708982928E-2</v>
      </c>
      <c r="BM24" s="17">
        <f t="shared" si="21"/>
        <v>0.18186555497655027</v>
      </c>
      <c r="BN24" s="17">
        <f t="shared" si="21"/>
        <v>5.2453468697123529E-2</v>
      </c>
      <c r="BO24" s="17">
        <f t="shared" si="21"/>
        <v>0.18360744135885687</v>
      </c>
      <c r="BP24" s="17">
        <f t="shared" ref="BP24:CY24" si="22">BP18/BP$19</f>
        <v>0.25531085558370686</v>
      </c>
      <c r="BQ24" s="17">
        <f t="shared" si="22"/>
        <v>0.14951522367749617</v>
      </c>
      <c r="BR24" s="17">
        <f t="shared" si="22"/>
        <v>6.2855841493964934E-2</v>
      </c>
      <c r="BS24" s="17">
        <f t="shared" si="22"/>
        <v>0.25448028673835127</v>
      </c>
      <c r="BT24" s="17">
        <f t="shared" si="22"/>
        <v>0.10792349726775954</v>
      </c>
      <c r="BU24" s="17">
        <f t="shared" si="22"/>
        <v>1.6638935108153074E-3</v>
      </c>
      <c r="BV24" s="17">
        <f t="shared" si="22"/>
        <v>0.18020905923344946</v>
      </c>
      <c r="BW24" s="17">
        <f t="shared" si="22"/>
        <v>6.3314711359404108E-3</v>
      </c>
      <c r="BX24" s="17">
        <f t="shared" si="22"/>
        <v>0.20747240305689213</v>
      </c>
      <c r="BY24" s="17">
        <f t="shared" si="22"/>
        <v>4.2370744010088279E-2</v>
      </c>
      <c r="BZ24" s="17">
        <f t="shared" si="22"/>
        <v>0.1099044309296264</v>
      </c>
      <c r="CA24" s="17">
        <f t="shared" si="22"/>
        <v>0.12242481648117452</v>
      </c>
      <c r="CB24" s="17">
        <f t="shared" si="22"/>
        <v>1.0045130295530646E-2</v>
      </c>
      <c r="CC24" s="17">
        <f t="shared" si="22"/>
        <v>0.14302957151478574</v>
      </c>
      <c r="CD24" s="17">
        <f t="shared" si="22"/>
        <v>0.13042911177774877</v>
      </c>
      <c r="CE24" s="17">
        <f t="shared" si="22"/>
        <v>0.20747240305689213</v>
      </c>
      <c r="CF24" s="17">
        <f t="shared" si="22"/>
        <v>4.2370744010088279E-2</v>
      </c>
      <c r="CG24" s="17">
        <f t="shared" si="22"/>
        <v>3.0378177309361435E-2</v>
      </c>
      <c r="CH24" s="17">
        <f t="shared" si="22"/>
        <v>0.12242481648117452</v>
      </c>
      <c r="CI24" s="17">
        <f t="shared" si="22"/>
        <v>6.4479920179595918E-2</v>
      </c>
      <c r="CJ24" s="17">
        <f t="shared" si="22"/>
        <v>9.813184453510844E-2</v>
      </c>
      <c r="CK24" s="17">
        <f t="shared" si="22"/>
        <v>8.3969465648854963E-2</v>
      </c>
      <c r="CL24" s="17">
        <f t="shared" si="22"/>
        <v>9.8104793756967665E-2</v>
      </c>
      <c r="CM24" s="17">
        <f t="shared" si="22"/>
        <v>5.8302967204580954E-2</v>
      </c>
      <c r="CN24" s="17">
        <f t="shared" si="22"/>
        <v>6.1648280337443219E-2</v>
      </c>
      <c r="CO24" s="17">
        <f t="shared" si="22"/>
        <v>7.5505218743060201E-3</v>
      </c>
      <c r="CP24" s="17">
        <f t="shared" si="22"/>
        <v>0</v>
      </c>
      <c r="CQ24" s="17">
        <f t="shared" si="22"/>
        <v>0.17339932939485869</v>
      </c>
      <c r="CR24" s="17">
        <f t="shared" si="22"/>
        <v>1.8232819074333804E-2</v>
      </c>
      <c r="CS24" s="17">
        <f t="shared" si="22"/>
        <v>6.0727930826462898E-2</v>
      </c>
      <c r="CT24" s="17">
        <f t="shared" si="22"/>
        <v>8.4372003835091067E-2</v>
      </c>
      <c r="CU24" s="17">
        <f t="shared" si="22"/>
        <v>2.2649460100079011E-2</v>
      </c>
      <c r="CV24" s="17">
        <f t="shared" si="22"/>
        <v>3.3719704952581663E-2</v>
      </c>
      <c r="CW24" s="17">
        <f t="shared" si="22"/>
        <v>6.0126582278481021E-2</v>
      </c>
      <c r="CX24" s="17">
        <f t="shared" si="22"/>
        <v>0.16303368762385156</v>
      </c>
      <c r="CY24" s="17">
        <f t="shared" si="22"/>
        <v>6.3156440022111668E-2</v>
      </c>
    </row>
    <row r="25" spans="1:103" s="15" customFormat="1" x14ac:dyDescent="0.3">
      <c r="A25" s="37"/>
      <c r="B25" s="14"/>
    </row>
    <row r="26" spans="1:103" x14ac:dyDescent="0.3">
      <c r="C26" s="50" t="s">
        <v>145</v>
      </c>
      <c r="D26" s="18">
        <f t="shared" ref="D26:AI26" si="23">EXP(SUMPRODUCT(D3:D13,$D$32:$D$42))</f>
        <v>0.36898473660914177</v>
      </c>
      <c r="E26" s="18">
        <f t="shared" si="23"/>
        <v>9.2365661333138505E-2</v>
      </c>
      <c r="F26" s="18">
        <f t="shared" si="23"/>
        <v>0.63954390827480079</v>
      </c>
      <c r="G26" s="18">
        <f t="shared" si="23"/>
        <v>0.9075560061332727</v>
      </c>
      <c r="H26" s="18">
        <f t="shared" si="23"/>
        <v>0.94838001248229808</v>
      </c>
      <c r="I26" s="18">
        <f t="shared" si="23"/>
        <v>33.448267783944921</v>
      </c>
      <c r="J26" s="18">
        <f t="shared" si="23"/>
        <v>1.7629701995299278</v>
      </c>
      <c r="K26" s="18">
        <f t="shared" si="23"/>
        <v>0.91943125609512466</v>
      </c>
      <c r="L26" s="18">
        <f t="shared" si="23"/>
        <v>10.633400098938344</v>
      </c>
      <c r="M26" s="18">
        <f t="shared" si="23"/>
        <v>1.0232665395472174</v>
      </c>
      <c r="N26" s="18">
        <f t="shared" si="23"/>
        <v>0.75201425431938274</v>
      </c>
      <c r="O26" s="18">
        <f t="shared" si="23"/>
        <v>0.93706746337740332</v>
      </c>
      <c r="P26" s="18">
        <f t="shared" si="23"/>
        <v>0.50358639130637139</v>
      </c>
      <c r="Q26" s="18">
        <f t="shared" si="23"/>
        <v>5.4520953354089947</v>
      </c>
      <c r="R26" s="18">
        <f t="shared" si="23"/>
        <v>60.885801315256124</v>
      </c>
      <c r="S26" s="18">
        <f t="shared" si="23"/>
        <v>39.330488228198874</v>
      </c>
      <c r="T26" s="18">
        <f t="shared" si="23"/>
        <v>0.63002233994191226</v>
      </c>
      <c r="U26" s="18">
        <f t="shared" si="23"/>
        <v>52.300189793337488</v>
      </c>
      <c r="V26" s="18">
        <f t="shared" si="23"/>
        <v>7.8931871395160487</v>
      </c>
      <c r="W26" s="18">
        <f t="shared" si="23"/>
        <v>38.474666049032123</v>
      </c>
      <c r="X26" s="18">
        <f t="shared" si="23"/>
        <v>32.983254721594676</v>
      </c>
      <c r="Y26" s="18">
        <f t="shared" si="23"/>
        <v>3.5894536346044714</v>
      </c>
      <c r="Z26" s="18">
        <f t="shared" si="23"/>
        <v>0.8361058993970355</v>
      </c>
      <c r="AA26" s="18">
        <f t="shared" si="23"/>
        <v>3.1117030661060873E-2</v>
      </c>
      <c r="AB26" s="18">
        <f t="shared" si="23"/>
        <v>0.45749011548373314</v>
      </c>
      <c r="AC26" s="18">
        <f t="shared" si="23"/>
        <v>0.36898473660914177</v>
      </c>
      <c r="AD26" s="18">
        <f t="shared" si="23"/>
        <v>9.2365661333138505E-2</v>
      </c>
      <c r="AE26" s="18">
        <f t="shared" si="23"/>
        <v>1.2448312766875311</v>
      </c>
      <c r="AF26" s="18">
        <f t="shared" si="23"/>
        <v>0.9075560061332727</v>
      </c>
      <c r="AG26" s="18">
        <f t="shared" si="23"/>
        <v>0.94838001248229808</v>
      </c>
      <c r="AH26" s="18">
        <f t="shared" si="23"/>
        <v>33.448267783944921</v>
      </c>
      <c r="AI26" s="18">
        <f t="shared" si="23"/>
        <v>1.7629701995299278</v>
      </c>
      <c r="AJ26" s="18">
        <f t="shared" ref="AJ26:BO26" si="24">EXP(SUMPRODUCT(AJ3:AJ13,$D$32:$D$42))</f>
        <v>0.91943125609512466</v>
      </c>
      <c r="AK26" s="18">
        <f t="shared" si="24"/>
        <v>10.633400098938344</v>
      </c>
      <c r="AL26" s="18">
        <f t="shared" si="24"/>
        <v>1.0366558464909237</v>
      </c>
      <c r="AM26" s="18">
        <f t="shared" si="24"/>
        <v>0.8428215734716199</v>
      </c>
      <c r="AN26" s="18">
        <f t="shared" si="24"/>
        <v>1.1433928196446468</v>
      </c>
      <c r="AO26" s="18">
        <f t="shared" si="24"/>
        <v>0.67502874758613318</v>
      </c>
      <c r="AP26" s="18">
        <f t="shared" si="24"/>
        <v>5.4520953354089947</v>
      </c>
      <c r="AQ26" s="18">
        <f t="shared" si="24"/>
        <v>66.486571836428496</v>
      </c>
      <c r="AR26" s="18">
        <f t="shared" si="24"/>
        <v>41.140786430507845</v>
      </c>
      <c r="AS26" s="18">
        <f t="shared" si="24"/>
        <v>0.63002233994191226</v>
      </c>
      <c r="AT26" s="18">
        <f t="shared" si="24"/>
        <v>29.964100047397011</v>
      </c>
      <c r="AU26" s="18">
        <f t="shared" si="24"/>
        <v>7.8931871395160487</v>
      </c>
      <c r="AV26" s="18">
        <f t="shared" si="24"/>
        <v>40.568828468166672</v>
      </c>
      <c r="AW26" s="18">
        <f t="shared" si="24"/>
        <v>13.915453706279672</v>
      </c>
      <c r="AX26" s="18">
        <f t="shared" si="24"/>
        <v>3.5894536346044714</v>
      </c>
      <c r="AY26" s="18">
        <f t="shared" si="24"/>
        <v>2.572813378588326</v>
      </c>
      <c r="AZ26" s="18">
        <f t="shared" si="24"/>
        <v>4.0633184825879356</v>
      </c>
      <c r="BA26" s="18">
        <f t="shared" si="24"/>
        <v>2.9535268540377024</v>
      </c>
      <c r="BB26" s="18">
        <f t="shared" si="24"/>
        <v>0.32660623761195345</v>
      </c>
      <c r="BC26" s="18">
        <f t="shared" si="24"/>
        <v>10.064355265892251</v>
      </c>
      <c r="BD26" s="18">
        <f t="shared" si="24"/>
        <v>41.929934539661701</v>
      </c>
      <c r="BE26" s="18">
        <f t="shared" si="24"/>
        <v>10.869927158927068</v>
      </c>
      <c r="BF26" s="18">
        <f t="shared" si="24"/>
        <v>0.13724330217025335</v>
      </c>
      <c r="BG26" s="18">
        <f t="shared" si="24"/>
        <v>1.490333618607403</v>
      </c>
      <c r="BH26" s="18">
        <f t="shared" si="24"/>
        <v>8.7845983445830953</v>
      </c>
      <c r="BI26" s="18">
        <f t="shared" si="24"/>
        <v>70.739208864015268</v>
      </c>
      <c r="BJ26" s="18">
        <f t="shared" si="24"/>
        <v>5.2645727858235389</v>
      </c>
      <c r="BK26" s="18">
        <f t="shared" si="24"/>
        <v>8.6293586499370495E-2</v>
      </c>
      <c r="BL26" s="18">
        <f t="shared" si="24"/>
        <v>7.2210473159810489</v>
      </c>
      <c r="BM26" s="18">
        <f t="shared" si="24"/>
        <v>6.1104474322306102</v>
      </c>
      <c r="BN26" s="18">
        <f t="shared" si="24"/>
        <v>0.26236988395812605</v>
      </c>
      <c r="BO26" s="18">
        <f t="shared" si="24"/>
        <v>1.5636142992864179</v>
      </c>
      <c r="BP26" s="18">
        <f t="shared" ref="BP26:CY26" si="25">EXP(SUMPRODUCT(BP3:BP13,$D$32:$D$42))</f>
        <v>9.0702515678564115</v>
      </c>
      <c r="BQ26" s="18">
        <f t="shared" si="25"/>
        <v>0.48480913576734325</v>
      </c>
      <c r="BR26" s="18">
        <f t="shared" si="25"/>
        <v>7.9884759747382965</v>
      </c>
      <c r="BS26" s="18">
        <f t="shared" si="25"/>
        <v>25.841972212111596</v>
      </c>
      <c r="BT26" s="18">
        <f t="shared" si="25"/>
        <v>16.793635914034194</v>
      </c>
      <c r="BU26" s="18">
        <f t="shared" si="25"/>
        <v>0.13724330217025335</v>
      </c>
      <c r="BV26" s="18">
        <f t="shared" si="25"/>
        <v>1.3404427904316814</v>
      </c>
      <c r="BW26" s="18">
        <f t="shared" si="25"/>
        <v>5.618136357919016</v>
      </c>
      <c r="BX26" s="18">
        <f t="shared" si="25"/>
        <v>0.36898473660914177</v>
      </c>
      <c r="BY26" s="18">
        <f t="shared" si="25"/>
        <v>9.2365661333138505E-2</v>
      </c>
      <c r="BZ26" s="18">
        <f t="shared" si="25"/>
        <v>0.63954390827480079</v>
      </c>
      <c r="CA26" s="18">
        <f t="shared" si="25"/>
        <v>0.9075560061332727</v>
      </c>
      <c r="CB26" s="18">
        <f t="shared" si="25"/>
        <v>0.94838001248229808</v>
      </c>
      <c r="CC26" s="18">
        <f t="shared" si="25"/>
        <v>33.448267783944921</v>
      </c>
      <c r="CD26" s="18">
        <f t="shared" si="25"/>
        <v>1.7057416474515745</v>
      </c>
      <c r="CE26" s="18">
        <f t="shared" si="25"/>
        <v>0.36898473660914177</v>
      </c>
      <c r="CF26" s="18">
        <f t="shared" si="25"/>
        <v>9.2365661333138505E-2</v>
      </c>
      <c r="CG26" s="18">
        <f t="shared" si="25"/>
        <v>1.0822043220703146</v>
      </c>
      <c r="CH26" s="18">
        <f t="shared" si="25"/>
        <v>0.9075560061332727</v>
      </c>
      <c r="CI26" s="18">
        <f t="shared" si="25"/>
        <v>1.0366558464909237</v>
      </c>
      <c r="CJ26" s="18">
        <f t="shared" si="25"/>
        <v>0.67502874758613318</v>
      </c>
      <c r="CK26" s="18">
        <f t="shared" si="25"/>
        <v>5.4520953354089947</v>
      </c>
      <c r="CL26" s="18">
        <f t="shared" si="25"/>
        <v>35.268845129282205</v>
      </c>
      <c r="CM26" s="18">
        <f t="shared" si="25"/>
        <v>41.140786430507845</v>
      </c>
      <c r="CN26" s="18">
        <f t="shared" si="25"/>
        <v>0.63002233994191226</v>
      </c>
      <c r="CO26" s="18">
        <f t="shared" si="25"/>
        <v>36.342941370773268</v>
      </c>
      <c r="CP26" s="18">
        <f t="shared" si="25"/>
        <v>0.67032004603563933</v>
      </c>
      <c r="CQ26" s="18">
        <f t="shared" si="25"/>
        <v>42.478582171518632</v>
      </c>
      <c r="CR26" s="18">
        <f t="shared" si="25"/>
        <v>7.8931871395160487</v>
      </c>
      <c r="CS26" s="18">
        <f t="shared" si="25"/>
        <v>75.414532864329246</v>
      </c>
      <c r="CT26" s="18">
        <f t="shared" si="25"/>
        <v>32.983254721594676</v>
      </c>
      <c r="CU26" s="18">
        <f t="shared" si="25"/>
        <v>2.0482791467233841</v>
      </c>
      <c r="CV26" s="18">
        <f t="shared" si="25"/>
        <v>8.5505875509760347</v>
      </c>
      <c r="CW26" s="18">
        <f t="shared" si="25"/>
        <v>1.4843841909209141</v>
      </c>
      <c r="CX26" s="18">
        <f t="shared" si="25"/>
        <v>7.6217042534512629</v>
      </c>
      <c r="CY26" s="18">
        <f t="shared" si="25"/>
        <v>1.6064069870274604</v>
      </c>
    </row>
    <row r="27" spans="1:103" x14ac:dyDescent="0.3">
      <c r="C27" s="50" t="s">
        <v>146</v>
      </c>
      <c r="D27" s="18">
        <f t="shared" ref="D27:AI27" si="26">EXP(SUMPRODUCT(D3:D13,$E$32:$E$42))</f>
        <v>0.66898074569034671</v>
      </c>
      <c r="E27" s="18">
        <f t="shared" si="26"/>
        <v>19.865806748600953</v>
      </c>
      <c r="F27" s="18">
        <f t="shared" si="26"/>
        <v>9.9642132577891847</v>
      </c>
      <c r="G27" s="18">
        <f t="shared" si="26"/>
        <v>0.47902619318875111</v>
      </c>
      <c r="H27" s="18">
        <f t="shared" si="26"/>
        <v>0.14327348394996073</v>
      </c>
      <c r="I27" s="18">
        <f t="shared" si="26"/>
        <v>0.29909321449882925</v>
      </c>
      <c r="J27" s="18">
        <f t="shared" si="26"/>
        <v>0.35951477640832891</v>
      </c>
      <c r="K27" s="18">
        <f t="shared" si="26"/>
        <v>0.37194845356335821</v>
      </c>
      <c r="L27" s="18">
        <f t="shared" si="26"/>
        <v>0.53740676203966364</v>
      </c>
      <c r="M27" s="18">
        <f t="shared" si="26"/>
        <v>0.88161484678341606</v>
      </c>
      <c r="N27" s="18">
        <f t="shared" si="26"/>
        <v>0.74155940943501053</v>
      </c>
      <c r="O27" s="18">
        <f t="shared" si="26"/>
        <v>1.3324242134756759</v>
      </c>
      <c r="P27" s="18">
        <f t="shared" si="26"/>
        <v>1.0586558103955002</v>
      </c>
      <c r="Q27" s="18">
        <f t="shared" si="26"/>
        <v>0.40333007806711874</v>
      </c>
      <c r="R27" s="18">
        <f t="shared" si="26"/>
        <v>0.42698773065302592</v>
      </c>
      <c r="S27" s="18">
        <f t="shared" si="26"/>
        <v>0.65376978512984729</v>
      </c>
      <c r="T27" s="18">
        <f t="shared" si="26"/>
        <v>0.91210514954509037</v>
      </c>
      <c r="U27" s="18">
        <f t="shared" si="26"/>
        <v>0.6169298233735474</v>
      </c>
      <c r="V27" s="18">
        <f t="shared" si="26"/>
        <v>1.0232665395472176</v>
      </c>
      <c r="W27" s="18">
        <f t="shared" si="26"/>
        <v>0.7246981903299029</v>
      </c>
      <c r="X27" s="18">
        <f t="shared" si="26"/>
        <v>2.1361390130581417</v>
      </c>
      <c r="Y27" s="18">
        <f t="shared" si="26"/>
        <v>3.0131920542942723</v>
      </c>
      <c r="Z27" s="18">
        <f t="shared" si="26"/>
        <v>1.2878832768346304</v>
      </c>
      <c r="AA27" s="18">
        <f t="shared" si="26"/>
        <v>0.39415935387234219</v>
      </c>
      <c r="AB27" s="18">
        <f t="shared" si="26"/>
        <v>13.901545207981584</v>
      </c>
      <c r="AC27" s="18">
        <f t="shared" si="26"/>
        <v>0.66898074569034671</v>
      </c>
      <c r="AD27" s="18">
        <f t="shared" si="26"/>
        <v>19.865806748600953</v>
      </c>
      <c r="AE27" s="18">
        <f t="shared" si="26"/>
        <v>9.7376517971536742</v>
      </c>
      <c r="AF27" s="18">
        <f t="shared" si="26"/>
        <v>0.47902619318875111</v>
      </c>
      <c r="AG27" s="18">
        <f t="shared" si="26"/>
        <v>0.14327348394996073</v>
      </c>
      <c r="AH27" s="18">
        <f t="shared" si="26"/>
        <v>0.29909321449882925</v>
      </c>
      <c r="AI27" s="18">
        <f t="shared" si="26"/>
        <v>0.35951477640832891</v>
      </c>
      <c r="AJ27" s="18">
        <f t="shared" ref="AJ27:BO27" si="27">EXP(SUMPRODUCT(AJ3:AJ13,$E$32:$E$42))</f>
        <v>0.37194845356335821</v>
      </c>
      <c r="AK27" s="18">
        <f t="shared" si="27"/>
        <v>0.53740676203966364</v>
      </c>
      <c r="AL27" s="18">
        <f t="shared" si="27"/>
        <v>0.93332668007820196</v>
      </c>
      <c r="AM27" s="18">
        <f t="shared" si="27"/>
        <v>0.78584162638834554</v>
      </c>
      <c r="AN27" s="18">
        <f t="shared" si="27"/>
        <v>0.97726248377327707</v>
      </c>
      <c r="AO27" s="18">
        <f t="shared" si="27"/>
        <v>0.8512920711071511</v>
      </c>
      <c r="AP27" s="18">
        <f t="shared" si="27"/>
        <v>0.40333007806711874</v>
      </c>
      <c r="AQ27" s="18">
        <f t="shared" si="27"/>
        <v>0.54991035772160157</v>
      </c>
      <c r="AR27" s="18">
        <f t="shared" si="27"/>
        <v>0.51944206258704817</v>
      </c>
      <c r="AS27" s="18">
        <f t="shared" si="27"/>
        <v>0.91210514954509037</v>
      </c>
      <c r="AT27" s="18">
        <f t="shared" si="27"/>
        <v>2.6564748512756515</v>
      </c>
      <c r="AU27" s="18">
        <f t="shared" si="27"/>
        <v>1.0232665395472176</v>
      </c>
      <c r="AV27" s="18">
        <f t="shared" si="27"/>
        <v>0.93332668007820196</v>
      </c>
      <c r="AW27" s="18">
        <f t="shared" si="27"/>
        <v>1.3951472984698037</v>
      </c>
      <c r="AX27" s="18">
        <f t="shared" si="27"/>
        <v>3.0131920542942723</v>
      </c>
      <c r="AY27" s="18">
        <f t="shared" si="27"/>
        <v>1.5128571268843944</v>
      </c>
      <c r="AZ27" s="18">
        <f t="shared" si="27"/>
        <v>0.12631203060067087</v>
      </c>
      <c r="BA27" s="18">
        <f t="shared" si="27"/>
        <v>0.7246981903299029</v>
      </c>
      <c r="BB27" s="18">
        <f t="shared" si="27"/>
        <v>0.75881293076124134</v>
      </c>
      <c r="BC27" s="18">
        <f t="shared" si="27"/>
        <v>0.30605207860227068</v>
      </c>
      <c r="BD27" s="18">
        <f t="shared" si="27"/>
        <v>5.0581459342679818</v>
      </c>
      <c r="BE27" s="18">
        <f t="shared" si="27"/>
        <v>0.4960889666975265</v>
      </c>
      <c r="BF27" s="18">
        <f t="shared" si="27"/>
        <v>0.53152768187871791</v>
      </c>
      <c r="BG27" s="18">
        <f t="shared" si="27"/>
        <v>3.7924035494541948</v>
      </c>
      <c r="BH27" s="18">
        <f t="shared" si="27"/>
        <v>0.87109869174579835</v>
      </c>
      <c r="BI27" s="18">
        <f t="shared" si="27"/>
        <v>4.353586551546428</v>
      </c>
      <c r="BJ27" s="18">
        <f t="shared" si="27"/>
        <v>0.56270486880695569</v>
      </c>
      <c r="BK27" s="18">
        <f t="shared" si="27"/>
        <v>7.3082218850951879</v>
      </c>
      <c r="BL27" s="18">
        <f t="shared" si="27"/>
        <v>8.381274573459967</v>
      </c>
      <c r="BM27" s="18">
        <f t="shared" si="27"/>
        <v>2.2100165407413477</v>
      </c>
      <c r="BN27" s="18">
        <f t="shared" si="27"/>
        <v>0.28909497836500186</v>
      </c>
      <c r="BO27" s="18">
        <f t="shared" si="27"/>
        <v>1.4784585134131472</v>
      </c>
      <c r="BP27" s="18">
        <f t="shared" ref="BP27:CY27" si="28">EXP(SUMPRODUCT(BP3:BP13,$E$32:$E$42))</f>
        <v>2.4793588536523394</v>
      </c>
      <c r="BQ27" s="18">
        <f t="shared" si="28"/>
        <v>0.83193580382667176</v>
      </c>
      <c r="BR27" s="18">
        <f t="shared" si="28"/>
        <v>0.29229257768085942</v>
      </c>
      <c r="BS27" s="18">
        <f t="shared" si="28"/>
        <v>3.6656292049885622</v>
      </c>
      <c r="BT27" s="18">
        <f t="shared" si="28"/>
        <v>0.46301306831122807</v>
      </c>
      <c r="BU27" s="18">
        <f t="shared" si="28"/>
        <v>0.53152768187871791</v>
      </c>
      <c r="BV27" s="18">
        <f t="shared" si="28"/>
        <v>3.1931248048907275</v>
      </c>
      <c r="BW27" s="18">
        <f t="shared" si="28"/>
        <v>0.58919386904864368</v>
      </c>
      <c r="BX27" s="18">
        <f t="shared" si="28"/>
        <v>0.66898074569034671</v>
      </c>
      <c r="BY27" s="18">
        <f t="shared" si="28"/>
        <v>19.865806748600953</v>
      </c>
      <c r="BZ27" s="18">
        <f t="shared" si="28"/>
        <v>9.9642132577891847</v>
      </c>
      <c r="CA27" s="18">
        <f t="shared" si="28"/>
        <v>0.47902619318875111</v>
      </c>
      <c r="CB27" s="18">
        <f t="shared" si="28"/>
        <v>0.14327348394996073</v>
      </c>
      <c r="CC27" s="18">
        <f t="shared" si="28"/>
        <v>0.29909321449882925</v>
      </c>
      <c r="CD27" s="18">
        <f t="shared" si="28"/>
        <v>0.36787944117144233</v>
      </c>
      <c r="CE27" s="18">
        <f t="shared" si="28"/>
        <v>0.66898074569034671</v>
      </c>
      <c r="CF27" s="18">
        <f t="shared" si="28"/>
        <v>19.865806748600953</v>
      </c>
      <c r="CG27" s="18">
        <f t="shared" si="28"/>
        <v>8.0044689142963534</v>
      </c>
      <c r="CH27" s="18">
        <f t="shared" si="28"/>
        <v>0.47902619318875111</v>
      </c>
      <c r="CI27" s="18">
        <f t="shared" si="28"/>
        <v>0.93332668007820196</v>
      </c>
      <c r="CJ27" s="18">
        <f t="shared" si="28"/>
        <v>0.8512920711071511</v>
      </c>
      <c r="CK27" s="18">
        <f t="shared" si="28"/>
        <v>0.40333007806711874</v>
      </c>
      <c r="CL27" s="18">
        <f t="shared" si="28"/>
        <v>0.78584162638834554</v>
      </c>
      <c r="CM27" s="18">
        <f t="shared" si="28"/>
        <v>0.51944206258704817</v>
      </c>
      <c r="CN27" s="18">
        <f t="shared" si="28"/>
        <v>0.91210514954509037</v>
      </c>
      <c r="CO27" s="18">
        <f t="shared" si="28"/>
        <v>3.1205210778255728</v>
      </c>
      <c r="CP27" s="18">
        <f t="shared" si="28"/>
        <v>1</v>
      </c>
      <c r="CQ27" s="18">
        <f t="shared" si="28"/>
        <v>0.37194845356335821</v>
      </c>
      <c r="CR27" s="18">
        <f t="shared" si="28"/>
        <v>1.0232665395472176</v>
      </c>
      <c r="CS27" s="18">
        <f t="shared" si="28"/>
        <v>1.2299825717807527</v>
      </c>
      <c r="CT27" s="18">
        <f t="shared" si="28"/>
        <v>2.1361390130581417</v>
      </c>
      <c r="CU27" s="18">
        <f t="shared" si="28"/>
        <v>2.6885445830457222</v>
      </c>
      <c r="CV27" s="18">
        <f t="shared" si="28"/>
        <v>1.5480560770563401</v>
      </c>
      <c r="CW27" s="18">
        <f t="shared" si="28"/>
        <v>0.56270486880695569</v>
      </c>
      <c r="CX27" s="18">
        <f t="shared" si="28"/>
        <v>1.0470744109569372</v>
      </c>
      <c r="CY27" s="18">
        <f t="shared" si="28"/>
        <v>0.8512920711071511</v>
      </c>
    </row>
    <row r="28" spans="1:103" x14ac:dyDescent="0.3">
      <c r="C28" s="50" t="s">
        <v>147</v>
      </c>
      <c r="D28" s="18">
        <f t="shared" ref="D28:AI28" si="29">EXP(SUMPRODUCT(D3:D13,$F$32:$F$42))</f>
        <v>5.6519465050776292</v>
      </c>
      <c r="E28" s="18">
        <f t="shared" si="29"/>
        <v>7.8787572810943063E-2</v>
      </c>
      <c r="F28" s="18">
        <f t="shared" si="29"/>
        <v>3.2903699326790883</v>
      </c>
      <c r="G28" s="18">
        <f t="shared" si="29"/>
        <v>0.50409022957482552</v>
      </c>
      <c r="H28" s="18">
        <f t="shared" si="29"/>
        <v>0.36531327713586137</v>
      </c>
      <c r="I28" s="18">
        <f t="shared" si="29"/>
        <v>1.5604901958326669</v>
      </c>
      <c r="J28" s="18">
        <f t="shared" si="29"/>
        <v>4.7114701825907419</v>
      </c>
      <c r="K28" s="18">
        <f t="shared" si="29"/>
        <v>0.32465246735834979</v>
      </c>
      <c r="L28" s="18">
        <f t="shared" si="29"/>
        <v>0.45749011548373314</v>
      </c>
      <c r="M28" s="18">
        <f t="shared" si="29"/>
        <v>18.578407141975362</v>
      </c>
      <c r="N28" s="18">
        <f t="shared" si="29"/>
        <v>8.8109917098697519</v>
      </c>
      <c r="O28" s="18">
        <f t="shared" si="29"/>
        <v>19.394703241471348</v>
      </c>
      <c r="P28" s="18">
        <f t="shared" si="29"/>
        <v>4.5267307943142523</v>
      </c>
      <c r="Q28" s="18">
        <f t="shared" si="29"/>
        <v>6.8209584692907494</v>
      </c>
      <c r="R28" s="18">
        <f t="shared" si="29"/>
        <v>2.6617931174716438</v>
      </c>
      <c r="S28" s="18">
        <f t="shared" si="29"/>
        <v>3.098753704969158</v>
      </c>
      <c r="T28" s="18">
        <f t="shared" si="29"/>
        <v>0.194757516371585</v>
      </c>
      <c r="U28" s="18">
        <f t="shared" si="29"/>
        <v>0.45886464659595455</v>
      </c>
      <c r="V28" s="18">
        <f t="shared" si="29"/>
        <v>0.13987585496757587</v>
      </c>
      <c r="W28" s="18">
        <f t="shared" si="29"/>
        <v>2.1001315801903608</v>
      </c>
      <c r="X28" s="18">
        <f t="shared" si="29"/>
        <v>0.8632939774163193</v>
      </c>
      <c r="Y28" s="18">
        <f t="shared" si="29"/>
        <v>8.6798131331362995</v>
      </c>
      <c r="Z28" s="18">
        <f t="shared" si="29"/>
        <v>1.5265342959664567</v>
      </c>
      <c r="AA28" s="18">
        <f t="shared" si="29"/>
        <v>0.18919065798198204</v>
      </c>
      <c r="AB28" s="18">
        <f t="shared" si="29"/>
        <v>0.68660233304230101</v>
      </c>
      <c r="AC28" s="18">
        <f t="shared" si="29"/>
        <v>5.6519465050776292</v>
      </c>
      <c r="AD28" s="18">
        <f t="shared" si="29"/>
        <v>7.8787572810943063E-2</v>
      </c>
      <c r="AE28" s="18">
        <f t="shared" si="29"/>
        <v>0.29819727942988739</v>
      </c>
      <c r="AF28" s="18">
        <f t="shared" si="29"/>
        <v>0.50409022957482552</v>
      </c>
      <c r="AG28" s="18">
        <f t="shared" si="29"/>
        <v>0.36531327713586137</v>
      </c>
      <c r="AH28" s="18">
        <f t="shared" si="29"/>
        <v>1.5604901958326669</v>
      </c>
      <c r="AI28" s="18">
        <f t="shared" si="29"/>
        <v>4.7114701825907419</v>
      </c>
      <c r="AJ28" s="18">
        <f t="shared" ref="AJ28:BO28" si="30">EXP(SUMPRODUCT(AJ3:AJ13,$F$32:$F$42))</f>
        <v>0.32465246735834979</v>
      </c>
      <c r="AK28" s="18">
        <f t="shared" si="30"/>
        <v>0.45749011548373314</v>
      </c>
      <c r="AL28" s="18">
        <f t="shared" si="30"/>
        <v>29.429571436238863</v>
      </c>
      <c r="AM28" s="18">
        <f t="shared" si="30"/>
        <v>13.276559012913655</v>
      </c>
      <c r="AN28" s="18">
        <f t="shared" si="30"/>
        <v>21.455907169973106</v>
      </c>
      <c r="AO28" s="18">
        <f t="shared" si="30"/>
        <v>2.2910265678011643</v>
      </c>
      <c r="AP28" s="18">
        <f t="shared" si="30"/>
        <v>6.8209584692907494</v>
      </c>
      <c r="AQ28" s="18">
        <f t="shared" si="30"/>
        <v>1.9503327518649616</v>
      </c>
      <c r="AR28" s="18">
        <f t="shared" si="30"/>
        <v>1.7194423102121061</v>
      </c>
      <c r="AS28" s="18">
        <f t="shared" si="30"/>
        <v>0.194757516371585</v>
      </c>
      <c r="AT28" s="18">
        <f t="shared" si="30"/>
        <v>1.5418762207006325</v>
      </c>
      <c r="AU28" s="18">
        <f t="shared" si="30"/>
        <v>0.13987585496757587</v>
      </c>
      <c r="AV28" s="18">
        <f t="shared" si="30"/>
        <v>2.8519415273209767</v>
      </c>
      <c r="AW28" s="18">
        <f t="shared" si="30"/>
        <v>17.287781840567639</v>
      </c>
      <c r="AX28" s="18">
        <f t="shared" si="30"/>
        <v>8.6798131331362995</v>
      </c>
      <c r="AY28" s="18">
        <f t="shared" si="30"/>
        <v>18.652869596168411</v>
      </c>
      <c r="AZ28" s="18">
        <f t="shared" si="30"/>
        <v>44.61187146711142</v>
      </c>
      <c r="BA28" s="18">
        <f t="shared" si="30"/>
        <v>1.1331484530668263</v>
      </c>
      <c r="BB28" s="18">
        <f t="shared" si="30"/>
        <v>2.8863709892679585</v>
      </c>
      <c r="BC28" s="18">
        <f t="shared" si="30"/>
        <v>2.0380633118599061</v>
      </c>
      <c r="BD28" s="18">
        <f t="shared" si="30"/>
        <v>2.0792349218188444</v>
      </c>
      <c r="BE28" s="18">
        <f t="shared" si="30"/>
        <v>1.9620699246831081</v>
      </c>
      <c r="BF28" s="18">
        <f t="shared" si="30"/>
        <v>5.8066278622583853</v>
      </c>
      <c r="BG28" s="18">
        <f t="shared" si="30"/>
        <v>0.2911257425960852</v>
      </c>
      <c r="BH28" s="18">
        <f t="shared" si="30"/>
        <v>1.8459609832074333</v>
      </c>
      <c r="BI28" s="18">
        <f t="shared" si="30"/>
        <v>7.6996139095690114E-2</v>
      </c>
      <c r="BJ28" s="18">
        <f t="shared" si="30"/>
        <v>6.6992796118716971</v>
      </c>
      <c r="BK28" s="18">
        <f t="shared" si="30"/>
        <v>0.492136087562486</v>
      </c>
      <c r="BL28" s="18">
        <f t="shared" si="30"/>
        <v>1.3191663710349588</v>
      </c>
      <c r="BM28" s="18">
        <f t="shared" si="30"/>
        <v>1.3431263586862767</v>
      </c>
      <c r="BN28" s="18">
        <f t="shared" si="30"/>
        <v>4.3448880798145568</v>
      </c>
      <c r="BO28" s="18">
        <f t="shared" si="30"/>
        <v>5.5234352797058559</v>
      </c>
      <c r="BP28" s="18">
        <f t="shared" ref="BP28:CY28" si="31">EXP(SUMPRODUCT(BP3:BP13,$F$32:$F$42))</f>
        <v>22.89686496278631</v>
      </c>
      <c r="BQ28" s="18">
        <f t="shared" si="31"/>
        <v>1.8757339071775117</v>
      </c>
      <c r="BR28" s="18">
        <f t="shared" si="31"/>
        <v>2.0017063663879031</v>
      </c>
      <c r="BS28" s="18">
        <f t="shared" si="31"/>
        <v>3.8190435053663361</v>
      </c>
      <c r="BT28" s="18">
        <f t="shared" si="31"/>
        <v>2.5986705829195214</v>
      </c>
      <c r="BU28" s="18">
        <f t="shared" si="31"/>
        <v>5.8066278622583853</v>
      </c>
      <c r="BV28" s="18">
        <f t="shared" si="31"/>
        <v>0.3399352910249604</v>
      </c>
      <c r="BW28" s="18">
        <f t="shared" si="31"/>
        <v>4.4951543253326305</v>
      </c>
      <c r="BX28" s="18">
        <f t="shared" si="31"/>
        <v>5.6519465050776292</v>
      </c>
      <c r="BY28" s="18">
        <f t="shared" si="31"/>
        <v>7.8787572810943063E-2</v>
      </c>
      <c r="BZ28" s="18">
        <f t="shared" si="31"/>
        <v>3.2903699326790883</v>
      </c>
      <c r="CA28" s="18">
        <f t="shared" si="31"/>
        <v>0.50409022957482552</v>
      </c>
      <c r="CB28" s="18">
        <f t="shared" si="31"/>
        <v>0.36531327713586137</v>
      </c>
      <c r="CC28" s="18">
        <f t="shared" si="31"/>
        <v>1.5604901958326669</v>
      </c>
      <c r="CD28" s="18">
        <f t="shared" si="31"/>
        <v>3.7961978498376494</v>
      </c>
      <c r="CE28" s="18">
        <f t="shared" si="31"/>
        <v>5.6519465050776292</v>
      </c>
      <c r="CF28" s="18">
        <f t="shared" si="31"/>
        <v>7.8787572810943063E-2</v>
      </c>
      <c r="CG28" s="18">
        <f t="shared" si="31"/>
        <v>0.33054912245786772</v>
      </c>
      <c r="CH28" s="18">
        <f t="shared" si="31"/>
        <v>0.50409022957482552</v>
      </c>
      <c r="CI28" s="18">
        <f t="shared" si="31"/>
        <v>29.429571436238863</v>
      </c>
      <c r="CJ28" s="18">
        <f t="shared" si="31"/>
        <v>2.2910265678011643</v>
      </c>
      <c r="CK28" s="18">
        <f t="shared" si="31"/>
        <v>6.8209584692907494</v>
      </c>
      <c r="CL28" s="18">
        <f t="shared" si="31"/>
        <v>2.0544332106438876</v>
      </c>
      <c r="CM28" s="18">
        <f t="shared" si="31"/>
        <v>1.7194423102121061</v>
      </c>
      <c r="CN28" s="18">
        <f t="shared" si="31"/>
        <v>0.194757516371585</v>
      </c>
      <c r="CO28" s="18">
        <f t="shared" si="31"/>
        <v>0.74304401236193984</v>
      </c>
      <c r="CP28" s="18">
        <f t="shared" si="31"/>
        <v>0.24659696394160649</v>
      </c>
      <c r="CQ28" s="18">
        <f t="shared" si="31"/>
        <v>1.9309266167394628</v>
      </c>
      <c r="CR28" s="18">
        <f t="shared" si="31"/>
        <v>0.13987585496757587</v>
      </c>
      <c r="CS28" s="18">
        <f t="shared" si="31"/>
        <v>2.3140517676018342</v>
      </c>
      <c r="CT28" s="18">
        <f t="shared" si="31"/>
        <v>0.8632939774163193</v>
      </c>
      <c r="CU28" s="18">
        <f t="shared" si="31"/>
        <v>11.111715475859601</v>
      </c>
      <c r="CV28" s="18">
        <f t="shared" si="31"/>
        <v>13.396587361407841</v>
      </c>
      <c r="CW28" s="18">
        <f t="shared" si="31"/>
        <v>0.25563618439697783</v>
      </c>
      <c r="CX28" s="18">
        <f t="shared" si="31"/>
        <v>0.45749011548373314</v>
      </c>
      <c r="CY28" s="18">
        <f t="shared" si="31"/>
        <v>18.083501441257756</v>
      </c>
    </row>
    <row r="29" spans="1:103" x14ac:dyDescent="0.3">
      <c r="C29" s="50" t="s">
        <v>116</v>
      </c>
      <c r="D29" s="18">
        <f t="shared" ref="D29:AI29" si="32">SUM(D26:D28)</f>
        <v>6.6899119873771173</v>
      </c>
      <c r="E29" s="18">
        <f t="shared" si="32"/>
        <v>20.036959982745035</v>
      </c>
      <c r="F29" s="18">
        <f t="shared" si="32"/>
        <v>13.894127098743073</v>
      </c>
      <c r="G29" s="18">
        <f t="shared" si="32"/>
        <v>1.8906724288968493</v>
      </c>
      <c r="H29" s="18">
        <f t="shared" si="32"/>
        <v>1.4569667735681202</v>
      </c>
      <c r="I29" s="18">
        <f t="shared" si="32"/>
        <v>35.307851194276417</v>
      </c>
      <c r="J29" s="18">
        <f t="shared" si="32"/>
        <v>6.8339551585289993</v>
      </c>
      <c r="K29" s="18">
        <f t="shared" si="32"/>
        <v>1.6160321770168327</v>
      </c>
      <c r="L29" s="18">
        <f t="shared" si="32"/>
        <v>11.628296976461741</v>
      </c>
      <c r="M29" s="18">
        <f t="shared" si="32"/>
        <v>20.483288528305994</v>
      </c>
      <c r="N29" s="18">
        <f t="shared" si="32"/>
        <v>10.304565373624145</v>
      </c>
      <c r="O29" s="18">
        <f t="shared" si="32"/>
        <v>21.664194918324426</v>
      </c>
      <c r="P29" s="18">
        <f t="shared" si="32"/>
        <v>6.0889729960161239</v>
      </c>
      <c r="Q29" s="18">
        <f t="shared" si="32"/>
        <v>12.676383882766864</v>
      </c>
      <c r="R29" s="18">
        <f t="shared" si="32"/>
        <v>63.974582163380795</v>
      </c>
      <c r="S29" s="18">
        <f t="shared" si="32"/>
        <v>43.083011718297875</v>
      </c>
      <c r="T29" s="18">
        <f t="shared" si="32"/>
        <v>1.7368850058585878</v>
      </c>
      <c r="U29" s="18">
        <f t="shared" si="32"/>
        <v>53.375984263306989</v>
      </c>
      <c r="V29" s="18">
        <f t="shared" si="32"/>
        <v>9.0563295340308425</v>
      </c>
      <c r="W29" s="18">
        <f t="shared" si="32"/>
        <v>41.299495819552391</v>
      </c>
      <c r="X29" s="18">
        <f t="shared" si="32"/>
        <v>35.982687712069136</v>
      </c>
      <c r="Y29" s="18">
        <f t="shared" si="32"/>
        <v>15.282458822035043</v>
      </c>
      <c r="Z29" s="18">
        <f t="shared" si="32"/>
        <v>3.650523472198123</v>
      </c>
      <c r="AA29" s="18">
        <f t="shared" si="32"/>
        <v>0.61446704251538509</v>
      </c>
      <c r="AB29" s="18">
        <f t="shared" si="32"/>
        <v>15.045637656507619</v>
      </c>
      <c r="AC29" s="18">
        <f t="shared" si="32"/>
        <v>6.6899119873771173</v>
      </c>
      <c r="AD29" s="18">
        <f t="shared" si="32"/>
        <v>20.036959982745035</v>
      </c>
      <c r="AE29" s="18">
        <f t="shared" si="32"/>
        <v>11.280680353271093</v>
      </c>
      <c r="AF29" s="18">
        <f t="shared" si="32"/>
        <v>1.8906724288968493</v>
      </c>
      <c r="AG29" s="18">
        <f t="shared" si="32"/>
        <v>1.4569667735681202</v>
      </c>
      <c r="AH29" s="18">
        <f t="shared" si="32"/>
        <v>35.307851194276417</v>
      </c>
      <c r="AI29" s="18">
        <f t="shared" si="32"/>
        <v>6.8339551585289993</v>
      </c>
      <c r="AJ29" s="18">
        <f t="shared" ref="AJ29:BO29" si="33">SUM(AJ26:AJ28)</f>
        <v>1.6160321770168327</v>
      </c>
      <c r="AK29" s="18">
        <f t="shared" si="33"/>
        <v>11.628296976461741</v>
      </c>
      <c r="AL29" s="18">
        <f t="shared" si="33"/>
        <v>31.399553962807989</v>
      </c>
      <c r="AM29" s="18">
        <f t="shared" si="33"/>
        <v>14.905222212773619</v>
      </c>
      <c r="AN29" s="18">
        <f t="shared" si="33"/>
        <v>23.576562473391029</v>
      </c>
      <c r="AO29" s="18">
        <f t="shared" si="33"/>
        <v>3.8173473864944487</v>
      </c>
      <c r="AP29" s="18">
        <f t="shared" si="33"/>
        <v>12.676383882766864</v>
      </c>
      <c r="AQ29" s="18">
        <f t="shared" si="33"/>
        <v>68.986814946015059</v>
      </c>
      <c r="AR29" s="18">
        <f t="shared" si="33"/>
        <v>43.379670803307</v>
      </c>
      <c r="AS29" s="18">
        <f t="shared" si="33"/>
        <v>1.7368850058585878</v>
      </c>
      <c r="AT29" s="18">
        <f t="shared" si="33"/>
        <v>34.162451119373294</v>
      </c>
      <c r="AU29" s="18">
        <f t="shared" si="33"/>
        <v>9.0563295340308425</v>
      </c>
      <c r="AV29" s="18">
        <f t="shared" si="33"/>
        <v>44.354096675565849</v>
      </c>
      <c r="AW29" s="18">
        <f t="shared" si="33"/>
        <v>32.598382845317118</v>
      </c>
      <c r="AX29" s="18">
        <f t="shared" si="33"/>
        <v>15.282458822035043</v>
      </c>
      <c r="AY29" s="18">
        <f t="shared" si="33"/>
        <v>22.738540101641131</v>
      </c>
      <c r="AZ29" s="18">
        <f t="shared" si="33"/>
        <v>48.801501980300024</v>
      </c>
      <c r="BA29" s="18">
        <f t="shared" si="33"/>
        <v>4.811373497434432</v>
      </c>
      <c r="BB29" s="18">
        <f t="shared" si="33"/>
        <v>3.9717901576411534</v>
      </c>
      <c r="BC29" s="18">
        <f t="shared" si="33"/>
        <v>12.408470656354428</v>
      </c>
      <c r="BD29" s="18">
        <f t="shared" si="33"/>
        <v>49.06731539574853</v>
      </c>
      <c r="BE29" s="18">
        <f t="shared" si="33"/>
        <v>13.328086050307702</v>
      </c>
      <c r="BF29" s="18">
        <f t="shared" si="33"/>
        <v>6.4753988463073568</v>
      </c>
      <c r="BG29" s="18">
        <f t="shared" si="33"/>
        <v>5.5738629106576827</v>
      </c>
      <c r="BH29" s="18">
        <f t="shared" si="33"/>
        <v>11.501658019536327</v>
      </c>
      <c r="BI29" s="18">
        <f t="shared" si="33"/>
        <v>75.16979155465738</v>
      </c>
      <c r="BJ29" s="18">
        <f t="shared" si="33"/>
        <v>12.526557266502191</v>
      </c>
      <c r="BK29" s="18">
        <f t="shared" si="33"/>
        <v>7.8866515591570439</v>
      </c>
      <c r="BL29" s="18">
        <f t="shared" si="33"/>
        <v>16.921488260475975</v>
      </c>
      <c r="BM29" s="18">
        <f t="shared" si="33"/>
        <v>9.6635903316582343</v>
      </c>
      <c r="BN29" s="18">
        <f t="shared" si="33"/>
        <v>4.8963529421376846</v>
      </c>
      <c r="BO29" s="18">
        <f t="shared" si="33"/>
        <v>8.5655080924054214</v>
      </c>
      <c r="BP29" s="18">
        <f t="shared" ref="BP29:CU29" si="34">SUM(BP26:BP28)</f>
        <v>34.446475384295063</v>
      </c>
      <c r="BQ29" s="18">
        <f t="shared" si="34"/>
        <v>3.1924788467715266</v>
      </c>
      <c r="BR29" s="18">
        <f t="shared" si="34"/>
        <v>10.282474918807059</v>
      </c>
      <c r="BS29" s="18">
        <f t="shared" si="34"/>
        <v>33.326644922466492</v>
      </c>
      <c r="BT29" s="18">
        <f t="shared" si="34"/>
        <v>19.855319565264942</v>
      </c>
      <c r="BU29" s="18">
        <f t="shared" si="34"/>
        <v>6.4753988463073568</v>
      </c>
      <c r="BV29" s="18">
        <f t="shared" si="34"/>
        <v>4.8735028863473691</v>
      </c>
      <c r="BW29" s="18">
        <f t="shared" si="34"/>
        <v>10.702484552300291</v>
      </c>
      <c r="BX29" s="18">
        <f t="shared" si="34"/>
        <v>6.6899119873771173</v>
      </c>
      <c r="BY29" s="18">
        <f t="shared" si="34"/>
        <v>20.036959982745035</v>
      </c>
      <c r="BZ29" s="18">
        <f t="shared" si="34"/>
        <v>13.894127098743073</v>
      </c>
      <c r="CA29" s="18">
        <f t="shared" si="34"/>
        <v>1.8906724288968493</v>
      </c>
      <c r="CB29" s="18">
        <f t="shared" si="34"/>
        <v>1.4569667735681202</v>
      </c>
      <c r="CC29" s="18">
        <f t="shared" si="34"/>
        <v>35.307851194276417</v>
      </c>
      <c r="CD29" s="18">
        <f t="shared" si="34"/>
        <v>5.869818938460666</v>
      </c>
      <c r="CE29" s="18">
        <f t="shared" si="34"/>
        <v>6.6899119873771173</v>
      </c>
      <c r="CF29" s="18">
        <f t="shared" si="34"/>
        <v>20.036959982745035</v>
      </c>
      <c r="CG29" s="18">
        <f t="shared" si="34"/>
        <v>9.4172223588245352</v>
      </c>
      <c r="CH29" s="18">
        <f t="shared" si="34"/>
        <v>1.8906724288968493</v>
      </c>
      <c r="CI29" s="18">
        <f t="shared" si="34"/>
        <v>31.399553962807989</v>
      </c>
      <c r="CJ29" s="18">
        <f t="shared" si="34"/>
        <v>3.8173473864944487</v>
      </c>
      <c r="CK29" s="18">
        <f t="shared" si="34"/>
        <v>12.676383882766864</v>
      </c>
      <c r="CL29" s="18">
        <f t="shared" si="34"/>
        <v>38.109119966314438</v>
      </c>
      <c r="CM29" s="18">
        <f t="shared" si="34"/>
        <v>43.379670803307</v>
      </c>
      <c r="CN29" s="18">
        <f t="shared" si="34"/>
        <v>1.7368850058585878</v>
      </c>
      <c r="CO29" s="18">
        <f t="shared" si="34"/>
        <v>40.206506460960782</v>
      </c>
      <c r="CP29" s="18">
        <f t="shared" si="34"/>
        <v>1.9169170099772459</v>
      </c>
      <c r="CQ29" s="18">
        <f t="shared" si="34"/>
        <v>44.78145724182145</v>
      </c>
      <c r="CR29" s="18">
        <f t="shared" si="34"/>
        <v>9.0563295340308425</v>
      </c>
      <c r="CS29" s="18">
        <f t="shared" si="34"/>
        <v>78.958567203711837</v>
      </c>
      <c r="CT29" s="18">
        <f t="shared" si="34"/>
        <v>35.982687712069136</v>
      </c>
      <c r="CU29" s="18">
        <f t="shared" si="34"/>
        <v>15.848539205628708</v>
      </c>
      <c r="CV29" s="18">
        <f t="shared" ref="CV29:CY29" si="35">SUM(CV26:CV28)</f>
        <v>23.495230989440216</v>
      </c>
      <c r="CW29" s="18">
        <f t="shared" si="35"/>
        <v>2.3027252441248476</v>
      </c>
      <c r="CX29" s="18">
        <f t="shared" si="35"/>
        <v>9.1262687798919337</v>
      </c>
      <c r="CY29" s="18">
        <f t="shared" si="35"/>
        <v>20.541200499392367</v>
      </c>
    </row>
    <row r="30" spans="1:103" ht="15" thickBot="1" x14ac:dyDescent="0.35">
      <c r="C30" s="50"/>
    </row>
    <row r="31" spans="1:103" ht="15" thickBot="1" x14ac:dyDescent="0.35">
      <c r="B31" s="22"/>
      <c r="C31" s="23"/>
      <c r="D31" s="54" t="s">
        <v>124</v>
      </c>
      <c r="E31" s="54" t="s">
        <v>125</v>
      </c>
      <c r="F31" s="55" t="s">
        <v>126</v>
      </c>
    </row>
    <row r="32" spans="1:103" x14ac:dyDescent="0.3">
      <c r="B32" s="22" t="s">
        <v>127</v>
      </c>
      <c r="C32" s="24" t="s">
        <v>101</v>
      </c>
      <c r="D32" s="12">
        <v>1</v>
      </c>
      <c r="E32" s="12">
        <v>0</v>
      </c>
      <c r="F32" s="25">
        <v>0</v>
      </c>
    </row>
    <row r="33" spans="1:103" x14ac:dyDescent="0.3">
      <c r="B33" s="26" t="s">
        <v>127</v>
      </c>
      <c r="C33" s="27" t="s">
        <v>102</v>
      </c>
      <c r="D33" s="14">
        <v>0</v>
      </c>
      <c r="E33" s="14">
        <v>0</v>
      </c>
      <c r="F33" s="28">
        <v>1</v>
      </c>
    </row>
    <row r="34" spans="1:103" ht="15" thickBot="1" x14ac:dyDescent="0.35">
      <c r="B34" s="29" t="s">
        <v>127</v>
      </c>
      <c r="C34" s="30" t="s">
        <v>103</v>
      </c>
      <c r="D34" s="16">
        <v>0</v>
      </c>
      <c r="E34" s="16">
        <v>1</v>
      </c>
      <c r="F34" s="31">
        <v>0</v>
      </c>
      <c r="I34" s="18" t="s">
        <v>148</v>
      </c>
    </row>
    <row r="35" spans="1:103" x14ac:dyDescent="0.3">
      <c r="B35" s="26" t="s">
        <v>128</v>
      </c>
      <c r="C35" s="27" t="s">
        <v>104</v>
      </c>
      <c r="D35" s="14">
        <v>1</v>
      </c>
      <c r="E35" s="14">
        <v>0</v>
      </c>
      <c r="F35" s="28">
        <v>0</v>
      </c>
      <c r="I35" s="56" t="s">
        <v>124</v>
      </c>
      <c r="K35" s="57" t="s">
        <v>149</v>
      </c>
      <c r="L35" s="57" t="s">
        <v>150</v>
      </c>
      <c r="M35" s="57" t="s">
        <v>151</v>
      </c>
      <c r="N35" s="57" t="s">
        <v>152</v>
      </c>
    </row>
    <row r="36" spans="1:103" x14ac:dyDescent="0.3">
      <c r="B36" s="26" t="s">
        <v>128</v>
      </c>
      <c r="C36" s="27" t="s">
        <v>105</v>
      </c>
      <c r="D36" s="14">
        <v>0</v>
      </c>
      <c r="E36" s="14">
        <v>1</v>
      </c>
      <c r="F36" s="28">
        <v>0</v>
      </c>
      <c r="I36" s="56" t="s">
        <v>125</v>
      </c>
      <c r="K36" s="57" t="s">
        <v>153</v>
      </c>
      <c r="L36" s="57" t="s">
        <v>154</v>
      </c>
      <c r="M36" s="57" t="s">
        <v>109</v>
      </c>
      <c r="N36" s="57" t="s">
        <v>152</v>
      </c>
    </row>
    <row r="37" spans="1:103" ht="15" thickBot="1" x14ac:dyDescent="0.35">
      <c r="B37" s="26" t="s">
        <v>128</v>
      </c>
      <c r="C37" s="27" t="s">
        <v>106</v>
      </c>
      <c r="D37" s="14">
        <v>0</v>
      </c>
      <c r="E37" s="14">
        <v>0</v>
      </c>
      <c r="F37" s="28">
        <v>1</v>
      </c>
      <c r="I37" s="56" t="s">
        <v>126</v>
      </c>
      <c r="K37" s="57" t="s">
        <v>156</v>
      </c>
      <c r="L37" s="57" t="s">
        <v>157</v>
      </c>
      <c r="M37" s="57" t="s">
        <v>155</v>
      </c>
      <c r="N37" s="57" t="s">
        <v>130</v>
      </c>
    </row>
    <row r="38" spans="1:103" x14ac:dyDescent="0.3">
      <c r="B38" s="22" t="s">
        <v>129</v>
      </c>
      <c r="C38" s="24" t="s">
        <v>107</v>
      </c>
      <c r="D38" s="12">
        <v>1</v>
      </c>
      <c r="E38" s="12">
        <v>0</v>
      </c>
      <c r="F38" s="25">
        <v>0</v>
      </c>
    </row>
    <row r="39" spans="1:103" x14ac:dyDescent="0.3">
      <c r="B39" s="26" t="s">
        <v>129</v>
      </c>
      <c r="C39" s="27" t="s">
        <v>108</v>
      </c>
      <c r="D39" s="14">
        <v>0</v>
      </c>
      <c r="E39" s="14">
        <v>0</v>
      </c>
      <c r="F39" s="28">
        <v>1</v>
      </c>
    </row>
    <row r="40" spans="1:103" ht="15" thickBot="1" x14ac:dyDescent="0.35">
      <c r="B40" s="29" t="s">
        <v>129</v>
      </c>
      <c r="C40" s="30" t="s">
        <v>109</v>
      </c>
      <c r="D40" s="16">
        <v>0</v>
      </c>
      <c r="E40" s="16">
        <v>1</v>
      </c>
      <c r="F40" s="31">
        <v>0</v>
      </c>
    </row>
    <row r="41" spans="1:103" x14ac:dyDescent="0.3">
      <c r="B41" s="26" t="s">
        <v>130</v>
      </c>
      <c r="C41" s="27" t="s">
        <v>110</v>
      </c>
      <c r="D41" s="14">
        <v>0</v>
      </c>
      <c r="E41" s="14">
        <v>0</v>
      </c>
      <c r="F41" s="28">
        <v>1</v>
      </c>
    </row>
    <row r="42" spans="1:103" ht="15" thickBot="1" x14ac:dyDescent="0.35">
      <c r="B42" s="29" t="s">
        <v>130</v>
      </c>
      <c r="C42" s="30" t="s">
        <v>111</v>
      </c>
      <c r="D42" s="32">
        <v>1</v>
      </c>
      <c r="E42" s="32">
        <v>1</v>
      </c>
      <c r="F42" s="33">
        <v>0</v>
      </c>
    </row>
    <row r="43" spans="1:103" x14ac:dyDescent="0.3">
      <c r="B43" s="15"/>
      <c r="C43" s="15"/>
      <c r="D43" s="14"/>
      <c r="E43" s="14"/>
      <c r="F43" s="14"/>
    </row>
    <row r="45" spans="1:103" s="19" customFormat="1" ht="22.5" customHeight="1" x14ac:dyDescent="0.3">
      <c r="A45" s="83" t="s">
        <v>144</v>
      </c>
      <c r="B45" s="1">
        <f>AVERAGE(D45:CY45)</f>
        <v>0.45141580713180735</v>
      </c>
      <c r="C45" s="51" t="s">
        <v>121</v>
      </c>
      <c r="D45" s="19">
        <f t="shared" ref="D45:AI45" si="36">D26/D$29</f>
        <v>5.5155394765336499E-2</v>
      </c>
      <c r="E45" s="19">
        <f t="shared" si="36"/>
        <v>4.6097642263437082E-3</v>
      </c>
      <c r="F45" s="19">
        <f t="shared" si="36"/>
        <v>4.6029801205190998E-2</v>
      </c>
      <c r="G45" s="19">
        <f t="shared" si="36"/>
        <v>0.4800175811855491</v>
      </c>
      <c r="H45" s="19">
        <f t="shared" si="36"/>
        <v>0.65092768736222439</v>
      </c>
      <c r="I45" s="19">
        <f t="shared" si="36"/>
        <v>0.94733229728143453</v>
      </c>
      <c r="J45" s="19">
        <f t="shared" si="36"/>
        <v>0.25797216379590721</v>
      </c>
      <c r="K45" s="19">
        <f t="shared" si="36"/>
        <v>0.56894365667419988</v>
      </c>
      <c r="L45" s="19">
        <f t="shared" si="36"/>
        <v>0.91444173815501195</v>
      </c>
      <c r="M45" s="19">
        <f t="shared" si="36"/>
        <v>4.9956164906487473E-2</v>
      </c>
      <c r="N45" s="19">
        <f t="shared" si="36"/>
        <v>7.2978745541685777E-2</v>
      </c>
      <c r="O45" s="19">
        <f t="shared" si="36"/>
        <v>4.3254202009823814E-2</v>
      </c>
      <c r="P45" s="19">
        <f t="shared" si="36"/>
        <v>8.2704651775571431E-2</v>
      </c>
      <c r="Q45" s="19">
        <f t="shared" si="36"/>
        <v>0.43009862953274419</v>
      </c>
      <c r="R45" s="19">
        <f t="shared" si="36"/>
        <v>0.95171862412111707</v>
      </c>
      <c r="S45" s="19">
        <f t="shared" si="36"/>
        <v>0.91290015854427231</v>
      </c>
      <c r="T45" s="19">
        <f t="shared" si="36"/>
        <v>0.36273117553368234</v>
      </c>
      <c r="U45" s="19">
        <f t="shared" si="36"/>
        <v>0.97984497176365792</v>
      </c>
      <c r="V45" s="19">
        <f t="shared" si="36"/>
        <v>0.8715658048722642</v>
      </c>
      <c r="W45" s="19">
        <f t="shared" si="36"/>
        <v>0.93160134973892561</v>
      </c>
      <c r="X45" s="19">
        <f t="shared" si="36"/>
        <v>0.91664233048749144</v>
      </c>
      <c r="Y45" s="19">
        <f t="shared" si="36"/>
        <v>0.23487409168929091</v>
      </c>
      <c r="Z45" s="19">
        <f t="shared" si="36"/>
        <v>0.22903726157760695</v>
      </c>
      <c r="AA45" s="19">
        <f t="shared" si="36"/>
        <v>5.0640682913895681E-2</v>
      </c>
      <c r="AB45" s="19">
        <f t="shared" si="36"/>
        <v>3.0406827940978431E-2</v>
      </c>
      <c r="AC45" s="19">
        <f t="shared" si="36"/>
        <v>5.5155394765336499E-2</v>
      </c>
      <c r="AD45" s="19">
        <f t="shared" si="36"/>
        <v>4.6097642263437082E-3</v>
      </c>
      <c r="AE45" s="19">
        <f t="shared" si="36"/>
        <v>0.11035072688027754</v>
      </c>
      <c r="AF45" s="19">
        <f t="shared" si="36"/>
        <v>0.4800175811855491</v>
      </c>
      <c r="AG45" s="19">
        <f t="shared" si="36"/>
        <v>0.65092768736222439</v>
      </c>
      <c r="AH45" s="19">
        <f t="shared" si="36"/>
        <v>0.94733229728143453</v>
      </c>
      <c r="AI45" s="19">
        <f t="shared" si="36"/>
        <v>0.25797216379590721</v>
      </c>
      <c r="AJ45" s="19">
        <f t="shared" ref="AJ45:BO45" si="37">AJ26/AJ$29</f>
        <v>0.56894365667419988</v>
      </c>
      <c r="AK45" s="19">
        <f t="shared" si="37"/>
        <v>0.91444173815501195</v>
      </c>
      <c r="AL45" s="19">
        <f t="shared" si="37"/>
        <v>3.3014986382252989E-2</v>
      </c>
      <c r="AM45" s="19">
        <f t="shared" si="37"/>
        <v>5.6545388015036141E-2</v>
      </c>
      <c r="AN45" s="19">
        <f t="shared" si="37"/>
        <v>4.8497011425440092E-2</v>
      </c>
      <c r="AO45" s="19">
        <f t="shared" si="37"/>
        <v>0.17683188854499995</v>
      </c>
      <c r="AP45" s="19">
        <f t="shared" si="37"/>
        <v>0.43009862953274419</v>
      </c>
      <c r="AQ45" s="19">
        <f t="shared" si="37"/>
        <v>0.96375766714925015</v>
      </c>
      <c r="AR45" s="19">
        <f t="shared" si="37"/>
        <v>0.94838862694577031</v>
      </c>
      <c r="AS45" s="19">
        <f t="shared" si="37"/>
        <v>0.36273117553368234</v>
      </c>
      <c r="AT45" s="19">
        <f t="shared" si="37"/>
        <v>0.87710626918115286</v>
      </c>
      <c r="AU45" s="19">
        <f t="shared" si="37"/>
        <v>0.8715658048722642</v>
      </c>
      <c r="AV45" s="19">
        <f t="shared" si="37"/>
        <v>0.91465797995871623</v>
      </c>
      <c r="AW45" s="19">
        <f t="shared" si="37"/>
        <v>0.42687558374628637</v>
      </c>
      <c r="AX45" s="19">
        <f t="shared" si="37"/>
        <v>0.23487409168929091</v>
      </c>
      <c r="AY45" s="19">
        <f t="shared" si="37"/>
        <v>0.11314769405106337</v>
      </c>
      <c r="AZ45" s="19">
        <f t="shared" si="37"/>
        <v>8.3262160337364166E-2</v>
      </c>
      <c r="BA45" s="19">
        <f t="shared" si="37"/>
        <v>0.61386355800741954</v>
      </c>
      <c r="BB45" s="19">
        <f t="shared" si="37"/>
        <v>8.2231493772048858E-2</v>
      </c>
      <c r="BC45" s="19">
        <f t="shared" si="37"/>
        <v>0.81108748568771083</v>
      </c>
      <c r="BD45" s="19">
        <f t="shared" si="37"/>
        <v>0.85453899813917167</v>
      </c>
      <c r="BE45" s="19">
        <f t="shared" si="37"/>
        <v>0.81556549964472325</v>
      </c>
      <c r="BF45" s="19">
        <f t="shared" si="37"/>
        <v>2.1194571242282217E-2</v>
      </c>
      <c r="BG45" s="19">
        <f t="shared" si="37"/>
        <v>0.26737895109651205</v>
      </c>
      <c r="BH45" s="19">
        <f t="shared" si="37"/>
        <v>0.76376800020152513</v>
      </c>
      <c r="BI45" s="19">
        <f t="shared" si="37"/>
        <v>0.9410589999119453</v>
      </c>
      <c r="BJ45" s="19">
        <f t="shared" si="37"/>
        <v>0.42027291887306983</v>
      </c>
      <c r="BK45" s="19">
        <f t="shared" si="37"/>
        <v>1.0941726771125907E-2</v>
      </c>
      <c r="BL45" s="19">
        <f t="shared" si="37"/>
        <v>0.42673831076947671</v>
      </c>
      <c r="BM45" s="19">
        <f t="shared" si="37"/>
        <v>0.6323164809887053</v>
      </c>
      <c r="BN45" s="19">
        <f t="shared" si="37"/>
        <v>5.3584757279277896E-2</v>
      </c>
      <c r="BO45" s="19">
        <f t="shared" si="37"/>
        <v>0.1825477581035492</v>
      </c>
      <c r="BP45" s="19">
        <f t="shared" ref="BP45:CY45" si="38">BP26/BP$29</f>
        <v>0.26331435848417012</v>
      </c>
      <c r="BQ45" s="19">
        <f t="shared" si="38"/>
        <v>0.15185978013843959</v>
      </c>
      <c r="BR45" s="19">
        <f t="shared" si="38"/>
        <v>0.77690206276380536</v>
      </c>
      <c r="BS45" s="19">
        <f t="shared" si="38"/>
        <v>0.77541475513758495</v>
      </c>
      <c r="BT45" s="19">
        <f t="shared" si="38"/>
        <v>0.84580033370065311</v>
      </c>
      <c r="BU45" s="19">
        <f t="shared" si="38"/>
        <v>2.1194571242282217E-2</v>
      </c>
      <c r="BV45" s="19">
        <f t="shared" si="38"/>
        <v>0.27504709070488043</v>
      </c>
      <c r="BW45" s="19">
        <f t="shared" si="38"/>
        <v>0.52493758159281878</v>
      </c>
      <c r="BX45" s="19">
        <f t="shared" si="38"/>
        <v>5.5155394765336499E-2</v>
      </c>
      <c r="BY45" s="19">
        <f t="shared" si="38"/>
        <v>4.6097642263437082E-3</v>
      </c>
      <c r="BZ45" s="19">
        <f t="shared" si="38"/>
        <v>4.6029801205190998E-2</v>
      </c>
      <c r="CA45" s="19">
        <f t="shared" si="38"/>
        <v>0.4800175811855491</v>
      </c>
      <c r="CB45" s="19">
        <f t="shared" si="38"/>
        <v>0.65092768736222439</v>
      </c>
      <c r="CC45" s="19">
        <f t="shared" si="38"/>
        <v>0.94733229728143453</v>
      </c>
      <c r="CD45" s="19">
        <f t="shared" si="38"/>
        <v>0.29059527480057123</v>
      </c>
      <c r="CE45" s="19">
        <f t="shared" si="38"/>
        <v>5.5155394765336499E-2</v>
      </c>
      <c r="CF45" s="19">
        <f t="shared" si="38"/>
        <v>4.6097642263437082E-3</v>
      </c>
      <c r="CG45" s="19">
        <f t="shared" si="38"/>
        <v>0.11491757132146513</v>
      </c>
      <c r="CH45" s="19">
        <f t="shared" si="38"/>
        <v>0.4800175811855491</v>
      </c>
      <c r="CI45" s="19">
        <f t="shared" si="38"/>
        <v>3.3014986382252989E-2</v>
      </c>
      <c r="CJ45" s="19">
        <f t="shared" si="38"/>
        <v>0.17683188854499995</v>
      </c>
      <c r="CK45" s="19">
        <f t="shared" si="38"/>
        <v>0.43009862953274419</v>
      </c>
      <c r="CL45" s="19">
        <f t="shared" si="38"/>
        <v>0.92546994421432927</v>
      </c>
      <c r="CM45" s="19">
        <f t="shared" si="38"/>
        <v>0.94838862694577031</v>
      </c>
      <c r="CN45" s="19">
        <f t="shared" si="38"/>
        <v>0.36273117553368234</v>
      </c>
      <c r="CO45" s="19">
        <f t="shared" si="38"/>
        <v>0.90390696854154906</v>
      </c>
      <c r="CP45" s="19">
        <f t="shared" si="38"/>
        <v>0.34968652401054967</v>
      </c>
      <c r="CQ45" s="19">
        <f t="shared" si="38"/>
        <v>0.94857525386306185</v>
      </c>
      <c r="CR45" s="19">
        <f t="shared" si="38"/>
        <v>0.8715658048722642</v>
      </c>
      <c r="CS45" s="19">
        <f t="shared" si="38"/>
        <v>0.9551152653234064</v>
      </c>
      <c r="CT45" s="19">
        <f t="shared" si="38"/>
        <v>0.91664233048749144</v>
      </c>
      <c r="CU45" s="19">
        <f t="shared" si="38"/>
        <v>0.12924087956295208</v>
      </c>
      <c r="CV45" s="19">
        <f t="shared" si="38"/>
        <v>0.36392864385198181</v>
      </c>
      <c r="CW45" s="19">
        <f t="shared" si="38"/>
        <v>0.64462062710614676</v>
      </c>
      <c r="CX45" s="19">
        <f t="shared" si="38"/>
        <v>0.83513913925527772</v>
      </c>
      <c r="CY45" s="19">
        <f t="shared" si="38"/>
        <v>7.8204143281449395E-2</v>
      </c>
    </row>
    <row r="46" spans="1:103" s="20" customFormat="1" ht="22.5" customHeight="1" x14ac:dyDescent="0.3">
      <c r="A46" s="84"/>
      <c r="B46" s="2">
        <f>AVERAGE(D46:CY46)</f>
        <v>0.21149063541676841</v>
      </c>
      <c r="C46" s="52" t="s">
        <v>122</v>
      </c>
      <c r="D46" s="20">
        <f t="shared" ref="D46:AI46" si="39">D27/D$29</f>
        <v>9.9998437491048503E-2</v>
      </c>
      <c r="E46" s="20">
        <f t="shared" si="39"/>
        <v>0.99145812367287889</v>
      </c>
      <c r="F46" s="20">
        <f t="shared" si="39"/>
        <v>0.71715287955661444</v>
      </c>
      <c r="G46" s="20">
        <f t="shared" si="39"/>
        <v>0.25336287019758813</v>
      </c>
      <c r="H46" s="20">
        <f t="shared" si="39"/>
        <v>9.8336823151486924E-2</v>
      </c>
      <c r="I46" s="20">
        <f t="shared" si="39"/>
        <v>8.4710115280907782E-3</v>
      </c>
      <c r="J46" s="20">
        <f t="shared" si="39"/>
        <v>5.2607131312479086E-2</v>
      </c>
      <c r="K46" s="20">
        <f t="shared" si="39"/>
        <v>0.23016153938838557</v>
      </c>
      <c r="L46" s="20">
        <f t="shared" si="39"/>
        <v>4.6215431470962125E-2</v>
      </c>
      <c r="M46" s="20">
        <f t="shared" si="39"/>
        <v>4.3040688782228817E-2</v>
      </c>
      <c r="N46" s="20">
        <f t="shared" si="39"/>
        <v>7.1964161762040624E-2</v>
      </c>
      <c r="O46" s="20">
        <f t="shared" si="39"/>
        <v>6.1503518524413714E-2</v>
      </c>
      <c r="P46" s="20">
        <f t="shared" si="39"/>
        <v>0.1738644285478281</v>
      </c>
      <c r="Q46" s="20">
        <f t="shared" si="39"/>
        <v>3.1817439562983968E-2</v>
      </c>
      <c r="R46" s="20">
        <f t="shared" si="39"/>
        <v>6.6743340278888879E-3</v>
      </c>
      <c r="S46" s="20">
        <f t="shared" si="39"/>
        <v>1.5174653745299412E-2</v>
      </c>
      <c r="T46" s="20">
        <f t="shared" si="39"/>
        <v>0.5251384786376303</v>
      </c>
      <c r="U46" s="20">
        <f t="shared" si="39"/>
        <v>1.1558191045811819E-2</v>
      </c>
      <c r="V46" s="20">
        <f t="shared" si="39"/>
        <v>0.11298910178810337</v>
      </c>
      <c r="W46" s="20">
        <f t="shared" si="39"/>
        <v>1.7547385892948589E-2</v>
      </c>
      <c r="X46" s="20">
        <f t="shared" si="39"/>
        <v>5.9365743608464479E-2</v>
      </c>
      <c r="Y46" s="20">
        <f t="shared" si="39"/>
        <v>0.19716670526536578</v>
      </c>
      <c r="Z46" s="20">
        <f t="shared" si="39"/>
        <v>0.35279413668833243</v>
      </c>
      <c r="AA46" s="20">
        <f t="shared" si="39"/>
        <v>0.64146541083604691</v>
      </c>
      <c r="AB46" s="20">
        <f t="shared" si="39"/>
        <v>0.92395852707304926</v>
      </c>
      <c r="AC46" s="20">
        <f t="shared" si="39"/>
        <v>9.9998437491048503E-2</v>
      </c>
      <c r="AD46" s="20">
        <f t="shared" si="39"/>
        <v>0.99145812367287889</v>
      </c>
      <c r="AE46" s="20">
        <f t="shared" si="39"/>
        <v>0.86321493847931063</v>
      </c>
      <c r="AF46" s="20">
        <f t="shared" si="39"/>
        <v>0.25336287019758813</v>
      </c>
      <c r="AG46" s="20">
        <f t="shared" si="39"/>
        <v>9.8336823151486924E-2</v>
      </c>
      <c r="AH46" s="20">
        <f t="shared" si="39"/>
        <v>8.4710115280907782E-3</v>
      </c>
      <c r="AI46" s="20">
        <f t="shared" si="39"/>
        <v>5.2607131312479086E-2</v>
      </c>
      <c r="AJ46" s="20">
        <f t="shared" ref="AJ46:BO46" si="40">AJ27/AJ$29</f>
        <v>0.23016153938838557</v>
      </c>
      <c r="AK46" s="20">
        <f t="shared" si="40"/>
        <v>4.6215431470962125E-2</v>
      </c>
      <c r="AL46" s="20">
        <f t="shared" si="40"/>
        <v>2.9724201852793987E-2</v>
      </c>
      <c r="AM46" s="20">
        <f t="shared" si="40"/>
        <v>5.2722570329403577E-2</v>
      </c>
      <c r="AN46" s="20">
        <f t="shared" si="40"/>
        <v>4.1450592505851293E-2</v>
      </c>
      <c r="AO46" s="20">
        <f t="shared" si="40"/>
        <v>0.22300618333007169</v>
      </c>
      <c r="AP46" s="20">
        <f t="shared" si="40"/>
        <v>3.1817439562983968E-2</v>
      </c>
      <c r="AQ46" s="20">
        <f t="shared" si="40"/>
        <v>7.9712385352466043E-3</v>
      </c>
      <c r="AR46" s="20">
        <f t="shared" si="40"/>
        <v>1.1974320066703898E-2</v>
      </c>
      <c r="AS46" s="20">
        <f t="shared" si="40"/>
        <v>0.5251384786376303</v>
      </c>
      <c r="AT46" s="20">
        <f t="shared" si="40"/>
        <v>7.7760077635915956E-2</v>
      </c>
      <c r="AU46" s="20">
        <f t="shared" si="40"/>
        <v>0.11298910178810337</v>
      </c>
      <c r="AV46" s="20">
        <f t="shared" si="40"/>
        <v>2.1042626274302204E-2</v>
      </c>
      <c r="AW46" s="20">
        <f t="shared" si="40"/>
        <v>4.2798052439899543E-2</v>
      </c>
      <c r="AX46" s="20">
        <f t="shared" si="40"/>
        <v>0.19716670526536578</v>
      </c>
      <c r="AY46" s="20">
        <f t="shared" si="40"/>
        <v>6.6532729019626258E-2</v>
      </c>
      <c r="AZ46" s="20">
        <f t="shared" si="40"/>
        <v>2.5882816199316971E-3</v>
      </c>
      <c r="BA46" s="20">
        <f t="shared" si="40"/>
        <v>0.15062189429200074</v>
      </c>
      <c r="BB46" s="20">
        <f t="shared" si="40"/>
        <v>0.1910506095850493</v>
      </c>
      <c r="BC46" s="20">
        <f t="shared" si="40"/>
        <v>2.4664770307172398E-2</v>
      </c>
      <c r="BD46" s="20">
        <f t="shared" si="40"/>
        <v>0.10308585039698846</v>
      </c>
      <c r="BE46" s="20">
        <f t="shared" si="40"/>
        <v>3.7221320812681383E-2</v>
      </c>
      <c r="BF46" s="20">
        <f t="shared" si="40"/>
        <v>8.2084161067827566E-2</v>
      </c>
      <c r="BG46" s="20">
        <f t="shared" si="40"/>
        <v>0.68039053170877384</v>
      </c>
      <c r="BH46" s="20">
        <f t="shared" si="40"/>
        <v>7.5736792927261404E-2</v>
      </c>
      <c r="BI46" s="20">
        <f t="shared" si="40"/>
        <v>5.7916703791586983E-2</v>
      </c>
      <c r="BJ46" s="20">
        <f t="shared" si="40"/>
        <v>4.4920951290560028E-2</v>
      </c>
      <c r="BK46" s="20">
        <f t="shared" si="40"/>
        <v>0.92665712822189383</v>
      </c>
      <c r="BL46" s="20">
        <f t="shared" si="40"/>
        <v>0.49530363077084422</v>
      </c>
      <c r="BM46" s="20">
        <f t="shared" si="40"/>
        <v>0.22869518107584322</v>
      </c>
      <c r="BN46" s="20">
        <f t="shared" si="40"/>
        <v>5.9042920676136292E-2</v>
      </c>
      <c r="BO46" s="20">
        <f t="shared" si="40"/>
        <v>0.172606049455959</v>
      </c>
      <c r="BP46" s="20">
        <f t="shared" ref="BP46:CY46" si="41">BP27/BP$29</f>
        <v>7.1977142102112895E-2</v>
      </c>
      <c r="BQ46" s="20">
        <f t="shared" si="41"/>
        <v>0.26059242480744627</v>
      </c>
      <c r="BR46" s="20">
        <f t="shared" si="41"/>
        <v>2.8426286471775832E-2</v>
      </c>
      <c r="BS46" s="20">
        <f t="shared" si="41"/>
        <v>0.1099909460888291</v>
      </c>
      <c r="BT46" s="20">
        <f t="shared" si="41"/>
        <v>2.3319346071932628E-2</v>
      </c>
      <c r="BU46" s="20">
        <f t="shared" si="41"/>
        <v>8.2084161067827566E-2</v>
      </c>
      <c r="BV46" s="20">
        <f t="shared" si="41"/>
        <v>0.65520117241254694</v>
      </c>
      <c r="BW46" s="20">
        <f t="shared" si="41"/>
        <v>5.5052064421995166E-2</v>
      </c>
      <c r="BX46" s="20">
        <f t="shared" si="41"/>
        <v>9.9998437491048503E-2</v>
      </c>
      <c r="BY46" s="20">
        <f t="shared" si="41"/>
        <v>0.99145812367287889</v>
      </c>
      <c r="BZ46" s="20">
        <f t="shared" si="41"/>
        <v>0.71715287955661444</v>
      </c>
      <c r="CA46" s="20">
        <f t="shared" si="41"/>
        <v>0.25336287019758813</v>
      </c>
      <c r="CB46" s="20">
        <f t="shared" si="41"/>
        <v>9.8336823151486924E-2</v>
      </c>
      <c r="CC46" s="20">
        <f t="shared" si="41"/>
        <v>8.4710115280907782E-3</v>
      </c>
      <c r="CD46" s="20">
        <f t="shared" si="41"/>
        <v>6.2673047504241602E-2</v>
      </c>
      <c r="CE46" s="20">
        <f t="shared" si="41"/>
        <v>9.9998437491048503E-2</v>
      </c>
      <c r="CF46" s="20">
        <f t="shared" si="41"/>
        <v>0.99145812367287889</v>
      </c>
      <c r="CG46" s="20">
        <f t="shared" si="41"/>
        <v>0.84998193833616531</v>
      </c>
      <c r="CH46" s="20">
        <f t="shared" si="41"/>
        <v>0.25336287019758813</v>
      </c>
      <c r="CI46" s="20">
        <f t="shared" si="41"/>
        <v>2.9724201852793987E-2</v>
      </c>
      <c r="CJ46" s="20">
        <f t="shared" si="41"/>
        <v>0.22300618333007169</v>
      </c>
      <c r="CK46" s="20">
        <f t="shared" si="41"/>
        <v>3.1817439562983968E-2</v>
      </c>
      <c r="CL46" s="20">
        <f t="shared" si="41"/>
        <v>2.0620828481029467E-2</v>
      </c>
      <c r="CM46" s="20">
        <f t="shared" si="41"/>
        <v>1.1974320066703898E-2</v>
      </c>
      <c r="CN46" s="20">
        <f t="shared" si="41"/>
        <v>0.5251384786376303</v>
      </c>
      <c r="CO46" s="20">
        <f t="shared" si="41"/>
        <v>7.7612340700515675E-2</v>
      </c>
      <c r="CP46" s="20">
        <f t="shared" si="41"/>
        <v>0.52167099295126507</v>
      </c>
      <c r="CQ46" s="20">
        <f t="shared" si="41"/>
        <v>8.3058586404373448E-3</v>
      </c>
      <c r="CR46" s="20">
        <f t="shared" si="41"/>
        <v>0.11298910178810337</v>
      </c>
      <c r="CS46" s="20">
        <f t="shared" si="41"/>
        <v>1.5577569544890769E-2</v>
      </c>
      <c r="CT46" s="20">
        <f t="shared" si="41"/>
        <v>5.9365743608464479E-2</v>
      </c>
      <c r="CU46" s="20">
        <f t="shared" si="41"/>
        <v>0.16963989855234538</v>
      </c>
      <c r="CV46" s="20">
        <f t="shared" si="41"/>
        <v>6.5888097791083816E-2</v>
      </c>
      <c r="CW46" s="20">
        <f t="shared" si="41"/>
        <v>0.24436474574751627</v>
      </c>
      <c r="CX46" s="20">
        <f t="shared" si="41"/>
        <v>0.11473192782399466</v>
      </c>
      <c r="CY46" s="20">
        <f t="shared" si="41"/>
        <v>4.1443150858311975E-2</v>
      </c>
    </row>
    <row r="47" spans="1:103" s="21" customFormat="1" ht="21" customHeight="1" x14ac:dyDescent="0.3">
      <c r="A47" s="85"/>
      <c r="B47" s="3">
        <f>AVERAGE(D47:CY47)</f>
        <v>0.33709355745142439</v>
      </c>
      <c r="C47" s="53" t="s">
        <v>123</v>
      </c>
      <c r="D47" s="21">
        <f t="shared" ref="D47:AI47" si="42">D28/D$29</f>
        <v>0.8448461677436151</v>
      </c>
      <c r="E47" s="21">
        <f t="shared" si="42"/>
        <v>3.9321121007773394E-3</v>
      </c>
      <c r="F47" s="21">
        <f t="shared" si="42"/>
        <v>0.23681731923819455</v>
      </c>
      <c r="G47" s="21">
        <f t="shared" si="42"/>
        <v>0.26661954861686277</v>
      </c>
      <c r="H47" s="21">
        <f t="shared" si="42"/>
        <v>0.25073548948628871</v>
      </c>
      <c r="I47" s="21">
        <f t="shared" si="42"/>
        <v>4.4196691190474667E-2</v>
      </c>
      <c r="J47" s="21">
        <f t="shared" si="42"/>
        <v>0.68942070489161367</v>
      </c>
      <c r="K47" s="21">
        <f t="shared" si="42"/>
        <v>0.20089480393741455</v>
      </c>
      <c r="L47" s="21">
        <f t="shared" si="42"/>
        <v>3.9342830374025958E-2</v>
      </c>
      <c r="M47" s="21">
        <f t="shared" si="42"/>
        <v>0.90700314631128376</v>
      </c>
      <c r="N47" s="21">
        <f t="shared" si="42"/>
        <v>0.85505709269627361</v>
      </c>
      <c r="O47" s="21">
        <f t="shared" si="42"/>
        <v>0.89524227946576251</v>
      </c>
      <c r="P47" s="21">
        <f t="shared" si="42"/>
        <v>0.74343091967660047</v>
      </c>
      <c r="Q47" s="21">
        <f t="shared" si="42"/>
        <v>0.53808393090427176</v>
      </c>
      <c r="R47" s="21">
        <f t="shared" si="42"/>
        <v>4.1607041850994078E-2</v>
      </c>
      <c r="S47" s="21">
        <f t="shared" si="42"/>
        <v>7.1925187710428329E-2</v>
      </c>
      <c r="T47" s="21">
        <f t="shared" si="42"/>
        <v>0.11213034582868729</v>
      </c>
      <c r="U47" s="21">
        <f t="shared" si="42"/>
        <v>8.5968371905302439E-3</v>
      </c>
      <c r="V47" s="21">
        <f t="shared" si="42"/>
        <v>1.544509333963239E-2</v>
      </c>
      <c r="W47" s="21">
        <f t="shared" si="42"/>
        <v>5.0851264368125704E-2</v>
      </c>
      <c r="X47" s="21">
        <f t="shared" si="42"/>
        <v>2.3991925904044056E-2</v>
      </c>
      <c r="Y47" s="21">
        <f t="shared" si="42"/>
        <v>0.56795920304534331</v>
      </c>
      <c r="Z47" s="21">
        <f t="shared" si="42"/>
        <v>0.41816860173406056</v>
      </c>
      <c r="AA47" s="21">
        <f t="shared" si="42"/>
        <v>0.30789390625005741</v>
      </c>
      <c r="AB47" s="21">
        <f t="shared" si="42"/>
        <v>4.5634644985972271E-2</v>
      </c>
      <c r="AC47" s="21">
        <f t="shared" si="42"/>
        <v>0.8448461677436151</v>
      </c>
      <c r="AD47" s="21">
        <f t="shared" si="42"/>
        <v>3.9321121007773394E-3</v>
      </c>
      <c r="AE47" s="21">
        <f t="shared" si="42"/>
        <v>2.6434334640411845E-2</v>
      </c>
      <c r="AF47" s="21">
        <f t="shared" si="42"/>
        <v>0.26661954861686277</v>
      </c>
      <c r="AG47" s="21">
        <f t="shared" si="42"/>
        <v>0.25073548948628871</v>
      </c>
      <c r="AH47" s="21">
        <f t="shared" si="42"/>
        <v>4.4196691190474667E-2</v>
      </c>
      <c r="AI47" s="21">
        <f t="shared" si="42"/>
        <v>0.68942070489161367</v>
      </c>
      <c r="AJ47" s="21">
        <f t="shared" ref="AJ47:BO47" si="43">AJ28/AJ$29</f>
        <v>0.20089480393741455</v>
      </c>
      <c r="AK47" s="21">
        <f t="shared" si="43"/>
        <v>3.9342830374025958E-2</v>
      </c>
      <c r="AL47" s="21">
        <f t="shared" si="43"/>
        <v>0.93726081176495302</v>
      </c>
      <c r="AM47" s="21">
        <f t="shared" si="43"/>
        <v>0.8907320416555603</v>
      </c>
      <c r="AN47" s="21">
        <f t="shared" si="43"/>
        <v>0.91005239606870869</v>
      </c>
      <c r="AO47" s="21">
        <f t="shared" si="43"/>
        <v>0.6001619281249283</v>
      </c>
      <c r="AP47" s="21">
        <f t="shared" si="43"/>
        <v>0.53808393090427176</v>
      </c>
      <c r="AQ47" s="21">
        <f t="shared" si="43"/>
        <v>2.8271094315503259E-2</v>
      </c>
      <c r="AR47" s="21">
        <f t="shared" si="43"/>
        <v>3.9637052987525817E-2</v>
      </c>
      <c r="AS47" s="21">
        <f t="shared" si="43"/>
        <v>0.11213034582868729</v>
      </c>
      <c r="AT47" s="21">
        <f t="shared" si="43"/>
        <v>4.5133653182931152E-2</v>
      </c>
      <c r="AU47" s="21">
        <f t="shared" si="43"/>
        <v>1.544509333963239E-2</v>
      </c>
      <c r="AV47" s="21">
        <f t="shared" si="43"/>
        <v>6.4299393766981572E-2</v>
      </c>
      <c r="AW47" s="21">
        <f t="shared" si="43"/>
        <v>0.53032636381381404</v>
      </c>
      <c r="AX47" s="21">
        <f t="shared" si="43"/>
        <v>0.56795920304534331</v>
      </c>
      <c r="AY47" s="21">
        <f t="shared" si="43"/>
        <v>0.82031957692931035</v>
      </c>
      <c r="AZ47" s="21">
        <f t="shared" si="43"/>
        <v>0.91414955804270415</v>
      </c>
      <c r="BA47" s="21">
        <f t="shared" si="43"/>
        <v>0.23551454770057967</v>
      </c>
      <c r="BB47" s="21">
        <f t="shared" si="43"/>
        <v>0.72671789664290187</v>
      </c>
      <c r="BC47" s="21">
        <f t="shared" si="43"/>
        <v>0.16424774400511682</v>
      </c>
      <c r="BD47" s="21">
        <f t="shared" si="43"/>
        <v>4.2375151463839841E-2</v>
      </c>
      <c r="BE47" s="21">
        <f t="shared" si="43"/>
        <v>0.14721317954259533</v>
      </c>
      <c r="BF47" s="21">
        <f t="shared" si="43"/>
        <v>0.89672126768989013</v>
      </c>
      <c r="BG47" s="21">
        <f t="shared" si="43"/>
        <v>5.2230517194714089E-2</v>
      </c>
      <c r="BH47" s="21">
        <f t="shared" si="43"/>
        <v>0.16049520687121338</v>
      </c>
      <c r="BI47" s="21">
        <f t="shared" si="43"/>
        <v>1.024296296467774E-3</v>
      </c>
      <c r="BJ47" s="21">
        <f t="shared" si="43"/>
        <v>0.53480612983637021</v>
      </c>
      <c r="BK47" s="21">
        <f t="shared" si="43"/>
        <v>6.2401145006980303E-2</v>
      </c>
      <c r="BL47" s="21">
        <f t="shared" si="43"/>
        <v>7.7958058459679055E-2</v>
      </c>
      <c r="BM47" s="21">
        <f t="shared" si="43"/>
        <v>0.13898833793545151</v>
      </c>
      <c r="BN47" s="21">
        <f t="shared" si="43"/>
        <v>0.88737232204458583</v>
      </c>
      <c r="BO47" s="21">
        <f t="shared" si="43"/>
        <v>0.64484619244049179</v>
      </c>
      <c r="BP47" s="21">
        <f t="shared" ref="BP47:CY47" si="44">BP28/BP$29</f>
        <v>0.6647084994137169</v>
      </c>
      <c r="BQ47" s="21">
        <f t="shared" si="44"/>
        <v>0.58754779505411414</v>
      </c>
      <c r="BR47" s="21">
        <f t="shared" si="44"/>
        <v>0.19467165076441878</v>
      </c>
      <c r="BS47" s="21">
        <f t="shared" si="44"/>
        <v>0.11459429877358594</v>
      </c>
      <c r="BT47" s="21">
        <f t="shared" si="44"/>
        <v>0.13088032022741436</v>
      </c>
      <c r="BU47" s="21">
        <f t="shared" si="44"/>
        <v>0.89672126768989013</v>
      </c>
      <c r="BV47" s="21">
        <f t="shared" si="44"/>
        <v>6.9751736882572718E-2</v>
      </c>
      <c r="BW47" s="21">
        <f t="shared" si="44"/>
        <v>0.42001035398518605</v>
      </c>
      <c r="BX47" s="21">
        <f t="shared" si="44"/>
        <v>0.8448461677436151</v>
      </c>
      <c r="BY47" s="21">
        <f t="shared" si="44"/>
        <v>3.9321121007773394E-3</v>
      </c>
      <c r="BZ47" s="21">
        <f t="shared" si="44"/>
        <v>0.23681731923819455</v>
      </c>
      <c r="CA47" s="21">
        <f t="shared" si="44"/>
        <v>0.26661954861686277</v>
      </c>
      <c r="CB47" s="21">
        <f t="shared" si="44"/>
        <v>0.25073548948628871</v>
      </c>
      <c r="CC47" s="21">
        <f t="shared" si="44"/>
        <v>4.4196691190474667E-2</v>
      </c>
      <c r="CD47" s="21">
        <f t="shared" si="44"/>
        <v>0.64673167769518725</v>
      </c>
      <c r="CE47" s="21">
        <f t="shared" si="44"/>
        <v>0.8448461677436151</v>
      </c>
      <c r="CF47" s="21">
        <f t="shared" si="44"/>
        <v>3.9321121007773394E-3</v>
      </c>
      <c r="CG47" s="21">
        <f t="shared" si="44"/>
        <v>3.5100490342369603E-2</v>
      </c>
      <c r="CH47" s="21">
        <f t="shared" si="44"/>
        <v>0.26661954861686277</v>
      </c>
      <c r="CI47" s="21">
        <f t="shared" si="44"/>
        <v>0.93726081176495302</v>
      </c>
      <c r="CJ47" s="21">
        <f t="shared" si="44"/>
        <v>0.6001619281249283</v>
      </c>
      <c r="CK47" s="21">
        <f t="shared" si="44"/>
        <v>0.53808393090427176</v>
      </c>
      <c r="CL47" s="21">
        <f t="shared" si="44"/>
        <v>5.3909227304641261E-2</v>
      </c>
      <c r="CM47" s="21">
        <f t="shared" si="44"/>
        <v>3.9637052987525817E-2</v>
      </c>
      <c r="CN47" s="21">
        <f t="shared" si="44"/>
        <v>0.11213034582868729</v>
      </c>
      <c r="CO47" s="21">
        <f t="shared" si="44"/>
        <v>1.8480690757935202E-2</v>
      </c>
      <c r="CP47" s="21">
        <f t="shared" si="44"/>
        <v>0.12864248303818518</v>
      </c>
      <c r="CQ47" s="21">
        <f t="shared" si="44"/>
        <v>4.3118887496500856E-2</v>
      </c>
      <c r="CR47" s="21">
        <f t="shared" si="44"/>
        <v>1.544509333963239E-2</v>
      </c>
      <c r="CS47" s="21">
        <f t="shared" si="44"/>
        <v>2.930716513170278E-2</v>
      </c>
      <c r="CT47" s="21">
        <f t="shared" si="44"/>
        <v>2.3991925904044056E-2</v>
      </c>
      <c r="CU47" s="21">
        <f t="shared" si="44"/>
        <v>0.70111922188470255</v>
      </c>
      <c r="CV47" s="21">
        <f t="shared" si="44"/>
        <v>0.57018325835693429</v>
      </c>
      <c r="CW47" s="21">
        <f t="shared" si="44"/>
        <v>0.11101462714633702</v>
      </c>
      <c r="CX47" s="21">
        <f t="shared" si="44"/>
        <v>5.0128932920727585E-2</v>
      </c>
      <c r="CY47" s="21">
        <f t="shared" si="44"/>
        <v>0.88035270586023862</v>
      </c>
    </row>
    <row r="49" spans="1:103" x14ac:dyDescent="0.3">
      <c r="B49" s="15"/>
      <c r="C49" s="15"/>
      <c r="D49" s="14"/>
      <c r="E49" s="14"/>
      <c r="F49" s="14"/>
      <c r="I49" s="42" t="s">
        <v>158</v>
      </c>
    </row>
    <row r="51" spans="1:103" x14ac:dyDescent="0.3">
      <c r="A51" s="34" t="s">
        <v>131</v>
      </c>
      <c r="B51" s="38">
        <f>C51/B45</f>
        <v>0.24924544923903721</v>
      </c>
      <c r="C51" s="58">
        <f>AVERAGE(D51:CY51)</f>
        <v>0.11251333564216991</v>
      </c>
      <c r="D51" s="18">
        <f t="shared" ref="D51:AI51" si="45">D45*D$21</f>
        <v>6.2445960674029433E-3</v>
      </c>
      <c r="E51" s="18">
        <f t="shared" si="45"/>
        <v>6.9408051529059114E-4</v>
      </c>
      <c r="F51" s="18">
        <f t="shared" si="45"/>
        <v>7.0051145477346855E-3</v>
      </c>
      <c r="G51" s="18">
        <f t="shared" si="45"/>
        <v>0.15913441005440887</v>
      </c>
      <c r="H51" s="18">
        <f t="shared" si="45"/>
        <v>0.15162094915992999</v>
      </c>
      <c r="I51" s="18">
        <f t="shared" si="45"/>
        <v>0.2572718972701542</v>
      </c>
      <c r="J51" s="18">
        <f t="shared" si="45"/>
        <v>5.7560612433525241E-2</v>
      </c>
      <c r="K51" s="18">
        <f t="shared" si="45"/>
        <v>0.12484118485654311</v>
      </c>
      <c r="L51" s="18">
        <f t="shared" si="45"/>
        <v>0.11246016764396766</v>
      </c>
      <c r="M51" s="18">
        <f t="shared" si="45"/>
        <v>6.6723698758595603E-3</v>
      </c>
      <c r="N51" s="18">
        <f t="shared" si="45"/>
        <v>1.1314534192509423E-2</v>
      </c>
      <c r="O51" s="18">
        <f t="shared" si="45"/>
        <v>6.0991107727153358E-3</v>
      </c>
      <c r="P51" s="18">
        <f t="shared" si="45"/>
        <v>9.3206536814692195E-3</v>
      </c>
      <c r="Q51" s="18">
        <f t="shared" si="45"/>
        <v>6.566391290576247E-2</v>
      </c>
      <c r="R51" s="18">
        <f t="shared" si="45"/>
        <v>0.12743214713506762</v>
      </c>
      <c r="S51" s="18">
        <f t="shared" si="45"/>
        <v>0.17013224020226997</v>
      </c>
      <c r="T51" s="18">
        <f t="shared" si="45"/>
        <v>9.4154750300761147E-2</v>
      </c>
      <c r="U51" s="18">
        <f t="shared" si="45"/>
        <v>0.302561362286138</v>
      </c>
      <c r="V51" s="18">
        <f t="shared" si="45"/>
        <v>0.36671772996027946</v>
      </c>
      <c r="W51" s="18">
        <f t="shared" si="45"/>
        <v>0.32719076778825606</v>
      </c>
      <c r="X51" s="18">
        <f t="shared" si="45"/>
        <v>0.22041600813639772</v>
      </c>
      <c r="Y51" s="18">
        <f t="shared" si="45"/>
        <v>5.6271917800559276E-2</v>
      </c>
      <c r="Z51" s="18">
        <f t="shared" si="45"/>
        <v>2.9841988479167029E-2</v>
      </c>
      <c r="AA51" s="18">
        <f t="shared" si="45"/>
        <v>7.043093105659445E-3</v>
      </c>
      <c r="AB51" s="18">
        <f t="shared" si="45"/>
        <v>4.6666211250003722E-3</v>
      </c>
      <c r="AC51" s="18">
        <f t="shared" si="45"/>
        <v>6.2445960674029433E-3</v>
      </c>
      <c r="AD51" s="18">
        <f t="shared" si="45"/>
        <v>6.9408051529059114E-4</v>
      </c>
      <c r="AE51" s="18">
        <f t="shared" si="45"/>
        <v>7.4765044227326355E-3</v>
      </c>
      <c r="AF51" s="18">
        <f t="shared" si="45"/>
        <v>0.15913441005440887</v>
      </c>
      <c r="AG51" s="18">
        <f t="shared" si="45"/>
        <v>0.15162094915992999</v>
      </c>
      <c r="AH51" s="18">
        <f t="shared" si="45"/>
        <v>0.2572718972701542</v>
      </c>
      <c r="AI51" s="18">
        <f t="shared" si="45"/>
        <v>5.7560612433525241E-2</v>
      </c>
      <c r="AJ51" s="18">
        <f t="shared" ref="AJ51:BO51" si="46">AJ45*AJ$21</f>
        <v>0.12484118485654311</v>
      </c>
      <c r="AK51" s="18">
        <f t="shared" si="46"/>
        <v>0.11246016764396766</v>
      </c>
      <c r="AL51" s="18">
        <f t="shared" si="46"/>
        <v>4.5334871547593599E-3</v>
      </c>
      <c r="AM51" s="18">
        <f t="shared" si="46"/>
        <v>6.3422329084372019E-3</v>
      </c>
      <c r="AN51" s="18">
        <f t="shared" si="46"/>
        <v>7.7212433381765692E-3</v>
      </c>
      <c r="AO51" s="18">
        <f t="shared" si="46"/>
        <v>2.278272130706463E-2</v>
      </c>
      <c r="AP51" s="18">
        <f t="shared" si="46"/>
        <v>6.566391290576247E-2</v>
      </c>
      <c r="AQ51" s="18">
        <f t="shared" si="46"/>
        <v>0.15887688275282194</v>
      </c>
      <c r="AR51" s="18">
        <f t="shared" si="46"/>
        <v>0.14169054447341806</v>
      </c>
      <c r="AS51" s="18">
        <f t="shared" si="46"/>
        <v>9.4154750300761147E-2</v>
      </c>
      <c r="AT51" s="18">
        <f t="shared" si="46"/>
        <v>0.53046668989788259</v>
      </c>
      <c r="AU51" s="18">
        <f t="shared" si="46"/>
        <v>0.36671772996027946</v>
      </c>
      <c r="AV51" s="18">
        <f t="shared" si="46"/>
        <v>0.28143322460268189</v>
      </c>
      <c r="AW51" s="18">
        <f t="shared" si="46"/>
        <v>0.15617885587915728</v>
      </c>
      <c r="AX51" s="18">
        <f t="shared" si="46"/>
        <v>5.6271917800559276E-2</v>
      </c>
      <c r="AY51" s="18">
        <f t="shared" si="46"/>
        <v>9.2152323103893083E-3</v>
      </c>
      <c r="AZ51" s="18">
        <f t="shared" si="46"/>
        <v>2.2915139765340349E-3</v>
      </c>
      <c r="BA51" s="18">
        <f t="shared" si="46"/>
        <v>0.24037731101612123</v>
      </c>
      <c r="BB51" s="18">
        <f t="shared" si="46"/>
        <v>9.0501024924527565E-3</v>
      </c>
      <c r="BC51" s="18">
        <f t="shared" si="46"/>
        <v>0.13623136438172762</v>
      </c>
      <c r="BD51" s="18">
        <f t="shared" si="46"/>
        <v>0.13829955574932401</v>
      </c>
      <c r="BE51" s="18">
        <f t="shared" si="46"/>
        <v>0.13246867888111369</v>
      </c>
      <c r="BF51" s="18">
        <f t="shared" si="46"/>
        <v>3.1347119604040992E-3</v>
      </c>
      <c r="BG51" s="18">
        <f t="shared" si="46"/>
        <v>9.0200128080751063E-2</v>
      </c>
      <c r="BH51" s="18">
        <f t="shared" si="46"/>
        <v>0.32068635417838709</v>
      </c>
      <c r="BI51" s="18">
        <f t="shared" si="46"/>
        <v>0.37996998650549602</v>
      </c>
      <c r="BJ51" s="18">
        <f t="shared" si="46"/>
        <v>0.15283731183657556</v>
      </c>
      <c r="BK51" s="18">
        <f t="shared" si="46"/>
        <v>8.4557393903600517E-4</v>
      </c>
      <c r="BL51" s="18">
        <f t="shared" si="46"/>
        <v>5.567873653877916E-2</v>
      </c>
      <c r="BM51" s="18">
        <f t="shared" si="46"/>
        <v>0.12142189851190092</v>
      </c>
      <c r="BN51" s="18">
        <f t="shared" si="46"/>
        <v>7.25343584152662E-3</v>
      </c>
      <c r="BO51" s="18">
        <f t="shared" si="46"/>
        <v>4.7790205747788167E-2</v>
      </c>
      <c r="BP51" s="18">
        <f t="shared" ref="BP51:CY51" si="47">BP45*BP$21</f>
        <v>9.473363978986124E-2</v>
      </c>
      <c r="BQ51" s="18">
        <f t="shared" si="47"/>
        <v>2.0664708982948071E-2</v>
      </c>
      <c r="BR51" s="18">
        <f t="shared" si="47"/>
        <v>0.10615833242046988</v>
      </c>
      <c r="BS51" s="18">
        <f t="shared" si="47"/>
        <v>0.10812661801457706</v>
      </c>
      <c r="BT51" s="18">
        <f t="shared" si="47"/>
        <v>0.11554649367495259</v>
      </c>
      <c r="BU51" s="18">
        <f t="shared" si="47"/>
        <v>3.1347119604040992E-3</v>
      </c>
      <c r="BV51" s="18">
        <f t="shared" si="47"/>
        <v>9.2001814312433858E-2</v>
      </c>
      <c r="BW51" s="18">
        <f t="shared" si="47"/>
        <v>3.2845256501897048E-2</v>
      </c>
      <c r="BX51" s="18">
        <f t="shared" si="47"/>
        <v>6.2445960674029433E-3</v>
      </c>
      <c r="BY51" s="18">
        <f t="shared" si="47"/>
        <v>6.9408051529059114E-4</v>
      </c>
      <c r="BZ51" s="18">
        <f t="shared" si="47"/>
        <v>7.0051145477346855E-3</v>
      </c>
      <c r="CA51" s="18">
        <f t="shared" si="47"/>
        <v>0.15913441005440887</v>
      </c>
      <c r="CB51" s="18">
        <f t="shared" si="47"/>
        <v>0.15162094915992999</v>
      </c>
      <c r="CC51" s="18">
        <f t="shared" si="47"/>
        <v>0.2572718972701542</v>
      </c>
      <c r="CD51" s="18">
        <f t="shared" si="47"/>
        <v>6.3182773326275227E-2</v>
      </c>
      <c r="CE51" s="18">
        <f t="shared" si="47"/>
        <v>6.2445960674029433E-3</v>
      </c>
      <c r="CF51" s="18">
        <f t="shared" si="47"/>
        <v>6.9408051529059114E-4</v>
      </c>
      <c r="CG51" s="18">
        <f t="shared" si="47"/>
        <v>6.9582245086152678E-3</v>
      </c>
      <c r="CH51" s="18">
        <f t="shared" si="47"/>
        <v>0.15913441005440887</v>
      </c>
      <c r="CI51" s="18">
        <f t="shared" si="47"/>
        <v>4.5334871547593599E-3</v>
      </c>
      <c r="CJ51" s="18">
        <f t="shared" si="47"/>
        <v>2.278272130706463E-2</v>
      </c>
      <c r="CK51" s="18">
        <f t="shared" si="47"/>
        <v>6.566391290576247E-2</v>
      </c>
      <c r="CL51" s="18">
        <f t="shared" si="47"/>
        <v>0.14877677364069816</v>
      </c>
      <c r="CM51" s="18">
        <f t="shared" si="47"/>
        <v>0.14169054447341806</v>
      </c>
      <c r="CN51" s="18">
        <f t="shared" si="47"/>
        <v>9.4154750300761147E-2</v>
      </c>
      <c r="CO51" s="18">
        <f t="shared" si="47"/>
        <v>0.56205629844910898</v>
      </c>
      <c r="CP51" s="18">
        <f t="shared" si="47"/>
        <v>9.3249739736146572E-2</v>
      </c>
      <c r="CQ51" s="18">
        <f t="shared" si="47"/>
        <v>0.18174841204465494</v>
      </c>
      <c r="CR51" s="18">
        <f t="shared" si="47"/>
        <v>0.36671772996027946</v>
      </c>
      <c r="CS51" s="18">
        <f t="shared" si="47"/>
        <v>0.34570832044683925</v>
      </c>
      <c r="CT51" s="18">
        <f t="shared" si="47"/>
        <v>0.22041600813639772</v>
      </c>
      <c r="CU51" s="18">
        <f t="shared" si="47"/>
        <v>2.8557571228158229E-2</v>
      </c>
      <c r="CV51" s="18">
        <f t="shared" si="47"/>
        <v>2.0927403575411264E-2</v>
      </c>
      <c r="CW51" s="18">
        <f t="shared" si="47"/>
        <v>0.13178003959195281</v>
      </c>
      <c r="CX51" s="18">
        <f t="shared" si="47"/>
        <v>0.12035873021153345</v>
      </c>
      <c r="CY51" s="18">
        <f t="shared" si="47"/>
        <v>1.0591495358736927E-2</v>
      </c>
    </row>
    <row r="52" spans="1:103" x14ac:dyDescent="0.3">
      <c r="A52" s="35" t="s">
        <v>132</v>
      </c>
      <c r="B52" s="39">
        <f>C52/B46</f>
        <v>0.18900937467748971</v>
      </c>
      <c r="C52" s="58">
        <f t="shared" ref="C52:C65" si="48">AVERAGE(D52:CY52)</f>
        <v>3.9973712750268356E-2</v>
      </c>
      <c r="D52" s="18">
        <f t="shared" ref="D52:AI52" si="49">D46*D$21</f>
        <v>1.1321645908978035E-2</v>
      </c>
      <c r="E52" s="18">
        <f t="shared" si="49"/>
        <v>0.14928133665389878</v>
      </c>
      <c r="F52" s="18">
        <f t="shared" si="49"/>
        <v>0.1091409899238346</v>
      </c>
      <c r="G52" s="18">
        <f t="shared" si="49"/>
        <v>8.3994321164248958E-2</v>
      </c>
      <c r="H52" s="18">
        <f t="shared" si="49"/>
        <v>2.2905651047078045E-2</v>
      </c>
      <c r="I52" s="18">
        <f t="shared" si="49"/>
        <v>2.300516105999306E-3</v>
      </c>
      <c r="J52" s="18">
        <f t="shared" si="49"/>
        <v>1.1738083102302605E-2</v>
      </c>
      <c r="K52" s="18">
        <f t="shared" si="49"/>
        <v>5.0503488260360399E-2</v>
      </c>
      <c r="L52" s="18">
        <f t="shared" si="49"/>
        <v>5.6836810417785861E-3</v>
      </c>
      <c r="M52" s="18">
        <f t="shared" si="49"/>
        <v>5.7487078082227938E-3</v>
      </c>
      <c r="N52" s="18">
        <f t="shared" si="49"/>
        <v>1.1157234381711725E-2</v>
      </c>
      <c r="O52" s="18">
        <f t="shared" si="49"/>
        <v>8.6723775948277359E-3</v>
      </c>
      <c r="P52" s="18">
        <f t="shared" si="49"/>
        <v>1.9594183534178352E-2</v>
      </c>
      <c r="Q52" s="18">
        <f t="shared" si="49"/>
        <v>4.8576243607609112E-3</v>
      </c>
      <c r="R52" s="18">
        <f t="shared" si="49"/>
        <v>8.9367245140963664E-4</v>
      </c>
      <c r="S52" s="18">
        <f t="shared" si="49"/>
        <v>2.8280177320796824E-3</v>
      </c>
      <c r="T52" s="18">
        <f t="shared" si="49"/>
        <v>0.13631109114539397</v>
      </c>
      <c r="U52" s="18">
        <f t="shared" si="49"/>
        <v>3.5689952279795642E-3</v>
      </c>
      <c r="V52" s="18">
        <f t="shared" si="49"/>
        <v>4.7540996544784025E-2</v>
      </c>
      <c r="W52" s="18">
        <f t="shared" si="49"/>
        <v>6.1628749943306018E-3</v>
      </c>
      <c r="X52" s="18">
        <f t="shared" si="49"/>
        <v>1.4275099230108234E-2</v>
      </c>
      <c r="Y52" s="18">
        <f t="shared" si="49"/>
        <v>4.7237856469827214E-2</v>
      </c>
      <c r="Z52" s="18">
        <f t="shared" si="49"/>
        <v>4.5966662760694776E-2</v>
      </c>
      <c r="AA52" s="18">
        <f t="shared" si="49"/>
        <v>8.9214843730684848E-2</v>
      </c>
      <c r="AB52" s="18">
        <f t="shared" si="49"/>
        <v>0.14180250532652489</v>
      </c>
      <c r="AC52" s="18">
        <f t="shared" si="49"/>
        <v>1.1321645908978035E-2</v>
      </c>
      <c r="AD52" s="18">
        <f t="shared" si="49"/>
        <v>0.14928133665389878</v>
      </c>
      <c r="AE52" s="18">
        <f t="shared" si="49"/>
        <v>5.8484710411662075E-2</v>
      </c>
      <c r="AF52" s="18">
        <f t="shared" si="49"/>
        <v>8.3994321164248958E-2</v>
      </c>
      <c r="AG52" s="18">
        <f t="shared" si="49"/>
        <v>2.2905651047078045E-2</v>
      </c>
      <c r="AH52" s="18">
        <f t="shared" si="49"/>
        <v>2.300516105999306E-3</v>
      </c>
      <c r="AI52" s="18">
        <f t="shared" si="49"/>
        <v>1.1738083102302605E-2</v>
      </c>
      <c r="AJ52" s="18">
        <f t="shared" ref="AJ52:BO52" si="50">AJ46*AJ$21</f>
        <v>5.0503488260360399E-2</v>
      </c>
      <c r="AK52" s="18">
        <f t="shared" si="50"/>
        <v>5.6836810417785861E-3</v>
      </c>
      <c r="AL52" s="18">
        <f t="shared" si="50"/>
        <v>4.0816096582596889E-3</v>
      </c>
      <c r="AM52" s="18">
        <f t="shared" si="50"/>
        <v>5.9134587682309761E-3</v>
      </c>
      <c r="AN52" s="18">
        <f t="shared" si="50"/>
        <v>6.5993780202585253E-3</v>
      </c>
      <c r="AO52" s="18">
        <f t="shared" si="50"/>
        <v>2.8731739316736744E-2</v>
      </c>
      <c r="AP52" s="18">
        <f t="shared" si="50"/>
        <v>4.8576243607609112E-3</v>
      </c>
      <c r="AQ52" s="18">
        <f t="shared" si="50"/>
        <v>1.314070511008475E-3</v>
      </c>
      <c r="AR52" s="18">
        <f t="shared" si="50"/>
        <v>1.7889796247496194E-3</v>
      </c>
      <c r="AS52" s="18">
        <f t="shared" si="50"/>
        <v>0.13631109114539397</v>
      </c>
      <c r="AT52" s="18">
        <f t="shared" si="50"/>
        <v>4.7028658258520928E-2</v>
      </c>
      <c r="AU52" s="18">
        <f t="shared" si="50"/>
        <v>4.7540996544784025E-2</v>
      </c>
      <c r="AV52" s="18">
        <f t="shared" si="50"/>
        <v>6.4746542382468309E-3</v>
      </c>
      <c r="AW52" s="18">
        <f t="shared" si="50"/>
        <v>1.5658311504394718E-2</v>
      </c>
      <c r="AX52" s="18">
        <f t="shared" si="50"/>
        <v>4.7237856469827214E-2</v>
      </c>
      <c r="AY52" s="18">
        <f t="shared" si="50"/>
        <v>5.4187101142630324E-3</v>
      </c>
      <c r="AZ52" s="18">
        <f t="shared" si="50"/>
        <v>7.1233841198065144E-5</v>
      </c>
      <c r="BA52" s="18">
        <f t="shared" si="50"/>
        <v>5.8980673242095251E-2</v>
      </c>
      <c r="BB52" s="18">
        <f t="shared" si="50"/>
        <v>2.10263430551712E-2</v>
      </c>
      <c r="BC52" s="18">
        <f t="shared" si="50"/>
        <v>4.1427285840306355E-3</v>
      </c>
      <c r="BD52" s="18">
        <f t="shared" si="50"/>
        <v>1.6683530353781353E-2</v>
      </c>
      <c r="BE52" s="18">
        <f t="shared" si="50"/>
        <v>6.0456936891198779E-3</v>
      </c>
      <c r="BF52" s="18">
        <f t="shared" si="50"/>
        <v>1.2140382483686828E-2</v>
      </c>
      <c r="BG52" s="18">
        <f t="shared" si="50"/>
        <v>0.2295293359981406</v>
      </c>
      <c r="BH52" s="18">
        <f t="shared" si="50"/>
        <v>3.1799913055533133E-2</v>
      </c>
      <c r="BI52" s="18">
        <f t="shared" si="50"/>
        <v>2.3384940965647499E-2</v>
      </c>
      <c r="BJ52" s="18">
        <f t="shared" si="50"/>
        <v>1.633604529837546E-2</v>
      </c>
      <c r="BK52" s="18">
        <f t="shared" si="50"/>
        <v>7.1611833711120079E-2</v>
      </c>
      <c r="BL52" s="18">
        <f t="shared" si="50"/>
        <v>6.4624805573849933E-2</v>
      </c>
      <c r="BM52" s="18">
        <f t="shared" si="50"/>
        <v>4.391567182201575E-2</v>
      </c>
      <c r="BN52" s="18">
        <f t="shared" si="50"/>
        <v>7.9922735263805479E-3</v>
      </c>
      <c r="BO52" s="18">
        <f t="shared" si="50"/>
        <v>4.518750984678787E-2</v>
      </c>
      <c r="BP52" s="18">
        <f t="shared" ref="BP52:CY52" si="51">BP46*BP$21</f>
        <v>2.5895498795653948E-2</v>
      </c>
      <c r="BQ52" s="18">
        <f t="shared" si="51"/>
        <v>3.5460782419791982E-2</v>
      </c>
      <c r="BR52" s="18">
        <f t="shared" si="51"/>
        <v>3.8842568624608284E-3</v>
      </c>
      <c r="BS52" s="18">
        <f t="shared" si="51"/>
        <v>1.5337532506327595E-2</v>
      </c>
      <c r="BT52" s="18">
        <f t="shared" si="51"/>
        <v>3.1857030152913422E-3</v>
      </c>
      <c r="BU52" s="18">
        <f t="shared" si="51"/>
        <v>1.2140382483686828E-2</v>
      </c>
      <c r="BV52" s="18">
        <f t="shared" si="51"/>
        <v>0.21916136777562545</v>
      </c>
      <c r="BW52" s="18">
        <f t="shared" si="51"/>
        <v>3.4445984442812629E-3</v>
      </c>
      <c r="BX52" s="18">
        <f t="shared" si="51"/>
        <v>1.1321645908978035E-2</v>
      </c>
      <c r="BY52" s="18">
        <f t="shared" si="51"/>
        <v>0.14928133665389878</v>
      </c>
      <c r="BZ52" s="18">
        <f t="shared" si="51"/>
        <v>0.1091409899238346</v>
      </c>
      <c r="CA52" s="18">
        <f t="shared" si="51"/>
        <v>8.3994321164248958E-2</v>
      </c>
      <c r="CB52" s="18">
        <f t="shared" si="51"/>
        <v>2.2905651047078045E-2</v>
      </c>
      <c r="CC52" s="18">
        <f t="shared" si="51"/>
        <v>2.300516105999306E-3</v>
      </c>
      <c r="CD52" s="18">
        <f t="shared" si="51"/>
        <v>1.3626707993944272E-2</v>
      </c>
      <c r="CE52" s="18">
        <f t="shared" si="51"/>
        <v>1.1321645908978035E-2</v>
      </c>
      <c r="CF52" s="18">
        <f t="shared" si="51"/>
        <v>0.14928133665389878</v>
      </c>
      <c r="CG52" s="18">
        <f t="shared" si="51"/>
        <v>5.1466151670282373E-2</v>
      </c>
      <c r="CH52" s="18">
        <f t="shared" si="51"/>
        <v>8.3994321164248958E-2</v>
      </c>
      <c r="CI52" s="18">
        <f t="shared" si="51"/>
        <v>4.0816096582596889E-3</v>
      </c>
      <c r="CJ52" s="18">
        <f t="shared" si="51"/>
        <v>2.8731739316736744E-2</v>
      </c>
      <c r="CK52" s="18">
        <f t="shared" si="51"/>
        <v>4.8576243607609112E-3</v>
      </c>
      <c r="CL52" s="18">
        <f t="shared" si="51"/>
        <v>3.3149648461142127E-3</v>
      </c>
      <c r="CM52" s="18">
        <f t="shared" si="51"/>
        <v>1.7889796247496194E-3</v>
      </c>
      <c r="CN52" s="18">
        <f t="shared" si="51"/>
        <v>0.13631109114539397</v>
      </c>
      <c r="CO52" s="18">
        <f t="shared" si="51"/>
        <v>4.8259949802674645E-2</v>
      </c>
      <c r="CP52" s="18">
        <f t="shared" si="51"/>
        <v>0.139112264787004</v>
      </c>
      <c r="CQ52" s="18">
        <f t="shared" si="51"/>
        <v>1.5914147163539536E-3</v>
      </c>
      <c r="CR52" s="18">
        <f t="shared" si="51"/>
        <v>4.7540996544784025E-2</v>
      </c>
      <c r="CS52" s="18">
        <f t="shared" si="51"/>
        <v>5.6383722462906467E-3</v>
      </c>
      <c r="CT52" s="18">
        <f t="shared" si="51"/>
        <v>1.4275099230108234E-2</v>
      </c>
      <c r="CU52" s="18">
        <f t="shared" si="51"/>
        <v>3.7484296783096595E-2</v>
      </c>
      <c r="CV52" s="18">
        <f t="shared" si="51"/>
        <v>3.7888383796769553E-3</v>
      </c>
      <c r="CW52" s="18">
        <f t="shared" si="51"/>
        <v>4.9955577769903649E-2</v>
      </c>
      <c r="CX52" s="18">
        <f t="shared" si="51"/>
        <v>1.6534956270797284E-2</v>
      </c>
      <c r="CY52" s="18">
        <f t="shared" si="51"/>
        <v>5.6128092649455133E-3</v>
      </c>
    </row>
    <row r="53" spans="1:103" x14ac:dyDescent="0.3">
      <c r="A53" s="36" t="s">
        <v>133</v>
      </c>
      <c r="B53" s="40">
        <f>C53/B47</f>
        <v>0.17112369022662954</v>
      </c>
      <c r="C53" s="58">
        <f t="shared" si="48"/>
        <v>5.7684693502710098E-2</v>
      </c>
      <c r="D53" s="18">
        <f t="shared" ref="D53:AI53" si="52">D47*D$21</f>
        <v>9.5651986158348717E-2</v>
      </c>
      <c r="E53" s="18">
        <f t="shared" si="52"/>
        <v>5.9204815237429295E-4</v>
      </c>
      <c r="F53" s="18">
        <f t="shared" si="52"/>
        <v>3.6040400017280982E-2</v>
      </c>
      <c r="G53" s="18">
        <f t="shared" si="52"/>
        <v>8.8389147066921109E-2</v>
      </c>
      <c r="H53" s="18">
        <f t="shared" si="52"/>
        <v>5.8403957370514195E-2</v>
      </c>
      <c r="I53" s="18">
        <f t="shared" si="52"/>
        <v>1.2002722411414363E-2</v>
      </c>
      <c r="J53" s="18">
        <f t="shared" si="52"/>
        <v>0.15382852713252135</v>
      </c>
      <c r="K53" s="18">
        <f t="shared" si="52"/>
        <v>4.4081597643036111E-2</v>
      </c>
      <c r="L53" s="18">
        <f t="shared" si="52"/>
        <v>4.8384726055681424E-3</v>
      </c>
      <c r="M53" s="18">
        <f t="shared" si="52"/>
        <v>0.12114341607458615</v>
      </c>
      <c r="N53" s="18">
        <f t="shared" si="52"/>
        <v>0.13256699111570133</v>
      </c>
      <c r="O53" s="18">
        <f t="shared" si="52"/>
        <v>0.12623471425134045</v>
      </c>
      <c r="P53" s="18">
        <f t="shared" si="52"/>
        <v>8.3783221253444159E-2</v>
      </c>
      <c r="Q53" s="18">
        <f t="shared" si="52"/>
        <v>8.2150218458667448E-2</v>
      </c>
      <c r="R53" s="18">
        <f t="shared" si="52"/>
        <v>5.5710527719336125E-3</v>
      </c>
      <c r="S53" s="18">
        <f t="shared" si="52"/>
        <v>1.3404306262425203E-2</v>
      </c>
      <c r="T53" s="18">
        <f t="shared" si="52"/>
        <v>2.91058652378163E-2</v>
      </c>
      <c r="U53" s="18">
        <f t="shared" si="52"/>
        <v>2.6545737812352149E-3</v>
      </c>
      <c r="V53" s="18">
        <f t="shared" si="52"/>
        <v>6.4986367487934321E-3</v>
      </c>
      <c r="W53" s="18">
        <f t="shared" si="52"/>
        <v>1.7859639465178243E-2</v>
      </c>
      <c r="X53" s="18">
        <f t="shared" si="52"/>
        <v>5.7691035635035939E-3</v>
      </c>
      <c r="Y53" s="18">
        <f t="shared" si="52"/>
        <v>0.13607355906294683</v>
      </c>
      <c r="Z53" s="18">
        <f t="shared" si="52"/>
        <v>5.4484508369258708E-2</v>
      </c>
      <c r="AA53" s="18">
        <f t="shared" si="52"/>
        <v>4.2821804991679861E-2</v>
      </c>
      <c r="AB53" s="18">
        <f t="shared" si="52"/>
        <v>7.0036768957550746E-3</v>
      </c>
      <c r="AC53" s="18">
        <f t="shared" si="52"/>
        <v>9.5651986158348717E-2</v>
      </c>
      <c r="AD53" s="18">
        <f t="shared" si="52"/>
        <v>5.9204815237429295E-4</v>
      </c>
      <c r="AE53" s="18">
        <f t="shared" si="52"/>
        <v>1.7909843046657475E-3</v>
      </c>
      <c r="AF53" s="18">
        <f t="shared" si="52"/>
        <v>8.8389147066921109E-2</v>
      </c>
      <c r="AG53" s="18">
        <f t="shared" si="52"/>
        <v>5.8403957370514195E-2</v>
      </c>
      <c r="AH53" s="18">
        <f t="shared" si="52"/>
        <v>1.2002722411414363E-2</v>
      </c>
      <c r="AI53" s="18">
        <f t="shared" si="52"/>
        <v>0.15382852713252135</v>
      </c>
      <c r="AJ53" s="18">
        <f t="shared" ref="AJ53:BO53" si="53">AJ47*AJ$21</f>
        <v>4.4081597643036111E-2</v>
      </c>
      <c r="AK53" s="18">
        <f t="shared" si="53"/>
        <v>4.8384726055681424E-3</v>
      </c>
      <c r="AL53" s="18">
        <f t="shared" si="53"/>
        <v>0.12870094209942795</v>
      </c>
      <c r="AM53" s="18">
        <f t="shared" si="53"/>
        <v>9.9906115520599997E-2</v>
      </c>
      <c r="AN53" s="18">
        <f t="shared" si="53"/>
        <v>0.14489008279077428</v>
      </c>
      <c r="AO53" s="18">
        <f t="shared" si="53"/>
        <v>7.7323847299754556E-2</v>
      </c>
      <c r="AP53" s="18">
        <f t="shared" si="53"/>
        <v>8.2150218458667448E-2</v>
      </c>
      <c r="AQ53" s="18">
        <f t="shared" si="53"/>
        <v>4.660531884684448E-3</v>
      </c>
      <c r="AR53" s="18">
        <f t="shared" si="53"/>
        <v>5.9218293635710101E-3</v>
      </c>
      <c r="AS53" s="18">
        <f t="shared" si="53"/>
        <v>2.91058652378163E-2</v>
      </c>
      <c r="AT53" s="18">
        <f t="shared" si="53"/>
        <v>2.7296463892910208E-2</v>
      </c>
      <c r="AU53" s="18">
        <f t="shared" si="53"/>
        <v>6.4986367487934321E-3</v>
      </c>
      <c r="AV53" s="18">
        <f t="shared" si="53"/>
        <v>1.9784428851378943E-2</v>
      </c>
      <c r="AW53" s="18">
        <f t="shared" si="53"/>
        <v>0.19402788048009492</v>
      </c>
      <c r="AX53" s="18">
        <f t="shared" si="53"/>
        <v>0.13607355906294683</v>
      </c>
      <c r="AY53" s="18">
        <f t="shared" si="53"/>
        <v>6.681033611478028E-2</v>
      </c>
      <c r="AZ53" s="18">
        <f t="shared" si="53"/>
        <v>2.5158925500005615E-2</v>
      </c>
      <c r="BA53" s="18">
        <f t="shared" si="53"/>
        <v>9.2223024062879952E-2</v>
      </c>
      <c r="BB53" s="18">
        <f t="shared" si="53"/>
        <v>7.9979958359378392E-2</v>
      </c>
      <c r="BC53" s="18">
        <f t="shared" si="53"/>
        <v>2.7587275919398167E-2</v>
      </c>
      <c r="BD53" s="18">
        <f t="shared" si="53"/>
        <v>6.8580423304506945E-3</v>
      </c>
      <c r="BE53" s="18">
        <f t="shared" si="53"/>
        <v>2.3911182383745858E-2</v>
      </c>
      <c r="BF53" s="18">
        <f t="shared" si="53"/>
        <v>0.13262655096171419</v>
      </c>
      <c r="BG53" s="18">
        <f t="shared" si="53"/>
        <v>1.7619933511469815E-2</v>
      </c>
      <c r="BH53" s="18">
        <f t="shared" si="53"/>
        <v>6.7387770554743209E-2</v>
      </c>
      <c r="BI53" s="18">
        <f t="shared" si="53"/>
        <v>4.1357858538402712E-4</v>
      </c>
      <c r="BJ53" s="18">
        <f t="shared" si="53"/>
        <v>0.1944886942920058</v>
      </c>
      <c r="BK53" s="18">
        <f t="shared" si="53"/>
        <v>4.8223450546352629E-3</v>
      </c>
      <c r="BL53" s="18">
        <f t="shared" si="53"/>
        <v>1.0171587805707939E-2</v>
      </c>
      <c r="BM53" s="18">
        <f t="shared" si="53"/>
        <v>2.6689527112670076E-2</v>
      </c>
      <c r="BN53" s="18">
        <f t="shared" si="53"/>
        <v>0.12011808081821806</v>
      </c>
      <c r="BO53" s="18">
        <f t="shared" si="53"/>
        <v>0.16881791665131238</v>
      </c>
      <c r="BP53" s="18">
        <f t="shared" ref="BP53:CY53" si="54">BP47*BP$21</f>
        <v>0.23914478462633432</v>
      </c>
      <c r="BQ53" s="18">
        <f t="shared" si="54"/>
        <v>7.9952072808860589E-2</v>
      </c>
      <c r="BR53" s="18">
        <f t="shared" si="54"/>
        <v>2.6600544399601744E-2</v>
      </c>
      <c r="BS53" s="18">
        <f t="shared" si="54"/>
        <v>1.5979440535589643E-2</v>
      </c>
      <c r="BT53" s="18">
        <f t="shared" si="54"/>
        <v>1.7879825167679556E-2</v>
      </c>
      <c r="BU53" s="18">
        <f t="shared" si="54"/>
        <v>0.13262655096171419</v>
      </c>
      <c r="BV53" s="18">
        <f t="shared" si="54"/>
        <v>2.333159143110446E-2</v>
      </c>
      <c r="BW53" s="18">
        <f t="shared" si="54"/>
        <v>2.6279977456056342E-2</v>
      </c>
      <c r="BX53" s="18">
        <f t="shared" si="54"/>
        <v>9.5651986158348717E-2</v>
      </c>
      <c r="BY53" s="18">
        <f t="shared" si="54"/>
        <v>5.9204815237429295E-4</v>
      </c>
      <c r="BZ53" s="18">
        <f t="shared" si="54"/>
        <v>3.6040400017280982E-2</v>
      </c>
      <c r="CA53" s="18">
        <f t="shared" si="54"/>
        <v>8.8389147066921109E-2</v>
      </c>
      <c r="CB53" s="18">
        <f t="shared" si="54"/>
        <v>5.8403957370514195E-2</v>
      </c>
      <c r="CC53" s="18">
        <f t="shared" si="54"/>
        <v>1.2002722411414363E-2</v>
      </c>
      <c r="CD53" s="18">
        <f t="shared" si="54"/>
        <v>0.14061584801328775</v>
      </c>
      <c r="CE53" s="18">
        <f t="shared" si="54"/>
        <v>9.5651986158348717E-2</v>
      </c>
      <c r="CF53" s="18">
        <f t="shared" si="54"/>
        <v>5.9204815237429295E-4</v>
      </c>
      <c r="CG53" s="18">
        <f t="shared" si="54"/>
        <v>2.1253241724146091E-3</v>
      </c>
      <c r="CH53" s="18">
        <f t="shared" si="54"/>
        <v>8.8389147066921109E-2</v>
      </c>
      <c r="CI53" s="18">
        <f t="shared" si="54"/>
        <v>0.12870094209942795</v>
      </c>
      <c r="CJ53" s="18">
        <f t="shared" si="54"/>
        <v>7.7323847299754556E-2</v>
      </c>
      <c r="CK53" s="18">
        <f t="shared" si="54"/>
        <v>8.2150218458667448E-2</v>
      </c>
      <c r="CL53" s="18">
        <f t="shared" si="54"/>
        <v>8.6663440104005219E-3</v>
      </c>
      <c r="CM53" s="18">
        <f t="shared" si="54"/>
        <v>5.9218293635710101E-3</v>
      </c>
      <c r="CN53" s="18">
        <f t="shared" si="54"/>
        <v>2.91058652378163E-2</v>
      </c>
      <c r="CO53" s="18">
        <f t="shared" si="54"/>
        <v>1.1491435514594398E-2</v>
      </c>
      <c r="CP53" s="18">
        <f t="shared" si="54"/>
        <v>3.4304662143516046E-2</v>
      </c>
      <c r="CQ53" s="18">
        <f t="shared" si="54"/>
        <v>8.2616421835863037E-3</v>
      </c>
      <c r="CR53" s="18">
        <f t="shared" si="54"/>
        <v>6.4986367487934321E-3</v>
      </c>
      <c r="CS53" s="18">
        <f t="shared" si="54"/>
        <v>1.0607861901682085E-2</v>
      </c>
      <c r="CT53" s="18">
        <f t="shared" si="54"/>
        <v>5.7691035635035939E-3</v>
      </c>
      <c r="CU53" s="18">
        <f t="shared" si="54"/>
        <v>0.15492205087207411</v>
      </c>
      <c r="CV53" s="18">
        <f t="shared" si="54"/>
        <v>3.2787897740832288E-2</v>
      </c>
      <c r="CW53" s="18">
        <f t="shared" si="54"/>
        <v>2.2694762384979028E-2</v>
      </c>
      <c r="CX53" s="18">
        <f t="shared" si="54"/>
        <v>7.2244904227314125E-3</v>
      </c>
      <c r="CY53" s="18">
        <f t="shared" si="54"/>
        <v>0.11922963678040821</v>
      </c>
    </row>
    <row r="54" spans="1:103" x14ac:dyDescent="0.3">
      <c r="A54" s="15"/>
      <c r="B54" s="41"/>
      <c r="C54" s="58"/>
    </row>
    <row r="55" spans="1:103" x14ac:dyDescent="0.3">
      <c r="A55" s="15" t="s">
        <v>134</v>
      </c>
      <c r="B55" s="41">
        <f>C55/B45</f>
        <v>0.36877571268207898</v>
      </c>
      <c r="C55" s="58">
        <f t="shared" si="48"/>
        <v>0.16647118599098817</v>
      </c>
      <c r="D55" s="18">
        <f t="shared" ref="D55:AI55" si="55">D45*D$22</f>
        <v>9.4137285716099361E-3</v>
      </c>
      <c r="E55" s="18">
        <f t="shared" si="55"/>
        <v>2.8966526027579694E-3</v>
      </c>
      <c r="F55" s="18">
        <f t="shared" si="55"/>
        <v>2.031549870741705E-2</v>
      </c>
      <c r="G55" s="18">
        <f t="shared" si="55"/>
        <v>0.21642279767399608</v>
      </c>
      <c r="H55" s="18">
        <f t="shared" si="55"/>
        <v>0.30456858162500938</v>
      </c>
      <c r="I55" s="18">
        <f t="shared" si="55"/>
        <v>0.44450866695009983</v>
      </c>
      <c r="J55" s="18">
        <f t="shared" si="55"/>
        <v>4.8356833273203205E-2</v>
      </c>
      <c r="K55" s="18">
        <f t="shared" si="55"/>
        <v>0.22663256379347216</v>
      </c>
      <c r="L55" s="18">
        <f t="shared" si="55"/>
        <v>0.48231354398306625</v>
      </c>
      <c r="M55" s="18">
        <f t="shared" si="55"/>
        <v>6.1596436341008823E-3</v>
      </c>
      <c r="N55" s="18">
        <f t="shared" si="55"/>
        <v>7.9956041627066606E-3</v>
      </c>
      <c r="O55" s="18">
        <f t="shared" si="55"/>
        <v>4.5072607469919786E-3</v>
      </c>
      <c r="P55" s="18">
        <f t="shared" si="55"/>
        <v>6.847450526386298E-3</v>
      </c>
      <c r="Q55" s="18">
        <f t="shared" si="55"/>
        <v>0.17745672462782308</v>
      </c>
      <c r="R55" s="18">
        <f t="shared" si="55"/>
        <v>0.60755528735102937</v>
      </c>
      <c r="S55" s="18">
        <f t="shared" si="55"/>
        <v>0.54747921326864091</v>
      </c>
      <c r="T55" s="18">
        <f t="shared" si="55"/>
        <v>0.11227953973365767</v>
      </c>
      <c r="U55" s="18">
        <f t="shared" si="55"/>
        <v>0.24567982617634407</v>
      </c>
      <c r="V55" s="18">
        <f t="shared" si="55"/>
        <v>2.7300097674820813E-2</v>
      </c>
      <c r="W55" s="18">
        <f t="shared" si="55"/>
        <v>0.35440709074518834</v>
      </c>
      <c r="X55" s="18">
        <f t="shared" si="55"/>
        <v>0.13340968913518808</v>
      </c>
      <c r="Y55" s="18">
        <f t="shared" si="55"/>
        <v>7.9370748508972994E-2</v>
      </c>
      <c r="Z55" s="18">
        <f t="shared" si="55"/>
        <v>3.7750115426146293E-2</v>
      </c>
      <c r="AA55" s="18">
        <f t="shared" si="55"/>
        <v>1.1956388595535643E-2</v>
      </c>
      <c r="AB55" s="18">
        <f t="shared" si="55"/>
        <v>1.8564704322793189E-2</v>
      </c>
      <c r="AC55" s="18">
        <f t="shared" si="55"/>
        <v>9.4137285716099361E-3</v>
      </c>
      <c r="AD55" s="18">
        <f t="shared" si="55"/>
        <v>2.8966526027579694E-3</v>
      </c>
      <c r="AE55" s="18">
        <f t="shared" si="55"/>
        <v>6.0183795270284252E-2</v>
      </c>
      <c r="AF55" s="18">
        <f t="shared" si="55"/>
        <v>0.21642279767399608</v>
      </c>
      <c r="AG55" s="18">
        <f t="shared" si="55"/>
        <v>0.30456858162500938</v>
      </c>
      <c r="AH55" s="18">
        <f t="shared" si="55"/>
        <v>0.44450866695009983</v>
      </c>
      <c r="AI55" s="18">
        <f t="shared" si="55"/>
        <v>4.8356833273203205E-2</v>
      </c>
      <c r="AJ55" s="18">
        <f t="shared" ref="AJ55:BO55" si="56">AJ45*AJ$22</f>
        <v>0.22663256379347216</v>
      </c>
      <c r="AK55" s="18">
        <f t="shared" si="56"/>
        <v>0.48231354398306625</v>
      </c>
      <c r="AL55" s="18">
        <f t="shared" si="56"/>
        <v>3.7182006364647612E-3</v>
      </c>
      <c r="AM55" s="18">
        <f t="shared" si="56"/>
        <v>8.62959559672603E-3</v>
      </c>
      <c r="AN55" s="18">
        <f t="shared" si="56"/>
        <v>4.8110293804937195E-3</v>
      </c>
      <c r="AO55" s="18">
        <f t="shared" si="56"/>
        <v>2.8136660814224817E-2</v>
      </c>
      <c r="AP55" s="18">
        <f t="shared" si="56"/>
        <v>0.17745672462782308</v>
      </c>
      <c r="AQ55" s="18">
        <f t="shared" si="56"/>
        <v>0.50843783199276449</v>
      </c>
      <c r="AR55" s="18">
        <f t="shared" si="56"/>
        <v>0.49089767034170267</v>
      </c>
      <c r="AS55" s="18">
        <f t="shared" si="56"/>
        <v>0.11227953973365767</v>
      </c>
      <c r="AT55" s="18">
        <f t="shared" si="56"/>
        <v>0.1993330600116274</v>
      </c>
      <c r="AU55" s="18">
        <f t="shared" si="56"/>
        <v>2.7300097674820813E-2</v>
      </c>
      <c r="AV55" s="18">
        <f t="shared" si="56"/>
        <v>0.3600781756999869</v>
      </c>
      <c r="AW55" s="18">
        <f t="shared" si="56"/>
        <v>6.3089480390240302E-2</v>
      </c>
      <c r="AX55" s="18">
        <f t="shared" si="56"/>
        <v>7.9370748508972994E-2</v>
      </c>
      <c r="AY55" s="18">
        <f t="shared" si="56"/>
        <v>3.2145802042741367E-2</v>
      </c>
      <c r="AZ55" s="18">
        <f t="shared" si="56"/>
        <v>3.8990110310726606E-2</v>
      </c>
      <c r="BA55" s="18">
        <f t="shared" si="56"/>
        <v>0.162705392394037</v>
      </c>
      <c r="BB55" s="18">
        <f t="shared" si="56"/>
        <v>9.2084792860706796E-3</v>
      </c>
      <c r="BC55" s="18">
        <f t="shared" si="56"/>
        <v>0.47272283440459484</v>
      </c>
      <c r="BD55" s="18">
        <f t="shared" si="56"/>
        <v>0.20567300905472863</v>
      </c>
      <c r="BE55" s="18">
        <f t="shared" si="56"/>
        <v>0.49719910806711332</v>
      </c>
      <c r="BF55" s="18">
        <f t="shared" si="56"/>
        <v>4.498311663179883E-3</v>
      </c>
      <c r="BG55" s="18">
        <f t="shared" si="56"/>
        <v>4.5100064040375532E-2</v>
      </c>
      <c r="BH55" s="18">
        <f t="shared" si="56"/>
        <v>0.17464044371297993</v>
      </c>
      <c r="BI55" s="18">
        <f t="shared" si="56"/>
        <v>0.18631195004986159</v>
      </c>
      <c r="BJ55" s="18">
        <f t="shared" si="56"/>
        <v>6.8283958279744317E-2</v>
      </c>
      <c r="BK55" s="18">
        <f t="shared" si="56"/>
        <v>7.0224915636940234E-3</v>
      </c>
      <c r="BL55" s="18">
        <f t="shared" si="56"/>
        <v>0.16838263710020554</v>
      </c>
      <c r="BM55" s="18">
        <f t="shared" si="56"/>
        <v>0.13064798578010509</v>
      </c>
      <c r="BN55" s="18">
        <f t="shared" si="56"/>
        <v>1.6882371921153209E-2</v>
      </c>
      <c r="BO55" s="18">
        <f t="shared" si="56"/>
        <v>7.3137225274163956E-2</v>
      </c>
      <c r="BP55" s="18">
        <f t="shared" ref="BP55:CY55" si="57">BP45*BP$22</f>
        <v>6.4763734244206325E-2</v>
      </c>
      <c r="BQ55" s="18">
        <f t="shared" si="57"/>
        <v>1.7461679090591115E-2</v>
      </c>
      <c r="BR55" s="18">
        <f t="shared" si="57"/>
        <v>0.48567437082364967</v>
      </c>
      <c r="BS55" s="18">
        <f t="shared" si="57"/>
        <v>0.17191735226552701</v>
      </c>
      <c r="BT55" s="18">
        <f t="shared" si="57"/>
        <v>0.53055098345749063</v>
      </c>
      <c r="BU55" s="18">
        <f t="shared" si="57"/>
        <v>4.498311663179883E-3</v>
      </c>
      <c r="BV55" s="18">
        <f t="shared" si="57"/>
        <v>4.757260481738769E-2</v>
      </c>
      <c r="BW55" s="18">
        <f t="shared" si="57"/>
        <v>0.27302619467201916</v>
      </c>
      <c r="BX55" s="18">
        <f t="shared" si="57"/>
        <v>9.4137285716099361E-3</v>
      </c>
      <c r="BY55" s="18">
        <f t="shared" si="57"/>
        <v>2.8966526027579694E-3</v>
      </c>
      <c r="BZ55" s="18">
        <f t="shared" si="57"/>
        <v>2.031549870741705E-2</v>
      </c>
      <c r="CA55" s="18">
        <f t="shared" si="57"/>
        <v>0.21642279767399608</v>
      </c>
      <c r="CB55" s="18">
        <f t="shared" si="57"/>
        <v>0.30456858162500938</v>
      </c>
      <c r="CC55" s="18">
        <f t="shared" si="57"/>
        <v>0.44450866695009983</v>
      </c>
      <c r="CD55" s="18">
        <f t="shared" si="57"/>
        <v>6.0643333726478933E-2</v>
      </c>
      <c r="CE55" s="18">
        <f t="shared" si="57"/>
        <v>9.4137285716099361E-3</v>
      </c>
      <c r="CF55" s="18">
        <f t="shared" si="57"/>
        <v>2.8966526027579694E-3</v>
      </c>
      <c r="CG55" s="18">
        <f t="shared" si="57"/>
        <v>6.4595121718203169E-2</v>
      </c>
      <c r="CH55" s="18">
        <f t="shared" si="57"/>
        <v>0.21642279767399608</v>
      </c>
      <c r="CI55" s="18">
        <f t="shared" si="57"/>
        <v>3.7182006364647612E-3</v>
      </c>
      <c r="CJ55" s="18">
        <f t="shared" si="57"/>
        <v>2.8136660814224817E-2</v>
      </c>
      <c r="CK55" s="18">
        <f t="shared" si="57"/>
        <v>0.17745672462782308</v>
      </c>
      <c r="CL55" s="18">
        <f t="shared" si="57"/>
        <v>0.44612397310844587</v>
      </c>
      <c r="CM55" s="18">
        <f t="shared" si="57"/>
        <v>0.49089767034170267</v>
      </c>
      <c r="CN55" s="18">
        <f t="shared" si="57"/>
        <v>0.11227953973365767</v>
      </c>
      <c r="CO55" s="18">
        <f t="shared" si="57"/>
        <v>0.22843573844110215</v>
      </c>
      <c r="CP55" s="18">
        <f t="shared" si="57"/>
        <v>0.11656217467018322</v>
      </c>
      <c r="CQ55" s="18">
        <f t="shared" si="57"/>
        <v>0.43665055993728358</v>
      </c>
      <c r="CR55" s="18">
        <f t="shared" si="57"/>
        <v>2.7300097674820813E-2</v>
      </c>
      <c r="CS55" s="18">
        <f t="shared" si="57"/>
        <v>0.38354417551796555</v>
      </c>
      <c r="CT55" s="18">
        <f t="shared" si="57"/>
        <v>0.13340968913518808</v>
      </c>
      <c r="CU55" s="18">
        <f t="shared" si="57"/>
        <v>3.36632156670423E-2</v>
      </c>
      <c r="CV55" s="18">
        <f t="shared" si="57"/>
        <v>0.15240847315914696</v>
      </c>
      <c r="CW55" s="18">
        <f t="shared" si="57"/>
        <v>0.25744026310378393</v>
      </c>
      <c r="CX55" s="18">
        <f t="shared" si="57"/>
        <v>0.3726607184174604</v>
      </c>
      <c r="CY55" s="18">
        <f t="shared" si="57"/>
        <v>1.2331526739100852E-2</v>
      </c>
    </row>
    <row r="56" spans="1:103" x14ac:dyDescent="0.3">
      <c r="A56" s="15" t="s">
        <v>135</v>
      </c>
      <c r="B56" s="41">
        <f>C56/B46</f>
        <v>0.40722629550896566</v>
      </c>
      <c r="C56" s="58">
        <f t="shared" si="48"/>
        <v>8.6124547995607856E-2</v>
      </c>
      <c r="D56" s="18">
        <f t="shared" ref="D56:AI56" si="58">D46*D$22</f>
        <v>1.7067381207784386E-2</v>
      </c>
      <c r="E56" s="18">
        <f t="shared" si="58"/>
        <v>0.62300577935207513</v>
      </c>
      <c r="F56" s="18">
        <f t="shared" si="58"/>
        <v>0.31651925526912261</v>
      </c>
      <c r="G56" s="18">
        <f t="shared" si="58"/>
        <v>0.11423227678337859</v>
      </c>
      <c r="H56" s="18">
        <f t="shared" si="58"/>
        <v>4.6011726540818025E-2</v>
      </c>
      <c r="I56" s="18">
        <f t="shared" si="58"/>
        <v>3.9747806053654685E-3</v>
      </c>
      <c r="J56" s="18">
        <f t="shared" si="58"/>
        <v>9.8611968067673309E-3</v>
      </c>
      <c r="K56" s="18">
        <f t="shared" si="58"/>
        <v>9.1682364582741413E-2</v>
      </c>
      <c r="L56" s="18">
        <f t="shared" si="58"/>
        <v>2.4375887067927909E-2</v>
      </c>
      <c r="M56" s="18">
        <f t="shared" si="58"/>
        <v>5.3069587139253005E-3</v>
      </c>
      <c r="N56" s="18">
        <f t="shared" si="58"/>
        <v>7.8844456297429543E-3</v>
      </c>
      <c r="O56" s="18">
        <f t="shared" si="58"/>
        <v>6.4089124747700576E-3</v>
      </c>
      <c r="P56" s="18">
        <f t="shared" si="58"/>
        <v>1.4394934834020136E-2</v>
      </c>
      <c r="Q56" s="18">
        <f t="shared" si="58"/>
        <v>1.3127729834956362E-2</v>
      </c>
      <c r="R56" s="18">
        <f t="shared" si="58"/>
        <v>4.2607413844984688E-3</v>
      </c>
      <c r="S56" s="18">
        <f t="shared" si="58"/>
        <v>9.100455746823775E-3</v>
      </c>
      <c r="T56" s="18">
        <f t="shared" si="58"/>
        <v>0.16255097619088232</v>
      </c>
      <c r="U56" s="18">
        <f t="shared" si="58"/>
        <v>2.8980241251194061E-3</v>
      </c>
      <c r="V56" s="18">
        <f t="shared" si="58"/>
        <v>3.5391630761117008E-3</v>
      </c>
      <c r="W56" s="18">
        <f t="shared" si="58"/>
        <v>6.6755141415862848E-3</v>
      </c>
      <c r="X56" s="18">
        <f t="shared" si="58"/>
        <v>8.6401916392760368E-3</v>
      </c>
      <c r="Y56" s="18">
        <f t="shared" si="58"/>
        <v>6.6628332079564478E-2</v>
      </c>
      <c r="Z56" s="18">
        <f t="shared" si="58"/>
        <v>5.8147828392278902E-2</v>
      </c>
      <c r="AA56" s="18">
        <f t="shared" si="58"/>
        <v>0.15145154609370751</v>
      </c>
      <c r="AB56" s="18">
        <f t="shared" si="58"/>
        <v>0.5641172730983236</v>
      </c>
      <c r="AC56" s="18">
        <f t="shared" si="58"/>
        <v>1.7067381207784386E-2</v>
      </c>
      <c r="AD56" s="18">
        <f t="shared" si="58"/>
        <v>0.62300577935207513</v>
      </c>
      <c r="AE56" s="18">
        <f t="shared" si="58"/>
        <v>0.4707857628165284</v>
      </c>
      <c r="AF56" s="18">
        <f t="shared" si="58"/>
        <v>0.11423227678337859</v>
      </c>
      <c r="AG56" s="18">
        <f t="shared" si="58"/>
        <v>4.6011726540818025E-2</v>
      </c>
      <c r="AH56" s="18">
        <f t="shared" si="58"/>
        <v>3.9747806053654685E-3</v>
      </c>
      <c r="AI56" s="18">
        <f t="shared" si="58"/>
        <v>9.8611968067673309E-3</v>
      </c>
      <c r="AJ56" s="18">
        <f t="shared" ref="AJ56:BO56" si="59">AJ46*AJ$22</f>
        <v>9.1682364582741413E-2</v>
      </c>
      <c r="AK56" s="18">
        <f t="shared" si="59"/>
        <v>2.4375887067927909E-2</v>
      </c>
      <c r="AL56" s="18">
        <f t="shared" si="59"/>
        <v>3.3475872129050854E-3</v>
      </c>
      <c r="AM56" s="18">
        <f t="shared" si="59"/>
        <v>8.0461816026749337E-3</v>
      </c>
      <c r="AN56" s="18">
        <f t="shared" si="59"/>
        <v>4.1120063385991154E-3</v>
      </c>
      <c r="AO56" s="18">
        <f t="shared" si="59"/>
        <v>3.5483698056169882E-2</v>
      </c>
      <c r="AP56" s="18">
        <f t="shared" si="59"/>
        <v>1.3127729834956362E-2</v>
      </c>
      <c r="AQ56" s="18">
        <f t="shared" si="59"/>
        <v>4.2052887124065007E-3</v>
      </c>
      <c r="AR56" s="18">
        <f t="shared" si="59"/>
        <v>6.198056005375277E-3</v>
      </c>
      <c r="AS56" s="18">
        <f t="shared" si="59"/>
        <v>0.16255097619088232</v>
      </c>
      <c r="AT56" s="18">
        <f t="shared" si="59"/>
        <v>1.7671922737913438E-2</v>
      </c>
      <c r="AU56" s="18">
        <f t="shared" si="59"/>
        <v>3.5391630761117008E-3</v>
      </c>
      <c r="AV56" s="18">
        <f t="shared" si="59"/>
        <v>8.2839603948235852E-3</v>
      </c>
      <c r="AW56" s="18">
        <f t="shared" si="59"/>
        <v>6.3252783549979938E-3</v>
      </c>
      <c r="AX56" s="18">
        <f t="shared" si="59"/>
        <v>6.6628332079564478E-2</v>
      </c>
      <c r="AY56" s="18">
        <f t="shared" si="59"/>
        <v>1.8902267115254209E-2</v>
      </c>
      <c r="AZ56" s="18">
        <f t="shared" si="59"/>
        <v>1.2120438079850783E-3</v>
      </c>
      <c r="BA56" s="18">
        <f t="shared" si="59"/>
        <v>3.9922543200743212E-2</v>
      </c>
      <c r="BB56" s="18">
        <f t="shared" si="59"/>
        <v>2.1394304058636692E-2</v>
      </c>
      <c r="BC56" s="18">
        <f t="shared" si="59"/>
        <v>1.4375268186586306E-2</v>
      </c>
      <c r="BD56" s="18">
        <f t="shared" si="59"/>
        <v>2.4811011654568418E-2</v>
      </c>
      <c r="BE56" s="18">
        <f t="shared" si="59"/>
        <v>2.2691503646496608E-2</v>
      </c>
      <c r="BF56" s="18">
        <f t="shared" si="59"/>
        <v>1.7421448864090597E-2</v>
      </c>
      <c r="BG56" s="18">
        <f t="shared" si="59"/>
        <v>0.1147646679990703</v>
      </c>
      <c r="BH56" s="18">
        <f t="shared" si="59"/>
        <v>1.7317702651492416E-2</v>
      </c>
      <c r="BI56" s="18">
        <f t="shared" si="59"/>
        <v>1.1466416053489159E-2</v>
      </c>
      <c r="BJ56" s="18">
        <f t="shared" si="59"/>
        <v>7.298543936725633E-3</v>
      </c>
      <c r="BK56" s="18">
        <f t="shared" si="59"/>
        <v>0.59473627897085235</v>
      </c>
      <c r="BL56" s="18">
        <f t="shared" si="59"/>
        <v>0.19543717873400424</v>
      </c>
      <c r="BM56" s="18">
        <f t="shared" si="59"/>
        <v>4.7252547835628891E-2</v>
      </c>
      <c r="BN56" s="18">
        <f t="shared" si="59"/>
        <v>1.8602016632650726E-2</v>
      </c>
      <c r="BO56" s="18">
        <f t="shared" si="59"/>
        <v>6.915410878715425E-2</v>
      </c>
      <c r="BP56" s="18">
        <f t="shared" ref="BP56:CY56" si="60">BP46*BP$22</f>
        <v>1.7703206652283466E-2</v>
      </c>
      <c r="BQ56" s="18">
        <f t="shared" si="60"/>
        <v>2.9964361144724217E-2</v>
      </c>
      <c r="BR56" s="18">
        <f t="shared" si="60"/>
        <v>1.7770475145758292E-2</v>
      </c>
      <c r="BS56" s="18">
        <f t="shared" si="60"/>
        <v>2.4386113495372758E-2</v>
      </c>
      <c r="BT56" s="18">
        <f t="shared" si="60"/>
        <v>1.4627686345212746E-2</v>
      </c>
      <c r="BU56" s="18">
        <f t="shared" si="60"/>
        <v>1.7421448864090597E-2</v>
      </c>
      <c r="BV56" s="18">
        <f t="shared" si="60"/>
        <v>0.11332469058731301</v>
      </c>
      <c r="BW56" s="18">
        <f t="shared" si="60"/>
        <v>2.8633224568087989E-2</v>
      </c>
      <c r="BX56" s="18">
        <f t="shared" si="60"/>
        <v>1.7067381207784386E-2</v>
      </c>
      <c r="BY56" s="18">
        <f t="shared" si="60"/>
        <v>0.62300577935207513</v>
      </c>
      <c r="BZ56" s="18">
        <f t="shared" si="60"/>
        <v>0.31651925526912261</v>
      </c>
      <c r="CA56" s="18">
        <f t="shared" si="60"/>
        <v>0.11423227678337859</v>
      </c>
      <c r="CB56" s="18">
        <f t="shared" si="60"/>
        <v>4.6011726540818025E-2</v>
      </c>
      <c r="CC56" s="18">
        <f t="shared" si="60"/>
        <v>3.9747806053654685E-3</v>
      </c>
      <c r="CD56" s="18">
        <f t="shared" si="60"/>
        <v>1.307902386941262E-2</v>
      </c>
      <c r="CE56" s="18">
        <f t="shared" si="60"/>
        <v>1.7067381207784386E-2</v>
      </c>
      <c r="CF56" s="18">
        <f t="shared" si="60"/>
        <v>0.62300577935207513</v>
      </c>
      <c r="CG56" s="18">
        <f t="shared" si="60"/>
        <v>0.47777451379920843</v>
      </c>
      <c r="CH56" s="18">
        <f t="shared" si="60"/>
        <v>0.11423227678337859</v>
      </c>
      <c r="CI56" s="18">
        <f t="shared" si="60"/>
        <v>3.3475872129050854E-3</v>
      </c>
      <c r="CJ56" s="18">
        <f t="shared" si="60"/>
        <v>3.5483698056169882E-2</v>
      </c>
      <c r="CK56" s="18">
        <f t="shared" si="60"/>
        <v>1.3127729834956362E-2</v>
      </c>
      <c r="CL56" s="18">
        <f t="shared" si="60"/>
        <v>9.9402968062398452E-3</v>
      </c>
      <c r="CM56" s="18">
        <f t="shared" si="60"/>
        <v>6.198056005375277E-3</v>
      </c>
      <c r="CN56" s="18">
        <f t="shared" si="60"/>
        <v>0.16255097619088232</v>
      </c>
      <c r="CO56" s="18">
        <f t="shared" si="60"/>
        <v>1.9614222455515622E-2</v>
      </c>
      <c r="CP56" s="18">
        <f t="shared" si="60"/>
        <v>0.173890330983755</v>
      </c>
      <c r="CQ56" s="18">
        <f t="shared" si="60"/>
        <v>3.8233738560403741E-3</v>
      </c>
      <c r="CR56" s="18">
        <f t="shared" si="60"/>
        <v>3.5391630761117008E-3</v>
      </c>
      <c r="CS56" s="18">
        <f t="shared" si="60"/>
        <v>6.2554607643569007E-3</v>
      </c>
      <c r="CT56" s="18">
        <f t="shared" si="60"/>
        <v>8.6401916392760368E-3</v>
      </c>
      <c r="CU56" s="18">
        <f t="shared" si="60"/>
        <v>4.4185899306892179E-2</v>
      </c>
      <c r="CV56" s="18">
        <f t="shared" si="60"/>
        <v>2.7593058566129033E-2</v>
      </c>
      <c r="CW56" s="18">
        <f t="shared" si="60"/>
        <v>9.7591237067520736E-2</v>
      </c>
      <c r="CX56" s="18">
        <f t="shared" si="60"/>
        <v>5.1196358353456088E-2</v>
      </c>
      <c r="CY56" s="18">
        <f t="shared" si="60"/>
        <v>6.5349136441865624E-3</v>
      </c>
    </row>
    <row r="57" spans="1:103" x14ac:dyDescent="0.3">
      <c r="A57" s="15" t="s">
        <v>136</v>
      </c>
      <c r="B57" s="41">
        <f>C57/B47</f>
        <v>0.25143469885353209</v>
      </c>
      <c r="C57" s="58">
        <f t="shared" si="48"/>
        <v>8.4757017103264706E-2</v>
      </c>
      <c r="D57" s="18">
        <f t="shared" ref="D57:AI57" si="61">D47*D$22</f>
        <v>0.14419536913371067</v>
      </c>
      <c r="E57" s="18">
        <f t="shared" si="61"/>
        <v>2.4708341233510064E-3</v>
      </c>
      <c r="F57" s="18">
        <f t="shared" si="61"/>
        <v>0.10452058920330393</v>
      </c>
      <c r="G57" s="18">
        <f t="shared" si="61"/>
        <v>0.12020924001101271</v>
      </c>
      <c r="H57" s="18">
        <f t="shared" si="61"/>
        <v>0.11731894936802038</v>
      </c>
      <c r="I57" s="18">
        <f t="shared" si="61"/>
        <v>2.0738037055277041E-2</v>
      </c>
      <c r="J57" s="18">
        <f t="shared" si="61"/>
        <v>0.12923178063472487</v>
      </c>
      <c r="K57" s="18">
        <f t="shared" si="61"/>
        <v>8.0024276455190543E-2</v>
      </c>
      <c r="L57" s="18">
        <f t="shared" si="61"/>
        <v>2.0750999387130369E-2</v>
      </c>
      <c r="M57" s="18">
        <f t="shared" si="61"/>
        <v>0.11183436852576023</v>
      </c>
      <c r="N57" s="18">
        <f t="shared" si="61"/>
        <v>9.3680673721762295E-2</v>
      </c>
      <c r="O57" s="18">
        <f t="shared" si="61"/>
        <v>9.3287824021518473E-2</v>
      </c>
      <c r="P57" s="18">
        <f t="shared" si="61"/>
        <v>6.155163383173818E-2</v>
      </c>
      <c r="Q57" s="18">
        <f t="shared" si="61"/>
        <v>0.22201096538454876</v>
      </c>
      <c r="R57" s="18">
        <f t="shared" si="61"/>
        <v>2.656097887224914E-2</v>
      </c>
      <c r="S57" s="18">
        <f t="shared" si="61"/>
        <v>4.3134558377880876E-2</v>
      </c>
      <c r="T57" s="18">
        <f t="shared" si="61"/>
        <v>3.4708744296095932E-2</v>
      </c>
      <c r="U57" s="18">
        <f t="shared" si="61"/>
        <v>2.1555139103629946E-3</v>
      </c>
      <c r="V57" s="18">
        <f t="shared" si="61"/>
        <v>4.8378740241017783E-4</v>
      </c>
      <c r="W57" s="18">
        <f t="shared" si="61"/>
        <v>1.934523674796353E-2</v>
      </c>
      <c r="X57" s="18">
        <f t="shared" si="61"/>
        <v>3.4918258410679645E-3</v>
      </c>
      <c r="Y57" s="18">
        <f t="shared" si="61"/>
        <v>0.19192984098008994</v>
      </c>
      <c r="Z57" s="18">
        <f t="shared" si="61"/>
        <v>6.8922903087112269E-2</v>
      </c>
      <c r="AA57" s="18">
        <f t="shared" si="61"/>
        <v>7.2694501288270888E-2</v>
      </c>
      <c r="AB57" s="18">
        <f t="shared" si="61"/>
        <v>2.7861955633276456E-2</v>
      </c>
      <c r="AC57" s="18">
        <f t="shared" si="61"/>
        <v>0.14419536913371067</v>
      </c>
      <c r="AD57" s="18">
        <f t="shared" si="61"/>
        <v>2.4708341233510064E-3</v>
      </c>
      <c r="AE57" s="18">
        <f t="shared" si="61"/>
        <v>1.4416928905513778E-2</v>
      </c>
      <c r="AF57" s="18">
        <f t="shared" si="61"/>
        <v>0.12020924001101271</v>
      </c>
      <c r="AG57" s="18">
        <f t="shared" si="61"/>
        <v>0.11731894936802038</v>
      </c>
      <c r="AH57" s="18">
        <f t="shared" si="61"/>
        <v>2.0738037055277041E-2</v>
      </c>
      <c r="AI57" s="18">
        <f t="shared" si="61"/>
        <v>0.12923178063472487</v>
      </c>
      <c r="AJ57" s="18">
        <f t="shared" ref="AJ57:BO57" si="62">AJ47*AJ$22</f>
        <v>8.0024276455190543E-2</v>
      </c>
      <c r="AK57" s="18">
        <f t="shared" si="62"/>
        <v>2.0750999387130369E-2</v>
      </c>
      <c r="AL57" s="18">
        <f t="shared" si="62"/>
        <v>0.10555581354748725</v>
      </c>
      <c r="AM57" s="18">
        <f t="shared" si="62"/>
        <v>0.13593782931491474</v>
      </c>
      <c r="AN57" s="18">
        <f t="shared" si="62"/>
        <v>9.0279559226170064E-2</v>
      </c>
      <c r="AO57" s="18">
        <f t="shared" si="62"/>
        <v>9.5494951415196885E-2</v>
      </c>
      <c r="AP57" s="18">
        <f t="shared" si="62"/>
        <v>0.22201096538454876</v>
      </c>
      <c r="AQ57" s="18">
        <f t="shared" si="62"/>
        <v>1.4914635070406589E-2</v>
      </c>
      <c r="AR57" s="18">
        <f t="shared" si="62"/>
        <v>2.0516628329305831E-2</v>
      </c>
      <c r="AS57" s="18">
        <f t="shared" si="62"/>
        <v>3.4708744296095932E-2</v>
      </c>
      <c r="AT57" s="18">
        <f t="shared" si="62"/>
        <v>1.0257171239758951E-2</v>
      </c>
      <c r="AU57" s="18">
        <f t="shared" si="62"/>
        <v>4.8378740241017783E-4</v>
      </c>
      <c r="AV57" s="18">
        <f t="shared" si="62"/>
        <v>2.5313077580403173E-2</v>
      </c>
      <c r="AW57" s="18">
        <f t="shared" si="62"/>
        <v>7.8378843869751164E-2</v>
      </c>
      <c r="AX57" s="18">
        <f t="shared" si="62"/>
        <v>0.19192984098008994</v>
      </c>
      <c r="AY57" s="18">
        <f t="shared" si="62"/>
        <v>0.23305672248039183</v>
      </c>
      <c r="AZ57" s="18">
        <f t="shared" si="62"/>
        <v>0.42807911738259552</v>
      </c>
      <c r="BA57" s="18">
        <f t="shared" si="62"/>
        <v>6.2423459412561853E-2</v>
      </c>
      <c r="BB57" s="18">
        <f t="shared" si="62"/>
        <v>8.1379607630667511E-2</v>
      </c>
      <c r="BC57" s="18">
        <f t="shared" si="62"/>
        <v>9.5727847440311625E-2</v>
      </c>
      <c r="BD57" s="18">
        <f t="shared" si="62"/>
        <v>1.0198978548312455E-2</v>
      </c>
      <c r="BE57" s="18">
        <f t="shared" si="62"/>
        <v>8.9746637880326108E-2</v>
      </c>
      <c r="BF57" s="18">
        <f t="shared" si="62"/>
        <v>0.19031910063005988</v>
      </c>
      <c r="BG57" s="18">
        <f t="shared" si="62"/>
        <v>8.8099667557349076E-3</v>
      </c>
      <c r="BH57" s="18">
        <f t="shared" si="62"/>
        <v>3.6698256714603895E-2</v>
      </c>
      <c r="BI57" s="18">
        <f t="shared" si="62"/>
        <v>2.0279136636663467E-4</v>
      </c>
      <c r="BJ57" s="18">
        <f t="shared" si="62"/>
        <v>8.6892773285084171E-2</v>
      </c>
      <c r="BK57" s="18">
        <f t="shared" si="62"/>
        <v>4.0049575678745862E-2</v>
      </c>
      <c r="BL57" s="18">
        <f t="shared" si="62"/>
        <v>3.0760733534758292E-2</v>
      </c>
      <c r="BM57" s="18">
        <f t="shared" si="62"/>
        <v>2.8717496608341078E-2</v>
      </c>
      <c r="BN57" s="18">
        <f t="shared" si="62"/>
        <v>0.27957483310440256</v>
      </c>
      <c r="BO57" s="18">
        <f t="shared" si="62"/>
        <v>0.25835574062188482</v>
      </c>
      <c r="BP57" s="18">
        <f t="shared" ref="BP57:CY57" si="63">BP47*BP$22</f>
        <v>0.16348901310857741</v>
      </c>
      <c r="BQ57" s="18">
        <f t="shared" si="63"/>
        <v>6.7559501523487178E-2</v>
      </c>
      <c r="BR57" s="18">
        <f t="shared" si="63"/>
        <v>0.121697490628178</v>
      </c>
      <c r="BS57" s="18">
        <f t="shared" si="63"/>
        <v>2.5406723691225146E-2</v>
      </c>
      <c r="BT57" s="18">
        <f t="shared" si="63"/>
        <v>8.2098197228261949E-2</v>
      </c>
      <c r="BU57" s="18">
        <f t="shared" si="63"/>
        <v>0.19031910063005988</v>
      </c>
      <c r="BV57" s="18">
        <f t="shared" si="63"/>
        <v>1.2064377069166935E-2</v>
      </c>
      <c r="BW57" s="18">
        <f t="shared" si="63"/>
        <v>0.21845231260346826</v>
      </c>
      <c r="BX57" s="18">
        <f t="shared" si="63"/>
        <v>0.14419536913371067</v>
      </c>
      <c r="BY57" s="18">
        <f t="shared" si="63"/>
        <v>2.4708341233510064E-3</v>
      </c>
      <c r="BZ57" s="18">
        <f t="shared" si="63"/>
        <v>0.10452058920330393</v>
      </c>
      <c r="CA57" s="18">
        <f t="shared" si="63"/>
        <v>0.12020924001101271</v>
      </c>
      <c r="CB57" s="18">
        <f t="shared" si="63"/>
        <v>0.11731894936802038</v>
      </c>
      <c r="CC57" s="18">
        <f t="shared" si="63"/>
        <v>2.0738037055277041E-2</v>
      </c>
      <c r="CD57" s="18">
        <f t="shared" si="63"/>
        <v>0.13496422124850652</v>
      </c>
      <c r="CE57" s="18">
        <f t="shared" si="63"/>
        <v>0.14419536913371067</v>
      </c>
      <c r="CF57" s="18">
        <f t="shared" si="63"/>
        <v>2.4708341233510064E-3</v>
      </c>
      <c r="CG57" s="18">
        <f t="shared" si="63"/>
        <v>1.9729971839480331E-2</v>
      </c>
      <c r="CH57" s="18">
        <f t="shared" si="63"/>
        <v>0.12020924001101271</v>
      </c>
      <c r="CI57" s="18">
        <f t="shared" si="63"/>
        <v>0.10555581354748725</v>
      </c>
      <c r="CJ57" s="18">
        <f t="shared" si="63"/>
        <v>9.5494951415196885E-2</v>
      </c>
      <c r="CK57" s="18">
        <f t="shared" si="63"/>
        <v>0.22201096538454876</v>
      </c>
      <c r="CL57" s="18">
        <f t="shared" si="63"/>
        <v>2.5987012136596297E-2</v>
      </c>
      <c r="CM57" s="18">
        <f t="shared" si="63"/>
        <v>2.0516628329305831E-2</v>
      </c>
      <c r="CN57" s="18">
        <f t="shared" si="63"/>
        <v>3.4708744296095932E-2</v>
      </c>
      <c r="CO57" s="18">
        <f t="shared" si="63"/>
        <v>4.6704477198601518E-3</v>
      </c>
      <c r="CP57" s="18">
        <f t="shared" si="63"/>
        <v>4.2880827679395057E-2</v>
      </c>
      <c r="CQ57" s="18">
        <f t="shared" si="63"/>
        <v>1.9848595346066096E-2</v>
      </c>
      <c r="CR57" s="18">
        <f t="shared" si="63"/>
        <v>4.8378740241017783E-4</v>
      </c>
      <c r="CS57" s="18">
        <f t="shared" si="63"/>
        <v>1.1768833454255069E-2</v>
      </c>
      <c r="CT57" s="18">
        <f t="shared" si="63"/>
        <v>3.4918258410679645E-3</v>
      </c>
      <c r="CU57" s="18">
        <f t="shared" si="63"/>
        <v>0.18261967617697417</v>
      </c>
      <c r="CV57" s="18">
        <f t="shared" si="63"/>
        <v>0.23878516103401942</v>
      </c>
      <c r="CW57" s="18">
        <f t="shared" si="63"/>
        <v>4.4335588436290291E-2</v>
      </c>
      <c r="CX57" s="18">
        <f t="shared" si="63"/>
        <v>2.2368828471382135E-2</v>
      </c>
      <c r="CY57" s="18">
        <f t="shared" si="63"/>
        <v>0.13881736282290386</v>
      </c>
    </row>
    <row r="58" spans="1:103" x14ac:dyDescent="0.3">
      <c r="A58" s="15"/>
      <c r="B58" s="41"/>
      <c r="C58" s="58"/>
    </row>
    <row r="59" spans="1:103" x14ac:dyDescent="0.3">
      <c r="A59" s="34" t="s">
        <v>137</v>
      </c>
      <c r="B59" s="38">
        <f>C59/B45</f>
        <v>0.28829004853529827</v>
      </c>
      <c r="C59" s="58">
        <f t="shared" si="48"/>
        <v>0.13013868494762959</v>
      </c>
      <c r="D59" s="18">
        <f t="shared" ref="D59:AI59" si="64">D45*D$23</f>
        <v>2.8053847832807722E-2</v>
      </c>
      <c r="E59" s="18">
        <f t="shared" si="64"/>
        <v>8.2371196831387556E-4</v>
      </c>
      <c r="F59" s="18">
        <f t="shared" si="64"/>
        <v>1.3650308842778911E-2</v>
      </c>
      <c r="G59" s="18">
        <f t="shared" si="64"/>
        <v>4.5694309172765984E-2</v>
      </c>
      <c r="H59" s="18">
        <f t="shared" si="64"/>
        <v>0.18819950314476311</v>
      </c>
      <c r="I59" s="18">
        <f t="shared" si="64"/>
        <v>0.1100552004988993</v>
      </c>
      <c r="J59" s="18">
        <f t="shared" si="64"/>
        <v>0.11737037990301341</v>
      </c>
      <c r="K59" s="18">
        <f t="shared" si="64"/>
        <v>0.16936596523542488</v>
      </c>
      <c r="L59" s="18">
        <f t="shared" si="64"/>
        <v>0.19244746188073966</v>
      </c>
      <c r="M59" s="18">
        <f t="shared" si="64"/>
        <v>3.4020079013988E-2</v>
      </c>
      <c r="N59" s="18">
        <f t="shared" si="64"/>
        <v>4.6681882322595132E-2</v>
      </c>
      <c r="O59" s="18">
        <f t="shared" si="64"/>
        <v>3.0590945625417781E-2</v>
      </c>
      <c r="P59" s="18">
        <f t="shared" si="64"/>
        <v>6.0648847519421498E-2</v>
      </c>
      <c r="Q59" s="18">
        <f t="shared" si="64"/>
        <v>0.15086283990098925</v>
      </c>
      <c r="R59" s="18">
        <f t="shared" si="64"/>
        <v>0.15703759545937621</v>
      </c>
      <c r="S59" s="18">
        <f t="shared" si="64"/>
        <v>0.13752200796196631</v>
      </c>
      <c r="T59" s="18">
        <f t="shared" si="64"/>
        <v>0.13393513230283274</v>
      </c>
      <c r="U59" s="18">
        <f t="shared" si="64"/>
        <v>0.33644823486218539</v>
      </c>
      <c r="V59" s="18">
        <f t="shared" si="64"/>
        <v>0.46165687560555185</v>
      </c>
      <c r="W59" s="18">
        <f t="shared" si="64"/>
        <v>0.2000325375796384</v>
      </c>
      <c r="X59" s="18">
        <f t="shared" si="64"/>
        <v>0.48547768299260807</v>
      </c>
      <c r="Y59" s="18">
        <f t="shared" si="64"/>
        <v>7.9370748508972994E-2</v>
      </c>
      <c r="Z59" s="18">
        <f t="shared" si="64"/>
        <v>0.14607653360552261</v>
      </c>
      <c r="AA59" s="18">
        <f t="shared" si="64"/>
        <v>2.3912777191071287E-2</v>
      </c>
      <c r="AB59" s="18">
        <f t="shared" si="64"/>
        <v>5.8574491983374348E-3</v>
      </c>
      <c r="AC59" s="18">
        <f t="shared" si="64"/>
        <v>2.8053847832807722E-2</v>
      </c>
      <c r="AD59" s="18">
        <f t="shared" si="64"/>
        <v>8.2371196831387556E-4</v>
      </c>
      <c r="AE59" s="18">
        <f t="shared" si="64"/>
        <v>3.8952174975894337E-2</v>
      </c>
      <c r="AF59" s="18">
        <f t="shared" si="64"/>
        <v>4.5694309172765984E-2</v>
      </c>
      <c r="AG59" s="18">
        <f t="shared" si="64"/>
        <v>0.18819950314476311</v>
      </c>
      <c r="AH59" s="18">
        <f t="shared" si="64"/>
        <v>0.1100552004988993</v>
      </c>
      <c r="AI59" s="18">
        <f t="shared" si="64"/>
        <v>0.11737037990301341</v>
      </c>
      <c r="AJ59" s="18">
        <f t="shared" ref="AJ59:BO59" si="65">AJ45*AJ$23</f>
        <v>0.16936596523542488</v>
      </c>
      <c r="AK59" s="18">
        <f t="shared" si="65"/>
        <v>0.19244746188073966</v>
      </c>
      <c r="AL59" s="18">
        <f t="shared" si="65"/>
        <v>2.2634494904370753E-2</v>
      </c>
      <c r="AM59" s="18">
        <f t="shared" si="65"/>
        <v>3.7414718258438673E-2</v>
      </c>
      <c r="AN59" s="18">
        <f t="shared" si="65"/>
        <v>3.3198724539782953E-2</v>
      </c>
      <c r="AO59" s="18">
        <f t="shared" si="65"/>
        <v>0.10855966702816296</v>
      </c>
      <c r="AP59" s="18">
        <f t="shared" si="65"/>
        <v>0.15086283990098925</v>
      </c>
      <c r="AQ59" s="18">
        <f t="shared" si="65"/>
        <v>0.25398036211837505</v>
      </c>
      <c r="AR59" s="18">
        <f t="shared" si="65"/>
        <v>0.26050654111663274</v>
      </c>
      <c r="AS59" s="18">
        <f t="shared" si="65"/>
        <v>0.13393513230283274</v>
      </c>
      <c r="AT59" s="18">
        <f t="shared" si="65"/>
        <v>0.1313925185747063</v>
      </c>
      <c r="AU59" s="18">
        <f t="shared" si="65"/>
        <v>0.46165687560555185</v>
      </c>
      <c r="AV59" s="18">
        <f t="shared" si="65"/>
        <v>0.19762866438766111</v>
      </c>
      <c r="AW59" s="18">
        <f t="shared" si="65"/>
        <v>0.13285667829413952</v>
      </c>
      <c r="AX59" s="18">
        <f t="shared" si="65"/>
        <v>7.9370748508972994E-2</v>
      </c>
      <c r="AY59" s="18">
        <f t="shared" si="65"/>
        <v>6.636503135532032E-2</v>
      </c>
      <c r="AZ59" s="18">
        <f t="shared" si="65"/>
        <v>2.2124567443436109E-2</v>
      </c>
      <c r="BA59" s="18">
        <f t="shared" si="65"/>
        <v>0.19786057413014474</v>
      </c>
      <c r="BB59" s="18">
        <f t="shared" si="65"/>
        <v>5.1879712537985422E-2</v>
      </c>
      <c r="BC59" s="18">
        <f t="shared" si="65"/>
        <v>0.13895599166936218</v>
      </c>
      <c r="BD59" s="18">
        <f t="shared" si="65"/>
        <v>0.36401965637138584</v>
      </c>
      <c r="BE59" s="18">
        <f t="shared" si="65"/>
        <v>7.7494177145451495E-2</v>
      </c>
      <c r="BF59" s="18">
        <f t="shared" si="65"/>
        <v>1.3526282109143688E-2</v>
      </c>
      <c r="BG59" s="18">
        <f t="shared" si="65"/>
        <v>8.3757261789268844E-2</v>
      </c>
      <c r="BH59" s="18">
        <f t="shared" si="65"/>
        <v>0.17276977331360605</v>
      </c>
      <c r="BI59" s="18">
        <f t="shared" si="65"/>
        <v>0.25242672770181784</v>
      </c>
      <c r="BJ59" s="18">
        <f t="shared" si="65"/>
        <v>5.7833543795192149E-2</v>
      </c>
      <c r="BK59" s="18">
        <f t="shared" si="65"/>
        <v>2.8425377250593706E-3</v>
      </c>
      <c r="BL59" s="18">
        <f t="shared" si="65"/>
        <v>0.16719461284973375</v>
      </c>
      <c r="BM59" s="18">
        <f t="shared" si="65"/>
        <v>0.26525000896086909</v>
      </c>
      <c r="BN59" s="18">
        <f t="shared" si="65"/>
        <v>2.6638243128006511E-2</v>
      </c>
      <c r="BO59" s="18">
        <f t="shared" si="65"/>
        <v>2.8103200290408897E-2</v>
      </c>
      <c r="BP59" s="18">
        <f t="shared" ref="BP59:CY59" si="66">BP45*BP$23</f>
        <v>3.6589970298034159E-2</v>
      </c>
      <c r="BQ59" s="18">
        <f t="shared" si="66"/>
        <v>9.1028043069886225E-2</v>
      </c>
      <c r="BR59" s="18">
        <f t="shared" si="66"/>
        <v>0.13623652660626967</v>
      </c>
      <c r="BS59" s="18">
        <f t="shared" si="66"/>
        <v>0.29804301562891983</v>
      </c>
      <c r="BT59" s="18">
        <f t="shared" si="66"/>
        <v>0.10842112656499718</v>
      </c>
      <c r="BU59" s="18">
        <f t="shared" si="66"/>
        <v>1.3526282109143688E-2</v>
      </c>
      <c r="BV59" s="18">
        <f t="shared" si="66"/>
        <v>8.5906694114235141E-2</v>
      </c>
      <c r="BW59" s="18">
        <f t="shared" si="66"/>
        <v>0.21574250327287731</v>
      </c>
      <c r="BX59" s="18">
        <f t="shared" si="66"/>
        <v>2.8053847832807722E-2</v>
      </c>
      <c r="BY59" s="18">
        <f t="shared" si="66"/>
        <v>8.2371196831387556E-4</v>
      </c>
      <c r="BZ59" s="18">
        <f t="shared" si="66"/>
        <v>1.3650308842778911E-2</v>
      </c>
      <c r="CA59" s="18">
        <f t="shared" si="66"/>
        <v>4.5694309172765984E-2</v>
      </c>
      <c r="CB59" s="18">
        <f t="shared" si="66"/>
        <v>0.18819950314476311</v>
      </c>
      <c r="CC59" s="18">
        <f t="shared" si="66"/>
        <v>0.1100552004988993</v>
      </c>
      <c r="CD59" s="18">
        <f t="shared" si="66"/>
        <v>0.12886708416876774</v>
      </c>
      <c r="CE59" s="18">
        <f t="shared" si="66"/>
        <v>2.8053847832807722E-2</v>
      </c>
      <c r="CF59" s="18">
        <f t="shared" si="66"/>
        <v>8.2371196831387556E-4</v>
      </c>
      <c r="CG59" s="18">
        <f t="shared" si="66"/>
        <v>3.9873238737082026E-2</v>
      </c>
      <c r="CH59" s="18">
        <f t="shared" si="66"/>
        <v>4.5694309172765984E-2</v>
      </c>
      <c r="CI59" s="18">
        <f t="shared" si="66"/>
        <v>2.2634494904370753E-2</v>
      </c>
      <c r="CJ59" s="18">
        <f t="shared" si="66"/>
        <v>0.10855966702816296</v>
      </c>
      <c r="CK59" s="18">
        <f t="shared" si="66"/>
        <v>0.15086283990098925</v>
      </c>
      <c r="CL59" s="18">
        <f t="shared" si="66"/>
        <v>0.23977615945976599</v>
      </c>
      <c r="CM59" s="18">
        <f t="shared" si="66"/>
        <v>0.26050654111663274</v>
      </c>
      <c r="CN59" s="18">
        <f t="shared" si="66"/>
        <v>0.13393513230283274</v>
      </c>
      <c r="CO59" s="18">
        <f t="shared" si="66"/>
        <v>0.10658996231302746</v>
      </c>
      <c r="CP59" s="18">
        <f t="shared" si="66"/>
        <v>0.13987460960421991</v>
      </c>
      <c r="CQ59" s="18">
        <f t="shared" si="66"/>
        <v>0.16569396898071045</v>
      </c>
      <c r="CR59" s="18">
        <f t="shared" si="66"/>
        <v>0.46165687560555185</v>
      </c>
      <c r="CS59" s="18">
        <f t="shared" si="66"/>
        <v>0.16786059559474306</v>
      </c>
      <c r="CT59" s="18">
        <f t="shared" si="66"/>
        <v>0.48547768299260807</v>
      </c>
      <c r="CU59" s="18">
        <f t="shared" si="66"/>
        <v>6.4092856522791355E-2</v>
      </c>
      <c r="CV59" s="18">
        <f t="shared" si="66"/>
        <v>0.17832120062294154</v>
      </c>
      <c r="CW59" s="18">
        <f t="shared" si="66"/>
        <v>0.21664148923630633</v>
      </c>
      <c r="CX59" s="18">
        <f t="shared" si="66"/>
        <v>0.2059638770744866</v>
      </c>
      <c r="CY59" s="18">
        <f t="shared" si="66"/>
        <v>5.0342025898976142E-2</v>
      </c>
    </row>
    <row r="60" spans="1:103" x14ac:dyDescent="0.3">
      <c r="A60" s="35" t="s">
        <v>138</v>
      </c>
      <c r="B60" s="39">
        <f>C60/B46</f>
        <v>0.32401724045519964</v>
      </c>
      <c r="C60" s="58">
        <f t="shared" si="48"/>
        <v>6.8526612069858009E-2</v>
      </c>
      <c r="D60" s="18">
        <f t="shared" ref="D60:AI60" si="67">D46*D$23</f>
        <v>5.0862494246083821E-2</v>
      </c>
      <c r="E60" s="18">
        <f t="shared" si="67"/>
        <v>0.17716218931203898</v>
      </c>
      <c r="F60" s="18">
        <f t="shared" si="67"/>
        <v>0.2126743552464446</v>
      </c>
      <c r="G60" s="18">
        <f t="shared" si="67"/>
        <v>2.4118369362877205E-2</v>
      </c>
      <c r="H60" s="18">
        <f t="shared" si="67"/>
        <v>2.8431639362185623E-2</v>
      </c>
      <c r="I60" s="18">
        <f t="shared" si="67"/>
        <v>9.8410966756636974E-4</v>
      </c>
      <c r="J60" s="18">
        <f t="shared" si="67"/>
        <v>2.3934826521199042E-2</v>
      </c>
      <c r="K60" s="18">
        <f t="shared" si="67"/>
        <v>6.8515626848631148E-2</v>
      </c>
      <c r="L60" s="18">
        <f t="shared" si="67"/>
        <v>9.7261991827436046E-3</v>
      </c>
      <c r="M60" s="18">
        <f t="shared" si="67"/>
        <v>2.9310649364874267E-2</v>
      </c>
      <c r="N60" s="18">
        <f t="shared" si="67"/>
        <v>4.603288951987896E-2</v>
      </c>
      <c r="O60" s="18">
        <f t="shared" si="67"/>
        <v>4.3497526333393079E-2</v>
      </c>
      <c r="P60" s="18">
        <f t="shared" si="67"/>
        <v>0.12749799424417835</v>
      </c>
      <c r="Q60" s="18">
        <f t="shared" si="67"/>
        <v>1.1160391968848191E-2</v>
      </c>
      <c r="R60" s="18">
        <f t="shared" si="67"/>
        <v>1.1012933239593499E-3</v>
      </c>
      <c r="S60" s="18">
        <f t="shared" si="67"/>
        <v>2.2859551875956249E-3</v>
      </c>
      <c r="T60" s="18">
        <f t="shared" si="67"/>
        <v>0.19390252715432293</v>
      </c>
      <c r="U60" s="18">
        <f t="shared" si="67"/>
        <v>3.9687226935132746E-3</v>
      </c>
      <c r="V60" s="18">
        <f t="shared" si="67"/>
        <v>5.9848832316933671E-2</v>
      </c>
      <c r="W60" s="18">
        <f t="shared" si="67"/>
        <v>3.7677576669884819E-3</v>
      </c>
      <c r="X60" s="18">
        <f t="shared" si="67"/>
        <v>3.1441645991673803E-2</v>
      </c>
      <c r="Y60" s="18">
        <f t="shared" si="67"/>
        <v>6.6628332079564478E-2</v>
      </c>
      <c r="Z60" s="18">
        <f t="shared" si="67"/>
        <v>0.22500681421360094</v>
      </c>
      <c r="AA60" s="18">
        <f t="shared" si="67"/>
        <v>0.30290309218741501</v>
      </c>
      <c r="AB60" s="18">
        <f t="shared" si="67"/>
        <v>0.17798765935750288</v>
      </c>
      <c r="AC60" s="18">
        <f t="shared" si="67"/>
        <v>5.0862494246083821E-2</v>
      </c>
      <c r="AD60" s="18">
        <f t="shared" si="67"/>
        <v>0.17716218931203898</v>
      </c>
      <c r="AE60" s="18">
        <f t="shared" si="67"/>
        <v>0.30470211004528913</v>
      </c>
      <c r="AF60" s="18">
        <f t="shared" si="67"/>
        <v>2.4118369362877205E-2</v>
      </c>
      <c r="AG60" s="18">
        <f t="shared" si="67"/>
        <v>2.8431639362185623E-2</v>
      </c>
      <c r="AH60" s="18">
        <f t="shared" si="67"/>
        <v>9.8410966756636974E-4</v>
      </c>
      <c r="AI60" s="18">
        <f t="shared" si="67"/>
        <v>2.3934826521199042E-2</v>
      </c>
      <c r="AJ60" s="18">
        <f t="shared" ref="AJ60:BO60" si="68">AJ46*AJ$23</f>
        <v>6.8515626848631148E-2</v>
      </c>
      <c r="AK60" s="18">
        <f t="shared" si="68"/>
        <v>9.7261991827436046E-3</v>
      </c>
      <c r="AL60" s="18">
        <f t="shared" si="68"/>
        <v>2.0378390818758862E-2</v>
      </c>
      <c r="AM60" s="18">
        <f t="shared" si="68"/>
        <v>3.4885252077690471E-2</v>
      </c>
      <c r="AN60" s="18">
        <f t="shared" si="68"/>
        <v>2.8375084611722775E-2</v>
      </c>
      <c r="AO60" s="18">
        <f t="shared" si="68"/>
        <v>0.13690673784425059</v>
      </c>
      <c r="AP60" s="18">
        <f t="shared" si="68"/>
        <v>1.1160391968848191E-2</v>
      </c>
      <c r="AQ60" s="18">
        <f t="shared" si="68"/>
        <v>2.1006712773578924E-3</v>
      </c>
      <c r="AR60" s="18">
        <f t="shared" si="68"/>
        <v>3.2891460464328079E-3</v>
      </c>
      <c r="AS60" s="18">
        <f t="shared" si="68"/>
        <v>0.19390252715432293</v>
      </c>
      <c r="AT60" s="18">
        <f t="shared" si="68"/>
        <v>1.1648636891725952E-2</v>
      </c>
      <c r="AU60" s="18">
        <f t="shared" si="68"/>
        <v>5.9848832316933671E-2</v>
      </c>
      <c r="AV60" s="18">
        <f t="shared" si="68"/>
        <v>4.5466460873022207E-3</v>
      </c>
      <c r="AW60" s="18">
        <f t="shared" si="68"/>
        <v>1.3320056946622947E-2</v>
      </c>
      <c r="AX60" s="18">
        <f t="shared" si="68"/>
        <v>6.6628332079564478E-2</v>
      </c>
      <c r="AY60" s="18">
        <f t="shared" si="68"/>
        <v>3.9023744006217602E-2</v>
      </c>
      <c r="AZ60" s="18">
        <f t="shared" si="68"/>
        <v>6.8776273676731889E-4</v>
      </c>
      <c r="BA60" s="18">
        <f t="shared" si="68"/>
        <v>4.8548466662399641E-2</v>
      </c>
      <c r="BB60" s="18">
        <f t="shared" si="68"/>
        <v>0.12053351156376889</v>
      </c>
      <c r="BC60" s="18">
        <f t="shared" si="68"/>
        <v>4.2255831557112484E-3</v>
      </c>
      <c r="BD60" s="18">
        <f t="shared" si="68"/>
        <v>4.3912888610090559E-2</v>
      </c>
      <c r="BE60" s="18">
        <f t="shared" si="68"/>
        <v>3.5367308081351283E-3</v>
      </c>
      <c r="BF60" s="18">
        <f t="shared" si="68"/>
        <v>5.2385750417108662E-2</v>
      </c>
      <c r="BG60" s="18">
        <f t="shared" si="68"/>
        <v>0.21313438342684482</v>
      </c>
      <c r="BH60" s="18">
        <f t="shared" si="68"/>
        <v>1.7132203158668476E-2</v>
      </c>
      <c r="BI60" s="18">
        <f t="shared" si="68"/>
        <v>1.5535395781511823E-2</v>
      </c>
      <c r="BJ60" s="18">
        <f t="shared" si="68"/>
        <v>6.1815493864093626E-3</v>
      </c>
      <c r="BK60" s="18">
        <f t="shared" si="68"/>
        <v>0.24073511432554867</v>
      </c>
      <c r="BL60" s="18">
        <f t="shared" si="68"/>
        <v>0.19405827107595625</v>
      </c>
      <c r="BM60" s="18">
        <f t="shared" si="68"/>
        <v>9.59351853913777E-2</v>
      </c>
      <c r="BN60" s="18">
        <f t="shared" si="68"/>
        <v>2.9351624525632562E-2</v>
      </c>
      <c r="BO60" s="18">
        <f t="shared" si="68"/>
        <v>2.6572675718347965E-2</v>
      </c>
      <c r="BP60" s="18">
        <f t="shared" ref="BP60:CY60" si="69">BP46*BP$23</f>
        <v>1.0001890921614985E-2</v>
      </c>
      <c r="BQ60" s="18">
        <f t="shared" si="69"/>
        <v>0.15620474655918365</v>
      </c>
      <c r="BR60" s="18">
        <f t="shared" si="69"/>
        <v>4.9847963068247302E-3</v>
      </c>
      <c r="BS60" s="18">
        <f t="shared" si="69"/>
        <v>4.2276772587820977E-2</v>
      </c>
      <c r="BT60" s="18">
        <f t="shared" si="69"/>
        <v>2.9892513293483763E-3</v>
      </c>
      <c r="BU60" s="18">
        <f t="shared" si="69"/>
        <v>5.2385750417108662E-2</v>
      </c>
      <c r="BV60" s="18">
        <f t="shared" si="69"/>
        <v>0.20464192716049029</v>
      </c>
      <c r="BW60" s="18">
        <f t="shared" si="69"/>
        <v>2.2625680852764122E-2</v>
      </c>
      <c r="BX60" s="18">
        <f t="shared" si="69"/>
        <v>5.0862494246083821E-2</v>
      </c>
      <c r="BY60" s="18">
        <f t="shared" si="69"/>
        <v>0.17716218931203898</v>
      </c>
      <c r="BZ60" s="18">
        <f t="shared" si="69"/>
        <v>0.2126743552464446</v>
      </c>
      <c r="CA60" s="18">
        <f t="shared" si="69"/>
        <v>2.4118369362877205E-2</v>
      </c>
      <c r="CB60" s="18">
        <f t="shared" si="69"/>
        <v>2.8431639362185623E-2</v>
      </c>
      <c r="CC60" s="18">
        <f t="shared" si="69"/>
        <v>9.8410966756636974E-4</v>
      </c>
      <c r="CD60" s="18">
        <f t="shared" si="69"/>
        <v>2.7792925722501822E-2</v>
      </c>
      <c r="CE60" s="18">
        <f t="shared" si="69"/>
        <v>5.0862494246083821E-2</v>
      </c>
      <c r="CF60" s="18">
        <f t="shared" si="69"/>
        <v>0.17716218931203898</v>
      </c>
      <c r="CG60" s="18">
        <f t="shared" si="69"/>
        <v>0.29492037083414369</v>
      </c>
      <c r="CH60" s="18">
        <f t="shared" si="69"/>
        <v>2.4118369362877205E-2</v>
      </c>
      <c r="CI60" s="18">
        <f t="shared" si="69"/>
        <v>2.0378390818758862E-2</v>
      </c>
      <c r="CJ60" s="18">
        <f t="shared" si="69"/>
        <v>0.13690673784425059</v>
      </c>
      <c r="CK60" s="18">
        <f t="shared" si="69"/>
        <v>1.1160391968848191E-2</v>
      </c>
      <c r="CL60" s="18">
        <f t="shared" si="69"/>
        <v>5.3425647034462068E-3</v>
      </c>
      <c r="CM60" s="18">
        <f t="shared" si="69"/>
        <v>3.2891460464328079E-3</v>
      </c>
      <c r="CN60" s="18">
        <f t="shared" si="69"/>
        <v>0.19390252715432293</v>
      </c>
      <c r="CO60" s="18">
        <f t="shared" si="69"/>
        <v>9.1521547661500852E-3</v>
      </c>
      <c r="CP60" s="18">
        <f t="shared" si="69"/>
        <v>0.20866839718050606</v>
      </c>
      <c r="CQ60" s="18">
        <f t="shared" si="69"/>
        <v>1.4508397497426878E-3</v>
      </c>
      <c r="CR60" s="18">
        <f t="shared" si="69"/>
        <v>5.9848832316933671E-2</v>
      </c>
      <c r="CS60" s="18">
        <f t="shared" si="69"/>
        <v>2.7377429684766804E-3</v>
      </c>
      <c r="CT60" s="18">
        <f t="shared" si="69"/>
        <v>3.1441645991673803E-2</v>
      </c>
      <c r="CU60" s="18">
        <f t="shared" si="69"/>
        <v>8.4127450348713828E-2</v>
      </c>
      <c r="CV60" s="18">
        <f t="shared" si="69"/>
        <v>3.2284473627875628E-2</v>
      </c>
      <c r="CW60" s="18">
        <f t="shared" si="69"/>
        <v>8.2125113918943768E-2</v>
      </c>
      <c r="CX60" s="18">
        <f t="shared" si="69"/>
        <v>2.8295443918401855E-2</v>
      </c>
      <c r="CY60" s="18">
        <f t="shared" si="69"/>
        <v>2.66780260776696E-2</v>
      </c>
    </row>
    <row r="61" spans="1:103" x14ac:dyDescent="0.3">
      <c r="A61" s="36" t="s">
        <v>139</v>
      </c>
      <c r="B61" s="40">
        <f>C61/B47</f>
        <v>0.47257433171735147</v>
      </c>
      <c r="C61" s="58">
        <f>AVERAGE(D61:CY61)</f>
        <v>0.1593017626388315</v>
      </c>
      <c r="D61" s="18">
        <f t="shared" ref="D61:AI61" si="70">D47*D$23</f>
        <v>0.42971654781638163</v>
      </c>
      <c r="E61" s="18">
        <f t="shared" si="70"/>
        <v>7.0262330981103261E-4</v>
      </c>
      <c r="F61" s="18">
        <f t="shared" si="70"/>
        <v>7.0229057312456183E-2</v>
      </c>
      <c r="G61" s="18">
        <f t="shared" si="70"/>
        <v>2.5380312229215923E-2</v>
      </c>
      <c r="H61" s="18">
        <f t="shared" si="70"/>
        <v>7.2493912086150733E-2</v>
      </c>
      <c r="I61" s="18">
        <f t="shared" si="70"/>
        <v>5.1344979204383662E-3</v>
      </c>
      <c r="J61" s="18">
        <f t="shared" si="70"/>
        <v>0.31366783475968107</v>
      </c>
      <c r="K61" s="18">
        <f t="shared" si="70"/>
        <v>5.9803360105173987E-2</v>
      </c>
      <c r="L61" s="18">
        <f t="shared" si="70"/>
        <v>8.2798362462784842E-3</v>
      </c>
      <c r="M61" s="18">
        <f t="shared" si="70"/>
        <v>0.61766788465858569</v>
      </c>
      <c r="N61" s="18">
        <f t="shared" si="70"/>
        <v>0.54694931084486442</v>
      </c>
      <c r="O61" s="18">
        <f t="shared" si="70"/>
        <v>0.63314791673863924</v>
      </c>
      <c r="P61" s="18">
        <f t="shared" si="70"/>
        <v>0.54517161393825242</v>
      </c>
      <c r="Q61" s="18">
        <f t="shared" si="70"/>
        <v>0.18874012690878844</v>
      </c>
      <c r="R61" s="18">
        <f t="shared" si="70"/>
        <v>6.8653377593525314E-3</v>
      </c>
      <c r="S61" s="18">
        <f t="shared" si="70"/>
        <v>1.0835025215410514E-2</v>
      </c>
      <c r="T61" s="18">
        <f t="shared" si="70"/>
        <v>4.1403093300793684E-2</v>
      </c>
      <c r="U61" s="18">
        <f t="shared" si="70"/>
        <v>2.9518860447335588E-3</v>
      </c>
      <c r="V61" s="18">
        <f t="shared" si="70"/>
        <v>8.1810615959810647E-3</v>
      </c>
      <c r="W61" s="18">
        <f t="shared" si="70"/>
        <v>1.0918734127574884E-2</v>
      </c>
      <c r="X61" s="18">
        <f t="shared" si="70"/>
        <v>1.2706749635085269E-2</v>
      </c>
      <c r="Y61" s="18">
        <f t="shared" si="70"/>
        <v>0.19192984098008994</v>
      </c>
      <c r="Z61" s="18">
        <f t="shared" si="70"/>
        <v>0.26670166846752136</v>
      </c>
      <c r="AA61" s="18">
        <f t="shared" si="70"/>
        <v>0.14538900257654178</v>
      </c>
      <c r="AB61" s="18">
        <f t="shared" si="70"/>
        <v>8.7908747077580056E-3</v>
      </c>
      <c r="AC61" s="18">
        <f t="shared" si="70"/>
        <v>0.42971654781638163</v>
      </c>
      <c r="AD61" s="18">
        <f t="shared" si="70"/>
        <v>7.0262330981103261E-4</v>
      </c>
      <c r="AE61" s="18">
        <f t="shared" si="70"/>
        <v>9.3309292778994465E-3</v>
      </c>
      <c r="AF61" s="18">
        <f t="shared" si="70"/>
        <v>2.5380312229215923E-2</v>
      </c>
      <c r="AG61" s="18">
        <f t="shared" si="70"/>
        <v>7.2493912086150733E-2</v>
      </c>
      <c r="AH61" s="18">
        <f t="shared" si="70"/>
        <v>5.1344979204383662E-3</v>
      </c>
      <c r="AI61" s="18">
        <f t="shared" si="70"/>
        <v>0.31366783475968107</v>
      </c>
      <c r="AJ61" s="18">
        <f t="shared" ref="AJ61:BO61" si="71">AJ47*AJ$23</f>
        <v>5.9803360105173987E-2</v>
      </c>
      <c r="AK61" s="18">
        <f t="shared" si="71"/>
        <v>8.2798362462784842E-3</v>
      </c>
      <c r="AL61" s="18">
        <f t="shared" si="71"/>
        <v>0.64256955378797043</v>
      </c>
      <c r="AM61" s="18">
        <f t="shared" si="71"/>
        <v>0.58937588992129142</v>
      </c>
      <c r="AN61" s="18">
        <f t="shared" si="71"/>
        <v>0.62297815733045137</v>
      </c>
      <c r="AO61" s="18">
        <f t="shared" si="71"/>
        <v>0.36844813238333052</v>
      </c>
      <c r="AP61" s="18">
        <f t="shared" si="71"/>
        <v>0.18874012690878844</v>
      </c>
      <c r="AQ61" s="18">
        <f t="shared" si="71"/>
        <v>7.4503197395806454E-3</v>
      </c>
      <c r="AR61" s="18">
        <f t="shared" si="71"/>
        <v>1.0887637494231021E-2</v>
      </c>
      <c r="AS61" s="18">
        <f t="shared" si="71"/>
        <v>4.1403093300793684E-2</v>
      </c>
      <c r="AT61" s="18">
        <f t="shared" si="71"/>
        <v>6.7611241334746821E-3</v>
      </c>
      <c r="AU61" s="18">
        <f t="shared" si="71"/>
        <v>8.1810615959810647E-3</v>
      </c>
      <c r="AV61" s="18">
        <f t="shared" si="71"/>
        <v>1.3893065593412772E-2</v>
      </c>
      <c r="AW61" s="18">
        <f t="shared" si="71"/>
        <v>0.16505371070833855</v>
      </c>
      <c r="AX61" s="18">
        <f t="shared" si="71"/>
        <v>0.19192984098008994</v>
      </c>
      <c r="AY61" s="18">
        <f t="shared" si="71"/>
        <v>0.48114577058660918</v>
      </c>
      <c r="AZ61" s="18">
        <f t="shared" si="71"/>
        <v>0.24290942570255422</v>
      </c>
      <c r="BA61" s="18">
        <f t="shared" si="71"/>
        <v>7.5911076681758047E-2</v>
      </c>
      <c r="BB61" s="18">
        <f t="shared" si="71"/>
        <v>0.45848511129513658</v>
      </c>
      <c r="BC61" s="18">
        <f t="shared" si="71"/>
        <v>2.8139021437786127E-2</v>
      </c>
      <c r="BD61" s="18">
        <f t="shared" si="71"/>
        <v>1.8051122427580772E-2</v>
      </c>
      <c r="BE61" s="18">
        <f t="shared" si="71"/>
        <v>1.3988041694491325E-2</v>
      </c>
      <c r="BF61" s="18">
        <f t="shared" si="71"/>
        <v>0.57228356739979669</v>
      </c>
      <c r="BG61" s="18">
        <f t="shared" si="71"/>
        <v>1.6361366832079113E-2</v>
      </c>
      <c r="BH61" s="18">
        <f t="shared" si="71"/>
        <v>3.6305161386367905E-2</v>
      </c>
      <c r="BI61" s="18">
        <f t="shared" si="71"/>
        <v>2.7475404022345536E-4</v>
      </c>
      <c r="BJ61" s="18">
        <f t="shared" si="71"/>
        <v>7.3594401025801726E-2</v>
      </c>
      <c r="BK61" s="18">
        <f t="shared" si="71"/>
        <v>1.6211116625332211E-2</v>
      </c>
      <c r="BL61" s="18">
        <f t="shared" si="71"/>
        <v>3.0543701078021995E-2</v>
      </c>
      <c r="BM61" s="18">
        <f t="shared" si="71"/>
        <v>5.8304123000541157E-2</v>
      </c>
      <c r="BN61" s="18">
        <f t="shared" si="71"/>
        <v>0.44113365180490582</v>
      </c>
      <c r="BO61" s="18">
        <f t="shared" si="71"/>
        <v>9.9273975703294909E-2</v>
      </c>
      <c r="BP61" s="18">
        <f t="shared" ref="BP61:CY61" si="72">BP47*BP$23</f>
        <v>9.236740597972716E-2</v>
      </c>
      <c r="BQ61" s="18">
        <f t="shared" si="72"/>
        <v>0.35218888072303084</v>
      </c>
      <c r="BR61" s="18">
        <f t="shared" si="72"/>
        <v>3.4137365312822243E-2</v>
      </c>
      <c r="BS61" s="18">
        <f t="shared" si="72"/>
        <v>4.4046144536288703E-2</v>
      </c>
      <c r="BT61" s="18">
        <f t="shared" si="72"/>
        <v>1.6777235949005983E-2</v>
      </c>
      <c r="BU61" s="18">
        <f t="shared" si="72"/>
        <v>0.57228356739979669</v>
      </c>
      <c r="BV61" s="18">
        <f t="shared" si="72"/>
        <v>2.1785873498793795E-2</v>
      </c>
      <c r="BW61" s="18">
        <f t="shared" si="72"/>
        <v>0.17261878049260815</v>
      </c>
      <c r="BX61" s="18">
        <f t="shared" si="72"/>
        <v>0.42971654781638163</v>
      </c>
      <c r="BY61" s="18">
        <f t="shared" si="72"/>
        <v>7.0262330981103261E-4</v>
      </c>
      <c r="BZ61" s="18">
        <f t="shared" si="72"/>
        <v>7.0229057312456183E-2</v>
      </c>
      <c r="CA61" s="18">
        <f t="shared" si="72"/>
        <v>2.5380312229215923E-2</v>
      </c>
      <c r="CB61" s="18">
        <f t="shared" si="72"/>
        <v>7.2493912086150733E-2</v>
      </c>
      <c r="CC61" s="18">
        <f t="shared" si="72"/>
        <v>5.1344979204383662E-3</v>
      </c>
      <c r="CD61" s="18">
        <f t="shared" si="72"/>
        <v>0.28679897015307637</v>
      </c>
      <c r="CE61" s="18">
        <f t="shared" si="72"/>
        <v>0.42971654781638163</v>
      </c>
      <c r="CF61" s="18">
        <f t="shared" si="72"/>
        <v>7.0262330981103261E-4</v>
      </c>
      <c r="CG61" s="18">
        <f t="shared" si="72"/>
        <v>1.2178905411208628E-2</v>
      </c>
      <c r="CH61" s="18">
        <f t="shared" si="72"/>
        <v>2.5380312229215923E-2</v>
      </c>
      <c r="CI61" s="18">
        <f t="shared" si="72"/>
        <v>0.64256955378797043</v>
      </c>
      <c r="CJ61" s="18">
        <f t="shared" si="72"/>
        <v>0.36844813238333052</v>
      </c>
      <c r="CK61" s="18">
        <f t="shared" si="72"/>
        <v>0.18874012690878844</v>
      </c>
      <c r="CL61" s="18">
        <f t="shared" si="72"/>
        <v>1.3967117531325113E-2</v>
      </c>
      <c r="CM61" s="18">
        <f t="shared" si="72"/>
        <v>1.0887637494231021E-2</v>
      </c>
      <c r="CN61" s="18">
        <f t="shared" si="72"/>
        <v>4.1403093300793684E-2</v>
      </c>
      <c r="CO61" s="18">
        <f t="shared" si="72"/>
        <v>2.1792686636605803E-3</v>
      </c>
      <c r="CP61" s="18">
        <f t="shared" si="72"/>
        <v>5.1456993215274083E-2</v>
      </c>
      <c r="CQ61" s="18">
        <f t="shared" si="72"/>
        <v>7.5318637907028476E-3</v>
      </c>
      <c r="CR61" s="18">
        <f t="shared" si="72"/>
        <v>8.1810615959810647E-3</v>
      </c>
      <c r="CS61" s="18">
        <f t="shared" si="72"/>
        <v>5.1507062789278562E-3</v>
      </c>
      <c r="CT61" s="18">
        <f t="shared" si="72"/>
        <v>1.2706749635085269E-2</v>
      </c>
      <c r="CU61" s="18">
        <f t="shared" si="72"/>
        <v>0.34769752299417833</v>
      </c>
      <c r="CV61" s="18">
        <f t="shared" si="72"/>
        <v>0.27938378834138505</v>
      </c>
      <c r="CW61" s="18">
        <f t="shared" si="72"/>
        <v>3.7309346211838589E-2</v>
      </c>
      <c r="CX61" s="18">
        <f t="shared" si="72"/>
        <v>1.2362909235899128E-2</v>
      </c>
      <c r="CY61" s="18">
        <f t="shared" si="72"/>
        <v>0.56670576339096079</v>
      </c>
    </row>
    <row r="62" spans="1:103" x14ac:dyDescent="0.3">
      <c r="A62" s="15"/>
      <c r="B62" s="41"/>
      <c r="C62" s="58"/>
    </row>
    <row r="63" spans="1:103" x14ac:dyDescent="0.3">
      <c r="A63" s="15" t="s">
        <v>140</v>
      </c>
      <c r="B63" s="41">
        <f>C63/B45</f>
        <v>9.3688789543584963E-2</v>
      </c>
      <c r="C63" s="58">
        <f t="shared" si="48"/>
        <v>4.2292600551019438E-2</v>
      </c>
      <c r="D63" s="18">
        <f t="shared" ref="D63:AI63" si="73">D45*D$24</f>
        <v>1.1443222293515892E-2</v>
      </c>
      <c r="E63" s="18">
        <f t="shared" si="73"/>
        <v>1.9531913998127191E-4</v>
      </c>
      <c r="F63" s="18">
        <f t="shared" si="73"/>
        <v>5.0588791072603478E-3</v>
      </c>
      <c r="G63" s="18">
        <f t="shared" si="73"/>
        <v>5.8766064284378139E-2</v>
      </c>
      <c r="H63" s="18">
        <f t="shared" si="73"/>
        <v>6.5386534325219811E-3</v>
      </c>
      <c r="I63" s="18">
        <f t="shared" si="73"/>
        <v>0.1354965325622812</v>
      </c>
      <c r="J63" s="18">
        <f t="shared" si="73"/>
        <v>3.4684338186165328E-2</v>
      </c>
      <c r="K63" s="18">
        <f t="shared" si="73"/>
        <v>4.8103942788759735E-2</v>
      </c>
      <c r="L63" s="18">
        <f t="shared" si="73"/>
        <v>0.12722056464723841</v>
      </c>
      <c r="M63" s="18">
        <f t="shared" si="73"/>
        <v>3.1040723825390272E-3</v>
      </c>
      <c r="N63" s="18">
        <f t="shared" si="73"/>
        <v>6.9867248638745697E-3</v>
      </c>
      <c r="O63" s="18">
        <f t="shared" si="73"/>
        <v>2.0568848646987203E-3</v>
      </c>
      <c r="P63" s="18">
        <f t="shared" si="73"/>
        <v>5.887700048294418E-3</v>
      </c>
      <c r="Q63" s="18">
        <f t="shared" si="73"/>
        <v>3.6115152098169359E-2</v>
      </c>
      <c r="R63" s="18">
        <f t="shared" si="73"/>
        <v>5.9693594175644037E-2</v>
      </c>
      <c r="S63" s="18">
        <f t="shared" si="73"/>
        <v>5.7766697111395066E-2</v>
      </c>
      <c r="T63" s="18">
        <f t="shared" si="73"/>
        <v>2.2361753196430773E-2</v>
      </c>
      <c r="U63" s="18">
        <f t="shared" si="73"/>
        <v>9.5155548438990406E-2</v>
      </c>
      <c r="V63" s="18">
        <f t="shared" si="73"/>
        <v>1.5891101631612115E-2</v>
      </c>
      <c r="W63" s="18">
        <f t="shared" si="73"/>
        <v>4.9970953625842751E-2</v>
      </c>
      <c r="X63" s="18">
        <f t="shared" si="73"/>
        <v>7.733895022329744E-2</v>
      </c>
      <c r="Y63" s="18">
        <f t="shared" si="73"/>
        <v>1.9860676870785628E-2</v>
      </c>
      <c r="Z63" s="18">
        <f t="shared" si="73"/>
        <v>1.536862406677102E-2</v>
      </c>
      <c r="AA63" s="18">
        <f t="shared" si="73"/>
        <v>7.7284240216293019E-3</v>
      </c>
      <c r="AB63" s="18">
        <f t="shared" si="73"/>
        <v>1.3180532948474332E-3</v>
      </c>
      <c r="AC63" s="18">
        <f t="shared" si="73"/>
        <v>1.1443222293515892E-2</v>
      </c>
      <c r="AD63" s="18">
        <f t="shared" si="73"/>
        <v>1.9531913998127191E-4</v>
      </c>
      <c r="AE63" s="18">
        <f t="shared" si="73"/>
        <v>3.7382522113663177E-3</v>
      </c>
      <c r="AF63" s="18">
        <f t="shared" si="73"/>
        <v>5.8766064284378139E-2</v>
      </c>
      <c r="AG63" s="18">
        <f t="shared" si="73"/>
        <v>6.5386534325219811E-3</v>
      </c>
      <c r="AH63" s="18">
        <f t="shared" si="73"/>
        <v>0.1354965325622812</v>
      </c>
      <c r="AI63" s="18">
        <f t="shared" si="73"/>
        <v>3.4684338186165328E-2</v>
      </c>
      <c r="AJ63" s="18">
        <f t="shared" ref="AJ63:BO63" si="74">AJ45*AJ$24</f>
        <v>4.8103942788759735E-2</v>
      </c>
      <c r="AK63" s="18">
        <f t="shared" si="74"/>
        <v>0.12722056464723841</v>
      </c>
      <c r="AL63" s="18">
        <f t="shared" si="74"/>
        <v>2.1288036866581191E-3</v>
      </c>
      <c r="AM63" s="18">
        <f t="shared" si="74"/>
        <v>4.1588412514342319E-3</v>
      </c>
      <c r="AN63" s="18">
        <f t="shared" si="74"/>
        <v>2.7660141669868525E-3</v>
      </c>
      <c r="AO63" s="18">
        <f t="shared" si="74"/>
        <v>1.7352839395547558E-2</v>
      </c>
      <c r="AP63" s="18">
        <f t="shared" si="74"/>
        <v>3.6115152098169359E-2</v>
      </c>
      <c r="AQ63" s="18">
        <f t="shared" si="74"/>
        <v>4.2462590285288745E-2</v>
      </c>
      <c r="AR63" s="18">
        <f t="shared" si="74"/>
        <v>5.529387101401681E-2</v>
      </c>
      <c r="AS63" s="18">
        <f t="shared" si="74"/>
        <v>2.2361753196430773E-2</v>
      </c>
      <c r="AT63" s="18">
        <f t="shared" si="74"/>
        <v>1.5914000696936478E-2</v>
      </c>
      <c r="AU63" s="18">
        <f t="shared" si="74"/>
        <v>1.5891101631612115E-2</v>
      </c>
      <c r="AV63" s="18">
        <f t="shared" si="74"/>
        <v>7.5517915268386318E-2</v>
      </c>
      <c r="AW63" s="18">
        <f t="shared" si="74"/>
        <v>7.475056918274918E-2</v>
      </c>
      <c r="AX63" s="18">
        <f t="shared" si="74"/>
        <v>1.9860676870785628E-2</v>
      </c>
      <c r="AY63" s="18">
        <f t="shared" si="74"/>
        <v>5.4216283426123755E-3</v>
      </c>
      <c r="AZ63" s="18">
        <f t="shared" si="74"/>
        <v>1.9855968606667412E-2</v>
      </c>
      <c r="BA63" s="18">
        <f t="shared" si="74"/>
        <v>1.2920280467116513E-2</v>
      </c>
      <c r="BB63" s="18">
        <f t="shared" si="74"/>
        <v>1.2093199455539995E-2</v>
      </c>
      <c r="BC63" s="18">
        <f t="shared" si="74"/>
        <v>6.3177295232026184E-2</v>
      </c>
      <c r="BD63" s="18">
        <f t="shared" si="74"/>
        <v>0.14654677696373322</v>
      </c>
      <c r="BE63" s="18">
        <f t="shared" si="74"/>
        <v>0.10840353555104469</v>
      </c>
      <c r="BF63" s="18">
        <f t="shared" si="74"/>
        <v>3.5265509554546109E-5</v>
      </c>
      <c r="BG63" s="18">
        <f t="shared" si="74"/>
        <v>4.8321497186116641E-2</v>
      </c>
      <c r="BH63" s="18">
        <f t="shared" si="74"/>
        <v>9.5671428996552135E-2</v>
      </c>
      <c r="BI63" s="18">
        <f t="shared" si="74"/>
        <v>0.12235033565476972</v>
      </c>
      <c r="BJ63" s="18">
        <f t="shared" si="74"/>
        <v>0.14131810496155781</v>
      </c>
      <c r="BK63" s="18">
        <f t="shared" si="74"/>
        <v>2.311235433365081E-4</v>
      </c>
      <c r="BL63" s="18">
        <f t="shared" si="74"/>
        <v>3.5482324280758273E-2</v>
      </c>
      <c r="BM63" s="18">
        <f t="shared" si="74"/>
        <v>0.11499658773583019</v>
      </c>
      <c r="BN63" s="18">
        <f t="shared" si="74"/>
        <v>2.8107063885915652E-3</v>
      </c>
      <c r="BO63" s="18">
        <f t="shared" si="74"/>
        <v>3.35171267911882E-2</v>
      </c>
      <c r="BP63" s="18">
        <f t="shared" ref="BP63:CY63" si="75">BP45*BP$24</f>
        <v>6.7227014152068373E-2</v>
      </c>
      <c r="BQ63" s="18">
        <f t="shared" si="75"/>
        <v>2.2705348995014186E-2</v>
      </c>
      <c r="BR63" s="18">
        <f t="shared" si="75"/>
        <v>4.8832832913416148E-2</v>
      </c>
      <c r="BS63" s="18">
        <f t="shared" si="75"/>
        <v>0.19732776922856105</v>
      </c>
      <c r="BT63" s="18">
        <f t="shared" si="75"/>
        <v>9.1281730003212547E-2</v>
      </c>
      <c r="BU63" s="18">
        <f t="shared" si="75"/>
        <v>3.5265509554546109E-5</v>
      </c>
      <c r="BV63" s="18">
        <f t="shared" si="75"/>
        <v>4.9565977460823744E-2</v>
      </c>
      <c r="BW63" s="18">
        <f t="shared" si="75"/>
        <v>3.3236271460252965E-3</v>
      </c>
      <c r="BX63" s="18">
        <f t="shared" si="75"/>
        <v>1.1443222293515892E-2</v>
      </c>
      <c r="BY63" s="18">
        <f t="shared" si="75"/>
        <v>1.9531913998127191E-4</v>
      </c>
      <c r="BZ63" s="18">
        <f t="shared" si="75"/>
        <v>5.0588791072603478E-3</v>
      </c>
      <c r="CA63" s="18">
        <f t="shared" si="75"/>
        <v>5.8766064284378139E-2</v>
      </c>
      <c r="CB63" s="18">
        <f t="shared" si="75"/>
        <v>6.5386534325219811E-3</v>
      </c>
      <c r="CC63" s="18">
        <f t="shared" si="75"/>
        <v>0.1354965325622812</v>
      </c>
      <c r="CD63" s="18">
        <f t="shared" si="75"/>
        <v>3.7902083579049325E-2</v>
      </c>
      <c r="CE63" s="18">
        <f t="shared" si="75"/>
        <v>1.1443222293515892E-2</v>
      </c>
      <c r="CF63" s="18">
        <f t="shared" si="75"/>
        <v>1.9531913998127191E-4</v>
      </c>
      <c r="CG63" s="18">
        <f t="shared" si="75"/>
        <v>3.4909863575646564E-3</v>
      </c>
      <c r="CH63" s="18">
        <f t="shared" si="75"/>
        <v>5.8766064284378139E-2</v>
      </c>
      <c r="CI63" s="18">
        <f t="shared" si="75"/>
        <v>2.1288036866581191E-3</v>
      </c>
      <c r="CJ63" s="18">
        <f t="shared" si="75"/>
        <v>1.7352839395547558E-2</v>
      </c>
      <c r="CK63" s="18">
        <f t="shared" si="75"/>
        <v>3.6115152098169359E-2</v>
      </c>
      <c r="CL63" s="18">
        <f t="shared" si="75"/>
        <v>9.0793038005419144E-2</v>
      </c>
      <c r="CM63" s="18">
        <f t="shared" si="75"/>
        <v>5.529387101401681E-2</v>
      </c>
      <c r="CN63" s="18">
        <f t="shared" si="75"/>
        <v>2.2361753196430773E-2</v>
      </c>
      <c r="CO63" s="18">
        <f t="shared" si="75"/>
        <v>6.8249693383106097E-3</v>
      </c>
      <c r="CP63" s="18">
        <f t="shared" si="75"/>
        <v>0</v>
      </c>
      <c r="CQ63" s="18">
        <f t="shared" si="75"/>
        <v>0.16448231290041276</v>
      </c>
      <c r="CR63" s="18">
        <f t="shared" si="75"/>
        <v>1.5891101631612115E-2</v>
      </c>
      <c r="CS63" s="18">
        <f t="shared" si="75"/>
        <v>5.8002173763858578E-2</v>
      </c>
      <c r="CT63" s="18">
        <f t="shared" si="75"/>
        <v>7.733895022329744E-2</v>
      </c>
      <c r="CU63" s="18">
        <f t="shared" si="75"/>
        <v>2.9272361449601998E-3</v>
      </c>
      <c r="CV63" s="18">
        <f t="shared" si="75"/>
        <v>1.2271566494482E-2</v>
      </c>
      <c r="CW63" s="18">
        <f t="shared" si="75"/>
        <v>3.8758835174103765E-2</v>
      </c>
      <c r="CX63" s="18">
        <f t="shared" si="75"/>
        <v>0.13615581355179721</v>
      </c>
      <c r="CY63" s="18">
        <f t="shared" si="75"/>
        <v>4.9390952846354863E-3</v>
      </c>
    </row>
    <row r="64" spans="1:103" x14ac:dyDescent="0.3">
      <c r="A64" s="15" t="s">
        <v>141</v>
      </c>
      <c r="B64" s="41">
        <f>C64/B46</f>
        <v>7.9747089358345527E-2</v>
      </c>
      <c r="C64" s="58">
        <f t="shared" si="48"/>
        <v>1.6865762601034305E-2</v>
      </c>
      <c r="D64" s="18">
        <f t="shared" ref="D64:AI64" si="76">D46*D$24</f>
        <v>2.0746916128202248E-2</v>
      </c>
      <c r="E64" s="18">
        <f t="shared" si="76"/>
        <v>4.2008818354866001E-2</v>
      </c>
      <c r="F64" s="18">
        <f t="shared" si="76"/>
        <v>7.881827911721262E-2</v>
      </c>
      <c r="G64" s="18">
        <f t="shared" si="76"/>
        <v>3.1017902887083369E-2</v>
      </c>
      <c r="H64" s="18">
        <f t="shared" si="76"/>
        <v>9.8780620140524072E-4</v>
      </c>
      <c r="I64" s="18">
        <f t="shared" si="76"/>
        <v>1.2116051491596344E-3</v>
      </c>
      <c r="J64" s="18">
        <f t="shared" si="76"/>
        <v>7.0730248822101043E-3</v>
      </c>
      <c r="K64" s="18">
        <f t="shared" si="76"/>
        <v>1.9460059696652633E-2</v>
      </c>
      <c r="L64" s="18">
        <f t="shared" si="76"/>
        <v>6.4296641785120262E-3</v>
      </c>
      <c r="M64" s="18">
        <f t="shared" si="76"/>
        <v>2.6743728952064506E-3</v>
      </c>
      <c r="N64" s="18">
        <f t="shared" si="76"/>
        <v>6.8895922307069908E-3</v>
      </c>
      <c r="O64" s="18">
        <f t="shared" si="76"/>
        <v>2.9247021214228435E-3</v>
      </c>
      <c r="P64" s="18">
        <f t="shared" si="76"/>
        <v>1.2377315935451275E-2</v>
      </c>
      <c r="Q64" s="18">
        <f t="shared" si="76"/>
        <v>2.671693398418501E-3</v>
      </c>
      <c r="R64" s="18">
        <f t="shared" si="76"/>
        <v>4.1862686802143323E-4</v>
      </c>
      <c r="S64" s="18">
        <f t="shared" si="76"/>
        <v>9.6022507880033029E-4</v>
      </c>
      <c r="T64" s="18">
        <f t="shared" si="76"/>
        <v>3.2373884147031073E-2</v>
      </c>
      <c r="U64" s="18">
        <f t="shared" si="76"/>
        <v>1.122448999199573E-3</v>
      </c>
      <c r="V64" s="18">
        <f t="shared" si="76"/>
        <v>2.060109850273975E-3</v>
      </c>
      <c r="W64" s="18">
        <f t="shared" si="76"/>
        <v>9.4123909004321937E-4</v>
      </c>
      <c r="X64" s="18">
        <f t="shared" si="76"/>
        <v>5.0088067474063983E-3</v>
      </c>
      <c r="Y64" s="18">
        <f t="shared" si="76"/>
        <v>1.6672184636409609E-2</v>
      </c>
      <c r="Z64" s="18">
        <f t="shared" si="76"/>
        <v>2.367283132175781E-2</v>
      </c>
      <c r="AA64" s="18">
        <f t="shared" si="76"/>
        <v>9.7895928824239517E-2</v>
      </c>
      <c r="AB64" s="18">
        <f t="shared" si="76"/>
        <v>4.0051089290697867E-2</v>
      </c>
      <c r="AC64" s="18">
        <f t="shared" si="76"/>
        <v>2.0746916128202248E-2</v>
      </c>
      <c r="AD64" s="18">
        <f t="shared" si="76"/>
        <v>4.2008818354866001E-2</v>
      </c>
      <c r="AE64" s="18">
        <f t="shared" si="76"/>
        <v>2.9242355205831037E-2</v>
      </c>
      <c r="AF64" s="18">
        <f t="shared" si="76"/>
        <v>3.1017902887083369E-2</v>
      </c>
      <c r="AG64" s="18">
        <f t="shared" si="76"/>
        <v>9.8780620140524072E-4</v>
      </c>
      <c r="AH64" s="18">
        <f t="shared" si="76"/>
        <v>1.2116051491596344E-3</v>
      </c>
      <c r="AI64" s="18">
        <f t="shared" si="76"/>
        <v>7.0730248822101043E-3</v>
      </c>
      <c r="AJ64" s="18">
        <f t="shared" ref="AJ64:BO64" si="77">AJ46*AJ$24</f>
        <v>1.9460059696652633E-2</v>
      </c>
      <c r="AK64" s="18">
        <f t="shared" si="77"/>
        <v>6.4296641785120262E-3</v>
      </c>
      <c r="AL64" s="18">
        <f t="shared" si="77"/>
        <v>1.9166141628703533E-3</v>
      </c>
      <c r="AM64" s="18">
        <f t="shared" si="77"/>
        <v>3.8776778808071975E-3</v>
      </c>
      <c r="AN64" s="18">
        <f t="shared" si="77"/>
        <v>2.3641235352708807E-3</v>
      </c>
      <c r="AO64" s="18">
        <f t="shared" si="77"/>
        <v>2.1884008112914487E-2</v>
      </c>
      <c r="AP64" s="18">
        <f t="shared" si="77"/>
        <v>2.671693398418501E-3</v>
      </c>
      <c r="AQ64" s="18">
        <f t="shared" si="77"/>
        <v>3.5120803447373657E-4</v>
      </c>
      <c r="AR64" s="18">
        <f t="shared" si="77"/>
        <v>6.9813839014619297E-4</v>
      </c>
      <c r="AS64" s="18">
        <f t="shared" si="77"/>
        <v>3.2373884147031073E-2</v>
      </c>
      <c r="AT64" s="18">
        <f t="shared" si="77"/>
        <v>1.410859747755628E-3</v>
      </c>
      <c r="AU64" s="18">
        <f t="shared" si="77"/>
        <v>2.060109850273975E-3</v>
      </c>
      <c r="AV64" s="18">
        <f t="shared" si="77"/>
        <v>1.7373655539295668E-3</v>
      </c>
      <c r="AW64" s="18">
        <f t="shared" si="77"/>
        <v>7.4944056338838794E-3</v>
      </c>
      <c r="AX64" s="18">
        <f t="shared" si="77"/>
        <v>1.6672184636409609E-2</v>
      </c>
      <c r="AY64" s="18">
        <f t="shared" si="77"/>
        <v>3.1880077838914171E-3</v>
      </c>
      <c r="AZ64" s="18">
        <f t="shared" si="77"/>
        <v>6.1724123398123438E-4</v>
      </c>
      <c r="BA64" s="18">
        <f t="shared" si="77"/>
        <v>3.1702111867626189E-3</v>
      </c>
      <c r="BB64" s="18">
        <f t="shared" si="77"/>
        <v>2.8096450907472512E-2</v>
      </c>
      <c r="BC64" s="18">
        <f t="shared" si="77"/>
        <v>1.9211903808442072E-3</v>
      </c>
      <c r="BD64" s="18">
        <f t="shared" si="77"/>
        <v>1.7678419778548133E-2</v>
      </c>
      <c r="BE64" s="18">
        <f t="shared" si="77"/>
        <v>4.9473926689297667E-3</v>
      </c>
      <c r="BF64" s="18">
        <f t="shared" si="77"/>
        <v>1.3657930294147679E-4</v>
      </c>
      <c r="BG64" s="18">
        <f t="shared" si="77"/>
        <v>0.12296214428471818</v>
      </c>
      <c r="BH64" s="18">
        <f t="shared" si="77"/>
        <v>9.4869740615673836E-3</v>
      </c>
      <c r="BI64" s="18">
        <f t="shared" si="77"/>
        <v>7.529950990938495E-3</v>
      </c>
      <c r="BJ64" s="18">
        <f t="shared" si="77"/>
        <v>1.5104812669049571E-2</v>
      </c>
      <c r="BK64" s="18">
        <f t="shared" si="77"/>
        <v>1.9573901214372826E-2</v>
      </c>
      <c r="BL64" s="18">
        <f t="shared" si="77"/>
        <v>4.1183375387033816E-2</v>
      </c>
      <c r="BM64" s="18">
        <f t="shared" si="77"/>
        <v>4.1591776026820883E-2</v>
      </c>
      <c r="BN64" s="18">
        <f t="shared" si="77"/>
        <v>3.0970059914724626E-3</v>
      </c>
      <c r="BO64" s="18">
        <f t="shared" si="77"/>
        <v>3.1691755103668943E-2</v>
      </c>
      <c r="BP64" s="18">
        <f t="shared" ref="BP64:CY64" si="78">BP46*BP$24</f>
        <v>1.8376545732560493E-2</v>
      </c>
      <c r="BQ64" s="18">
        <f t="shared" si="78"/>
        <v>3.8962534683746428E-2</v>
      </c>
      <c r="BR64" s="18">
        <f t="shared" si="78"/>
        <v>1.7867581567319814E-3</v>
      </c>
      <c r="BS64" s="18">
        <f t="shared" si="78"/>
        <v>2.7990527499307766E-2</v>
      </c>
      <c r="BT64" s="18">
        <f t="shared" si="78"/>
        <v>2.5167053820801602E-3</v>
      </c>
      <c r="BU64" s="18">
        <f t="shared" si="78"/>
        <v>1.3657930294147679E-4</v>
      </c>
      <c r="BV64" s="18">
        <f t="shared" si="78"/>
        <v>0.11807318688911821</v>
      </c>
      <c r="BW64" s="18">
        <f t="shared" si="78"/>
        <v>3.485605568617944E-4</v>
      </c>
      <c r="BX64" s="18">
        <f t="shared" si="78"/>
        <v>2.0746916128202248E-2</v>
      </c>
      <c r="BY64" s="18">
        <f t="shared" si="78"/>
        <v>4.2008818354866001E-2</v>
      </c>
      <c r="BZ64" s="18">
        <f t="shared" si="78"/>
        <v>7.881827911721262E-2</v>
      </c>
      <c r="CA64" s="18">
        <f t="shared" si="78"/>
        <v>3.1017902887083369E-2</v>
      </c>
      <c r="CB64" s="18">
        <f t="shared" si="78"/>
        <v>9.8780620140524072E-4</v>
      </c>
      <c r="CC64" s="18">
        <f t="shared" si="78"/>
        <v>1.2116051491596344E-3</v>
      </c>
      <c r="CD64" s="18">
        <f t="shared" si="78"/>
        <v>8.174389918382886E-3</v>
      </c>
      <c r="CE64" s="18">
        <f t="shared" si="78"/>
        <v>2.0746916128202248E-2</v>
      </c>
      <c r="CF64" s="18">
        <f t="shared" si="78"/>
        <v>4.2008818354866001E-2</v>
      </c>
      <c r="CG64" s="18">
        <f t="shared" si="78"/>
        <v>2.5820902032530749E-2</v>
      </c>
      <c r="CH64" s="18">
        <f t="shared" si="78"/>
        <v>3.1017902887083369E-2</v>
      </c>
      <c r="CI64" s="18">
        <f t="shared" si="78"/>
        <v>1.9166141628703533E-3</v>
      </c>
      <c r="CJ64" s="18">
        <f t="shared" si="78"/>
        <v>2.1884008112914487E-2</v>
      </c>
      <c r="CK64" s="18">
        <f t="shared" si="78"/>
        <v>2.671693398418501E-3</v>
      </c>
      <c r="CL64" s="18">
        <f t="shared" si="78"/>
        <v>2.0230021252292006E-3</v>
      </c>
      <c r="CM64" s="18">
        <f t="shared" si="78"/>
        <v>6.9813839014619297E-4</v>
      </c>
      <c r="CN64" s="18">
        <f t="shared" si="78"/>
        <v>3.2373884147031073E-2</v>
      </c>
      <c r="CO64" s="18">
        <f t="shared" si="78"/>
        <v>5.8601367617533504E-4</v>
      </c>
      <c r="CP64" s="18">
        <f t="shared" si="78"/>
        <v>0</v>
      </c>
      <c r="CQ64" s="18">
        <f t="shared" si="78"/>
        <v>1.4402303183003284E-3</v>
      </c>
      <c r="CR64" s="18">
        <f t="shared" si="78"/>
        <v>2.060109850273975E-3</v>
      </c>
      <c r="CS64" s="18">
        <f t="shared" si="78"/>
        <v>9.459935657665417E-4</v>
      </c>
      <c r="CT64" s="18">
        <f t="shared" si="78"/>
        <v>5.0088067474063983E-3</v>
      </c>
      <c r="CU64" s="18">
        <f t="shared" si="78"/>
        <v>3.8422521136427979E-3</v>
      </c>
      <c r="CV64" s="18">
        <f t="shared" si="78"/>
        <v>2.2217272174021941E-3</v>
      </c>
      <c r="CW64" s="18">
        <f t="shared" si="78"/>
        <v>1.4692816991148131E-2</v>
      </c>
      <c r="CX64" s="18">
        <f t="shared" si="78"/>
        <v>1.8705169281339428E-2</v>
      </c>
      <c r="CY64" s="18">
        <f t="shared" si="78"/>
        <v>2.6174018715103059E-3</v>
      </c>
    </row>
    <row r="65" spans="1:103" x14ac:dyDescent="0.3">
      <c r="A65" s="15" t="s">
        <v>142</v>
      </c>
      <c r="B65" s="41">
        <f>C65/B47</f>
        <v>0.10486727920248633</v>
      </c>
      <c r="C65" s="58">
        <f t="shared" si="48"/>
        <v>3.5350084206617886E-2</v>
      </c>
      <c r="D65" s="18">
        <f t="shared" ref="D65:AI65" si="79">D47*D$24</f>
        <v>0.17528226463517402</v>
      </c>
      <c r="E65" s="18">
        <f t="shared" si="79"/>
        <v>1.6660651524100708E-4</v>
      </c>
      <c r="F65" s="18">
        <f t="shared" si="79"/>
        <v>2.6027272705153436E-2</v>
      </c>
      <c r="G65" s="18">
        <f t="shared" si="79"/>
        <v>3.2640849309713012E-2</v>
      </c>
      <c r="H65" s="18">
        <f t="shared" si="79"/>
        <v>2.5186706616034246E-3</v>
      </c>
      <c r="I65" s="18">
        <f t="shared" si="79"/>
        <v>6.3214338033448971E-3</v>
      </c>
      <c r="J65" s="18">
        <f t="shared" si="79"/>
        <v>9.2692562364686371E-2</v>
      </c>
      <c r="K65" s="18">
        <f t="shared" si="79"/>
        <v>1.6985569734013915E-2</v>
      </c>
      <c r="L65" s="18">
        <f t="shared" si="79"/>
        <v>5.4735221350489622E-3</v>
      </c>
      <c r="M65" s="18">
        <f t="shared" si="79"/>
        <v>5.6357477052351612E-2</v>
      </c>
      <c r="N65" s="18">
        <f t="shared" si="79"/>
        <v>8.1860117013945577E-2</v>
      </c>
      <c r="O65" s="18">
        <f t="shared" si="79"/>
        <v>4.2571824454264377E-2</v>
      </c>
      <c r="P65" s="18">
        <f t="shared" si="79"/>
        <v>5.2924450653165714E-2</v>
      </c>
      <c r="Q65" s="18">
        <f t="shared" si="79"/>
        <v>4.5182620152267094E-2</v>
      </c>
      <c r="R65" s="18">
        <f t="shared" si="79"/>
        <v>2.6096724474588004E-3</v>
      </c>
      <c r="S65" s="18">
        <f t="shared" si="79"/>
        <v>4.5512978547117338E-3</v>
      </c>
      <c r="T65" s="18">
        <f t="shared" si="79"/>
        <v>6.9126429939813713E-3</v>
      </c>
      <c r="U65" s="18">
        <f t="shared" si="79"/>
        <v>8.3486345419847509E-4</v>
      </c>
      <c r="V65" s="18">
        <f t="shared" si="79"/>
        <v>2.8160759244771541E-4</v>
      </c>
      <c r="W65" s="18">
        <f t="shared" si="79"/>
        <v>2.7276540274090415E-3</v>
      </c>
      <c r="X65" s="18">
        <f t="shared" si="79"/>
        <v>2.0242468643872258E-3</v>
      </c>
      <c r="Y65" s="18">
        <f t="shared" si="79"/>
        <v>4.8025962022216533E-2</v>
      </c>
      <c r="Z65" s="18">
        <f t="shared" si="79"/>
        <v>2.8059521810168232E-2</v>
      </c>
      <c r="AA65" s="18">
        <f t="shared" si="79"/>
        <v>4.6988597393564875E-2</v>
      </c>
      <c r="AB65" s="18">
        <f t="shared" si="79"/>
        <v>1.9781377491827311E-3</v>
      </c>
      <c r="AC65" s="18">
        <f t="shared" si="79"/>
        <v>0.17528226463517402</v>
      </c>
      <c r="AD65" s="18">
        <f t="shared" si="79"/>
        <v>1.6660651524100708E-4</v>
      </c>
      <c r="AE65" s="18">
        <f t="shared" si="79"/>
        <v>8.9549215233287376E-4</v>
      </c>
      <c r="AF65" s="18">
        <f t="shared" si="79"/>
        <v>3.2640849309713012E-2</v>
      </c>
      <c r="AG65" s="18">
        <f t="shared" si="79"/>
        <v>2.5186706616034246E-3</v>
      </c>
      <c r="AH65" s="18">
        <f t="shared" si="79"/>
        <v>6.3214338033448971E-3</v>
      </c>
      <c r="AI65" s="18">
        <f t="shared" si="79"/>
        <v>9.2692562364686371E-2</v>
      </c>
      <c r="AJ65" s="18">
        <f t="shared" ref="AJ65:BO65" si="80">AJ47*AJ$24</f>
        <v>1.6985569734013915E-2</v>
      </c>
      <c r="AK65" s="18">
        <f t="shared" si="80"/>
        <v>5.4735221350489622E-3</v>
      </c>
      <c r="AL65" s="18">
        <f t="shared" si="80"/>
        <v>6.0434502330067447E-2</v>
      </c>
      <c r="AM65" s="18">
        <f t="shared" si="80"/>
        <v>6.5512206898754102E-2</v>
      </c>
      <c r="AN65" s="18">
        <f t="shared" si="80"/>
        <v>5.1904596721313027E-2</v>
      </c>
      <c r="AO65" s="18">
        <f t="shared" si="80"/>
        <v>5.8894997026646391E-2</v>
      </c>
      <c r="AP65" s="18">
        <f t="shared" si="80"/>
        <v>4.5182620152267094E-2</v>
      </c>
      <c r="AQ65" s="18">
        <f t="shared" si="80"/>
        <v>1.2456076208315794E-3</v>
      </c>
      <c r="AR65" s="18">
        <f t="shared" si="80"/>
        <v>2.3109578004179552E-3</v>
      </c>
      <c r="AS65" s="18">
        <f t="shared" si="80"/>
        <v>6.9126429939813713E-3</v>
      </c>
      <c r="AT65" s="18">
        <f t="shared" si="80"/>
        <v>8.1889391678730634E-4</v>
      </c>
      <c r="AU65" s="18">
        <f t="shared" si="80"/>
        <v>2.8160759244771541E-4</v>
      </c>
      <c r="AV65" s="18">
        <f t="shared" si="80"/>
        <v>5.3088217417866842E-3</v>
      </c>
      <c r="AW65" s="18">
        <f t="shared" si="80"/>
        <v>9.2865928755629351E-2</v>
      </c>
      <c r="AX65" s="18">
        <f t="shared" si="80"/>
        <v>4.8025962022216533E-2</v>
      </c>
      <c r="AY65" s="18">
        <f t="shared" si="80"/>
        <v>3.9306747747529056E-2</v>
      </c>
      <c r="AZ65" s="18">
        <f t="shared" si="80"/>
        <v>0.21800208945754865</v>
      </c>
      <c r="BA65" s="18">
        <f t="shared" si="80"/>
        <v>4.9569875433797964E-3</v>
      </c>
      <c r="BB65" s="18">
        <f t="shared" si="80"/>
        <v>0.10687321935771937</v>
      </c>
      <c r="BC65" s="18">
        <f t="shared" si="80"/>
        <v>1.2793599207620899E-2</v>
      </c>
      <c r="BD65" s="18">
        <f t="shared" si="80"/>
        <v>7.2670081574959192E-3</v>
      </c>
      <c r="BE65" s="18">
        <f t="shared" si="80"/>
        <v>1.9567317584032025E-2</v>
      </c>
      <c r="BF65" s="18">
        <f t="shared" si="80"/>
        <v>1.4920486983192845E-3</v>
      </c>
      <c r="BG65" s="18">
        <f t="shared" si="80"/>
        <v>9.4392500954302589E-3</v>
      </c>
      <c r="BH65" s="18">
        <f t="shared" si="80"/>
        <v>2.0104018215498388E-2</v>
      </c>
      <c r="BI65" s="18">
        <f t="shared" si="80"/>
        <v>1.3317230449365672E-4</v>
      </c>
      <c r="BJ65" s="18">
        <f t="shared" si="80"/>
        <v>0.17983026123347853</v>
      </c>
      <c r="BK65" s="18">
        <f t="shared" si="80"/>
        <v>1.318107648266972E-3</v>
      </c>
      <c r="BL65" s="18">
        <f t="shared" si="80"/>
        <v>6.4820360411908346E-3</v>
      </c>
      <c r="BM65" s="18">
        <f t="shared" si="80"/>
        <v>2.5277191213899205E-2</v>
      </c>
      <c r="BN65" s="18">
        <f t="shared" si="80"/>
        <v>4.6545756317059504E-2</v>
      </c>
      <c r="BO65" s="18">
        <f t="shared" si="80"/>
        <v>0.11839855946399973</v>
      </c>
      <c r="BP65" s="18">
        <f t="shared" ref="BP65:CY65" si="81">BP47*BP$24</f>
        <v>0.16970729569907797</v>
      </c>
      <c r="BQ65" s="18">
        <f t="shared" si="81"/>
        <v>8.7847339998735549E-2</v>
      </c>
      <c r="BR65" s="18">
        <f t="shared" si="81"/>
        <v>1.2236250423816805E-2</v>
      </c>
      <c r="BS65" s="18">
        <f t="shared" si="81"/>
        <v>2.9161990010482447E-2</v>
      </c>
      <c r="BT65" s="18">
        <f t="shared" si="81"/>
        <v>1.4125061882466847E-2</v>
      </c>
      <c r="BU65" s="18">
        <f t="shared" si="81"/>
        <v>1.4920486983192845E-3</v>
      </c>
      <c r="BV65" s="18">
        <f t="shared" si="81"/>
        <v>1.2569894883507527E-2</v>
      </c>
      <c r="BW65" s="18">
        <f t="shared" si="81"/>
        <v>2.6592834330533199E-3</v>
      </c>
      <c r="BX65" s="18">
        <f t="shared" si="81"/>
        <v>0.17528226463517402</v>
      </c>
      <c r="BY65" s="18">
        <f t="shared" si="81"/>
        <v>1.6660651524100708E-4</v>
      </c>
      <c r="BZ65" s="18">
        <f t="shared" si="81"/>
        <v>2.6027272705153436E-2</v>
      </c>
      <c r="CA65" s="18">
        <f t="shared" si="81"/>
        <v>3.2640849309713012E-2</v>
      </c>
      <c r="CB65" s="18">
        <f t="shared" si="81"/>
        <v>2.5186706616034246E-3</v>
      </c>
      <c r="CC65" s="18">
        <f t="shared" si="81"/>
        <v>6.3214338033448971E-3</v>
      </c>
      <c r="CD65" s="18">
        <f t="shared" si="81"/>
        <v>8.4352638280316569E-2</v>
      </c>
      <c r="CE65" s="18">
        <f t="shared" si="81"/>
        <v>0.17528226463517402</v>
      </c>
      <c r="CF65" s="18">
        <f t="shared" si="81"/>
        <v>1.6660651524100708E-4</v>
      </c>
      <c r="CG65" s="18">
        <f t="shared" si="81"/>
        <v>1.0662889192660325E-3</v>
      </c>
      <c r="CH65" s="18">
        <f t="shared" si="81"/>
        <v>3.2640849309713012E-2</v>
      </c>
      <c r="CI65" s="18">
        <f t="shared" si="81"/>
        <v>6.0434502330067447E-2</v>
      </c>
      <c r="CJ65" s="18">
        <f t="shared" si="81"/>
        <v>5.8894997026646391E-2</v>
      </c>
      <c r="CK65" s="18">
        <f t="shared" si="81"/>
        <v>4.5182620152267094E-2</v>
      </c>
      <c r="CL65" s="18">
        <f t="shared" si="81"/>
        <v>5.2887536263193204E-3</v>
      </c>
      <c r="CM65" s="18">
        <f t="shared" si="81"/>
        <v>2.3109578004179552E-3</v>
      </c>
      <c r="CN65" s="18">
        <f t="shared" si="81"/>
        <v>6.9126429939813713E-3</v>
      </c>
      <c r="CO65" s="18">
        <f t="shared" si="81"/>
        <v>1.3953885982007484E-4</v>
      </c>
      <c r="CP65" s="18">
        <f t="shared" si="81"/>
        <v>0</v>
      </c>
      <c r="CQ65" s="18">
        <f t="shared" si="81"/>
        <v>7.4767861761456059E-3</v>
      </c>
      <c r="CR65" s="18">
        <f t="shared" si="81"/>
        <v>2.8160759244771541E-4</v>
      </c>
      <c r="CS65" s="18">
        <f t="shared" si="81"/>
        <v>1.7797634968377718E-3</v>
      </c>
      <c r="CT65" s="18">
        <f t="shared" si="81"/>
        <v>2.0242468643872258E-3</v>
      </c>
      <c r="CU65" s="18">
        <f t="shared" si="81"/>
        <v>1.5879971841476014E-2</v>
      </c>
      <c r="CV65" s="18">
        <f t="shared" si="81"/>
        <v>1.9226411240697468E-2</v>
      </c>
      <c r="CW65" s="18">
        <f t="shared" si="81"/>
        <v>6.6749301132291257E-3</v>
      </c>
      <c r="CX65" s="18">
        <f t="shared" si="81"/>
        <v>8.1727047907149096E-3</v>
      </c>
      <c r="CY65" s="18">
        <f t="shared" si="81"/>
        <v>5.5599942865965875E-2</v>
      </c>
    </row>
    <row r="67" spans="1:103" x14ac:dyDescent="0.3">
      <c r="J67" s="42" t="s">
        <v>159</v>
      </c>
    </row>
    <row r="68" spans="1:103" x14ac:dyDescent="0.3">
      <c r="C68" s="18" t="s">
        <v>160</v>
      </c>
    </row>
    <row r="69" spans="1:103" x14ac:dyDescent="0.3">
      <c r="C69" s="18" t="s">
        <v>161</v>
      </c>
    </row>
    <row r="70" spans="1:103" x14ac:dyDescent="0.3">
      <c r="C70" s="18" t="s">
        <v>162</v>
      </c>
    </row>
  </sheetData>
  <mergeCells count="2">
    <mergeCell ref="A21:A24"/>
    <mergeCell ref="A45:A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4947-14AE-4687-BCE7-EA7F687B0FBD}">
  <dimension ref="A1"/>
  <sheetViews>
    <sheetView workbookViewId="0">
      <selection activeCell="R28" sqref="R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profile</vt:lpstr>
      <vt:lpstr>reponse_tea</vt:lpstr>
      <vt:lpstr>tea data insights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Manish Gangwar</cp:lastModifiedBy>
  <dcterms:created xsi:type="dcterms:W3CDTF">2018-05-13T11:54:16Z</dcterms:created>
  <dcterms:modified xsi:type="dcterms:W3CDTF">2019-12-05T00:52:50Z</dcterms:modified>
</cp:coreProperties>
</file>