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nmpa\OneDrive\Desktop\IIT Madras\Research\Data\Vehicle specifcation\"/>
    </mc:Choice>
  </mc:AlternateContent>
  <xr:revisionPtr revIDLastSave="0" documentId="13_ncr:1_{326AA122-DA8D-4A5E-9386-9549BD8B94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hicle specification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1" i="5" l="1"/>
</calcChain>
</file>

<file path=xl/sharedStrings.xml><?xml version="1.0" encoding="utf-8"?>
<sst xmlns="http://schemas.openxmlformats.org/spreadsheetml/2006/main" count="89" uniqueCount="58">
  <si>
    <t>Vehicle</t>
  </si>
  <si>
    <t>Traction</t>
  </si>
  <si>
    <t>OEM</t>
  </si>
  <si>
    <t>Mahindra</t>
  </si>
  <si>
    <t>Top Speed (km/hr)</t>
  </si>
  <si>
    <t>Payload (kg)</t>
  </si>
  <si>
    <t>Basic information</t>
  </si>
  <si>
    <t>Cost</t>
  </si>
  <si>
    <t>Emission protocol</t>
  </si>
  <si>
    <t>Model</t>
  </si>
  <si>
    <t>Powertrain</t>
  </si>
  <si>
    <t>Dimensions</t>
  </si>
  <si>
    <t>Length (mm)</t>
  </si>
  <si>
    <t>Width (mm)</t>
  </si>
  <si>
    <t>Height (mm)</t>
  </si>
  <si>
    <t>Wheelbase (mm)</t>
  </si>
  <si>
    <t>Ground clearance (mm)</t>
  </si>
  <si>
    <t>Emission rate</t>
  </si>
  <si>
    <t>PM</t>
  </si>
  <si>
    <r>
      <t>NO</t>
    </r>
    <r>
      <rPr>
        <vertAlign val="subscript"/>
        <sz val="10"/>
        <color theme="1"/>
        <rFont val="Calibri"/>
        <family val="2"/>
        <scheme val="minor"/>
      </rPr>
      <t>x</t>
    </r>
  </si>
  <si>
    <r>
      <t>CO</t>
    </r>
    <r>
      <rPr>
        <vertAlign val="subscript"/>
        <sz val="10"/>
        <color theme="1"/>
        <rFont val="Calibri"/>
        <family val="2"/>
        <scheme val="minor"/>
      </rPr>
      <t>2</t>
    </r>
  </si>
  <si>
    <r>
      <t>CH</t>
    </r>
    <r>
      <rPr>
        <vertAlign val="subscript"/>
        <sz val="10"/>
        <color theme="1"/>
        <rFont val="Calibri"/>
        <family val="2"/>
        <scheme val="minor"/>
      </rPr>
      <t>4</t>
    </r>
  </si>
  <si>
    <t>Kerb weight (kg)</t>
  </si>
  <si>
    <t>Volume (l)</t>
  </si>
  <si>
    <t>Load</t>
  </si>
  <si>
    <t>Economy</t>
  </si>
  <si>
    <t>Other</t>
  </si>
  <si>
    <t>-</t>
  </si>
  <si>
    <t>Tata</t>
  </si>
  <si>
    <t>BE</t>
  </si>
  <si>
    <t>Nexon</t>
  </si>
  <si>
    <t>Tigor</t>
  </si>
  <si>
    <t>XUV400</t>
  </si>
  <si>
    <t>Sierra</t>
  </si>
  <si>
    <t>Curvv</t>
  </si>
  <si>
    <t>e2o</t>
  </si>
  <si>
    <t>eVerito</t>
  </si>
  <si>
    <t>* BEVs recharged with a 15amp plugpoint</t>
  </si>
  <si>
    <t>Li-ion</t>
  </si>
  <si>
    <t>Tiago</t>
  </si>
  <si>
    <t>BE05</t>
  </si>
  <si>
    <t>M1</t>
  </si>
  <si>
    <t>Treo</t>
  </si>
  <si>
    <t>L5M</t>
  </si>
  <si>
    <t>Type</t>
  </si>
  <si>
    <t>Citreon</t>
  </si>
  <si>
    <t>eC3</t>
  </si>
  <si>
    <t>Vehicle category</t>
  </si>
  <si>
    <t>Power (hp)</t>
  </si>
  <si>
    <t>Torque (Nm)</t>
  </si>
  <si>
    <t>Range (km)</t>
  </si>
  <si>
    <t>Refueling time* (hr)</t>
  </si>
  <si>
    <t>Purchase (₹)</t>
  </si>
  <si>
    <t>Maintenance (₹/km)</t>
  </si>
  <si>
    <t>Driver (₹/hr)</t>
  </si>
  <si>
    <t>Fuel (₹/(l/kWh))</t>
  </si>
  <si>
    <t>Emission (₹/km)</t>
  </si>
  <si>
    <t>Tank (l/kWh)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</si>
</sst>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0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right"/>
    </xf>
    <xf numFmtId="0" fontId="1" fillId="0" borderId="5" xfId="0" applyFont="1" applyBorder="1"/>
    <xf numFmtId="0" fontId="6" fillId="0" borderId="1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6" fontId="1" fillId="0" borderId="1" xfId="2" applyNumberFormat="1" applyFont="1" applyBorder="1" applyAlignment="1">
      <alignment horizontal="right"/>
    </xf>
    <xf numFmtId="0" fontId="3" fillId="0" borderId="1" xfId="0" applyFont="1" applyBorder="1"/>
    <xf numFmtId="0" fontId="3" fillId="0" borderId="5" xfId="0" applyFont="1" applyBorder="1"/>
    <xf numFmtId="0" fontId="3" fillId="0" borderId="4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exonev.tatamotors.com/nexon-ev-max/" TargetMode="External"/><Relationship Id="rId2" Type="http://schemas.openxmlformats.org/officeDocument/2006/relationships/hyperlink" Target="https://www.mahindraelectric.com/vehicles/everito/" TargetMode="External"/><Relationship Id="rId1" Type="http://schemas.openxmlformats.org/officeDocument/2006/relationships/hyperlink" Target="https://www.mahindraelectric.com/vehicles/e2oplus/" TargetMode="External"/><Relationship Id="rId6" Type="http://schemas.openxmlformats.org/officeDocument/2006/relationships/hyperlink" Target="https://www.mahindraelectric.com/vehicles/treo-electric-auto/" TargetMode="External"/><Relationship Id="rId5" Type="http://schemas.openxmlformats.org/officeDocument/2006/relationships/hyperlink" Target="https://tiagoev.tatamotors.com/" TargetMode="External"/><Relationship Id="rId4" Type="http://schemas.openxmlformats.org/officeDocument/2006/relationships/hyperlink" Target="https://tigorev.tatamotors.com/specs-featur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E224-9B2A-4B09-AC1A-EE4555C5927B}">
  <dimension ref="A1:AL14"/>
  <sheetViews>
    <sheetView tabSelected="1" zoomScale="85" zoomScaleNormal="85" workbookViewId="0">
      <selection activeCell="W2" sqref="W2"/>
    </sheetView>
  </sheetViews>
  <sheetFormatPr defaultRowHeight="12.75" x14ac:dyDescent="0.2"/>
  <cols>
    <col min="1" max="1" width="9.140625" style="1"/>
    <col min="2" max="2" width="4.7109375" style="1" customWidth="1"/>
    <col min="3" max="3" width="7.42578125" style="1" bestFit="1" customWidth="1"/>
    <col min="4" max="4" width="8.85546875" style="1" bestFit="1" customWidth="1"/>
    <col min="5" max="5" width="14.5703125" style="1" bestFit="1" customWidth="1"/>
    <col min="6" max="6" width="15.140625" style="1" bestFit="1" customWidth="1"/>
    <col min="7" max="7" width="4.7109375" style="1" customWidth="1"/>
    <col min="8" max="8" width="7.5703125" style="1" bestFit="1" customWidth="1"/>
    <col min="9" max="9" width="5.5703125" style="1" bestFit="1" customWidth="1"/>
    <col min="10" max="10" width="9.7109375" style="1" bestFit="1" customWidth="1"/>
    <col min="11" max="11" width="11" style="1" bestFit="1" customWidth="1"/>
    <col min="12" max="12" width="4.7109375" style="1" customWidth="1"/>
    <col min="13" max="13" width="11.140625" style="1" bestFit="1" customWidth="1"/>
    <col min="14" max="14" width="10.5703125" style="1" bestFit="1" customWidth="1"/>
    <col min="15" max="15" width="10.85546875" style="1" bestFit="1" customWidth="1"/>
    <col min="16" max="16" width="14.5703125" style="1" bestFit="1" customWidth="1"/>
    <col min="17" max="17" width="19.5703125" style="1" bestFit="1" customWidth="1"/>
    <col min="18" max="18" width="4.7109375" style="1" customWidth="1"/>
    <col min="19" max="19" width="14" style="1" bestFit="1" customWidth="1"/>
    <col min="20" max="20" width="10.28515625" style="1" bestFit="1" customWidth="1"/>
    <col min="21" max="21" width="9.140625" style="1"/>
    <col min="22" max="22" width="4.7109375" style="1" customWidth="1"/>
    <col min="23" max="23" width="11" style="1" customWidth="1"/>
    <col min="24" max="24" width="9.7109375" style="1" bestFit="1" customWidth="1"/>
    <col min="25" max="25" width="4.7109375" style="1" customWidth="1"/>
    <col min="26" max="26" width="15.85546875" style="1" bestFit="1" customWidth="1"/>
    <col min="27" max="27" width="16.7109375" style="1" bestFit="1" customWidth="1"/>
    <col min="28" max="28" width="4.7109375" style="1" customWidth="1"/>
    <col min="29" max="32" width="9.140625" style="1"/>
    <col min="33" max="33" width="4.7109375" style="1" customWidth="1"/>
    <col min="34" max="34" width="10.5703125" style="1" bestFit="1" customWidth="1"/>
    <col min="35" max="35" width="17.28515625" style="1" bestFit="1" customWidth="1"/>
    <col min="36" max="36" width="11" style="1" bestFit="1" customWidth="1"/>
    <col min="37" max="37" width="13.85546875" style="1" bestFit="1" customWidth="1"/>
    <col min="38" max="38" width="13.7109375" style="1" bestFit="1" customWidth="1"/>
    <col min="39" max="16384" width="9.140625" style="1"/>
  </cols>
  <sheetData>
    <row r="1" spans="1:38" x14ac:dyDescent="0.2">
      <c r="C1" s="13" t="s">
        <v>6</v>
      </c>
      <c r="D1" s="14"/>
      <c r="E1" s="14"/>
      <c r="F1" s="15"/>
      <c r="G1" s="4"/>
      <c r="H1" s="13" t="s">
        <v>10</v>
      </c>
      <c r="I1" s="14"/>
      <c r="J1" s="14"/>
      <c r="K1" s="15"/>
      <c r="L1" s="4"/>
      <c r="M1" s="13" t="s">
        <v>11</v>
      </c>
      <c r="N1" s="14"/>
      <c r="O1" s="14"/>
      <c r="P1" s="14"/>
      <c r="Q1" s="15"/>
      <c r="R1" s="4"/>
      <c r="S1" s="13" t="s">
        <v>24</v>
      </c>
      <c r="T1" s="14"/>
      <c r="U1" s="15"/>
      <c r="W1" s="13" t="s">
        <v>25</v>
      </c>
      <c r="X1" s="15"/>
      <c r="Z1" s="13" t="s">
        <v>26</v>
      </c>
      <c r="AA1" s="14"/>
      <c r="AB1" s="4"/>
      <c r="AC1" s="13" t="s">
        <v>17</v>
      </c>
      <c r="AD1" s="14"/>
      <c r="AE1" s="14"/>
      <c r="AF1" s="15"/>
      <c r="AH1" s="13" t="s">
        <v>7</v>
      </c>
      <c r="AI1" s="14"/>
      <c r="AJ1" s="14"/>
      <c r="AK1" s="14"/>
      <c r="AL1" s="15"/>
    </row>
    <row r="2" spans="1:38" ht="14.25" x14ac:dyDescent="0.25">
      <c r="A2" s="2" t="s">
        <v>0</v>
      </c>
      <c r="C2" s="2" t="s">
        <v>9</v>
      </c>
      <c r="D2" s="2" t="s">
        <v>2</v>
      </c>
      <c r="E2" s="2" t="s">
        <v>47</v>
      </c>
      <c r="F2" s="2" t="s">
        <v>8</v>
      </c>
      <c r="G2" s="10"/>
      <c r="H2" s="2" t="s">
        <v>1</v>
      </c>
      <c r="I2" s="2" t="s">
        <v>44</v>
      </c>
      <c r="J2" s="2" t="s">
        <v>48</v>
      </c>
      <c r="K2" s="2" t="s">
        <v>49</v>
      </c>
      <c r="L2" s="11"/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11"/>
      <c r="S2" s="2" t="s">
        <v>22</v>
      </c>
      <c r="T2" s="2" t="s">
        <v>5</v>
      </c>
      <c r="U2" s="2" t="s">
        <v>23</v>
      </c>
      <c r="V2" s="12"/>
      <c r="W2" s="2" t="s">
        <v>57</v>
      </c>
      <c r="X2" s="2" t="s">
        <v>50</v>
      </c>
      <c r="Y2" s="12"/>
      <c r="Z2" s="2" t="s">
        <v>4</v>
      </c>
      <c r="AA2" s="2" t="s">
        <v>51</v>
      </c>
      <c r="AB2" s="10"/>
      <c r="AC2" s="2" t="s">
        <v>20</v>
      </c>
      <c r="AD2" s="2" t="s">
        <v>21</v>
      </c>
      <c r="AE2" s="2" t="s">
        <v>19</v>
      </c>
      <c r="AF2" s="2" t="s">
        <v>18</v>
      </c>
      <c r="AG2" s="10"/>
      <c r="AH2" s="2" t="s">
        <v>52</v>
      </c>
      <c r="AI2" s="2" t="s">
        <v>53</v>
      </c>
      <c r="AJ2" s="2" t="s">
        <v>54</v>
      </c>
      <c r="AK2" s="2" t="s">
        <v>55</v>
      </c>
      <c r="AL2" s="2" t="s">
        <v>56</v>
      </c>
    </row>
    <row r="3" spans="1:38" x14ac:dyDescent="0.2">
      <c r="A3" s="3">
        <v>1</v>
      </c>
      <c r="C3" s="5" t="s">
        <v>42</v>
      </c>
      <c r="D3" s="6" t="s">
        <v>3</v>
      </c>
      <c r="E3" s="3" t="s">
        <v>43</v>
      </c>
      <c r="H3" s="3" t="s">
        <v>29</v>
      </c>
      <c r="I3" s="3" t="s">
        <v>38</v>
      </c>
      <c r="J3" s="7">
        <v>10.728</v>
      </c>
      <c r="K3" s="3">
        <v>42</v>
      </c>
      <c r="M3" s="3">
        <v>2769</v>
      </c>
      <c r="N3" s="3">
        <v>1350</v>
      </c>
      <c r="O3" s="3">
        <v>1754</v>
      </c>
      <c r="P3" s="3">
        <v>2073</v>
      </c>
      <c r="Q3" s="3">
        <v>142</v>
      </c>
      <c r="S3" s="3">
        <v>387</v>
      </c>
      <c r="U3" s="3" t="s">
        <v>27</v>
      </c>
      <c r="W3" s="8">
        <v>7.37</v>
      </c>
      <c r="X3" s="3">
        <v>125</v>
      </c>
      <c r="Z3" s="3">
        <v>25</v>
      </c>
      <c r="AA3" s="8">
        <v>3.8333339999999998</v>
      </c>
      <c r="AH3" s="3"/>
    </row>
    <row r="4" spans="1:38" x14ac:dyDescent="0.2">
      <c r="A4" s="3">
        <v>2</v>
      </c>
      <c r="C4" s="5" t="s">
        <v>35</v>
      </c>
      <c r="D4" s="6" t="s">
        <v>3</v>
      </c>
      <c r="E4" s="3" t="s">
        <v>41</v>
      </c>
      <c r="H4" s="3" t="s">
        <v>29</v>
      </c>
      <c r="I4" s="3" t="s">
        <v>38</v>
      </c>
      <c r="J4" s="7">
        <v>25.478999999999999</v>
      </c>
      <c r="K4" s="3">
        <v>70</v>
      </c>
      <c r="M4" s="3">
        <v>3590</v>
      </c>
      <c r="N4" s="3">
        <v>1575</v>
      </c>
      <c r="O4" s="3">
        <v>1585</v>
      </c>
      <c r="P4" s="3">
        <v>2258</v>
      </c>
      <c r="Q4" s="3">
        <v>170</v>
      </c>
      <c r="S4" s="3">
        <v>937</v>
      </c>
      <c r="U4" s="3">
        <v>135</v>
      </c>
      <c r="W4" s="8">
        <v>13.44</v>
      </c>
      <c r="X4" s="3">
        <v>140</v>
      </c>
      <c r="Z4" s="3">
        <v>80</v>
      </c>
      <c r="AA4" s="8">
        <v>7.3</v>
      </c>
      <c r="AH4" s="3"/>
    </row>
    <row r="5" spans="1:38" x14ac:dyDescent="0.2">
      <c r="A5" s="3">
        <v>3</v>
      </c>
      <c r="C5" s="5" t="s">
        <v>36</v>
      </c>
      <c r="D5" s="6" t="s">
        <v>3</v>
      </c>
      <c r="E5" s="3" t="s">
        <v>41</v>
      </c>
      <c r="H5" s="3" t="s">
        <v>29</v>
      </c>
      <c r="I5" s="3" t="s">
        <v>38</v>
      </c>
      <c r="J5" s="7">
        <v>41.570999999999998</v>
      </c>
      <c r="K5" s="3">
        <v>91</v>
      </c>
      <c r="M5" s="3">
        <v>4247</v>
      </c>
      <c r="N5" s="3">
        <v>1740</v>
      </c>
      <c r="O5" s="3">
        <v>1540</v>
      </c>
      <c r="P5" s="3">
        <v>2630</v>
      </c>
      <c r="Q5" s="3">
        <v>172</v>
      </c>
      <c r="S5" s="3">
        <v>1265</v>
      </c>
      <c r="U5" s="3">
        <v>510</v>
      </c>
      <c r="W5" s="3">
        <v>21.2</v>
      </c>
      <c r="X5" s="3">
        <v>181</v>
      </c>
      <c r="Z5" s="3">
        <v>86</v>
      </c>
      <c r="AA5" s="3">
        <v>11.5</v>
      </c>
      <c r="AH5" s="3"/>
    </row>
    <row r="6" spans="1:38" x14ac:dyDescent="0.2">
      <c r="A6" s="3">
        <v>4</v>
      </c>
      <c r="C6" s="5" t="s">
        <v>31</v>
      </c>
      <c r="D6" s="3" t="s">
        <v>28</v>
      </c>
      <c r="E6" s="3" t="s">
        <v>41</v>
      </c>
      <c r="H6" s="3" t="s">
        <v>29</v>
      </c>
      <c r="I6" s="3" t="s">
        <v>38</v>
      </c>
      <c r="J6" s="7">
        <v>73.756</v>
      </c>
      <c r="K6" s="3">
        <v>170</v>
      </c>
      <c r="M6" s="3">
        <v>3993</v>
      </c>
      <c r="N6" s="3">
        <v>1677</v>
      </c>
      <c r="O6" s="3">
        <v>1532</v>
      </c>
      <c r="P6" s="3">
        <v>2450</v>
      </c>
      <c r="Q6" s="3">
        <v>172</v>
      </c>
      <c r="S6" s="3">
        <v>1235</v>
      </c>
      <c r="U6" s="3">
        <v>316</v>
      </c>
      <c r="W6" s="8">
        <v>26</v>
      </c>
      <c r="X6" s="3">
        <v>315</v>
      </c>
      <c r="Z6" s="3">
        <v>120</v>
      </c>
      <c r="AA6" s="3">
        <v>9.4</v>
      </c>
      <c r="AH6" s="3"/>
    </row>
    <row r="7" spans="1:38" x14ac:dyDescent="0.2">
      <c r="A7" s="3">
        <v>5</v>
      </c>
      <c r="C7" s="5" t="s">
        <v>39</v>
      </c>
      <c r="D7" s="3" t="s">
        <v>28</v>
      </c>
      <c r="E7" s="3" t="s">
        <v>41</v>
      </c>
      <c r="H7" s="3" t="s">
        <v>29</v>
      </c>
      <c r="I7" s="3" t="s">
        <v>38</v>
      </c>
      <c r="J7" s="7">
        <v>73.756</v>
      </c>
      <c r="K7" s="3">
        <v>114</v>
      </c>
      <c r="M7" s="3">
        <v>3769</v>
      </c>
      <c r="N7" s="3">
        <v>1677</v>
      </c>
      <c r="O7" s="3">
        <v>1536</v>
      </c>
      <c r="P7" s="3">
        <v>2400</v>
      </c>
      <c r="Q7" s="3">
        <v>166</v>
      </c>
      <c r="S7" s="3">
        <v>950</v>
      </c>
      <c r="U7" s="3">
        <v>240</v>
      </c>
      <c r="W7" s="8">
        <v>24</v>
      </c>
      <c r="X7" s="3">
        <v>315</v>
      </c>
      <c r="Z7" s="3">
        <v>120</v>
      </c>
      <c r="AA7" s="3">
        <v>8.6999999999999993</v>
      </c>
      <c r="AH7" s="3"/>
    </row>
    <row r="8" spans="1:38" x14ac:dyDescent="0.2">
      <c r="A8" s="3">
        <v>6</v>
      </c>
      <c r="C8" s="3" t="s">
        <v>46</v>
      </c>
      <c r="D8" s="3" t="s">
        <v>45</v>
      </c>
      <c r="E8" s="3" t="s">
        <v>41</v>
      </c>
      <c r="H8" s="3" t="s">
        <v>29</v>
      </c>
      <c r="I8" s="3" t="s">
        <v>38</v>
      </c>
      <c r="J8" s="7">
        <v>57</v>
      </c>
      <c r="K8" s="3">
        <v>143</v>
      </c>
      <c r="M8" s="3">
        <v>3981</v>
      </c>
      <c r="N8" s="3">
        <v>1733</v>
      </c>
      <c r="O8" s="3">
        <v>1604</v>
      </c>
      <c r="P8" s="3">
        <v>2540</v>
      </c>
      <c r="Q8" s="3">
        <v>170</v>
      </c>
      <c r="S8" s="3"/>
      <c r="U8" s="3">
        <v>315</v>
      </c>
      <c r="W8" s="8">
        <v>29.2</v>
      </c>
      <c r="X8" s="3">
        <v>320</v>
      </c>
      <c r="Z8" s="3">
        <v>110</v>
      </c>
      <c r="AA8" s="8">
        <v>10.5</v>
      </c>
      <c r="AH8" s="9">
        <v>1200000</v>
      </c>
    </row>
    <row r="9" spans="1:38" x14ac:dyDescent="0.2">
      <c r="A9" s="3">
        <v>7</v>
      </c>
      <c r="C9" s="3" t="s">
        <v>32</v>
      </c>
      <c r="D9" s="3" t="s">
        <v>3</v>
      </c>
      <c r="E9" s="3" t="s">
        <v>41</v>
      </c>
      <c r="H9" s="3" t="s">
        <v>29</v>
      </c>
      <c r="I9" s="3" t="s">
        <v>38</v>
      </c>
      <c r="J9" s="3">
        <v>150</v>
      </c>
      <c r="K9" s="3">
        <v>310</v>
      </c>
      <c r="M9" s="3">
        <v>4200</v>
      </c>
      <c r="N9" s="3">
        <v>1821</v>
      </c>
      <c r="O9" s="3">
        <v>1634</v>
      </c>
      <c r="P9" s="3">
        <v>2600</v>
      </c>
      <c r="Q9" s="3"/>
      <c r="S9" s="3"/>
      <c r="U9" s="3">
        <v>350</v>
      </c>
      <c r="W9" s="3">
        <v>39.4</v>
      </c>
      <c r="X9" s="3">
        <v>456</v>
      </c>
      <c r="Z9" s="3">
        <v>150</v>
      </c>
      <c r="AA9" s="3">
        <v>13</v>
      </c>
      <c r="AH9" s="9">
        <v>1649000</v>
      </c>
    </row>
    <row r="10" spans="1:38" x14ac:dyDescent="0.2">
      <c r="A10" s="3">
        <v>8</v>
      </c>
      <c r="C10" s="3" t="s">
        <v>40</v>
      </c>
      <c r="D10" s="3" t="s">
        <v>3</v>
      </c>
      <c r="E10" s="3" t="s">
        <v>41</v>
      </c>
      <c r="H10" s="3"/>
      <c r="I10" s="3"/>
      <c r="J10" s="3"/>
      <c r="K10" s="3"/>
      <c r="M10" s="3"/>
      <c r="N10" s="3"/>
      <c r="O10" s="3"/>
      <c r="P10" s="3"/>
      <c r="Q10" s="3"/>
      <c r="S10" s="3"/>
      <c r="U10" s="3"/>
      <c r="W10" s="3"/>
      <c r="X10" s="3"/>
      <c r="Z10" s="3"/>
      <c r="AA10" s="3"/>
      <c r="AH10" s="3"/>
    </row>
    <row r="11" spans="1:38" x14ac:dyDescent="0.2">
      <c r="A11" s="3">
        <v>9</v>
      </c>
      <c r="C11" s="5" t="s">
        <v>30</v>
      </c>
      <c r="D11" s="3" t="s">
        <v>28</v>
      </c>
      <c r="E11" s="3" t="s">
        <v>41</v>
      </c>
      <c r="H11" s="3" t="s">
        <v>29</v>
      </c>
      <c r="I11" s="3" t="s">
        <v>38</v>
      </c>
      <c r="J11" s="7">
        <v>140.80699999999999</v>
      </c>
      <c r="K11" s="3">
        <v>245</v>
      </c>
      <c r="M11" s="3">
        <v>3993</v>
      </c>
      <c r="N11" s="3">
        <v>1811</v>
      </c>
      <c r="O11" s="3">
        <v>1606</v>
      </c>
      <c r="P11" s="3">
        <v>2498</v>
      </c>
      <c r="Q11" s="3">
        <v>190</v>
      </c>
      <c r="S11" s="3">
        <v>1400</v>
      </c>
      <c r="U11" s="3">
        <v>350</v>
      </c>
      <c r="W11" s="3">
        <v>40.5</v>
      </c>
      <c r="X11" s="3">
        <v>437</v>
      </c>
      <c r="Z11" s="3">
        <v>140</v>
      </c>
      <c r="AA11" s="3">
        <f>15</f>
        <v>15</v>
      </c>
      <c r="AH11" s="9">
        <v>1699000</v>
      </c>
    </row>
    <row r="12" spans="1:38" x14ac:dyDescent="0.2">
      <c r="A12" s="3">
        <v>10</v>
      </c>
      <c r="C12" s="3" t="s">
        <v>33</v>
      </c>
      <c r="D12" s="3" t="s">
        <v>28</v>
      </c>
      <c r="E12" s="3" t="s">
        <v>41</v>
      </c>
      <c r="H12" s="3"/>
      <c r="I12" s="3"/>
      <c r="J12" s="3"/>
      <c r="K12" s="3"/>
      <c r="M12" s="3"/>
      <c r="N12" s="3"/>
      <c r="O12" s="3"/>
      <c r="P12" s="3"/>
      <c r="Q12" s="3"/>
      <c r="S12" s="3"/>
      <c r="T12" s="3"/>
      <c r="W12" s="3"/>
      <c r="X12" s="3"/>
      <c r="Z12" s="3"/>
      <c r="AA12" s="3"/>
      <c r="AH12" s="3"/>
    </row>
    <row r="13" spans="1:38" x14ac:dyDescent="0.2">
      <c r="A13" s="3">
        <v>11</v>
      </c>
      <c r="C13" s="3" t="s">
        <v>34</v>
      </c>
      <c r="D13" s="3" t="s">
        <v>28</v>
      </c>
      <c r="E13" s="3" t="s">
        <v>41</v>
      </c>
      <c r="H13" s="3"/>
      <c r="I13" s="3"/>
      <c r="J13" s="3"/>
      <c r="K13" s="3"/>
      <c r="M13" s="3"/>
      <c r="N13" s="3"/>
      <c r="O13" s="3"/>
      <c r="P13" s="3"/>
      <c r="Q13" s="3"/>
      <c r="S13" s="3"/>
      <c r="T13" s="3"/>
      <c r="W13" s="3"/>
      <c r="X13" s="3"/>
      <c r="Z13" s="3"/>
      <c r="AA13" s="3"/>
      <c r="AH13" s="3"/>
    </row>
    <row r="14" spans="1:38" x14ac:dyDescent="0.2">
      <c r="A14" s="1" t="s">
        <v>37</v>
      </c>
    </row>
  </sheetData>
  <mergeCells count="8">
    <mergeCell ref="AC1:AF1"/>
    <mergeCell ref="C1:F1"/>
    <mergeCell ref="H1:K1"/>
    <mergeCell ref="M1:Q1"/>
    <mergeCell ref="S1:U1"/>
    <mergeCell ref="W1:X1"/>
    <mergeCell ref="Z1:AA1"/>
    <mergeCell ref="AH1:AL1"/>
  </mergeCells>
  <hyperlinks>
    <hyperlink ref="C4" r:id="rId1" display="e2oPlusP2" xr:uid="{C48707DA-11AF-4517-9F1A-DEB426358D7C}"/>
    <hyperlink ref="C5" r:id="rId2" xr:uid="{C672ADFB-2987-4974-9D59-DA0F6A7C7227}"/>
    <hyperlink ref="C11" r:id="rId3" xr:uid="{273DA331-E5E8-4205-9E59-4282415F999B}"/>
    <hyperlink ref="C6" r:id="rId4" xr:uid="{939AB2C4-1FD8-4560-8EE3-5F8B39624FC7}"/>
    <hyperlink ref="C7" r:id="rId5" xr:uid="{025D3A8E-B7C1-405C-868D-692B177340BB}"/>
    <hyperlink ref="C3" r:id="rId6" xr:uid="{0A2377BE-F7DF-4F27-A071-ADFD5AA5A4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specification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2024-04-08T10:58:00Z</dcterms:modified>
</cp:coreProperties>
</file>