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9c10900e98710b6/Desktop/"/>
    </mc:Choice>
  </mc:AlternateContent>
  <xr:revisionPtr revIDLastSave="1" documentId="11_946C8DF457CBA99675A40975CAD1B0E365EE2A2F" xr6:coauthVersionLast="45" xr6:coauthVersionMax="45" xr10:uidLastSave="{32254E76-4512-4A9E-BDA5-BF20718F5A90}"/>
  <bookViews>
    <workbookView xWindow="-108" yWindow="-108" windowWidth="23256" windowHeight="131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" i="1" l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</calcChain>
</file>

<file path=xl/sharedStrings.xml><?xml version="1.0" encoding="utf-8"?>
<sst xmlns="http://schemas.openxmlformats.org/spreadsheetml/2006/main" count="43" uniqueCount="34">
  <si>
    <t>Timestamp</t>
  </si>
  <si>
    <t>Name</t>
  </si>
  <si>
    <t>Phone</t>
  </si>
  <si>
    <t>Gender</t>
  </si>
  <si>
    <t>How do you pay for college?</t>
  </si>
  <si>
    <t>Have you tested positive for COVID 19?</t>
  </si>
  <si>
    <t>Have you enrolled in any of the meal plans from the university?</t>
  </si>
  <si>
    <t>What s your current GPA?</t>
  </si>
  <si>
    <t>How many hours of sleep do you get on an average?</t>
  </si>
  <si>
    <t>How lonely do you feel on a scale of 0 -10 ?</t>
  </si>
  <si>
    <t>How stressed do you feel on a scale of 0 -10 ?</t>
  </si>
  <si>
    <t>How would you rate your physical activity level on a scale of 0 -10 ?</t>
  </si>
  <si>
    <t>How anxious do you feel on a scale of 0 -10 ?</t>
  </si>
  <si>
    <t>How depressed do you feel on a scale of 0 -10 ?</t>
  </si>
  <si>
    <t>Ethnicity</t>
  </si>
  <si>
    <t>Satisfaction LeveL</t>
  </si>
  <si>
    <t>Staus</t>
  </si>
  <si>
    <t>Tester</t>
  </si>
  <si>
    <t>Student Loan</t>
  </si>
  <si>
    <t>No</t>
  </si>
  <si>
    <t>High (&gt;2.5)</t>
  </si>
  <si>
    <t>Prefer not to say</t>
  </si>
  <si>
    <t>Part time Job</t>
  </si>
  <si>
    <t>Yes</t>
  </si>
  <si>
    <t>Low (&lt;2.5)</t>
  </si>
  <si>
    <t>Hispanic</t>
  </si>
  <si>
    <t>YV</t>
  </si>
  <si>
    <t>Female</t>
  </si>
  <si>
    <t>Everyday Meal Plan</t>
  </si>
  <si>
    <t>American Indian</t>
  </si>
  <si>
    <t>Male</t>
  </si>
  <si>
    <t>Family Funded</t>
  </si>
  <si>
    <t>Asian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</si>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</sst>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defaultColWidth="14.44140625" defaultRowHeight="15.75" customHeight="1" x14ac:dyDescent="0.25"/>
  <cols>
    <col min="1" max="24" width="21.554687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44100.496452407402</v>
      </c>
      <c r="B2" s="5" t="s">
        <v>17</v>
      </c>
      <c r="C2" s="6">
        <v>9199045710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20</v>
      </c>
      <c r="I2" s="5">
        <v>7</v>
      </c>
      <c r="J2" s="5">
        <v>2</v>
      </c>
      <c r="K2" s="5">
        <v>9</v>
      </c>
      <c r="L2" s="5">
        <v>9</v>
      </c>
      <c r="M2" s="5">
        <v>4</v>
      </c>
      <c r="N2" s="5">
        <v>1</v>
      </c>
      <c r="O2" s="7" t="s">
        <v>33</v>
      </c>
      <c r="P2" s="1">
        <f t="shared" ref="P2:P10" si="0">IF(E2="Student Loan", -0.2786,IF(E2="Scholarship",0.3398,IF(E2="Part time Job",-0.3208)))+IF(F2="Yes",-0.8904,0)+IF(G2="Everyday Meal Plan",-0.024,IF(G2="Premimum Meal Plan",-0.02095,IF(G2="No",-0.0147)))+IF(H2="High(&gt;2.5)",-0.03725,-0.9263)+(I2*0.1231)+(J2*-0.123)+(K2*-0.1186)+(L2*0.1266)+(IF(OR(M2=0,M2=1),0,IF(OR(M2=3,M2=4,M2=2),0.0731,0.0399))+IF(N2&gt;5,0.004,-0.0215))</f>
        <v>-0.48030000000000006</v>
      </c>
      <c r="Q2" s="1" t="str">
        <f t="shared" ref="Q2:Q28" si="1">IF(P2&gt;=0, "Healthy Mental State", IF(P2&gt;=-3, "Watchlist", "Needs Assistance"))</f>
        <v>Watchlist</v>
      </c>
    </row>
    <row r="3" spans="1:17" x14ac:dyDescent="0.25">
      <c r="A3" s="4">
        <v>44100.537803495376</v>
      </c>
      <c r="C3" s="5">
        <v>224</v>
      </c>
      <c r="D3" s="5" t="s">
        <v>21</v>
      </c>
      <c r="E3" s="5" t="s">
        <v>22</v>
      </c>
      <c r="F3" s="5" t="s">
        <v>23</v>
      </c>
      <c r="G3" s="5" t="s">
        <v>19</v>
      </c>
      <c r="H3" s="5" t="s">
        <v>24</v>
      </c>
      <c r="I3" s="5">
        <v>6</v>
      </c>
      <c r="J3" s="5">
        <v>8</v>
      </c>
      <c r="K3" s="5">
        <v>9</v>
      </c>
      <c r="L3" s="5">
        <v>2</v>
      </c>
      <c r="M3" s="5">
        <v>9</v>
      </c>
      <c r="N3" s="5">
        <v>8</v>
      </c>
      <c r="O3" s="5" t="s">
        <v>25</v>
      </c>
      <c r="P3" s="1">
        <f t="shared" si="0"/>
        <v>-3.1678999999999999</v>
      </c>
      <c r="Q3" s="1" t="str">
        <f t="shared" si="1"/>
        <v>Needs Assistance</v>
      </c>
    </row>
    <row r="4" spans="1:17" x14ac:dyDescent="0.25">
      <c r="A4" s="4">
        <v>44100.539650081017</v>
      </c>
      <c r="B4" s="5" t="s">
        <v>26</v>
      </c>
      <c r="C4" s="5">
        <v>987654321</v>
      </c>
      <c r="D4" s="5" t="s">
        <v>27</v>
      </c>
      <c r="E4" s="5" t="s">
        <v>22</v>
      </c>
      <c r="F4" s="5" t="s">
        <v>19</v>
      </c>
      <c r="G4" s="5" t="s">
        <v>28</v>
      </c>
      <c r="H4" s="5" t="s">
        <v>20</v>
      </c>
      <c r="I4" s="5">
        <v>6</v>
      </c>
      <c r="J4" s="5">
        <v>3</v>
      </c>
      <c r="K4" s="5">
        <v>2</v>
      </c>
      <c r="L4" s="5">
        <v>8</v>
      </c>
      <c r="M4" s="5">
        <v>4</v>
      </c>
      <c r="N4" s="5">
        <v>7</v>
      </c>
      <c r="O4" s="5" t="s">
        <v>29</v>
      </c>
      <c r="P4" s="1">
        <f t="shared" si="0"/>
        <v>-4.8800000000000121E-2</v>
      </c>
      <c r="Q4" s="1" t="str">
        <f t="shared" si="1"/>
        <v>Watchlist</v>
      </c>
    </row>
    <row r="5" spans="1:17" x14ac:dyDescent="0.25">
      <c r="A5" s="4">
        <v>44100.541240335646</v>
      </c>
      <c r="C5" s="5">
        <v>1</v>
      </c>
      <c r="D5" s="5" t="s">
        <v>30</v>
      </c>
      <c r="E5" s="5" t="s">
        <v>31</v>
      </c>
      <c r="F5" s="5" t="s">
        <v>23</v>
      </c>
      <c r="G5" s="5" t="s">
        <v>19</v>
      </c>
      <c r="H5" s="5" t="s">
        <v>24</v>
      </c>
      <c r="I5" s="5">
        <v>4</v>
      </c>
      <c r="J5" s="5">
        <v>3</v>
      </c>
      <c r="K5" s="5">
        <v>9</v>
      </c>
      <c r="L5" s="5">
        <v>2</v>
      </c>
      <c r="M5" s="5">
        <v>8</v>
      </c>
      <c r="N5" s="5">
        <v>5</v>
      </c>
      <c r="O5" s="5" t="s">
        <v>32</v>
      </c>
      <c r="P5" s="1">
        <f t="shared" si="0"/>
        <v>-2.5037999999999996</v>
      </c>
      <c r="Q5" s="1" t="str">
        <f t="shared" si="1"/>
        <v>Watchlist</v>
      </c>
    </row>
    <row r="6" spans="1:17" x14ac:dyDescent="0.25">
      <c r="P6" s="1">
        <f t="shared" si="0"/>
        <v>-0.94779999999999998</v>
      </c>
      <c r="Q6" s="1" t="str">
        <f t="shared" si="1"/>
        <v>Watchlist</v>
      </c>
    </row>
    <row r="7" spans="1:17" x14ac:dyDescent="0.25">
      <c r="P7" s="1">
        <f t="shared" si="0"/>
        <v>-0.94779999999999998</v>
      </c>
      <c r="Q7" s="1" t="str">
        <f t="shared" si="1"/>
        <v>Watchlist</v>
      </c>
    </row>
    <row r="8" spans="1:17" x14ac:dyDescent="0.25">
      <c r="P8" s="1">
        <f t="shared" si="0"/>
        <v>-0.94779999999999998</v>
      </c>
      <c r="Q8" s="1" t="str">
        <f t="shared" si="1"/>
        <v>Watchlist</v>
      </c>
    </row>
    <row r="9" spans="1:17" x14ac:dyDescent="0.25">
      <c r="P9" s="1">
        <f t="shared" si="0"/>
        <v>-0.94779999999999998</v>
      </c>
      <c r="Q9" s="1" t="str">
        <f t="shared" si="1"/>
        <v>Watchlist</v>
      </c>
    </row>
    <row r="10" spans="1:17" x14ac:dyDescent="0.25">
      <c r="P10" s="1">
        <f t="shared" si="0"/>
        <v>-0.94779999999999998</v>
      </c>
      <c r="Q10" s="1" t="str">
        <f t="shared" si="1"/>
        <v>Watchlist</v>
      </c>
    </row>
    <row r="11" spans="1:17" x14ac:dyDescent="0.25">
      <c r="P11" s="1">
        <f t="shared" ref="P11:P13" si="2">IF(E11="Student Loan", -0.2786,IF(E11="Scholarship",0.3398,IF(E11="Part time Job",-0.3208)))+IF(F11="Yes",-8.904,0)+IF(G11="Everyday Meal Plan",-0.024,IF(G11="Premimum Meal Plan",-0.02095,IF(G11="No",-0.0147)))+IF(H11="High(&gt;2.5)",-0.03725,-0.9263)+(I11*0.1231)+(J11*-0.123)+(K11*-0.1186)+(L11*0.1266)+(IF(OR(M11=0,M11=1),0,IF(OR(M11=3,M11=4,M11=2),0.0731,0.0399))+IF(N11&gt;5,0.004,-0.0215))</f>
        <v>-0.94779999999999998</v>
      </c>
      <c r="Q11" s="1" t="str">
        <f t="shared" si="1"/>
        <v>Watchlist</v>
      </c>
    </row>
    <row r="12" spans="1:17" x14ac:dyDescent="0.25">
      <c r="P12" s="1">
        <f t="shared" si="2"/>
        <v>-0.94779999999999998</v>
      </c>
      <c r="Q12" s="1" t="str">
        <f t="shared" si="1"/>
        <v>Watchlist</v>
      </c>
    </row>
    <row r="13" spans="1:17" x14ac:dyDescent="0.25">
      <c r="P13" s="1">
        <f t="shared" si="2"/>
        <v>-0.94779999999999998</v>
      </c>
      <c r="Q13" s="1" t="str">
        <f t="shared" si="1"/>
        <v>Watchlist</v>
      </c>
    </row>
    <row r="14" spans="1:17" x14ac:dyDescent="0.25">
      <c r="P14" s="1" t="e">
        <f t="shared" ref="P14:P28" si="3">IF(E14="Student Loan", -0.2786,IF("Scholarship",0.3398,IF("Part time Job",-0.3208)))+IF(F14="Yes",-8.904,0)+IF(G14="Everyday Meal Plan",-0.024,IF(G14="Premimum Meal Plan",-0.02095,IF(G14="No",-0.0147)))+IF(H14="High(&gt;2.5)",-0.03725,-0.9263)+(I14*0.1231)+(J14*-0.123)+(K14*-0.1186)+(L14*0.1266)+(IF(OR(M14=0,M14=1),0,IF(OR(M14=3,M14=4,M14=2),0.0731,0.0399))+IF(N14&gt;5,0.004,-0.0215))</f>
        <v>#VALUE!</v>
      </c>
      <c r="Q14" s="1" t="e">
        <f t="shared" si="1"/>
        <v>#VALUE!</v>
      </c>
    </row>
    <row r="15" spans="1:17" x14ac:dyDescent="0.25">
      <c r="P15" s="1" t="e">
        <f t="shared" si="3"/>
        <v>#VALUE!</v>
      </c>
      <c r="Q15" s="1" t="e">
        <f t="shared" si="1"/>
        <v>#VALUE!</v>
      </c>
    </row>
    <row r="16" spans="1:17" x14ac:dyDescent="0.25">
      <c r="P16" s="1" t="e">
        <f t="shared" si="3"/>
        <v>#VALUE!</v>
      </c>
      <c r="Q16" s="1" t="e">
        <f t="shared" si="1"/>
        <v>#VALUE!</v>
      </c>
    </row>
    <row r="17" spans="16:17" x14ac:dyDescent="0.25">
      <c r="P17" s="1" t="e">
        <f t="shared" si="3"/>
        <v>#VALUE!</v>
      </c>
      <c r="Q17" s="1" t="e">
        <f t="shared" si="1"/>
        <v>#VALUE!</v>
      </c>
    </row>
    <row r="18" spans="16:17" x14ac:dyDescent="0.25">
      <c r="P18" s="1" t="e">
        <f t="shared" si="3"/>
        <v>#VALUE!</v>
      </c>
      <c r="Q18" s="1" t="e">
        <f t="shared" si="1"/>
        <v>#VALUE!</v>
      </c>
    </row>
    <row r="19" spans="16:17" x14ac:dyDescent="0.25">
      <c r="P19" s="1" t="e">
        <f t="shared" si="3"/>
        <v>#VALUE!</v>
      </c>
      <c r="Q19" s="1" t="e">
        <f t="shared" si="1"/>
        <v>#VALUE!</v>
      </c>
    </row>
    <row r="20" spans="16:17" x14ac:dyDescent="0.25">
      <c r="P20" s="1" t="e">
        <f t="shared" si="3"/>
        <v>#VALUE!</v>
      </c>
      <c r="Q20" s="1" t="e">
        <f t="shared" si="1"/>
        <v>#VALUE!</v>
      </c>
    </row>
    <row r="21" spans="16:17" x14ac:dyDescent="0.25">
      <c r="P21" s="1" t="e">
        <f t="shared" si="3"/>
        <v>#VALUE!</v>
      </c>
      <c r="Q21" s="1" t="e">
        <f t="shared" si="1"/>
        <v>#VALUE!</v>
      </c>
    </row>
    <row r="22" spans="16:17" x14ac:dyDescent="0.25">
      <c r="P22" s="1" t="e">
        <f t="shared" si="3"/>
        <v>#VALUE!</v>
      </c>
      <c r="Q22" s="1" t="e">
        <f t="shared" si="1"/>
        <v>#VALUE!</v>
      </c>
    </row>
    <row r="23" spans="16:17" x14ac:dyDescent="0.25">
      <c r="P23" s="1" t="e">
        <f t="shared" si="3"/>
        <v>#VALUE!</v>
      </c>
      <c r="Q23" s="1" t="e">
        <f t="shared" si="1"/>
        <v>#VALUE!</v>
      </c>
    </row>
    <row r="24" spans="16:17" x14ac:dyDescent="0.25">
      <c r="P24" s="1" t="e">
        <f t="shared" si="3"/>
        <v>#VALUE!</v>
      </c>
      <c r="Q24" s="1" t="e">
        <f t="shared" si="1"/>
        <v>#VALUE!</v>
      </c>
    </row>
    <row r="25" spans="16:17" x14ac:dyDescent="0.25">
      <c r="P25" s="1" t="e">
        <f t="shared" si="3"/>
        <v>#VALUE!</v>
      </c>
      <c r="Q25" s="1" t="e">
        <f t="shared" si="1"/>
        <v>#VALUE!</v>
      </c>
    </row>
    <row r="26" spans="16:17" x14ac:dyDescent="0.25">
      <c r="P26" s="1" t="e">
        <f t="shared" si="3"/>
        <v>#VALUE!</v>
      </c>
      <c r="Q26" s="1" t="e">
        <f t="shared" si="1"/>
        <v>#VALUE!</v>
      </c>
    </row>
    <row r="27" spans="16:17" x14ac:dyDescent="0.25">
      <c r="P27" s="1" t="e">
        <f t="shared" si="3"/>
        <v>#VALUE!</v>
      </c>
      <c r="Q27" s="1" t="e">
        <f t="shared" si="1"/>
        <v>#VALUE!</v>
      </c>
    </row>
    <row r="28" spans="16:17" x14ac:dyDescent="0.25">
      <c r="P28" s="1" t="e">
        <f t="shared" si="3"/>
        <v>#VALUE!</v>
      </c>
      <c r="Q28" s="1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Phaniprakash</cp:lastModifiedBy>
  <dcterms:modified xsi:type="dcterms:W3CDTF">2020-09-26T17:16:18Z</dcterms:modified>
</cp:coreProperties>
</file>