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6384" documentId="11_F25DC773A252ABDACC1048F1295C58385BDE58E8" xr6:coauthVersionLast="47" xr6:coauthVersionMax="47" xr10:uidLastSave="{B97BDD30-F6D0-4C57-B948-1D65709F9009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Sheet1!$B$3:$C$5,Sheet1!$B$8:$E$9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Sheet1!$B$3</definedName>
    <definedName name="solver_lhs1" localSheetId="0" hidden="1">Sheet1!$A$43:$A$55</definedName>
    <definedName name="solver_lhs2" localSheetId="0" hidden="1">Sheet1!$A$46:$A$49</definedName>
    <definedName name="solver_lhs3" localSheetId="0" hidden="1">Sheet1!$A$50:$A$51</definedName>
    <definedName name="solver_lhs4" localSheetId="0" hidden="1">Sheet1!$A$52:$A$54</definedName>
    <definedName name="solver_lhs5" localSheetId="0" hidden="1">Sheet1!$B$4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Sheet1!$B$43:$B$55</definedName>
    <definedName name="solver_rhs2" localSheetId="0" hidden="1">Sheet1!$B$46:$B$49</definedName>
    <definedName name="solver_rhs3" localSheetId="0" hidden="1">Sheet1!$B$50:$B$51</definedName>
    <definedName name="solver_rhs4" localSheetId="0" hidden="1">Sheet1!$B$52:$B$54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A55" i="1"/>
  <c r="A53" i="1"/>
  <c r="B51" i="1"/>
  <c r="B50" i="1"/>
  <c r="A52" i="1"/>
  <c r="A51" i="1"/>
  <c r="A50" i="1"/>
  <c r="B45" i="1"/>
  <c r="B44" i="1"/>
  <c r="B43" i="1"/>
  <c r="A45" i="1"/>
  <c r="A44" i="1"/>
  <c r="A43" i="1"/>
  <c r="A54" i="1"/>
  <c r="B47" i="1"/>
  <c r="B48" i="1"/>
  <c r="B49" i="1"/>
  <c r="B46" i="1"/>
  <c r="A49" i="1"/>
  <c r="A48" i="1"/>
  <c r="A47" i="1"/>
  <c r="A46" i="1"/>
  <c r="B37" i="1"/>
</calcChain>
</file>

<file path=xl/sharedStrings.xml><?xml version="1.0" encoding="utf-8"?>
<sst xmlns="http://schemas.openxmlformats.org/spreadsheetml/2006/main" count="44" uniqueCount="21">
  <si>
    <t>Objective</t>
  </si>
  <si>
    <t>z</t>
  </si>
  <si>
    <t>LHS</t>
  </si>
  <si>
    <t>RHS</t>
  </si>
  <si>
    <t>Decision Variable</t>
  </si>
  <si>
    <t>Parameter</t>
  </si>
  <si>
    <r>
      <t>c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</si>
  <si>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Constraints</t>
  </si>
  <si>
    <r>
      <t>u</t>
    </r>
    <r>
      <rPr>
        <b/>
        <vertAlign val="subscript"/>
        <sz val="10"/>
        <color theme="1"/>
        <rFont val="Calibri"/>
        <family val="2"/>
        <scheme val="minor"/>
      </rPr>
      <t>ij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</si>
  <si>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</si>
  <si>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Quantity</t>
  </si>
  <si>
    <t>Facility</t>
  </si>
  <si>
    <t>Plant 1</t>
  </si>
  <si>
    <t>Plant 2</t>
  </si>
  <si>
    <t>Plant 3</t>
  </si>
  <si>
    <t>Warehouse 1</t>
  </si>
  <si>
    <t>Warehouse 2</t>
  </si>
  <si>
    <t>Site 1</t>
  </si>
  <si>
    <t>Site 2</t>
  </si>
  <si>
    <t>Site 3</t>
  </si>
  <si>
    <t>Site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</si>
</sst>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23" workbookViewId="0">
      <selection activeCell="B55" sqref="B55"/>
    </sheetView>
  </sheetViews>
  <sheetFormatPr defaultColWidth="9.109375" defaultRowHeight="13.8" x14ac:dyDescent="0.3"/>
  <cols>
    <col min="1" max="1" width="11.33203125" style="1" customWidth="1"/>
    <col min="2" max="5" width="11.77734375" style="1" customWidth="1"/>
    <col min="6" max="16384" width="9.109375" style="1"/>
  </cols>
  <sheetData>
    <row r="1" spans="1:5" x14ac:dyDescent="0.3">
      <c r="A1" s="2" t="s">
        <v>4</v>
      </c>
    </row>
    <row r="2" spans="1:5" ht="15" x14ac:dyDescent="0.35">
      <c r="A2" s="2" t="s">
        <v>8</v>
      </c>
      <c r="B2" s="1" t="s">
        <v>15</v>
      </c>
      <c r="C2" s="1" t="s">
        <v>16</v>
      </c>
    </row>
    <row r="3" spans="1:5" x14ac:dyDescent="0.3">
      <c r="A3" s="1" t="s">
        <v>12</v>
      </c>
      <c r="B3" s="1">
        <v>20</v>
      </c>
      <c r="C3" s="1">
        <v>15</v>
      </c>
    </row>
    <row r="4" spans="1:5" x14ac:dyDescent="0.3">
      <c r="A4" s="1" t="s">
        <v>13</v>
      </c>
      <c r="B4" s="1">
        <v>50</v>
      </c>
      <c r="C4" s="1">
        <v>0</v>
      </c>
    </row>
    <row r="5" spans="1:5" x14ac:dyDescent="0.3">
      <c r="A5" s="1" t="s">
        <v>14</v>
      </c>
      <c r="B5" s="1">
        <v>0</v>
      </c>
      <c r="C5" s="1">
        <v>40</v>
      </c>
    </row>
    <row r="7" spans="1:5" ht="15" x14ac:dyDescent="0.35">
      <c r="A7" s="2" t="s">
        <v>9</v>
      </c>
      <c r="B7" s="1" t="s">
        <v>17</v>
      </c>
      <c r="C7" s="1" t="s">
        <v>18</v>
      </c>
      <c r="D7" s="1" t="s">
        <v>19</v>
      </c>
      <c r="E7" s="1" t="s">
        <v>20</v>
      </c>
    </row>
    <row r="8" spans="1:5" x14ac:dyDescent="0.3">
      <c r="A8" s="1" t="s">
        <v>15</v>
      </c>
      <c r="B8" s="1">
        <v>45</v>
      </c>
      <c r="C8" s="1">
        <v>0</v>
      </c>
      <c r="D8" s="1">
        <v>0</v>
      </c>
      <c r="E8" s="1">
        <v>25</v>
      </c>
    </row>
    <row r="9" spans="1:5" x14ac:dyDescent="0.3">
      <c r="A9" s="1" t="s">
        <v>16</v>
      </c>
      <c r="B9" s="1">
        <v>0</v>
      </c>
      <c r="C9" s="1">
        <v>20</v>
      </c>
      <c r="D9" s="1">
        <v>30</v>
      </c>
      <c r="E9" s="1">
        <v>5</v>
      </c>
    </row>
    <row r="13" spans="1:5" x14ac:dyDescent="0.3">
      <c r="A13" s="2" t="s">
        <v>5</v>
      </c>
    </row>
    <row r="14" spans="1:5" x14ac:dyDescent="0.3">
      <c r="A14" s="2" t="s">
        <v>11</v>
      </c>
      <c r="B14" s="2" t="s">
        <v>10</v>
      </c>
    </row>
    <row r="15" spans="1:5" x14ac:dyDescent="0.3">
      <c r="A15" s="1" t="s">
        <v>12</v>
      </c>
      <c r="B15" s="1">
        <v>35</v>
      </c>
    </row>
    <row r="16" spans="1:5" x14ac:dyDescent="0.3">
      <c r="A16" s="1" t="s">
        <v>13</v>
      </c>
      <c r="B16" s="1">
        <v>50</v>
      </c>
    </row>
    <row r="17" spans="1:6" x14ac:dyDescent="0.3">
      <c r="A17" s="1" t="s">
        <v>14</v>
      </c>
      <c r="B17" s="1">
        <v>40</v>
      </c>
    </row>
    <row r="18" spans="1:6" x14ac:dyDescent="0.3">
      <c r="A18" s="1" t="s">
        <v>15</v>
      </c>
      <c r="B18" s="1">
        <v>70</v>
      </c>
    </row>
    <row r="19" spans="1:6" x14ac:dyDescent="0.3">
      <c r="A19" s="1" t="s">
        <v>16</v>
      </c>
      <c r="B19" s="1">
        <v>55</v>
      </c>
    </row>
    <row r="20" spans="1:6" x14ac:dyDescent="0.3">
      <c r="A20" s="1" t="s">
        <v>17</v>
      </c>
      <c r="B20" s="1">
        <v>45</v>
      </c>
    </row>
    <row r="21" spans="1:6" x14ac:dyDescent="0.3">
      <c r="A21" s="1" t="s">
        <v>18</v>
      </c>
      <c r="B21" s="1">
        <v>20</v>
      </c>
    </row>
    <row r="22" spans="1:6" x14ac:dyDescent="0.3">
      <c r="A22" s="1" t="s">
        <v>19</v>
      </c>
      <c r="B22" s="1">
        <v>30</v>
      </c>
    </row>
    <row r="23" spans="1:6" x14ac:dyDescent="0.3">
      <c r="A23" s="1" t="s">
        <v>20</v>
      </c>
      <c r="B23" s="1">
        <v>30</v>
      </c>
    </row>
    <row r="24" spans="1:6" x14ac:dyDescent="0.3">
      <c r="A24" s="2"/>
    </row>
    <row r="25" spans="1:6" ht="15" x14ac:dyDescent="0.35">
      <c r="A25" s="2" t="s">
        <v>6</v>
      </c>
      <c r="B25" s="1" t="s">
        <v>15</v>
      </c>
      <c r="C25" s="1" t="s">
        <v>16</v>
      </c>
      <c r="F25" s="2"/>
    </row>
    <row r="26" spans="1:6" x14ac:dyDescent="0.3">
      <c r="A26" s="1" t="s">
        <v>12</v>
      </c>
      <c r="B26" s="1">
        <v>4</v>
      </c>
      <c r="C26" s="1">
        <v>5</v>
      </c>
    </row>
    <row r="27" spans="1:6" x14ac:dyDescent="0.3">
      <c r="A27" s="1" t="s">
        <v>13</v>
      </c>
      <c r="B27" s="1">
        <v>3</v>
      </c>
      <c r="C27" s="1">
        <v>4</v>
      </c>
    </row>
    <row r="28" spans="1:6" x14ac:dyDescent="0.3">
      <c r="A28" s="1" t="s">
        <v>14</v>
      </c>
      <c r="B28" s="1">
        <v>6</v>
      </c>
      <c r="C28" s="1">
        <v>2</v>
      </c>
    </row>
    <row r="30" spans="1:6" ht="15" x14ac:dyDescent="0.35">
      <c r="A30" s="2" t="s">
        <v>6</v>
      </c>
      <c r="B30" s="1" t="s">
        <v>17</v>
      </c>
      <c r="C30" s="1" t="s">
        <v>18</v>
      </c>
      <c r="D30" s="1" t="s">
        <v>19</v>
      </c>
      <c r="E30" s="1" t="s">
        <v>20</v>
      </c>
    </row>
    <row r="31" spans="1:6" x14ac:dyDescent="0.3">
      <c r="A31" s="1" t="s">
        <v>15</v>
      </c>
      <c r="B31" s="1">
        <v>5</v>
      </c>
      <c r="C31" s="1">
        <v>3</v>
      </c>
      <c r="D31" s="1">
        <v>6</v>
      </c>
      <c r="E31" s="1">
        <v>4</v>
      </c>
    </row>
    <row r="32" spans="1:6" x14ac:dyDescent="0.3">
      <c r="A32" s="1" t="s">
        <v>16</v>
      </c>
      <c r="B32" s="1">
        <v>7</v>
      </c>
      <c r="C32" s="1">
        <v>2</v>
      </c>
      <c r="D32" s="1">
        <v>5</v>
      </c>
      <c r="E32" s="1">
        <v>3</v>
      </c>
    </row>
    <row r="36" spans="1:2" x14ac:dyDescent="0.3">
      <c r="A36" s="2" t="s">
        <v>0</v>
      </c>
    </row>
    <row r="37" spans="1:2" x14ac:dyDescent="0.3">
      <c r="A37" s="2" t="s">
        <v>1</v>
      </c>
      <c r="B37" s="1">
        <f>SUMPRODUCT(B3:C5,B26:C28) + SUMPRODUCT(B8:E9,B31:E32)</f>
        <v>915</v>
      </c>
    </row>
    <row r="38" spans="1:2" x14ac:dyDescent="0.3">
      <c r="A38" s="2"/>
    </row>
    <row r="39" spans="1:2" x14ac:dyDescent="0.3">
      <c r="A39" s="2"/>
    </row>
    <row r="41" spans="1:2" x14ac:dyDescent="0.3">
      <c r="A41" s="2" t="s">
        <v>7</v>
      </c>
    </row>
    <row r="42" spans="1:2" x14ac:dyDescent="0.3">
      <c r="A42" s="1" t="s">
        <v>2</v>
      </c>
      <c r="B42" s="1" t="s">
        <v>3</v>
      </c>
    </row>
    <row r="43" spans="1:2" x14ac:dyDescent="0.3">
      <c r="A43" s="1">
        <f xml:space="preserve"> - B3 - C3</f>
        <v>-35</v>
      </c>
      <c r="B43" s="1">
        <f xml:space="preserve"> - B15</f>
        <v>-35</v>
      </c>
    </row>
    <row r="44" spans="1:2" x14ac:dyDescent="0.3">
      <c r="A44" s="1">
        <f xml:space="preserve"> - B4 - C4</f>
        <v>-50</v>
      </c>
      <c r="B44" s="1">
        <f xml:space="preserve"> - B16</f>
        <v>-50</v>
      </c>
    </row>
    <row r="45" spans="1:2" x14ac:dyDescent="0.3">
      <c r="A45" s="1">
        <f xml:space="preserve"> - B5 - C5</f>
        <v>-40</v>
      </c>
      <c r="B45" s="1">
        <f xml:space="preserve"> - B17</f>
        <v>-40</v>
      </c>
    </row>
    <row r="46" spans="1:2" x14ac:dyDescent="0.3">
      <c r="A46" s="1">
        <f>B8 + B9</f>
        <v>45</v>
      </c>
      <c r="B46" s="1">
        <f>B20</f>
        <v>45</v>
      </c>
    </row>
    <row r="47" spans="1:2" x14ac:dyDescent="0.3">
      <c r="A47" s="1">
        <f>C8 + C9</f>
        <v>20</v>
      </c>
      <c r="B47" s="1">
        <f t="shared" ref="B47:B49" si="0">B21</f>
        <v>20</v>
      </c>
    </row>
    <row r="48" spans="1:2" x14ac:dyDescent="0.3">
      <c r="A48" s="1">
        <f>D8 + D9</f>
        <v>30</v>
      </c>
      <c r="B48" s="1">
        <f t="shared" si="0"/>
        <v>30</v>
      </c>
    </row>
    <row r="49" spans="1:2" x14ac:dyDescent="0.3">
      <c r="A49" s="1">
        <f>E8 + E9</f>
        <v>30</v>
      </c>
      <c r="B49" s="1">
        <f t="shared" si="0"/>
        <v>30</v>
      </c>
    </row>
    <row r="50" spans="1:2" x14ac:dyDescent="0.3">
      <c r="A50" s="1">
        <f xml:space="preserve"> - B3 - B4 - B5</f>
        <v>-70</v>
      </c>
      <c r="B50" s="1">
        <f>- B18</f>
        <v>-70</v>
      </c>
    </row>
    <row r="51" spans="1:2" x14ac:dyDescent="0.3">
      <c r="A51" s="1">
        <f xml:space="preserve"> - C3 - C4 - C5</f>
        <v>-55</v>
      </c>
      <c r="B51" s="1">
        <f>- B19</f>
        <v>-55</v>
      </c>
    </row>
    <row r="52" spans="1:2" x14ac:dyDescent="0.3">
      <c r="A52" s="1">
        <f>B3 + B4 + B5</f>
        <v>70</v>
      </c>
      <c r="B52" s="1">
        <f xml:space="preserve"> B8 + C8 + D8 + E8</f>
        <v>70</v>
      </c>
    </row>
    <row r="53" spans="1:2" x14ac:dyDescent="0.3">
      <c r="A53" s="1">
        <f xml:space="preserve"> - B3 - B4 - B5</f>
        <v>-70</v>
      </c>
      <c r="B53" s="1">
        <f xml:space="preserve"> - B8 - C8 - D8 - E8</f>
        <v>-70</v>
      </c>
    </row>
    <row r="54" spans="1:2" x14ac:dyDescent="0.3">
      <c r="A54" s="1">
        <f>C3 + C4 + C5</f>
        <v>55</v>
      </c>
      <c r="B54" s="1">
        <f>B9 + C9 + D9 + E9</f>
        <v>55</v>
      </c>
    </row>
    <row r="55" spans="1:2" x14ac:dyDescent="0.3">
      <c r="A55" s="1">
        <f xml:space="preserve"> - C3 - C4 - C5</f>
        <v>-55</v>
      </c>
      <c r="B55" s="1">
        <f>- B9 - C9 - D9 - E9</f>
        <v>-55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2024-12-31T09:41:35Z</dcterms:modified>
</cp:coreProperties>
</file>