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/>
  <mc:AlternateContent xmlns:mc="http://schemas.openxmlformats.org/markup-compatibility/2006">
    <mc:Choice Requires="x15">
      <x15ac:absPath xmlns:x15ac="http://schemas.microsoft.com/office/spreadsheetml/2010/11/ac" url="C:\GitBird Projects\BellevuePoliceDepartment Eligibility for Govorner Funds\"/>
    </mc:Choice>
  </mc:AlternateContent>
  <xr:revisionPtr revIDLastSave="0" documentId="13_ncr:1_{FF335A65-4EEF-4E1F-B7FB-7BF535898FF3}" xr6:coauthVersionLast="41" xr6:coauthVersionMax="41" xr10:uidLastSave="{00000000-0000-0000-0000-000000000000}"/>
  <bookViews>
    <workbookView xWindow="-120" yWindow="-120" windowWidth="20730" windowHeight="11160" tabRatio="666" activeTab="1" xr2:uid="{00000000-000D-0000-FFFF-FFFF00000000}"/>
  </bookViews>
  <sheets>
    <sheet name="Bellevue_Police_Department" sheetId="1" r:id="rId1"/>
    <sheet name="Clean Data" sheetId="2" r:id="rId2"/>
    <sheet name="Date &amp; Number of Events" sheetId="6" r:id="rId3"/>
    <sheet name="Num of Incidences by Event Type" sheetId="8" r:id="rId4"/>
    <sheet name="Sectors &amp; Total Numbr of Events" sheetId="9" r:id="rId5"/>
    <sheet name="Residual Plot" sheetId="10" r:id="rId6"/>
    <sheet name="Monte Carlo Simulation" sheetId="11" r:id="rId7"/>
  </sheets>
  <definedNames>
    <definedName name="_xlnm._FilterDatabase" localSheetId="0" hidden="1">Bellevue_Police_Department!$A$1:$T$1047</definedName>
    <definedName name="_xlnm._FilterDatabase" localSheetId="1" hidden="1">'Clean Data'!$A$1:$T$1047</definedName>
  </definedNames>
  <calcPr calcId="191029" concurrentCalc="0"/>
  <pivotCaches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0" l="1"/>
  <c r="E2" i="10"/>
  <c r="F2" i="10"/>
  <c r="D3" i="10"/>
  <c r="E3" i="10"/>
  <c r="F3" i="10"/>
  <c r="D4" i="10"/>
  <c r="E4" i="10"/>
  <c r="F4" i="10"/>
  <c r="D5" i="10"/>
  <c r="E5" i="10"/>
  <c r="F5" i="10"/>
  <c r="D6" i="10"/>
  <c r="E6" i="10"/>
  <c r="F6" i="10"/>
  <c r="D7" i="10"/>
  <c r="E7" i="10"/>
  <c r="F7" i="10"/>
  <c r="D8" i="10"/>
  <c r="E8" i="10"/>
  <c r="F8" i="10"/>
  <c r="D9" i="10"/>
  <c r="E9" i="10"/>
  <c r="F9" i="10"/>
  <c r="D10" i="10"/>
  <c r="E10" i="10"/>
  <c r="F10" i="10"/>
  <c r="D11" i="10"/>
  <c r="E11" i="10"/>
  <c r="F11" i="10"/>
  <c r="D12" i="10"/>
  <c r="E12" i="10"/>
  <c r="F12" i="10"/>
  <c r="D13" i="10"/>
  <c r="E13" i="10"/>
  <c r="F13" i="10"/>
  <c r="D14" i="10"/>
  <c r="E14" i="10"/>
  <c r="F14" i="10"/>
  <c r="D15" i="10"/>
  <c r="E15" i="10"/>
  <c r="F15" i="10"/>
  <c r="D16" i="10"/>
  <c r="E16" i="10"/>
  <c r="F16" i="10"/>
  <c r="D17" i="10"/>
  <c r="E17" i="10"/>
  <c r="F17" i="10"/>
  <c r="D18" i="10"/>
  <c r="E18" i="10"/>
  <c r="F18" i="10"/>
  <c r="D19" i="10"/>
  <c r="E19" i="10"/>
  <c r="F19" i="10"/>
  <c r="D20" i="10"/>
  <c r="E20" i="10"/>
  <c r="F20" i="10"/>
  <c r="F22" i="10"/>
  <c r="B23" i="11"/>
  <c r="A23" i="11"/>
  <c r="D23" i="11"/>
  <c r="A25" i="11"/>
  <c r="D3" i="11"/>
  <c r="E3" i="11"/>
  <c r="H1" i="11"/>
  <c r="L2" i="11"/>
  <c r="O1" i="11"/>
  <c r="L1" i="11"/>
  <c r="L3" i="11"/>
  <c r="B25" i="11"/>
  <c r="L226" i="2"/>
</calcChain>
</file>

<file path=xl/sharedStrings.xml><?xml version="1.0" encoding="utf-8"?>
<sst xmlns="http://schemas.openxmlformats.org/spreadsheetml/2006/main" count="21061" uniqueCount="2008">
  <si>
    <t>CAD CDW ID</t>
  </si>
  <si>
    <t>CAD Event Number</t>
  </si>
  <si>
    <t>General Offense Number</t>
  </si>
  <si>
    <t>Event Clearance Code</t>
  </si>
  <si>
    <t>Event Clearance Description</t>
  </si>
  <si>
    <t>Event Clearance SubGroup</t>
  </si>
  <si>
    <t>Event Clearance Group</t>
  </si>
  <si>
    <t>Event Clearance Date</t>
  </si>
  <si>
    <t>Hundred Block Location</t>
  </si>
  <si>
    <t>District/Sector</t>
  </si>
  <si>
    <t>Zone/Beat</t>
  </si>
  <si>
    <t>Census Tract</t>
  </si>
  <si>
    <t>Longitude</t>
  </si>
  <si>
    <t>Latitude</t>
  </si>
  <si>
    <t>Incident Location</t>
  </si>
  <si>
    <t>Initial Type Description</t>
  </si>
  <si>
    <t>Initial Type Subgroup</t>
  </si>
  <si>
    <t>Initial Type Group</t>
  </si>
  <si>
    <t>At Scene Time</t>
  </si>
  <si>
    <t>OFFICERS_AT_SCENE</t>
  </si>
  <si>
    <t>FIGHT DISTURBANCE</t>
  </si>
  <si>
    <t>DISTURBANCES</t>
  </si>
  <si>
    <t>46XX BLOCK OF 38 AV S</t>
  </si>
  <si>
    <t>R</t>
  </si>
  <si>
    <t>R3</t>
  </si>
  <si>
    <t>(47.561256, -122.284904)</t>
  </si>
  <si>
    <t>FIGHT - IP - PHYSICAL (NO WEAPONS)</t>
  </si>
  <si>
    <t>PARKING VIOLATION (EXCEPT ABANDONED VEHICLES)</t>
  </si>
  <si>
    <t>PARKING VIOLATIONS</t>
  </si>
  <si>
    <t>TRAFFIC RELATED CALLS</t>
  </si>
  <si>
    <t>29 AV / E ALDER ST</t>
  </si>
  <si>
    <t>G</t>
  </si>
  <si>
    <t>G2</t>
  </si>
  <si>
    <t>(47.604195, -122.29493)</t>
  </si>
  <si>
    <t>PARKING VIOLATION (EXCEPT ABANDONED CAR)</t>
  </si>
  <si>
    <t>TRAFFIC (MOVING) VIOLATION</t>
  </si>
  <si>
    <t>WEST SEATTLE BR WB / 1 AV S ON RP</t>
  </si>
  <si>
    <t>O</t>
  </si>
  <si>
    <t>O1</t>
  </si>
  <si>
    <t>(47.57158, -122.33524)</t>
  </si>
  <si>
    <t>TRAFFIC - MOVING VIOLATION</t>
  </si>
  <si>
    <t>SUSPICIOUS PERSON</t>
  </si>
  <si>
    <t>SUSPICIOUS CIRCUMSTANCES</t>
  </si>
  <si>
    <t>24XX BLOCK OF 35 AV W</t>
  </si>
  <si>
    <t>Q</t>
  </si>
  <si>
    <t>Q1</t>
  </si>
  <si>
    <t>(47.640358, -122.40237)</t>
  </si>
  <si>
    <t>SUSPICIOUS PERSON, VEHICLE OR INCIDENT</t>
  </si>
  <si>
    <t>SUSPICIOUS VEHICLE</t>
  </si>
  <si>
    <t>24 AV / E ALDER ST</t>
  </si>
  <si>
    <t>(47.60432, -122.30109)</t>
  </si>
  <si>
    <t>LIQUOR VIOLATION - ADULT</t>
  </si>
  <si>
    <t>LIQUOR VIOLATIONS</t>
  </si>
  <si>
    <t>92XX BLOCK OF RAINIER AV S</t>
  </si>
  <si>
    <t>S</t>
  </si>
  <si>
    <t>S3</t>
  </si>
  <si>
    <t>(47.51985, -122.26803)</t>
  </si>
  <si>
    <t>LIQUOR VIOLATIONS - ADULT</t>
  </si>
  <si>
    <t>DISTURBANCE, OTHER</t>
  </si>
  <si>
    <t>27XX BLOCK OF RAINIER AV S</t>
  </si>
  <si>
    <t>R2</t>
  </si>
  <si>
    <t>(47.579674, -122.29916)</t>
  </si>
  <si>
    <t>TRESPASS</t>
  </si>
  <si>
    <t>ALACAD - RESIDENTIAL BURGLARY (FALSE)</t>
  </si>
  <si>
    <t>BURGLARY ALACAD (FALSE)</t>
  </si>
  <si>
    <t>FALSE ALACAD</t>
  </si>
  <si>
    <t>66XX BLOCK OF S BANGOR ST</t>
  </si>
  <si>
    <t>(47.506386, -122.25063)</t>
  </si>
  <si>
    <t>ALARM - RESIDENTIAL - BURGLARY, SILENT/AUDIBLE</t>
  </si>
  <si>
    <t>ALACAD</t>
  </si>
  <si>
    <t>4 AV S / S LANDER ST</t>
  </si>
  <si>
    <t>(47.579807, -122.329056)</t>
  </si>
  <si>
    <t>HARAS - NO BIAS, THREATS OR MALICIOUSNESS</t>
  </si>
  <si>
    <t>THREATS, HARASSMENT</t>
  </si>
  <si>
    <t>THEFT - MISCELLANEOUS</t>
  </si>
  <si>
    <t>THEFT</t>
  </si>
  <si>
    <t>OTHER PROPERTY</t>
  </si>
  <si>
    <t>9XX BLOCK OF 14 AV E</t>
  </si>
  <si>
    <t>C</t>
  </si>
  <si>
    <t>C1</t>
  </si>
  <si>
    <t>(47.627274, -122.31459)</t>
  </si>
  <si>
    <t>THEFT (DOES NOT INCLUDE SHOPLIFT OR SVCS)</t>
  </si>
  <si>
    <t>3XX BLOCK OF 2 AV S</t>
  </si>
  <si>
    <t>K</t>
  </si>
  <si>
    <t>K3</t>
  </si>
  <si>
    <t>(47.600464, -122.33081)</t>
  </si>
  <si>
    <t>DISTURBANCE, MISCELLANEOUS/OTHER</t>
  </si>
  <si>
    <t>S FINDLAY ST / 46 AV S</t>
  </si>
  <si>
    <t>(47.55191, -122.27538)</t>
  </si>
  <si>
    <t>UNKNOWN - COMPLAINT OF UNKNOWN NATURE</t>
  </si>
  <si>
    <t>12 AV / E PIKE ST</t>
  </si>
  <si>
    <t>E</t>
  </si>
  <si>
    <t>E2</t>
  </si>
  <si>
    <t>(47.614105, -122.31683)</t>
  </si>
  <si>
    <t>TRAFFIC STOP - OFFICER INITIATED ONVIEW</t>
  </si>
  <si>
    <t>4XX BLOCK OF S DAWSON ST</t>
  </si>
  <si>
    <t>O2</t>
  </si>
  <si>
    <t>(47.555634, -122.32896)</t>
  </si>
  <si>
    <t>GREENWOOD AV N / N 84 ST</t>
  </si>
  <si>
    <t>J</t>
  </si>
  <si>
    <t>J3</t>
  </si>
  <si>
    <t>(47.689835, -122.3553)</t>
  </si>
  <si>
    <t>51 AV S / S HOLLY ST</t>
  </si>
  <si>
    <t>S2</t>
  </si>
  <si>
    <t>(47.542492, -122.26991)</t>
  </si>
  <si>
    <t>BURGLARY - COMMERCIAL</t>
  </si>
  <si>
    <t>COMMERCIAL BURGLARIES</t>
  </si>
  <si>
    <t>BURGLARY</t>
  </si>
  <si>
    <t>31XX BLOCK OF S ALASKA ST</t>
  </si>
  <si>
    <t>(47.56078, -122.29204)</t>
  </si>
  <si>
    <t>BIAS -RACIAL, POLITICAL, SEXUAL MOTIVATION</t>
  </si>
  <si>
    <t>MISCHIEF, NUISANCE COMPLAINTS</t>
  </si>
  <si>
    <t>NUISANCE, MISCHIEF COMPLAINTS</t>
  </si>
  <si>
    <t>NUISANCE, MISCHIEF</t>
  </si>
  <si>
    <t>46XX BLOCK OF S FINDLAY ST</t>
  </si>
  <si>
    <t>(47.55191, -122.27476)</t>
  </si>
  <si>
    <t>NOISE - DISTURBANCE (PARTY, ETC)</t>
  </si>
  <si>
    <t>LIQUOR VIOLATION - INTOXICATED PERSON</t>
  </si>
  <si>
    <t>3 AV S / S LANDER ST</t>
  </si>
  <si>
    <t>(47.579807, -122.32999)</t>
  </si>
  <si>
    <t>DETOX - REQUEST FOR</t>
  </si>
  <si>
    <t>MISSING PERSON</t>
  </si>
  <si>
    <t>PERSONS - LOST, FOUND, MISSING</t>
  </si>
  <si>
    <t>59XX BLOCK OF 46 AV SW</t>
  </si>
  <si>
    <t>W</t>
  </si>
  <si>
    <t>W2</t>
  </si>
  <si>
    <t>(47.54945, -122.391174)</t>
  </si>
  <si>
    <t>MISSING - CHILD</t>
  </si>
  <si>
    <t>8 AV / PIKE ST</t>
  </si>
  <si>
    <t>M</t>
  </si>
  <si>
    <t>M2</t>
  </si>
  <si>
    <t>(47.612072, -122.332245)</t>
  </si>
  <si>
    <t>WEAPN - GUN,DEADLY WPN (NO THRTS/ASLT/DIST)</t>
  </si>
  <si>
    <t>WEAPONS CALLS</t>
  </si>
  <si>
    <t>MOTOR VEHICLE COLLISION</t>
  </si>
  <si>
    <t>MOTOR VEHICLE COLLISION INVESTIGATION</t>
  </si>
  <si>
    <t>DELRIDGE WY SW / SW ALASKA ST</t>
  </si>
  <si>
    <t>H</t>
  </si>
  <si>
    <t>H3</t>
  </si>
  <si>
    <t>(47.561085, -122.36287)</t>
  </si>
  <si>
    <t>MOTOR VEHICLE COLLISION, BLOCKING</t>
  </si>
  <si>
    <t>N 77 ST / GREENWOOD AV N</t>
  </si>
  <si>
    <t>(47.684746, -122.3553)</t>
  </si>
  <si>
    <t>S HOLGATE ST / AIRPORT WY S</t>
  </si>
  <si>
    <t>(47.586205, -122.321396)</t>
  </si>
  <si>
    <t>HAZ - POTENTIAL THRT TO PHYS SAFETY (NO HAZMAT)</t>
  </si>
  <si>
    <t>HAZARDS</t>
  </si>
  <si>
    <t>NARCOTICS, DRUG TRAFFIC LOITERING</t>
  </si>
  <si>
    <t>NARCOTICS COMPLAINTS</t>
  </si>
  <si>
    <t>NW 62 ST / 17 AV NW</t>
  </si>
  <si>
    <t>B</t>
  </si>
  <si>
    <t>B1</t>
  </si>
  <si>
    <t>(47.67382, -122.37888)</t>
  </si>
  <si>
    <t>NARCOTICS - VIOLATIONS (LOITER, USE, SELL, NARS)</t>
  </si>
  <si>
    <t>DENNY WY / 8 AV</t>
  </si>
  <si>
    <t>D</t>
  </si>
  <si>
    <t>D2</t>
  </si>
  <si>
    <t>(47.618546, -122.34137)</t>
  </si>
  <si>
    <t>WEAPN-IP/JO-GUN,DEADLY WPN (NO THRT/ASLT/DIST)</t>
  </si>
  <si>
    <t>PROPERTY - FOUND (FOLLOW UP TO SPD CASE)</t>
  </si>
  <si>
    <t>PROPERTY - MISSING, FOUND</t>
  </si>
  <si>
    <t>40XX BLOCK OF EASTERN AV N</t>
  </si>
  <si>
    <t>B3</t>
  </si>
  <si>
    <t>(47.65612, -122.32904)</t>
  </si>
  <si>
    <t>PROPERTY - FOUND</t>
  </si>
  <si>
    <t>THEFT - CAR PROWL</t>
  </si>
  <si>
    <t>CAR PROWL</t>
  </si>
  <si>
    <t>10XX BLOCK OF 1 AV W</t>
  </si>
  <si>
    <t>Q3</t>
  </si>
  <si>
    <t>(47.62822, -122.35796)</t>
  </si>
  <si>
    <t>SECONDARY - THEFT (NOT SHOPLIFT OR SERVICES)</t>
  </si>
  <si>
    <t>BROADWAY E / E JOHN ST</t>
  </si>
  <si>
    <t>E1</t>
  </si>
  <si>
    <t>(47.619904, -122.32088)</t>
  </si>
  <si>
    <t>10XX BLOCK OF S JACKSON ST</t>
  </si>
  <si>
    <t>G1</t>
  </si>
  <si>
    <t>(47.599186, -122.31843)</t>
  </si>
  <si>
    <t>LICENSE PLATE THEFT OR LOSS</t>
  </si>
  <si>
    <t>62XX BLOCK OF 35 AV NE</t>
  </si>
  <si>
    <t>U</t>
  </si>
  <si>
    <t>U3</t>
  </si>
  <si>
    <t>(47.674885, -122.29026)</t>
  </si>
  <si>
    <t>AUTO - THEFT/LOSS, PLATES AND/OR TAB</t>
  </si>
  <si>
    <t>AUTO THEFTS</t>
  </si>
  <si>
    <t>AUTO RECOVERIES</t>
  </si>
  <si>
    <t>NE 47 ST / ROOSEVELT WY NE</t>
  </si>
  <si>
    <t>U2</t>
  </si>
  <si>
    <t>(47.663116, -122.31742)</t>
  </si>
  <si>
    <t>MOTOR VEHICLE COLLISION, REPORT ONLY - NON INJURY/NON BLOCKING</t>
  </si>
  <si>
    <t>13XX BLOCK OF ALASKAN WY</t>
  </si>
  <si>
    <t>M1</t>
  </si>
  <si>
    <t>(47.606407, -122.34087)</t>
  </si>
  <si>
    <t>FRAUD - FORGERY,BUNCO, SCAMS, ID THEFT, ETC</t>
  </si>
  <si>
    <t>FRAUD CALLS</t>
  </si>
  <si>
    <t>1XX BLOCK OF YESLER WY</t>
  </si>
  <si>
    <t>K1</t>
  </si>
  <si>
    <t>(47.601723, -122.33404)</t>
  </si>
  <si>
    <t>SR509 SB / W MARGINAL WY SW OFF RP</t>
  </si>
  <si>
    <t>F</t>
  </si>
  <si>
    <t>F3</t>
  </si>
  <si>
    <t>(47.534718, -122.33491)</t>
  </si>
  <si>
    <t>19XX BLOCK OF 6 AV</t>
  </si>
  <si>
    <t>(47.61417, -122.33794)</t>
  </si>
  <si>
    <t>HARBOR - DEBRIS, NAVIGATIONAL HAZARDS</t>
  </si>
  <si>
    <t>HARBOR CALLS</t>
  </si>
  <si>
    <t>21XX BLOCK OF N NORTHLAKE WY</t>
  </si>
  <si>
    <t>(47.648296, -122.3325)</t>
  </si>
  <si>
    <t>HARBOR - WATER DEBRIS, NAVIGATIONAL HAZARDS</t>
  </si>
  <si>
    <t>142XX BLOCK OF LINDEN AV N</t>
  </si>
  <si>
    <t>H2</t>
  </si>
  <si>
    <t>(47.731678, -122.34777)</t>
  </si>
  <si>
    <t>11 AV / E PIKE ST</t>
  </si>
  <si>
    <t>(47.614094, -122.31814)</t>
  </si>
  <si>
    <t>PHINNEY AV N / N 63 ST</t>
  </si>
  <si>
    <t>B2</t>
  </si>
  <si>
    <t>(47.67457, -122.35436)</t>
  </si>
  <si>
    <t>3XX BLOCK OF 21 AV E</t>
  </si>
  <si>
    <t>C2</t>
  </si>
  <si>
    <t>(47.622295, -122.3047)</t>
  </si>
  <si>
    <t>BURGLARY - RESIDENTIAL, OCCUPIED</t>
  </si>
  <si>
    <t>RESIDENTIAL BURGLARIES</t>
  </si>
  <si>
    <t>2XX BLOCK OF YESLER WY</t>
  </si>
  <si>
    <t>(47.60172, -122.33112)</t>
  </si>
  <si>
    <t>BURG - RES (INCL UNOCC STRUCTURES ON PROP)</t>
  </si>
  <si>
    <t>ASSAULTS, OTHER</t>
  </si>
  <si>
    <t>ASSAULTS</t>
  </si>
  <si>
    <t>1 AV NW / NW 85 ST</t>
  </si>
  <si>
    <t>J1</t>
  </si>
  <si>
    <t>(47.69061, -122.35799)</t>
  </si>
  <si>
    <t>FRAUD (INCLUDING IDENTITY THEFT)</t>
  </si>
  <si>
    <t>64XX BLOCK OF 8 AV NW</t>
  </si>
  <si>
    <t>(47.675625, -122.366035)</t>
  </si>
  <si>
    <t>61XX BLOCK OF NE RADFORD DR</t>
  </si>
  <si>
    <t>(47.674934, -122.26142)</t>
  </si>
  <si>
    <t>MOTOR VEHICLE COLLISION, HIT AND RUN</t>
  </si>
  <si>
    <t>45XX BLOCK OF CORLISS AV N</t>
  </si>
  <si>
    <t>(47.662, -122.33135)</t>
  </si>
  <si>
    <t>5 AV S / S KING ST</t>
  </si>
  <si>
    <t>H1</t>
  </si>
  <si>
    <t>(47.598354, -122.327675)</t>
  </si>
  <si>
    <t>DETOX - PICKUP (FIRE / POLICE STANDING BY)</t>
  </si>
  <si>
    <t>4XX BLOCK OF OLIVE WY</t>
  </si>
  <si>
    <t>(47.612423, -122.33797)</t>
  </si>
  <si>
    <t>THEFT OF SERVICES</t>
  </si>
  <si>
    <t>4XX BLOCK OF BROADWAY E</t>
  </si>
  <si>
    <t>(47.62256, -122.320915)</t>
  </si>
  <si>
    <t>125XX BLOCK OF 33 AV NE</t>
  </si>
  <si>
    <t>L</t>
  </si>
  <si>
    <t>L3</t>
  </si>
  <si>
    <t>(47.72101, -122.292496)</t>
  </si>
  <si>
    <t>PROPERTY - DAMAGE</t>
  </si>
  <si>
    <t>PROPERTY DAMAGE</t>
  </si>
  <si>
    <t>51 AV S / RENTON AV S</t>
  </si>
  <si>
    <t>(47.51715, -122.27003)</t>
  </si>
  <si>
    <t>MOTOR VEHICLE COLLISION WITH INJURIES - PRIORITY 1</t>
  </si>
  <si>
    <t>HARASSMENT, THREATS</t>
  </si>
  <si>
    <t>21XX BLOCK OF ELLIOTT AV</t>
  </si>
  <si>
    <t>D1</t>
  </si>
  <si>
    <t>(47.611404, -122.34564)</t>
  </si>
  <si>
    <t>12 AV E / E JOHN ST</t>
  </si>
  <si>
    <t>(47.619934, -122.31693)</t>
  </si>
  <si>
    <t>86XX BLOCK OF 14 AV S</t>
  </si>
  <si>
    <t>(47.526016, -122.31492)</t>
  </si>
  <si>
    <t>51 AV S / RAINIER AV S</t>
  </si>
  <si>
    <t>(47.520145, -122.26972)</t>
  </si>
  <si>
    <t>FIGHT - JO - PHYSICAL (NO WEAPONS)</t>
  </si>
  <si>
    <t>ABANDONED VEHICLE</t>
  </si>
  <si>
    <t>105XX BLOCK OF 55 AV S</t>
  </si>
  <si>
    <t>(47.506573, -122.264786)</t>
  </si>
  <si>
    <t>AUTO THEFT</t>
  </si>
  <si>
    <t>4XX BLOCK OF N 34 ST</t>
  </si>
  <si>
    <t>(47.650112, -122.352905)</t>
  </si>
  <si>
    <t>AUTO THEFT - VEH THEFT OR THEFT AND RECOVERY</t>
  </si>
  <si>
    <t>4 AV NE / E GREEN LAKE WY N</t>
  </si>
  <si>
    <t>(47.678555, -122.326836)</t>
  </si>
  <si>
    <t>21XX BLOCK OF N NORTHGATE WY</t>
  </si>
  <si>
    <t>N</t>
  </si>
  <si>
    <t>N3</t>
  </si>
  <si>
    <t>(47.708656, -122.33266)</t>
  </si>
  <si>
    <t>12 AV S / S JACKSON ST</t>
  </si>
  <si>
    <t>(47.599186, -122.31722)</t>
  </si>
  <si>
    <t>NARCOTICS, OTHER</t>
  </si>
  <si>
    <t>1XX BLOCK OF 13 AV E</t>
  </si>
  <si>
    <t>(47.61936, -122.31561)</t>
  </si>
  <si>
    <t>11XX BLOCK OF 16 AV</t>
  </si>
  <si>
    <t>C3</t>
  </si>
  <si>
    <t>(47.612225, -122.31148)</t>
  </si>
  <si>
    <t>BURGLARY - UNOCCUPIED STRUCTURE ON RESIDENTIAL PROPERTY</t>
  </si>
  <si>
    <t>27XX BLOCK OF EASTLAKE AV E</t>
  </si>
  <si>
    <t>D3</t>
  </si>
  <si>
    <t>(47.645058, -122.32588)</t>
  </si>
  <si>
    <t>28XX BLOCK OF S JUNEAU ST</t>
  </si>
  <si>
    <t>S1</t>
  </si>
  <si>
    <t>(47.549896, -122.29542)</t>
  </si>
  <si>
    <t>SHOPLIFT</t>
  </si>
  <si>
    <t>SHOPLIFTING</t>
  </si>
  <si>
    <t>22XX BLOCK OF WESTLAKE AV</t>
  </si>
  <si>
    <t>(47.618244, -122.33844)</t>
  </si>
  <si>
    <t>SHOPLIFT - THEFT</t>
  </si>
  <si>
    <t>38XX BLOCK OF LINDEN AV N</t>
  </si>
  <si>
    <t>(47.65343, -122.34859)</t>
  </si>
  <si>
    <t>ALACAD - RESIDENTIAL PANIC (FALSE)</t>
  </si>
  <si>
    <t>PANIC ALACAD (FALSE)</t>
  </si>
  <si>
    <t>17XX BLOCK OF NW 58 ST</t>
  </si>
  <si>
    <t>(47.670906, -122.38055)</t>
  </si>
  <si>
    <t>ALARM - RESIDENTIAL - SILENT/AUD PANIC/DURESS</t>
  </si>
  <si>
    <t>MONTLAKE BV E / E HAMLIN ST</t>
  </si>
  <si>
    <t>(47.645554, -122.30461)</t>
  </si>
  <si>
    <t>14XX BLOCK OF E OLIVE WY</t>
  </si>
  <si>
    <t>(47.617405, -122.32654)</t>
  </si>
  <si>
    <t>11XX BLOCK OF 24 AV</t>
  </si>
  <si>
    <t>(47.612263, -122.30142)</t>
  </si>
  <si>
    <t>N 90 ST / PHINNEY AV N</t>
  </si>
  <si>
    <t>(47.694214, -122.35397)</t>
  </si>
  <si>
    <t>56XX BLOCK OF 22 AV NW</t>
  </si>
  <si>
    <t>(47.66982, -122.38474)</t>
  </si>
  <si>
    <t>XX BLOCK OF PIKE ST</t>
  </si>
  <si>
    <t>(47.608494, -122.3408)</t>
  </si>
  <si>
    <t>PERSON WITH A WEAPON (NOT GUN)</t>
  </si>
  <si>
    <t>14XX BLOCK OF BROADWAY</t>
  </si>
  <si>
    <t>(47.613518, -122.32077)</t>
  </si>
  <si>
    <t>16XX BLOCK OF 18 AV</t>
  </si>
  <si>
    <t>(47.615704, -122.308846)</t>
  </si>
  <si>
    <t>73XX BLOCK OF 40 AV NE</t>
  </si>
  <si>
    <t>(47.681458, -122.28507)</t>
  </si>
  <si>
    <t>CRISIS COMPLAINT - GENERAL</t>
  </si>
  <si>
    <t>CRISIS CALL</t>
  </si>
  <si>
    <t>BEHAVIORAL HEALTH</t>
  </si>
  <si>
    <t>1XX BLOCK OF MELROSE AV E</t>
  </si>
  <si>
    <t>(47.619038, -122.32785)</t>
  </si>
  <si>
    <t>CRISIS - PERSON IN BEHAVIORAL/EMOTIONAL CRISIS</t>
  </si>
  <si>
    <t>65 AV NE / NE WINDERMERE RD</t>
  </si>
  <si>
    <t>(47.669952, -122.258095)</t>
  </si>
  <si>
    <t>11 AV NW / NW 46 ST</t>
  </si>
  <si>
    <t>(47.662197, -122.37077)</t>
  </si>
  <si>
    <t>8XX BLOCK OF SENECA ST</t>
  </si>
  <si>
    <t>E3</t>
  </si>
  <si>
    <t>(47.609604, -122.32922)</t>
  </si>
  <si>
    <t>2 AV / VIRGINIA ST</t>
  </si>
  <si>
    <t>(47.611732, -122.34176)</t>
  </si>
  <si>
    <t>4XX BLOCK OF 2 AV S</t>
  </si>
  <si>
    <t>(47.601074, -122.33139)</t>
  </si>
  <si>
    <t>25XX BLOCK OF SW BARTON ST</t>
  </si>
  <si>
    <t>F2</t>
  </si>
  <si>
    <t>(47.521023, -122.36522)</t>
  </si>
  <si>
    <t>26XX BLOCK OF BROADWAY E</t>
  </si>
  <si>
    <t>(47.64381, -122.320854)</t>
  </si>
  <si>
    <t>63XX BLOCK OF DELRIDGE WY SW</t>
  </si>
  <si>
    <t>F1</t>
  </si>
  <si>
    <t>(47.54497, -122.36165)</t>
  </si>
  <si>
    <t>12 AV / E MADISON ST</t>
  </si>
  <si>
    <t>(47.61289, -122.316734)</t>
  </si>
  <si>
    <t>ALACAD - COMMERCIAL BURGLARY (FALSE)</t>
  </si>
  <si>
    <t>12XX BLOCK OF S JACKSON ST</t>
  </si>
  <si>
    <t>(47.5992, -122.31568)</t>
  </si>
  <si>
    <t>ALARM - COMM, HOLD-UP/PANIC (EXCEPT BANKS)</t>
  </si>
  <si>
    <t>QUEEN ANNE AV N / HOWE ST</t>
  </si>
  <si>
    <t>Q2</t>
  </si>
  <si>
    <t>(47.635956, -122.35696)</t>
  </si>
  <si>
    <t>1XX BLOCK OF NE NORTHLAKE WY</t>
  </si>
  <si>
    <t>(47.653404, -122.32738)</t>
  </si>
  <si>
    <t>ASLT - IP/JO - WITH OR W/O WPNS (NO SHOOTINGS)</t>
  </si>
  <si>
    <t>46XX BLOCK OF COLORADO AV S</t>
  </si>
  <si>
    <t>(47.5616, -122.33679)</t>
  </si>
  <si>
    <t>PIKE ST / 5 AV</t>
  </si>
  <si>
    <t>M3</t>
  </si>
  <si>
    <t>(47.610676, -122.33558)</t>
  </si>
  <si>
    <t>69XX BLOCK OF 42 AV S</t>
  </si>
  <si>
    <t>(47.539825, -122.28079)</t>
  </si>
  <si>
    <t>4 AV / PINE ST</t>
  </si>
  <si>
    <t>(47.611206, -122.33759)</t>
  </si>
  <si>
    <t>GANG GRAFFITI</t>
  </si>
  <si>
    <t>1XX BLOCK OF N 105 ST</t>
  </si>
  <si>
    <t>(47.705097, -122.357445)</t>
  </si>
  <si>
    <t>18XX BLOCK OF TERRY AV</t>
  </si>
  <si>
    <t>(47.615883, -122.33294)</t>
  </si>
  <si>
    <t>18XX BLOCK OF EASTLAKE AV</t>
  </si>
  <si>
    <t>(47.618237, -122.329155)</t>
  </si>
  <si>
    <t>ASLT - WITH OR W/O WEAPONS (NO SHOOTINGS)</t>
  </si>
  <si>
    <t>NW 43 ST / 6 AV NW</t>
  </si>
  <si>
    <t>(47.658943, -122.36399)</t>
  </si>
  <si>
    <t>SUSPICIOUS STOP - OFFICER INITIATED ONVIEW</t>
  </si>
  <si>
    <t>N NORTHGATE WY / AURORA AV N</t>
  </si>
  <si>
    <t>(47.705048, -122.344696)</t>
  </si>
  <si>
    <t>5 AV / SPRING ST</t>
  </si>
  <si>
    <t>(47.607265, -122.33245)</t>
  </si>
  <si>
    <t>NE 140 ST / LAKE CITY WY NE</t>
  </si>
  <si>
    <t>(47.730114, -122.29231)</t>
  </si>
  <si>
    <t>11XX BLOCK OF PIKE ST</t>
  </si>
  <si>
    <t>(47.613697, -122.32836)</t>
  </si>
  <si>
    <t>ALARM - COMM, SILENT/AUD BURG (INCL BANKS)</t>
  </si>
  <si>
    <t>64XX BLOCK OF SAND POINT WY NE</t>
  </si>
  <si>
    <t>(47.67472, -122.264465)</t>
  </si>
  <si>
    <t>ANIMAL NOISE, STRAYS, BITES</t>
  </si>
  <si>
    <t>ANIMAL COMPLAINTS</t>
  </si>
  <si>
    <t>52XX BLOCK OF FAUNTLEROY WY SW</t>
  </si>
  <si>
    <t>(47.554726, -122.38156)</t>
  </si>
  <si>
    <t>ANIMAL - INJURED, DEAD HAZARD</t>
  </si>
  <si>
    <t>23XX BLOCK OF NW 65 ST</t>
  </si>
  <si>
    <t>(47.67596, -122.38589)</t>
  </si>
  <si>
    <t>NUISANCE - MISCHIEF</t>
  </si>
  <si>
    <t>MISCELLANEOUS MISDEMEANORS</t>
  </si>
  <si>
    <t>DOWN - CHECK FOR PERSON DOWN</t>
  </si>
  <si>
    <t>PERSON DOWN/INJURY</t>
  </si>
  <si>
    <t>CASUALTIES</t>
  </si>
  <si>
    <t>2 AV / UNION ST</t>
  </si>
  <si>
    <t>(47.60829, -122.338)</t>
  </si>
  <si>
    <t>BURGLARY - RESIDENTIAL, UNOCCUPIED</t>
  </si>
  <si>
    <t>75XX BLOCK OF 17 AV NW</t>
  </si>
  <si>
    <t>(47.684128, -122.37893)</t>
  </si>
  <si>
    <t>15XX BLOCK OF 2 AV</t>
  </si>
  <si>
    <t>(47.609783, -122.339355)</t>
  </si>
  <si>
    <t>76XX BLOCK OF AURORA AV N</t>
  </si>
  <si>
    <t>(47.684402, -122.34449)</t>
  </si>
  <si>
    <t>41XX BLOCK OF 28 AV SW</t>
  </si>
  <si>
    <t>W1</t>
  </si>
  <si>
    <t>(47.56653, -122.36811)</t>
  </si>
  <si>
    <t>PURSE SNATCH - ROBBERY</t>
  </si>
  <si>
    <t>ROBBERY</t>
  </si>
  <si>
    <t>23XX BLOCK OF EASTLAKE AV E</t>
  </si>
  <si>
    <t>(47.64088, -122.32589)</t>
  </si>
  <si>
    <t>10XX BLOCK OF OCCIDENTAL AV S</t>
  </si>
  <si>
    <t>K2</t>
  </si>
  <si>
    <t>(47.593838, -122.33327)</t>
  </si>
  <si>
    <t>8XX BLOCK OF CONVENTION PL</t>
  </si>
  <si>
    <t>(47.61171, -122.33144)</t>
  </si>
  <si>
    <t>69XX BLOCK OF M L KING JR WY S</t>
  </si>
  <si>
    <t>(47.539787, -122.2826)</t>
  </si>
  <si>
    <t>21XX BLOCK OF QUEEN ANNE AV N</t>
  </si>
  <si>
    <t>(47.637775, -122.35693)</t>
  </si>
  <si>
    <t>4XX BLOCK OF PINE ST</t>
  </si>
  <si>
    <t>(47.61132, -122.33732)</t>
  </si>
  <si>
    <t>N 59 ST / GREENWOOD AV N</t>
  </si>
  <si>
    <t>(47.67183, -122.35536)</t>
  </si>
  <si>
    <t>36XX BLOCK OF 33 AV S</t>
  </si>
  <si>
    <t>(47.57076, -122.29101)</t>
  </si>
  <si>
    <t>M L KING JR WY / E YESLER WY</t>
  </si>
  <si>
    <t>(47.601654, -122.29677)</t>
  </si>
  <si>
    <t>5 AV S / S JACKSON ST</t>
  </si>
  <si>
    <t>(47.599194, -122.32767)</t>
  </si>
  <si>
    <t>BLOCKING VEHICLE</t>
  </si>
  <si>
    <t>9 AV / PIKE ST</t>
  </si>
  <si>
    <t>(47.612534, -122.33113)</t>
  </si>
  <si>
    <t>TRAFFIC - BLOCKING ROADWAY</t>
  </si>
  <si>
    <t>83XX BLOCK OF WABASH AV S</t>
  </si>
  <si>
    <t>(47.528423, -122.26851)</t>
  </si>
  <si>
    <t>MARION ST / TERRY AV</t>
  </si>
  <si>
    <t>(47.60816, -122.3256)</t>
  </si>
  <si>
    <t>77XX BLOCK OF 15 AV NW</t>
  </si>
  <si>
    <t>J2</t>
  </si>
  <si>
    <t>(47.685966, -122.37679)</t>
  </si>
  <si>
    <t>43XX BLOCK OF SW COLLEGE ST</t>
  </si>
  <si>
    <t>(47.582996, -122.38714)</t>
  </si>
  <si>
    <t>THREATS (INCLS IN-PERSON/BY PHONE/IN WRITING)</t>
  </si>
  <si>
    <t>70XX BLOCK OF SEAVIEW AV NW</t>
  </si>
  <si>
    <t>(47.679905, -122.40487)</t>
  </si>
  <si>
    <t>19XX BLOCK OF WESTERN AV</t>
  </si>
  <si>
    <t>(47.609814, -122.34288)</t>
  </si>
  <si>
    <t>1XX BLOCK OF 12 AV</t>
  </si>
  <si>
    <t>(47.6031, -122.31678)</t>
  </si>
  <si>
    <t>SHOTS - IP/JO - INCLUDES HEARD/NO ASSAULT</t>
  </si>
  <si>
    <t>GUN CALLS</t>
  </si>
  <si>
    <t>7 AV S / S KING ST</t>
  </si>
  <si>
    <t>(47.598347, -122.32376)</t>
  </si>
  <si>
    <t>NW 58 ST / 24 AV NW</t>
  </si>
  <si>
    <t>(47.670914, -122.38759)</t>
  </si>
  <si>
    <t>MISDEMEANOR WARRANT SERVICE</t>
  </si>
  <si>
    <t>WARRANT CALLS</t>
  </si>
  <si>
    <t>ARREST</t>
  </si>
  <si>
    <t>PHINNEY AV N / N 100 ST</t>
  </si>
  <si>
    <t>(47.701454, -122.35407)</t>
  </si>
  <si>
    <t>48XX BLOCK OF 42 AV SW</t>
  </si>
  <si>
    <t>(47.5584, -122.38554)</t>
  </si>
  <si>
    <t>20XX BLOCK OF 15 AV W</t>
  </si>
  <si>
    <t>(47.636337, -122.37614)</t>
  </si>
  <si>
    <t>33 AV S / S SPOKANE ST</t>
  </si>
  <si>
    <t>(47.57158, -122.291)</t>
  </si>
  <si>
    <t>ANIMAL - DANGEROUS</t>
  </si>
  <si>
    <t>M L KING JR WY S / E YESLER WY</t>
  </si>
  <si>
    <t>18XX BLOCK OF 19 AV S</t>
  </si>
  <si>
    <t>R1</t>
  </si>
  <si>
    <t>(47.587032, -122.308304)</t>
  </si>
  <si>
    <t>14XX BLOCK OF 31 AV S</t>
  </si>
  <si>
    <t>(47.589878, -122.29241)</t>
  </si>
  <si>
    <t>PROPERTY DESTRUCTION</t>
  </si>
  <si>
    <t>22XX BLOCK OF 1 AV S</t>
  </si>
  <si>
    <t>(47.582935, -122.3342)</t>
  </si>
  <si>
    <t>12XX BLOCK OF HARBOR AV SW</t>
  </si>
  <si>
    <t>(47.591312, -122.38238)</t>
  </si>
  <si>
    <t>73XX BLOCK OF SAND POINT WY NE</t>
  </si>
  <si>
    <t>(47.680744, -122.26365)</t>
  </si>
  <si>
    <t>49XX BLOCK OF 29 AV S</t>
  </si>
  <si>
    <t>(47.558105, -122.295654)</t>
  </si>
  <si>
    <t>PARKS EXCLUSION</t>
  </si>
  <si>
    <t>PARKS EXCLUSIONS</t>
  </si>
  <si>
    <t>13XX BLOCK OF 14 AV S</t>
  </si>
  <si>
    <t>(47.590767, -122.31484)</t>
  </si>
  <si>
    <t>XX BLOCK OF BOSTON ST</t>
  </si>
  <si>
    <t>(47.638382, -122.35625)</t>
  </si>
  <si>
    <t>100XX BLOCK OF AURORA AV N</t>
  </si>
  <si>
    <t>(47.701794, -122.34466)</t>
  </si>
  <si>
    <t>FIGHT - VERBAL/ORAL (NO WEAPONS)</t>
  </si>
  <si>
    <t>6XX BLOCK OF PINE ST</t>
  </si>
  <si>
    <t>(47.61237, -122.334816)</t>
  </si>
  <si>
    <t>ALASKAN WY / UNION ST</t>
  </si>
  <si>
    <t>(47.606903, -122.34134)</t>
  </si>
  <si>
    <t>WESTERN AV / MARION ST</t>
  </si>
  <si>
    <t>(47.603516, -122.33669)</t>
  </si>
  <si>
    <t>XX BLOCK OF COLUMBIA ST</t>
  </si>
  <si>
    <t>(47.602657, -122.3364)</t>
  </si>
  <si>
    <t>15 AV NW / NW 46 ST</t>
  </si>
  <si>
    <t>(47.662205, -122.376335)</t>
  </si>
  <si>
    <t>XX BLOCK OF BLAINE ST</t>
  </si>
  <si>
    <t>(47.634743, -122.356285)</t>
  </si>
  <si>
    <t>5XX BLOCK OF S DEARBORN ST</t>
  </si>
  <si>
    <t>(47.595837, -122.327034)</t>
  </si>
  <si>
    <t>90XX BLOCK OF GREENWOOD AV N</t>
  </si>
  <si>
    <t>(47.69512, -122.35535)</t>
  </si>
  <si>
    <t>NE MAPLE LEAF PL / WOODLAWN AV NE</t>
  </si>
  <si>
    <t>(47.681175, -122.32515)</t>
  </si>
  <si>
    <t>DRIVING WHILE UNDER INFLUENCE (DUI)</t>
  </si>
  <si>
    <t>LAKE WASHINGTON BV S / S ORCAS ST</t>
  </si>
  <si>
    <t>(47.551094, -122.26053)</t>
  </si>
  <si>
    <t>DUI - DRIVING UNDER INFLUENCE</t>
  </si>
  <si>
    <t>SPRING ST / HARVARD AV</t>
  </si>
  <si>
    <t>(47.611904, -122.32135)</t>
  </si>
  <si>
    <t>M L KING JR WY S / S GRAHAM ST</t>
  </si>
  <si>
    <t>(47.546055, -122.28564)</t>
  </si>
  <si>
    <t>BEACON AV S / S COLUMBIAN WY</t>
  </si>
  <si>
    <t>(47.559605, -122.30466)</t>
  </si>
  <si>
    <t>SW ALASKA ST / FAUNTLEROY WY SW</t>
  </si>
  <si>
    <t>(47.561104, -122.38146)</t>
  </si>
  <si>
    <t>32XX BLOCK OF NE 145 ST</t>
  </si>
  <si>
    <t>L1</t>
  </si>
  <si>
    <t>(47.733757, -122.29312)</t>
  </si>
  <si>
    <t>7 AV / PINE ST</t>
  </si>
  <si>
    <t>(47.6126, -122.33426)</t>
  </si>
  <si>
    <t>4XX BLOCK OF WALL ST</t>
  </si>
  <si>
    <t>(47.617023, -122.34574)</t>
  </si>
  <si>
    <t>7 AV / PIKE ST</t>
  </si>
  <si>
    <t>(47.611607, -122.33335)</t>
  </si>
  <si>
    <t>7 AV / CHERRY ST</t>
  </si>
  <si>
    <t>(47.60534, -122.32763)</t>
  </si>
  <si>
    <t>20XX BLOCK OF 6 AV</t>
  </si>
  <si>
    <t>(47.614777, -122.33897)</t>
  </si>
  <si>
    <t>47XX BLOCK OF 22 AV SW</t>
  </si>
  <si>
    <t>(47.56025, -122.3609)</t>
  </si>
  <si>
    <t>37XX BLOCK OF RAINIER AV S</t>
  </si>
  <si>
    <t>(47.57039, -122.29197)</t>
  </si>
  <si>
    <t>10XX BLOCK OF BOREN AV</t>
  </si>
  <si>
    <t>(47.609695, -122.32546)</t>
  </si>
  <si>
    <t>8XX BLOCK OF 1 AV N</t>
  </si>
  <si>
    <t>(47.62678, -122.355385)</t>
  </si>
  <si>
    <t>18XX BLOCK OF YALE AV</t>
  </si>
  <si>
    <t>(47.61789, -122.33035)</t>
  </si>
  <si>
    <t>BEACON AV S / S BAYVIEW ST</t>
  </si>
  <si>
    <t>(47.581013, -122.313805)</t>
  </si>
  <si>
    <t>NOISE DISTURBANCE, RESIDENTIAL</t>
  </si>
  <si>
    <t>NOISE DISTURBANCE</t>
  </si>
  <si>
    <t>SW TRENTON ST / 10 AV SW</t>
  </si>
  <si>
    <t>(47.52465, -122.348015)</t>
  </si>
  <si>
    <t>9 AV N / REPUBLICAN ST</t>
  </si>
  <si>
    <t>(47.623215, -122.33975)</t>
  </si>
  <si>
    <t>MONTLAKE BR / SB</t>
  </si>
  <si>
    <t>(47.647484, -122.304596)</t>
  </si>
  <si>
    <t>FIGHT - IP/JO - WITH WEAPONS</t>
  </si>
  <si>
    <t>107XX BLOCK OF ROOSEVELT WY NE</t>
  </si>
  <si>
    <t>L2</t>
  </si>
  <si>
    <t>(47.706284, -122.31782)</t>
  </si>
  <si>
    <t>7XX BLOCK OF PIKE ST</t>
  </si>
  <si>
    <t>(47.61184, -122.3328)</t>
  </si>
  <si>
    <t>11XX BLOCK OF JOHN ST</t>
  </si>
  <si>
    <t>(47.61968, -122.33506)</t>
  </si>
  <si>
    <t>ALASKAN WY / BROAD ST</t>
  </si>
  <si>
    <t>(47.615032, -122.35487)</t>
  </si>
  <si>
    <t>10 AV E / E REPUBLICAN ST</t>
  </si>
  <si>
    <t>(47.623123, -122.31991)</t>
  </si>
  <si>
    <t>21XX BLOCK OF 14 AV S</t>
  </si>
  <si>
    <t>(47.58412, -122.31469)</t>
  </si>
  <si>
    <t>20 AV / E JEFFERSON ST</t>
  </si>
  <si>
    <t>(47.606167, -122.306335)</t>
  </si>
  <si>
    <t>26XX BLOCK OF CALIFORNIA AV SW</t>
  </si>
  <si>
    <t>(47.580254, -122.38658)</t>
  </si>
  <si>
    <t>20XX BLOCK OF 2 AV</t>
  </si>
  <si>
    <t>(47.612118, -122.3424)</t>
  </si>
  <si>
    <t>130XX BLOCK OF LAKE CITY WY NE</t>
  </si>
  <si>
    <t>(47.723797, -122.29284)</t>
  </si>
  <si>
    <t>94XX BLOCK OF DELRIDGE WY SW</t>
  </si>
  <si>
    <t>(47.5181, -122.35583)</t>
  </si>
  <si>
    <t>1 AV / CHERRY ST</t>
  </si>
  <si>
    <t>(47.602554, -122.33428)</t>
  </si>
  <si>
    <t>2XX BLOCK OF NE 94 ST</t>
  </si>
  <si>
    <t>(47.696815, -122.327774)</t>
  </si>
  <si>
    <t>MISSING - ADULT</t>
  </si>
  <si>
    <t>TRU - THEFT</t>
  </si>
  <si>
    <t>NE 130 ST / LAKE CITY WY NE</t>
  </si>
  <si>
    <t>(47.7229, -122.2932)</t>
  </si>
  <si>
    <t>132XX BLOCK OF AURORA AV N</t>
  </si>
  <si>
    <t>N2</t>
  </si>
  <si>
    <t>(47.725037, -122.34499)</t>
  </si>
  <si>
    <t>15XX BLOCK OF NE 145 ST</t>
  </si>
  <si>
    <t>(47.733936, -122.3114)</t>
  </si>
  <si>
    <t>9XX BLOCK OF E PINE ST</t>
  </si>
  <si>
    <t>(47.61524, -122.320404)</t>
  </si>
  <si>
    <t>1XX BLOCK OF OCCIDENTAL AV S</t>
  </si>
  <si>
    <t>(47.6013, -122.33288)</t>
  </si>
  <si>
    <t>2XX BLOCK OF UNIVERSITY ST</t>
  </si>
  <si>
    <t>(47.607533, -122.33653)</t>
  </si>
  <si>
    <t>3 AV S / S MAIN ST</t>
  </si>
  <si>
    <t>(47.59999, -122.330345)</t>
  </si>
  <si>
    <t>17XX BLOCK OF NW MARKET ST</t>
  </si>
  <si>
    <t>(47.66867, -122.379616)</t>
  </si>
  <si>
    <t>22XX BLOCK OF 1 AV</t>
  </si>
  <si>
    <t>(47.61299, -122.34586)</t>
  </si>
  <si>
    <t>4XX BLOCK OF NW 100 PL</t>
  </si>
  <si>
    <t>N1</t>
  </si>
  <si>
    <t>(47.702625, -122.363625)</t>
  </si>
  <si>
    <t>LEWD - (EXPOSING, FLASHING, URINATING IN PUB)</t>
  </si>
  <si>
    <t>LEWD CONDUCT</t>
  </si>
  <si>
    <t>8XX BLOCK OF 5 AV N</t>
  </si>
  <si>
    <t>(47.62672, -122.34756)</t>
  </si>
  <si>
    <t>5XX BLOCK OF NE NORTHGATE WY</t>
  </si>
  <si>
    <t>(47.708588, -122.321915)</t>
  </si>
  <si>
    <t>20XX BLOCK OF NE 89 ST</t>
  </si>
  <si>
    <t>(47.693027, -122.306335)</t>
  </si>
  <si>
    <t>10 AV S / S JACKSON ST</t>
  </si>
  <si>
    <t>(47.599182, -122.31964)</t>
  </si>
  <si>
    <t>NE 75 ST / 28 AV NE</t>
  </si>
  <si>
    <t>(47.68305, -122.2972)</t>
  </si>
  <si>
    <t>BICYCLE THEFT</t>
  </si>
  <si>
    <t>BIKE</t>
  </si>
  <si>
    <t>30XX BLOCK OF NW MARKET ST</t>
  </si>
  <si>
    <t>(47.668633, -122.39698)</t>
  </si>
  <si>
    <t>9XX BLOCK OF E FIR ST</t>
  </si>
  <si>
    <t>(47.60269, -122.320076)</t>
  </si>
  <si>
    <t>9XX BLOCK OF NW MARKET ST</t>
  </si>
  <si>
    <t>(47.668663, -122.36968)</t>
  </si>
  <si>
    <t>1XX BLOCK OF MERCER ST</t>
  </si>
  <si>
    <t>(47.624577, -122.35475)</t>
  </si>
  <si>
    <t>15XX BLOCK OF 13 AV</t>
  </si>
  <si>
    <t>(47.614693, -122.31554)</t>
  </si>
  <si>
    <t>3 AV / PINE ST</t>
  </si>
  <si>
    <t>(47.610744, -122.3387)</t>
  </si>
  <si>
    <t>45XX BLOCK OF UNIVERSITY WY NE</t>
  </si>
  <si>
    <t>(47.66218, -122.31312)</t>
  </si>
  <si>
    <t>8 AV N / MERCER ST</t>
  </si>
  <si>
    <t>(47.624546, -122.34104)</t>
  </si>
  <si>
    <t>AURORA AV N / W GREEN LAKE WY N</t>
  </si>
  <si>
    <t>(47.675983, -122.34683)</t>
  </si>
  <si>
    <t>TRAFFIC - BO SIGNALS AND DOWN SIGNS</t>
  </si>
  <si>
    <t>108XX BLOCK OF 37 AV SW</t>
  </si>
  <si>
    <t>W3</t>
  </si>
  <si>
    <t>(47.505516, -122.37875)</t>
  </si>
  <si>
    <t>S KENYON ST / KENYON ON RP</t>
  </si>
  <si>
    <t>FS</t>
  </si>
  <si>
    <t>(47.53204, -122.334335)</t>
  </si>
  <si>
    <t>MOTORIST ASSIST</t>
  </si>
  <si>
    <t>HIGHLAND PARK WY SW / 2 AV SW</t>
  </si>
  <si>
    <t>(47.53981, -122.33711)</t>
  </si>
  <si>
    <t>50XX BLOCK OF PUGET BV SW</t>
  </si>
  <si>
    <t>(47.55672, -122.36167)</t>
  </si>
  <si>
    <t>7 AV S / S MAIN ST</t>
  </si>
  <si>
    <t>(47.600025, -122.323746)</t>
  </si>
  <si>
    <t>12XX BLOCK OF 5 AV N</t>
  </si>
  <si>
    <t>(47.630165, -122.34754)</t>
  </si>
  <si>
    <t>8XX BLOCK OF ALASKAN WY</t>
  </si>
  <si>
    <t>(47.602676, -122.33744)</t>
  </si>
  <si>
    <t>1XX BLOCK OF PIKE ST</t>
  </si>
  <si>
    <t>(47.609055, -122.33946)</t>
  </si>
  <si>
    <t>55XX BLOCK OF 25 AV NE</t>
  </si>
  <si>
    <t>(47.66926, -122.30062)</t>
  </si>
  <si>
    <t>NOISE - DIST, GENERAL (CONST, RESID, BALL PLAY)</t>
  </si>
  <si>
    <t>INVERNESS DR NE / PAISLEY DR NE</t>
  </si>
  <si>
    <t>(47.692142, -122.27535)</t>
  </si>
  <si>
    <t>15XX BLOCK OF 12 AV</t>
  </si>
  <si>
    <t>(47.614685, -122.31685)</t>
  </si>
  <si>
    <t>STRONG ARM ROBBERY</t>
  </si>
  <si>
    <t>17XX BLOCK OF E MADISON ST</t>
  </si>
  <si>
    <t>(47.615864, -122.309494)</t>
  </si>
  <si>
    <t>ARMED ROBBERY</t>
  </si>
  <si>
    <t>93XX BLOCK OF 38 AV S</t>
  </si>
  <si>
    <t>(47.518997, -122.28485)</t>
  </si>
  <si>
    <t>ROBBERY - IP/JO (INCLUDES STRONG ARM)</t>
  </si>
  <si>
    <t>7 AV S / S WELLER ST</t>
  </si>
  <si>
    <t>(47.597507, -122.32376)</t>
  </si>
  <si>
    <t>SWIFT AV S / S ALBRO PL</t>
  </si>
  <si>
    <t>O3</t>
  </si>
  <si>
    <t>(47.548885, -122.311134)</t>
  </si>
  <si>
    <t>59XX BLOCK OF MERIDIAN AV N</t>
  </si>
  <si>
    <t>(47.67207, -122.33356)</t>
  </si>
  <si>
    <t>59XX BLOCK OF 37 AV S</t>
  </si>
  <si>
    <t>(47.548897, -122.28626)</t>
  </si>
  <si>
    <t>RAINIER AV S / S MCCLELLAN ST</t>
  </si>
  <si>
    <t>(47.57835, -122.29816)</t>
  </si>
  <si>
    <t>3 AV S / S WASHINGTON ST</t>
  </si>
  <si>
    <t>(47.600876, -122.33027)</t>
  </si>
  <si>
    <t>ALACAD - COMMERCIAL PANIC (FALSE)</t>
  </si>
  <si>
    <t>16XX BLOCK OF N 45 ST</t>
  </si>
  <si>
    <t>(47.661385, -122.33886)</t>
  </si>
  <si>
    <t>WESTERN AV / UNION ST</t>
  </si>
  <si>
    <t>(47.607365, -122.34022)</t>
  </si>
  <si>
    <t>111XX BLOCK OF ROOSEVELT WY NE</t>
  </si>
  <si>
    <t>(47.70939, -122.31786)</t>
  </si>
  <si>
    <t>22XX BLOCK OF 2 AV</t>
  </si>
  <si>
    <t>(47.613655, -122.345)</t>
  </si>
  <si>
    <t>NE 110 ST / 35 AV NE</t>
  </si>
  <si>
    <t>(47.70837, -122.290764)</t>
  </si>
  <si>
    <t>ANIMALS - INJURED, DEAD, DANGEROUS</t>
  </si>
  <si>
    <t>15XX BLOCK OF BROADWAY</t>
  </si>
  <si>
    <t>(47.614655, -122.32079)</t>
  </si>
  <si>
    <t>(47.668644, -122.39507)</t>
  </si>
  <si>
    <t>47XX BLOCK OF 12 AV NE</t>
  </si>
  <si>
    <t>(47.664013, -122.315254)</t>
  </si>
  <si>
    <t>1XX BLOCK OF BROADWAY E</t>
  </si>
  <si>
    <t>(47.619324, -122.32086)</t>
  </si>
  <si>
    <t>2XX BLOCK OF PIKE ST</t>
  </si>
  <si>
    <t>(47.609516, -122.33835)</t>
  </si>
  <si>
    <t>50XX BLOCK OF 15 AV NE</t>
  </si>
  <si>
    <t>U1</t>
  </si>
  <si>
    <t>(47.66566, -122.31193)</t>
  </si>
  <si>
    <t>S LUCILE ST / 15 AV S</t>
  </si>
  <si>
    <t>(47.553444, -122.31348)</t>
  </si>
  <si>
    <t>20XX BLOCK OF BOYER AV E</t>
  </si>
  <si>
    <t>(47.63718, -122.305695)</t>
  </si>
  <si>
    <t>44XX BLOCK OF RAINIER AV S</t>
  </si>
  <si>
    <t>(47.563457, -122.28801)</t>
  </si>
  <si>
    <t>22XX BLOCK OF NW 59 ST</t>
  </si>
  <si>
    <t>(47.671642, -122.38616)</t>
  </si>
  <si>
    <t>59XX BLOCK OF 34 AV SW</t>
  </si>
  <si>
    <t>(47.549225, -122.37501)</t>
  </si>
  <si>
    <t>MERCER ST / QUEEN ANNE AV N</t>
  </si>
  <si>
    <t>(47.62458, -122.35671)</t>
  </si>
  <si>
    <t>3XX BLOCK OF N 105 ST</t>
  </si>
  <si>
    <t>(47.705082, -122.35478)</t>
  </si>
  <si>
    <t>NE 47 ST / 12 AV NE</t>
  </si>
  <si>
    <t>(47.663105, -122.31526)</t>
  </si>
  <si>
    <t>105XX BLOCK OF GREENWOOD AV N</t>
  </si>
  <si>
    <t>(47.70599, -122.35546)</t>
  </si>
  <si>
    <t>14XX BLOCK OF 5 AV</t>
  </si>
  <si>
    <t>(47.61018, -122.33512)</t>
  </si>
  <si>
    <t>RAINIER AV S / S BRANDON ST</t>
  </si>
  <si>
    <t>(47.553402, -122.279655)</t>
  </si>
  <si>
    <t>22 AV S / S HILL ST</t>
  </si>
  <si>
    <t>(47.58451, -122.304245)</t>
  </si>
  <si>
    <t>12XX BLOCK OF NE RAVENNA BV</t>
  </si>
  <si>
    <t>(47.671703, -122.31495)</t>
  </si>
  <si>
    <t>80XX BLOCK OF JONES AV NW</t>
  </si>
  <si>
    <t>(47.68775, -122.386475)</t>
  </si>
  <si>
    <t>10 AV W / W MCGRAW ST</t>
  </si>
  <si>
    <t>(47.639595, -122.37031)</t>
  </si>
  <si>
    <t>CRAWFORD PL / E PIKE ST</t>
  </si>
  <si>
    <t>(47.614082, -122.32619)</t>
  </si>
  <si>
    <t>14XX BLOCK OF NW MARKET ST</t>
  </si>
  <si>
    <t>(47.668667, -122.3749)</t>
  </si>
  <si>
    <t>2 AV / YESLER WY</t>
  </si>
  <si>
    <t>(47.601715, -122.331985)</t>
  </si>
  <si>
    <t>72XX BLOCK OF E GREEN LAKE DR N</t>
  </si>
  <si>
    <t>(47.680508, -122.325966)</t>
  </si>
  <si>
    <t>24XX BLOCK OF 10 AV E</t>
  </si>
  <si>
    <t>(47.642273, -122.32006)</t>
  </si>
  <si>
    <t>3XX BLOCK OF N 76 ST</t>
  </si>
  <si>
    <t>(47.68402, -122.35386)</t>
  </si>
  <si>
    <t>14XX BLOCK OF S LANE ST</t>
  </si>
  <si>
    <t>G3</t>
  </si>
  <si>
    <t>(47.596653, -122.31344)</t>
  </si>
  <si>
    <t>8XX BLOCK OF RAINIER AV S</t>
  </si>
  <si>
    <t>(47.594215, -122.31026)</t>
  </si>
  <si>
    <t>3 AV / VIRGINIA ST</t>
  </si>
  <si>
    <t>(47.612396, -122.3409)</t>
  </si>
  <si>
    <t>S BAYVIEW ST / BEACON AV S</t>
  </si>
  <si>
    <t>UNIVERSITY BR / NE PACIFIC ST</t>
  </si>
  <si>
    <t>(47.65442, -122.31908)</t>
  </si>
  <si>
    <t>25XX BLOCK OF 29 AV S</t>
  </si>
  <si>
    <t>(47.57925, -122.29518)</t>
  </si>
  <si>
    <t>90XX BLOCK OF 12 AV NW</t>
  </si>
  <si>
    <t>(47.69516, -122.37141)</t>
  </si>
  <si>
    <t>33XX BLOCK OF E JOHN ST</t>
  </si>
  <si>
    <t>(47.620148, -122.289604)</t>
  </si>
  <si>
    <t>9XX BLOCK OF NW 45 ST</t>
  </si>
  <si>
    <t>(47.66147, -122.36969)</t>
  </si>
  <si>
    <t>9XX BLOCK OF SENECA ST</t>
  </si>
  <si>
    <t>(47.61007, -122.32811)</t>
  </si>
  <si>
    <t>30XX BLOCK OF 17 AV S</t>
  </si>
  <si>
    <t>(47.57642, -122.310745)</t>
  </si>
  <si>
    <t>132XX BLOCK OF 1 AV NW</t>
  </si>
  <si>
    <t>(47.726196, -122.358246)</t>
  </si>
  <si>
    <t>JOHN ST / WARREN AV N</t>
  </si>
  <si>
    <t>(47.619762, -122.35414)</t>
  </si>
  <si>
    <t>10XX BLOCK OF 12 AV S</t>
  </si>
  <si>
    <t>(47.592686, -122.31728)</t>
  </si>
  <si>
    <t>4XX BLOCK OF FAIRVIEW AV N</t>
  </si>
  <si>
    <t>(47.62258, -122.334274)</t>
  </si>
  <si>
    <t>15XX BLOCK OF 11 AV</t>
  </si>
  <si>
    <t>(47.614674, -122.31815)</t>
  </si>
  <si>
    <t>E OLIVE ST / BOYLSTON AV</t>
  </si>
  <si>
    <t>(47.616364, -122.32344)</t>
  </si>
  <si>
    <t>24XX BLOCK OF S MORGAN ST</t>
  </si>
  <si>
    <t>(47.54453, -122.29835)</t>
  </si>
  <si>
    <t>ROBBERY (INCLUDES STRONG ARM)</t>
  </si>
  <si>
    <t>36XX BLOCK OF 24 AV S</t>
  </si>
  <si>
    <t>(47.57112, -122.30177)</t>
  </si>
  <si>
    <t>14XX BLOCK OF E PIKE ST</t>
  </si>
  <si>
    <t>(47.614117, -122.31396)</t>
  </si>
  <si>
    <t>1 AV / BATTERY ST</t>
  </si>
  <si>
    <t>(47.614143, -122.34782)</t>
  </si>
  <si>
    <t>SW TRENTON ST / 20 AV SW</t>
  </si>
  <si>
    <t>(47.524696, -122.35912)</t>
  </si>
  <si>
    <t>9XX BLOCK OF 12 AV</t>
  </si>
  <si>
    <t>(47.610977, -122.31678)</t>
  </si>
  <si>
    <t>N 90 ST / NESBIT AV N</t>
  </si>
  <si>
    <t>(47.69418, -122.34349)</t>
  </si>
  <si>
    <t>54XX BLOCK OF GREEN LAKE WY N</t>
  </si>
  <si>
    <t>(47.668106, -122.34008)</t>
  </si>
  <si>
    <t>NARCOTICS ACTIVITY REPORT</t>
  </si>
  <si>
    <t>3XX BLOCK OF VIRGINIA ST</t>
  </si>
  <si>
    <t>(47.612732, -122.34046)</t>
  </si>
  <si>
    <t>14XX BLOCK OF NW 60 ST</t>
  </si>
  <si>
    <t>(47.67236, -122.37489)</t>
  </si>
  <si>
    <t>6XX BLOCK OF NW 74 ST</t>
  </si>
  <si>
    <t>(47.682526, -122.36467)</t>
  </si>
  <si>
    <t>M L KING JR WY E / E JOHN ST</t>
  </si>
  <si>
    <t>(47.620174, -122.29609)</t>
  </si>
  <si>
    <t>1XX BLOCK OF DENNY WY</t>
  </si>
  <si>
    <t>(47.6186, -122.3548)</t>
  </si>
  <si>
    <t>EVANSTON AV N / FREMONT PL N</t>
  </si>
  <si>
    <t>(47.65148, -122.35136)</t>
  </si>
  <si>
    <t>1 AV / PIKE ST</t>
  </si>
  <si>
    <t>(47.608818, -122.34002)</t>
  </si>
  <si>
    <t>103XX BLOCK OF MIDVALE AV N</t>
  </si>
  <si>
    <t>(47.704144, -122.343315)</t>
  </si>
  <si>
    <t>79XX BLOCK OF DELRIDGE WY SW</t>
  </si>
  <si>
    <t>(47.530975, -122.36044)</t>
  </si>
  <si>
    <t>ALARM - AUDIBLE AUTOMOBILE (UNOCC/ANTI-THEFT)</t>
  </si>
  <si>
    <t>ALA®ÕACCHR®ÕCAD</t>
  </si>
  <si>
    <t>89XX BLOCK OF AURORA AV N</t>
  </si>
  <si>
    <t>(47.693825, -122.34456)</t>
  </si>
  <si>
    <t>28XX BLOCK OF SW BARTON ST</t>
  </si>
  <si>
    <t>(47.521038, -122.36935)</t>
  </si>
  <si>
    <t>23XX BLOCK OF CALIFORNIA AV SW</t>
  </si>
  <si>
    <t>(47.582096, -122.38651)</t>
  </si>
  <si>
    <t>RAINIER AV S / S OTHELLO ST</t>
  </si>
  <si>
    <t>(47.536957, -122.27027)</t>
  </si>
  <si>
    <t>3XX BLOCK OF E PIKE ST</t>
  </si>
  <si>
    <t>(47.61409, -122.32735)</t>
  </si>
  <si>
    <t>1XX BLOCK OF NE 45 ST</t>
  </si>
  <si>
    <t>(47.661358, -122.32776)</t>
  </si>
  <si>
    <t>1 AV S / S HANFORD ST</t>
  </si>
  <si>
    <t>(47.575577, -122.334206)</t>
  </si>
  <si>
    <t>BROADWAY / E DENNY WY</t>
  </si>
  <si>
    <t>(47.618736, -122.320854)</t>
  </si>
  <si>
    <t>5XX BLOCK OF 3 AV</t>
  </si>
  <si>
    <t>(47.602413, -122.331085)</t>
  </si>
  <si>
    <t>S HENDERSON ST / M L KING JR WY S</t>
  </si>
  <si>
    <t>(47.52327, -122.278984)</t>
  </si>
  <si>
    <t>1 AV S / S MASSACHUSETTS ST</t>
  </si>
  <si>
    <t>(47.588226, -122.3342)</t>
  </si>
  <si>
    <t>8 AV S / S CLOVERDALE ST</t>
  </si>
  <si>
    <t>(47.526463, -122.322914)</t>
  </si>
  <si>
    <t>19XX BLOCK OF BOREN AV</t>
  </si>
  <si>
    <t>(47.61733, -122.33337)</t>
  </si>
  <si>
    <t>1 AV / BLANCHARD ST</t>
  </si>
  <si>
    <t>(47.612606, -122.345215)</t>
  </si>
  <si>
    <t>98XX BLOCK OF LAKE CITY WY NE</t>
  </si>
  <si>
    <t>(47.70072, -122.30293)</t>
  </si>
  <si>
    <t>99XX BLOCK OF HOLMAN RD NW</t>
  </si>
  <si>
    <t>(47.701393, -122.36273)</t>
  </si>
  <si>
    <t>103XX BLOCK OF 15 AV NW</t>
  </si>
  <si>
    <t>(47.70428, -122.376755)</t>
  </si>
  <si>
    <t>17XX BLOCK OF HARVARD AV</t>
  </si>
  <si>
    <t>(47.616978, -122.32216)</t>
  </si>
  <si>
    <t>WESTERN AV / BATTERY ST</t>
  </si>
  <si>
    <t>(47.61348, -122.34868)</t>
  </si>
  <si>
    <t>17XX BLOCK OF PALM AV SW</t>
  </si>
  <si>
    <t>(47.58724, -122.38529)</t>
  </si>
  <si>
    <t>ROOSEVELT WY NE / NE 55 ST</t>
  </si>
  <si>
    <t>(47.668575, -122.31737)</t>
  </si>
  <si>
    <t>E MARGINAL WY S / S NEVADA ST</t>
  </si>
  <si>
    <t>(47.565773, -122.33944)</t>
  </si>
  <si>
    <t>32XX BLOCK OF 1 AV S</t>
  </si>
  <si>
    <t>(47.57498, -122.334206)</t>
  </si>
  <si>
    <t>NW LEARY WY / 15 AV NW</t>
  </si>
  <si>
    <t>(47.663662, -122.37632)</t>
  </si>
  <si>
    <t>OCCIDENTAL AV S / YESLER WY</t>
  </si>
  <si>
    <t>(47.60172, -122.33287)</t>
  </si>
  <si>
    <t>2 AV / STEWART ST</t>
  </si>
  <si>
    <t>(47.610962, -122.340454)</t>
  </si>
  <si>
    <t>HARVARD AV / E PINE ST</t>
  </si>
  <si>
    <t>(47.615223, -122.32213)</t>
  </si>
  <si>
    <t>8XX BLOCK OF 35 AV</t>
  </si>
  <si>
    <t>(47.60982, -122.28829)</t>
  </si>
  <si>
    <t>38XX BLOCK OF S MYRTLE ST</t>
  </si>
  <si>
    <t>(47.538883, -122.28314)</t>
  </si>
  <si>
    <t>105XX BLOCK OF MERIDIAN AV N</t>
  </si>
  <si>
    <t>(47.70549, -122.33394)</t>
  </si>
  <si>
    <t>1XX BLOCK OF 23 AV</t>
  </si>
  <si>
    <t>(47.602158, -122.30244)</t>
  </si>
  <si>
    <t>COLUMBIA ST / POST AV</t>
  </si>
  <si>
    <t>(47.60302, -122.335526)</t>
  </si>
  <si>
    <t>8 AV / BELL ST</t>
  </si>
  <si>
    <t>(47.618027, -122.3405)</t>
  </si>
  <si>
    <t>AUTO RECOVERY</t>
  </si>
  <si>
    <t>16 AV S / S DAKOTA ST</t>
  </si>
  <si>
    <t>(47.567238, -122.312645)</t>
  </si>
  <si>
    <t>29 AV S / S KING ST</t>
  </si>
  <si>
    <t>(47.598022, -122.29507)</t>
  </si>
  <si>
    <t>1 AV / BELL ST</t>
  </si>
  <si>
    <t>(47.613373, -122.34651)</t>
  </si>
  <si>
    <t>90XX BLOCK OF DELRIDGE WY SW</t>
  </si>
  <si>
    <t>(47.522335, -122.35963)</t>
  </si>
  <si>
    <t>YESLER WY / OCCIDENTAL AV S</t>
  </si>
  <si>
    <t>107XX BLOCK OF 11 AV NW</t>
  </si>
  <si>
    <t>(47.70673, -122.37016)</t>
  </si>
  <si>
    <t>90XX BLOCK OF SEWARD PARK AV S</t>
  </si>
  <si>
    <t>(47.522408, -122.264496)</t>
  </si>
  <si>
    <t>50XX BLOCK OF 12 AV NE</t>
  </si>
  <si>
    <t>(47.66568, -122.31523)</t>
  </si>
  <si>
    <t>9XX BLOCK OF E PIKE ST</t>
  </si>
  <si>
    <t>(47.61408, -122.320114)</t>
  </si>
  <si>
    <t>BOREN AV / E YESLER WY</t>
  </si>
  <si>
    <t>(47.601696, -122.317825)</t>
  </si>
  <si>
    <t>70XX BLOCK OF E MARGINAL WY S</t>
  </si>
  <si>
    <t>(47.539635, -122.32224)</t>
  </si>
  <si>
    <t>15XX BLOCK OF 9 AV</t>
  </si>
  <si>
    <t>(47.61268, -122.33127)</t>
  </si>
  <si>
    <t>19XX BLOCK OF 2 AV</t>
  </si>
  <si>
    <t>(47.611347, -122.3411)</t>
  </si>
  <si>
    <t>21XX BLOCK OF 4 AV</t>
  </si>
  <si>
    <t>(47.614216, -122.34198)</t>
  </si>
  <si>
    <t>12XX BLOCK OF PINE ST</t>
  </si>
  <si>
    <t>(47.61508, -122.32831)</t>
  </si>
  <si>
    <t>I5 SB / N 85 ST OFF RP</t>
  </si>
  <si>
    <t>(47.694435, -122.3295)</t>
  </si>
  <si>
    <t>XX BLOCK OF W NEWELL ST</t>
  </si>
  <si>
    <t>(47.64411, -122.35755)</t>
  </si>
  <si>
    <t>1XX BLOCK OF BOREN AV N</t>
  </si>
  <si>
    <t>(47.61911, -122.33587)</t>
  </si>
  <si>
    <t>10XX BLOCK OF E PIKE ST</t>
  </si>
  <si>
    <t>(47.61409, -122.318794)</t>
  </si>
  <si>
    <t>NE 75 ST / 25 AV NE</t>
  </si>
  <si>
    <t>(47.683044, -122.30076)</t>
  </si>
  <si>
    <t>63XX BLOCK OF 24 AV NW</t>
  </si>
  <si>
    <t>(47.674923, -122.38759)</t>
  </si>
  <si>
    <t>14XX BLOCK OF 1 AV</t>
  </si>
  <si>
    <t>(47.608326, -122.33956)</t>
  </si>
  <si>
    <t>2XX BLOCK OF AURORA AV N</t>
  </si>
  <si>
    <t>(47.62031, -122.34355)</t>
  </si>
  <si>
    <t>1XX BLOCK OF S KING ST</t>
  </si>
  <si>
    <t>(47.59829, -122.333725)</t>
  </si>
  <si>
    <t>16 AV W / W DRAVUS ST</t>
  </si>
  <si>
    <t>(47.648464, -122.3775)</t>
  </si>
  <si>
    <t>90XX BLOCK OF 20 AV NE</t>
  </si>
  <si>
    <t>(47.694397, -122.30683)</t>
  </si>
  <si>
    <t>ALASKAN WY VI NB / SENECA ST</t>
  </si>
  <si>
    <t>(47.60534, -122.33941)</t>
  </si>
  <si>
    <t>62XX BLOCK OF 52 AV S</t>
  </si>
  <si>
    <t>(47.546906, -122.26648)</t>
  </si>
  <si>
    <t>SUSPICIOUS CIRCUMSTANCES - BUILDING (OPEN DOOR, ETC.)</t>
  </si>
  <si>
    <t>118XX BLOCK OF STENDALL PL N</t>
  </si>
  <si>
    <t>(47.714893, -122.340004)</t>
  </si>
  <si>
    <t>13XX BLOCK OF E PINE ST</t>
  </si>
  <si>
    <t>(47.615276, -122.314896)</t>
  </si>
  <si>
    <t>3XX BLOCK OF 5 AV N</t>
  </si>
  <si>
    <t>(47.62149, -122.347595)</t>
  </si>
  <si>
    <t>BELL ST / WESTERN AV</t>
  </si>
  <si>
    <t>(47.61271, -122.347374)</t>
  </si>
  <si>
    <t>NW 87 ST / 6 AV NW</t>
  </si>
  <si>
    <t>(47.692062, -122.363335)</t>
  </si>
  <si>
    <t>10XX BLOCK OF NE 45 ST</t>
  </si>
  <si>
    <t>(47.661297, -122.31711)</t>
  </si>
  <si>
    <t>1XX BLOCK OF ALASKAN WY S</t>
  </si>
  <si>
    <t>(47.601322, -122.33621)</t>
  </si>
  <si>
    <t>12XX BLOCK OF NE 97 ST</t>
  </si>
  <si>
    <t>(47.699444, -122.31353)</t>
  </si>
  <si>
    <t>15XX BLOCK OF 1 AV S</t>
  </si>
  <si>
    <t>(47.58927, -122.3342)</t>
  </si>
  <si>
    <t>4 AV S / S STACY ST</t>
  </si>
  <si>
    <t>(47.581894, -122.329056)</t>
  </si>
  <si>
    <t>32XX BLOCK OF 4 AV S</t>
  </si>
  <si>
    <t>(47.574978, -122.329056)</t>
  </si>
  <si>
    <t>5 AV NE / NE 112 ST</t>
  </si>
  <si>
    <t>(47.709995, -122.32332)</t>
  </si>
  <si>
    <t>TAYLOR AV N / ALOHA ST</t>
  </si>
  <si>
    <t>(47.62715, -122.346245)</t>
  </si>
  <si>
    <t>35XX BLOCK OF STONE WY N</t>
  </si>
  <si>
    <t>(47.649975, -122.342705)</t>
  </si>
  <si>
    <t>2XX BLOCK OF 39 AV E</t>
  </si>
  <si>
    <t>(47.620106, -122.28268)</t>
  </si>
  <si>
    <t>125XX BLOCK OF 35 AV NE</t>
  </si>
  <si>
    <t>(47.720947, -122.290794)</t>
  </si>
  <si>
    <t>86XX BLOCK OF 16 AV S</t>
  </si>
  <si>
    <t>(47.526012, -122.3129)</t>
  </si>
  <si>
    <t>PROWLER - IP/JO</t>
  </si>
  <si>
    <t>PROWLER</t>
  </si>
  <si>
    <t>22XX BLOCK OF 4 AV S</t>
  </si>
  <si>
    <t>(47.582935, -122.329056)</t>
  </si>
  <si>
    <t>ALDER ST / TERRY AV</t>
  </si>
  <si>
    <t>(47.603874, -122.321686)</t>
  </si>
  <si>
    <t>67XX BLOCK OF 48 AV SW</t>
  </si>
  <si>
    <t>(47.542572, -122.39477)</t>
  </si>
  <si>
    <t>28XX BLOCK OF ALKI AV SW</t>
  </si>
  <si>
    <t>(47.57855, -122.41262)</t>
  </si>
  <si>
    <t>FREMONT AV N / N 43 ST</t>
  </si>
  <si>
    <t>(47.659336, -122.35002)</t>
  </si>
  <si>
    <t>24XX BLOCK OF 2 AV</t>
  </si>
  <si>
    <t>(47.615086, -122.34742)</t>
  </si>
  <si>
    <t>14XX BLOCK OF E PROSPECT ST</t>
  </si>
  <si>
    <t>(47.62841, -122.31356)</t>
  </si>
  <si>
    <t>RAINIER AV S / 52 AV S</t>
  </si>
  <si>
    <t>(47.519848, -122.267365)</t>
  </si>
  <si>
    <t>4XX BLOCK OF 30 AV E</t>
  </si>
  <si>
    <t>(47.62308, -122.293144)</t>
  </si>
  <si>
    <t>4XX BLOCK OF 12 AV</t>
  </si>
  <si>
    <t>(47.605885, -122.31678)</t>
  </si>
  <si>
    <t>6XX BLOCK OF S LANE ST</t>
  </si>
  <si>
    <t>(47.596672, -122.32441)</t>
  </si>
  <si>
    <t>ALARM - ATM MACHINE, FREE STANDING</t>
  </si>
  <si>
    <t>120XX BLOCK OF LAKE CITY WY NE</t>
  </si>
  <si>
    <t>(47.716248, -122.29703)</t>
  </si>
  <si>
    <t>25XX BLOCK OF 1 AV</t>
  </si>
  <si>
    <t>(47.61497, -122.34921)</t>
  </si>
  <si>
    <t>47XX BLOCK OF 38 AV NE</t>
  </si>
  <si>
    <t>(47.662888, -122.28745)</t>
  </si>
  <si>
    <t>8XX BLOCK OF 3 AV</t>
  </si>
  <si>
    <t>(47.604553, -122.33304)</t>
  </si>
  <si>
    <t>62XX BLOCK OF LAKE SHORE DR S</t>
  </si>
  <si>
    <t>(47.54614, -122.259224)</t>
  </si>
  <si>
    <t>77XX BLOCK OF 28 AV SW</t>
  </si>
  <si>
    <t>(47.532803, -122.3685)</t>
  </si>
  <si>
    <t>5XX BLOCK OF PIKE ST</t>
  </si>
  <si>
    <t>(47.61091, -122.335014)</t>
  </si>
  <si>
    <t>28XX BLOCK OF S OTHELLO ST</t>
  </si>
  <si>
    <t>(47.536667, -122.294785)</t>
  </si>
  <si>
    <t>17XX BLOCK OF NW 56 ST</t>
  </si>
  <si>
    <t>(47.66945, -122.38055)</t>
  </si>
  <si>
    <t>CALIFORNIA AV SW / SW ALASKA ST</t>
  </si>
  <si>
    <t>(47.561104, -122.38678)</t>
  </si>
  <si>
    <t>10XX BLOCK OF E THOMAS ST</t>
  </si>
  <si>
    <t>(47.621082, -122.31975)</t>
  </si>
  <si>
    <t>41XX BLOCK OF UNIVERSITY WY NE</t>
  </si>
  <si>
    <t>(47.657574, -122.313225)</t>
  </si>
  <si>
    <t>27XX BLOCK OF 4 AV S</t>
  </si>
  <si>
    <t>(47.578766, -122.329056)</t>
  </si>
  <si>
    <t>4XX BLOCK OF QUEEN ANNE AV N</t>
  </si>
  <si>
    <t>(47.622692, -122.35673)</t>
  </si>
  <si>
    <t>NE 42 ST / ROOSEVELT WY NE</t>
  </si>
  <si>
    <t>(47.657513, -122.3178)</t>
  </si>
  <si>
    <t>95XX BLOCK OF 1 AV NW</t>
  </si>
  <si>
    <t>(47.698753, -122.35807)</t>
  </si>
  <si>
    <t>SEWARD PARK AV S / WABASH AV S</t>
  </si>
  <si>
    <t>(47.525566, -122.26471)</t>
  </si>
  <si>
    <t>34XX BLOCK OF EVANSTON AV N</t>
  </si>
  <si>
    <t>(47.65028, -122.3513)</t>
  </si>
  <si>
    <t>11XX BLOCK OF ELLIOTT AV W</t>
  </si>
  <si>
    <t>(47.629436, -122.372086)</t>
  </si>
  <si>
    <t>5XX BLOCK OF MERCER ST</t>
  </si>
  <si>
    <t>(47.62456, -122.34692)</t>
  </si>
  <si>
    <t>85XX BLOCK OF AURORA AV N</t>
  </si>
  <si>
    <t>(47.690926, -122.34453)</t>
  </si>
  <si>
    <t>6XX BLOCK OF 1 AV W</t>
  </si>
  <si>
    <t>(47.625153, -122.35801)</t>
  </si>
  <si>
    <t>38XX BLOCK OF 28 AV W</t>
  </si>
  <si>
    <t>(47.654133, -122.3929)</t>
  </si>
  <si>
    <t>28 AV SW / SW MYRTLE ST</t>
  </si>
  <si>
    <t>(47.539185, -122.36932)</t>
  </si>
  <si>
    <t>34XX BLOCK OF 15 AV W</t>
  </si>
  <si>
    <t>(47.651253, -122.37626)</t>
  </si>
  <si>
    <t>5XX BLOCK OF S JACKSON ST</t>
  </si>
  <si>
    <t>(47.599194, -122.32701)</t>
  </si>
  <si>
    <t>32XX BLOCK OF PERKINS LN W</t>
  </si>
  <si>
    <t>(47.646553, -122.41638)</t>
  </si>
  <si>
    <t>5XX BLOCK OF N 85 ST</t>
  </si>
  <si>
    <t>(47.690586, -122.351974)</t>
  </si>
  <si>
    <t>15XX BLOCK OF 7 AV</t>
  </si>
  <si>
    <t>(47.612103, -122.33381)</t>
  </si>
  <si>
    <t>45XX BLOCK OF 16 AV NE</t>
  </si>
  <si>
    <t>(47.662167, -122.310844)</t>
  </si>
  <si>
    <t>7 AV / LENORA ST</t>
  </si>
  <si>
    <t>(47.61582, -122.33875)</t>
  </si>
  <si>
    <t>CASUALTY (NON CRIMINAL/TRAFFIC) - MAN DOWN, SICK PERSONS, INJURED, DOA)</t>
  </si>
  <si>
    <t>53XX BLOCK OF S ALASKA ST</t>
  </si>
  <si>
    <t>(47.560608, -122.266304)</t>
  </si>
  <si>
    <t>DOA - CASUALTY, DEAD BODY</t>
  </si>
  <si>
    <t>90XX BLOCK OF 15 AV NW</t>
  </si>
  <si>
    <t>(47.695377, -122.3768)</t>
  </si>
  <si>
    <t>90XX BLOCK OF 18 AV SW</t>
  </si>
  <si>
    <t>(47.52195, -122.3578)</t>
  </si>
  <si>
    <t>3XX BLOCK OF NW 50 ST</t>
  </si>
  <si>
    <t>(47.665016, -122.362045)</t>
  </si>
  <si>
    <t>72XX BLOCK OF SAND POINT WY NE</t>
  </si>
  <si>
    <t>8XX BLOCK OF 9 AV</t>
  </si>
  <si>
    <t>(47.607338, -122.326385)</t>
  </si>
  <si>
    <t>LATONA AV NE / NE 65 ST</t>
  </si>
  <si>
    <t>(47.675903, -122.325714)</t>
  </si>
  <si>
    <t>5 AV / VINE ST</t>
  </si>
  <si>
    <t>(47.617905, -122.34625)</t>
  </si>
  <si>
    <t>52XX BLOCK OF BALLARD AV NW</t>
  </si>
  <si>
    <t>(47.66596, -122.38267)</t>
  </si>
  <si>
    <t>6XX BLOCK OF 5 AV S</t>
  </si>
  <si>
    <t>(47.596657, -122.32768)</t>
  </si>
  <si>
    <t>5 AV / COLUMBIA ST</t>
  </si>
  <si>
    <t>(47.605125, -122.3305)</t>
  </si>
  <si>
    <t>1XX BLOCK OF 1 AV S</t>
  </si>
  <si>
    <t>(47.601303, -122.33418)</t>
  </si>
  <si>
    <t>45XX BLOCK OF FREMONT AV N</t>
  </si>
  <si>
    <t>(47.661766, -122.35004)</t>
  </si>
  <si>
    <t>53 AV SW / ALKI AV SW</t>
  </si>
  <si>
    <t>(47.583588, -122.40097)</t>
  </si>
  <si>
    <t>(47.61859, -122.353096)</t>
  </si>
  <si>
    <t>N 45 ST / MERIDIAN AV N</t>
  </si>
  <si>
    <t>(47.661385, -122.33372)</t>
  </si>
  <si>
    <t>TRU- MOTOR VEHICLE COLLISION, HIT AND RUN AFTER THE FACT</t>
  </si>
  <si>
    <t>117XX BLOCK OF 2 AV NW</t>
  </si>
  <si>
    <t>(47.715084, -122.35956)</t>
  </si>
  <si>
    <t>24XX BLOCK OF SW ANDOVER ST</t>
  </si>
  <si>
    <t>(47.568344, -122.36436)</t>
  </si>
  <si>
    <t>BURG - COMM BURGLARY (INCLUDES SCHOOLS)</t>
  </si>
  <si>
    <t>100XX BLOCK OF COLLEGE WY N</t>
  </si>
  <si>
    <t>(47.70233, -122.334526)</t>
  </si>
  <si>
    <t>28XX BLOCK OF E ARTHUR PL</t>
  </si>
  <si>
    <t>(47.623245, -122.295555)</t>
  </si>
  <si>
    <t>42XX BLOCK OF FRANCIS AV N</t>
  </si>
  <si>
    <t>(47.658348, -122.35334)</t>
  </si>
  <si>
    <t>MARIJUANA PUBLIC USE (NOT DISPENSARY)</t>
  </si>
  <si>
    <t>125XX BLOCK OF 9 AV NW</t>
  </si>
  <si>
    <t>(47.72058, -122.367714)</t>
  </si>
  <si>
    <t>AURORA AV N / COMSTOCK ST</t>
  </si>
  <si>
    <t>(47.630585, -122.34352)</t>
  </si>
  <si>
    <t>4XX BLOCK OF UNION ST</t>
  </si>
  <si>
    <t>(47.609455, -122.33522)</t>
  </si>
  <si>
    <t>43XX BLOCK OF NE 60 ST</t>
  </si>
  <si>
    <t>(47.672146, -122.28151)</t>
  </si>
  <si>
    <t>(47.608173, -122.34216)</t>
  </si>
  <si>
    <t>135XX BLOCK OF LINDEN AV N</t>
  </si>
  <si>
    <t>(47.728226, -122.34773)</t>
  </si>
  <si>
    <t>86XX BLOCK OF ISLAND DR S</t>
  </si>
  <si>
    <t>(47.525616, -122.261)</t>
  </si>
  <si>
    <t>13 AV S / S BAILEY ST</t>
  </si>
  <si>
    <t>(47.547974, -122.31611)</t>
  </si>
  <si>
    <t>12XX BLOCK OF NE 50 ST</t>
  </si>
  <si>
    <t>(47.664913, -122.31473)</t>
  </si>
  <si>
    <t>27 AV W / W DRAVUS ST</t>
  </si>
  <si>
    <t>(47.648647, -122.39156)</t>
  </si>
  <si>
    <t>WIRES DOWN (PHONE, ELECTRICAL,ETC.)</t>
  </si>
  <si>
    <t>13XX BLOCK OF N 47 ST</t>
  </si>
  <si>
    <t>(47.662865, -122.34185)</t>
  </si>
  <si>
    <t>SUMMIT AV E / BELMONT AV E</t>
  </si>
  <si>
    <t>(47.626476, -122.325325)</t>
  </si>
  <si>
    <t>BURG - IP/JO - RES (INCL UNOCC STRUCTURES)</t>
  </si>
  <si>
    <t>11XX BLOCK OF N 35 ST</t>
  </si>
  <si>
    <t>(47.649532, -122.34338)</t>
  </si>
  <si>
    <t>4XX BLOCK OF ELLIOTT AV W</t>
  </si>
  <si>
    <t>(47.62237, -122.362976)</t>
  </si>
  <si>
    <t>7XX BLOCK OF MINOR AV</t>
  </si>
  <si>
    <t>(47.608017, -122.322395)</t>
  </si>
  <si>
    <t>68XX BLOCK OF HOLLY PARK DR S</t>
  </si>
  <si>
    <t>(47.541103, -122.28879)</t>
  </si>
  <si>
    <t>26XX BLOCK OF NW MARKET ST</t>
  </si>
  <si>
    <t>(47.668663, -122.3915)</t>
  </si>
  <si>
    <t>23XX BLOCK OF 1 AV</t>
  </si>
  <si>
    <t>(47.613758, -122.34716)</t>
  </si>
  <si>
    <t>24XX BLOCK OF NW 63 ST</t>
  </si>
  <si>
    <t>(47.67455, -122.38886)</t>
  </si>
  <si>
    <t>15XX BLOCK OF 1 AV</t>
  </si>
  <si>
    <t>(47.609318, -122.34047)</t>
  </si>
  <si>
    <t>34XX BLOCK OF STONE WY N</t>
  </si>
  <si>
    <t>(47.64898, -122.34275)</t>
  </si>
  <si>
    <t>53XX BLOCK OF BALLARD AV NW</t>
  </si>
  <si>
    <t>(47.667046, -122.38395)</t>
  </si>
  <si>
    <t>OLYMPIC WY W / W LEE ST</t>
  </si>
  <si>
    <t>(47.631115, -122.37008)</t>
  </si>
  <si>
    <t>7XX BLOCK OF JOHN ST</t>
  </si>
  <si>
    <t>(47.619717, -122.341736)</t>
  </si>
  <si>
    <t>8XX BLOCK OF 18 AV</t>
  </si>
  <si>
    <t>(47.60978, -122.30892)</t>
  </si>
  <si>
    <t>11XX BLOCK OF ALASKAN WY</t>
  </si>
  <si>
    <t>(47.60483, -122.33943)</t>
  </si>
  <si>
    <t>NE RAVENNA BV / 12 AV NE</t>
  </si>
  <si>
    <t>(47.671898, -122.31577)</t>
  </si>
  <si>
    <t>96XX BLOCK OF LINDEN AV N</t>
  </si>
  <si>
    <t>(47.699173, -122.34732)</t>
  </si>
  <si>
    <t>36XX BLOCK OF 23 AV W</t>
  </si>
  <si>
    <t>(47.653065, -122.38599)</t>
  </si>
  <si>
    <t>CALIFORNIA AV SW / SW BRADFORD ST</t>
  </si>
  <si>
    <t>(47.56928, -122.38677)</t>
  </si>
  <si>
    <t>9XX BLOCK OF E MADISON ST</t>
  </si>
  <si>
    <t>(47.611355, -122.32031)</t>
  </si>
  <si>
    <t>2XX BLOCK OF 5 AV S</t>
  </si>
  <si>
    <t>(47.600452, -122.32766)</t>
  </si>
  <si>
    <t>RAINIER AV S / S CHICAGO ST</t>
  </si>
  <si>
    <t>(47.532623, -122.26999)</t>
  </si>
  <si>
    <t>32XX BLOCK OF 26 AV W</t>
  </si>
  <si>
    <t>(47.649403, -122.389755)</t>
  </si>
  <si>
    <t>22XX BLOCK OF 39 AV E</t>
  </si>
  <si>
    <t>(47.639034, -122.28289)</t>
  </si>
  <si>
    <t>30XX BLOCK OF BEACON AV S</t>
  </si>
  <si>
    <t>(47.576073, -122.30952)</t>
  </si>
  <si>
    <t>6XX BLOCK OF 1 AV</t>
  </si>
  <si>
    <t>(47.60215, -122.334175)</t>
  </si>
  <si>
    <t>48XX BLOCK OF S FINDLAY ST</t>
  </si>
  <si>
    <t>(47.551895, -122.271286)</t>
  </si>
  <si>
    <t>N 125 ST / AURORA AV N</t>
  </si>
  <si>
    <t>(47.71957, -122.34494)</t>
  </si>
  <si>
    <t>63XX BLOCK OF RAINIER AV S</t>
  </si>
  <si>
    <t>(47.545788, -122.27567)</t>
  </si>
  <si>
    <t>2XX BLOCK OF 14 AV E</t>
  </si>
  <si>
    <t>(47.62054, -122.31432)</t>
  </si>
  <si>
    <t>11XX BLOCK OF N 115 ST</t>
  </si>
  <si>
    <t>(47.712315, -122.34347)</t>
  </si>
  <si>
    <t>10XX BLOCK OF SW KLICKITAT WY</t>
  </si>
  <si>
    <t>(47.57101, -122.34984)</t>
  </si>
  <si>
    <t>PHINNEY AV N / N 42 ST</t>
  </si>
  <si>
    <t>(47.65775, -122.35446)</t>
  </si>
  <si>
    <t>120XX BLOCK OF AURORA AV N</t>
  </si>
  <si>
    <t>(47.717175, -122.344894)</t>
  </si>
  <si>
    <t>4XX BLOCK OF S BRANDON ST</t>
  </si>
  <si>
    <t>(47.55414, -122.32896)</t>
  </si>
  <si>
    <t>75XX BLOCK OF RAVENNA AV NE</t>
  </si>
  <si>
    <t>(47.683952, -122.304016)</t>
  </si>
  <si>
    <t>8XX BLOCK OF 16 AV</t>
  </si>
  <si>
    <t>(47.60979, -122.31153)</t>
  </si>
  <si>
    <t>36XX BLOCK OF STONE WY N</t>
  </si>
  <si>
    <t>(47.65162, -122.34263)</t>
  </si>
  <si>
    <t>40XX BLOCK OF SUNNYSIDE AV N</t>
  </si>
  <si>
    <t>(47.656128, -122.33024)</t>
  </si>
  <si>
    <t>BROAD ST / ELLIOTT AV</t>
  </si>
  <si>
    <t>(47.615585, -122.354225)</t>
  </si>
  <si>
    <t>NW 41 ST / BURKE GILMAN TL</t>
  </si>
  <si>
    <t>(47.65693, -122.36394)</t>
  </si>
  <si>
    <t>11XX BLOCK OF N 98 ST</t>
  </si>
  <si>
    <t>(47.70052, -122.34329)</t>
  </si>
  <si>
    <t>23 AV S / S JACKSON ST</t>
  </si>
  <si>
    <t>(47.59928, -122.30224)</t>
  </si>
  <si>
    <t>79XX BLOCK OF RENTON AV S</t>
  </si>
  <si>
    <t>(47.53063, -122.27809)</t>
  </si>
  <si>
    <t>9XX BLOCK OF 3 AV</t>
  </si>
  <si>
    <t>(47.605267, -122.333694)</t>
  </si>
  <si>
    <t>24XX BLOCK OF SW HOLDEN ST</t>
  </si>
  <si>
    <t>(47.5337, -122.3645)</t>
  </si>
  <si>
    <t>2 AV S / S KING ST</t>
  </si>
  <si>
    <t>(47.598286, -122.33158)</t>
  </si>
  <si>
    <t>E YESLER WY / 14 AV S</t>
  </si>
  <si>
    <t>(47.60169, -122.31416)</t>
  </si>
  <si>
    <t>71XX BLOCK OF HOLLY PARK DR S</t>
  </si>
  <si>
    <t>(47.539097, -122.287445)</t>
  </si>
  <si>
    <t>110XX BLOCK OF 31 AV SW</t>
  </si>
  <si>
    <t>(47.503387, -122.37223)</t>
  </si>
  <si>
    <t>27XX BLOCK OF E MARION ST</t>
  </si>
  <si>
    <t>(47.610012, -122.29688)</t>
  </si>
  <si>
    <t>94XX BLOCK OF 18 AV SW</t>
  </si>
  <si>
    <t>(47.51828, -122.35785)</t>
  </si>
  <si>
    <t>14XX BLOCK OF ALASKAN WY</t>
  </si>
  <si>
    <t>(47.607666, -122.342354)</t>
  </si>
  <si>
    <t>1 AV W / WESTERN AV W</t>
  </si>
  <si>
    <t>(47.619022, -122.35806)</t>
  </si>
  <si>
    <t>N 115 ST / AURORA AV N</t>
  </si>
  <si>
    <t>(47.71232, -122.34482)</t>
  </si>
  <si>
    <t>NE 145 ST / 5 AV NE</t>
  </si>
  <si>
    <t>(47.73405, -122.32349)</t>
  </si>
  <si>
    <t>18XX BLOCK OF 13 AV</t>
  </si>
  <si>
    <t>(47.618195, -122.3156)</t>
  </si>
  <si>
    <t>26XX BLOCK OF 1 AV N</t>
  </si>
  <si>
    <t>(47.64368, -122.355545)</t>
  </si>
  <si>
    <t>N 95 ST / 1 AV NW</t>
  </si>
  <si>
    <t>(47.69784, -122.35806)</t>
  </si>
  <si>
    <t>14XX BLOCK OF BOYLSTON AV</t>
  </si>
  <si>
    <t>(47.61353, -122.32342)</t>
  </si>
  <si>
    <t>54XX BLOCK OF LEARY AV NW</t>
  </si>
  <si>
    <t>(47.66783, -122.38349)</t>
  </si>
  <si>
    <t>47XX BLOCK OF 23 AV SW</t>
  </si>
  <si>
    <t>(47.559685, -122.36156)</t>
  </si>
  <si>
    <t>75XX BLOCK OF 24 AV SW</t>
  </si>
  <si>
    <t>(47.534607, -122.363174)</t>
  </si>
  <si>
    <t>3 AV / VINE ST</t>
  </si>
  <si>
    <t>(47.616577, -122.34797)</t>
  </si>
  <si>
    <t>38XX BLOCK OF RAINIER AV S</t>
  </si>
  <si>
    <t>(47.568882, -122.289925)</t>
  </si>
  <si>
    <t>PEDESTRIAN VIOLATION</t>
  </si>
  <si>
    <t>20XX BLOCK OF RAINIER AV S</t>
  </si>
  <si>
    <t>(47.58502, -122.30326)</t>
  </si>
  <si>
    <t>60XX BLOCK OF BEACON AV S</t>
  </si>
  <si>
    <t>(47.54822, -122.3009)</t>
  </si>
  <si>
    <t>81XX BLOCK OF 16 AV SW</t>
  </si>
  <si>
    <t>(47.529182, -122.35506)</t>
  </si>
  <si>
    <t>22 AV / E UNION ST</t>
  </si>
  <si>
    <t>(47.61293, -122.303635)</t>
  </si>
  <si>
    <t>TRAFFIC - ROAD RAGE</t>
  </si>
  <si>
    <t>ROAD RAGE</t>
  </si>
  <si>
    <t>60XX BLOCK OF 33 AV S</t>
  </si>
  <si>
    <t>(47.546547, -122.28938)</t>
  </si>
  <si>
    <t>105XX BLOCK OF MIDVALE AV N</t>
  </si>
  <si>
    <t>(47.705963, -122.343346)</t>
  </si>
  <si>
    <t>NE 125 ST / LAKE CITY WY NE</t>
  </si>
  <si>
    <t>(47.719276, -122.295235)</t>
  </si>
  <si>
    <t>15 AV W / W EMERSON ST</t>
  </si>
  <si>
    <t>(47.65399, -122.37622)</t>
  </si>
  <si>
    <t>MOTOR VEHICLE COLLISION, UNKNOWN INJURIES</t>
  </si>
  <si>
    <t>N 59 ST / PHINNEY AV N</t>
  </si>
  <si>
    <t>(47.671795, -122.35439)</t>
  </si>
  <si>
    <t>2XX BLOCK OF 10 AV E</t>
  </si>
  <si>
    <t>(47.620502, -122.31955)</t>
  </si>
  <si>
    <t>NW 61 ST / 24 AV NW</t>
  </si>
  <si>
    <t>(47.6731, -122.38759)</t>
  </si>
  <si>
    <t>73XX BLOCK OF DELRIDGE WY SW</t>
  </si>
  <si>
    <t>(47.53604, -122.3613)</t>
  </si>
  <si>
    <t>20XX BLOCK OF 14 AV S</t>
  </si>
  <si>
    <t>(47.58504, -122.31468)</t>
  </si>
  <si>
    <t>WESTERN AV / VIRGINIA ST</t>
  </si>
  <si>
    <t>(47.610317, -122.34364)</t>
  </si>
  <si>
    <t>RAINIER AV S / S ANDOVER ST</t>
  </si>
  <si>
    <t>(47.567947, -122.289246)</t>
  </si>
  <si>
    <t>43XX BLOCK OF S HOLDEN ST</t>
  </si>
  <si>
    <t>(47.533382, -122.27767)</t>
  </si>
  <si>
    <t>123XX BLOCK OF 25 AV NE</t>
  </si>
  <si>
    <t>(47.71841, -122.30185)</t>
  </si>
  <si>
    <t>PROPERTY - MISSING</t>
  </si>
  <si>
    <t>12XX BLOCK OF S KING ST</t>
  </si>
  <si>
    <t>(47.598335, -122.315315)</t>
  </si>
  <si>
    <t>PROPERTY, LOST OR MISSING</t>
  </si>
  <si>
    <t>6XX BLOCK OF W KINNEAR PL</t>
  </si>
  <si>
    <t>(47.62823, -122.36494)</t>
  </si>
  <si>
    <t>29XX BLOCK OF SW AVALON WY</t>
  </si>
  <si>
    <t>(47.568424, -122.370766)</t>
  </si>
  <si>
    <t>M L KING JR WY S / S OTHELLO ST</t>
  </si>
  <si>
    <t>(47.53704, -122.281296)</t>
  </si>
  <si>
    <t>120XX BLOCK OF 2 AV NE</t>
  </si>
  <si>
    <t>(47.71679, -122.32749)</t>
  </si>
  <si>
    <t>RECKLESS ENDANGERMENT, LITTERING, PARKS CODE VIOLATIONS</t>
  </si>
  <si>
    <t>5 AV / PIKE ST</t>
  </si>
  <si>
    <t>16XX BLOCK OF N 46 ST</t>
  </si>
  <si>
    <t>(47.66213, -122.33842)</t>
  </si>
  <si>
    <t>PANHANDLING, AGGRESSIVE</t>
  </si>
  <si>
    <t>116XX BLOCK OF AURORA AV N</t>
  </si>
  <si>
    <t>(47.713547, -122.34483)</t>
  </si>
  <si>
    <t>31 AV / E TERRACE ST</t>
  </si>
  <si>
    <t>(47.60517, -122.29263)</t>
  </si>
  <si>
    <t>26XX BLOCK OF WESTERN AV</t>
  </si>
  <si>
    <t>(47.61486, -122.351006)</t>
  </si>
  <si>
    <t>51XX BLOCK OF S BRANDON ST</t>
  </si>
  <si>
    <t>(47.553345, -122.26904)</t>
  </si>
  <si>
    <t>56XX BLOCK OF RAINIER AV S</t>
  </si>
  <si>
    <t>(47.55155, -122.27787)</t>
  </si>
  <si>
    <t>8XX BLOCK OF S TRENTON ST</t>
  </si>
  <si>
    <t>(47.52476, -122.32163)</t>
  </si>
  <si>
    <t>50XX BLOCK OF 46 AV SW</t>
  </si>
  <si>
    <t>(47.556984, -122.39114)</t>
  </si>
  <si>
    <t>143XX BLOCK OF LINDEN AV N</t>
  </si>
  <si>
    <t>(47.733223, -122.34779)</t>
  </si>
  <si>
    <t>50XX BLOCK OF 15 AV NW</t>
  </si>
  <si>
    <t>(47.66538, -122.37622)</t>
  </si>
  <si>
    <t>3XX BLOCK OF VALLEY ST</t>
  </si>
  <si>
    <t>(47.626293, -122.35082)</t>
  </si>
  <si>
    <t>20XX BLOCK OF WAVERLY PL N</t>
  </si>
  <si>
    <t>(47.637264, -122.3421)</t>
  </si>
  <si>
    <t>W HARLEY ST / 32 AV W</t>
  </si>
  <si>
    <t>(47.66386, -122.39829)</t>
  </si>
  <si>
    <t>32XX BLOCK OF ALKI AV SW</t>
  </si>
  <si>
    <t>(47.575954, -122.41903)</t>
  </si>
  <si>
    <t>90XX BLOCK OF 25 AV SW</t>
  </si>
  <si>
    <t>(47.52194, -122.36454)</t>
  </si>
  <si>
    <t>34XX BLOCK OF E PIKE ST</t>
  </si>
  <si>
    <t>(47.614048, -122.28873)</t>
  </si>
  <si>
    <t>133XX BLOCK OF STONE AV N</t>
  </si>
  <si>
    <t>(47.72551, -122.3423)</t>
  </si>
  <si>
    <t>26XX BLOCK OF SW BARTON ST</t>
  </si>
  <si>
    <t>(47.521027, -122.36731)</t>
  </si>
  <si>
    <t>JUVENILE DISTURBANCE</t>
  </si>
  <si>
    <t>5XX BLOCK OF S DONOVAN ST</t>
  </si>
  <si>
    <t>(47.525627, -122.326904)</t>
  </si>
  <si>
    <t>UNION ST / WESTERN AV</t>
  </si>
  <si>
    <t>9XX BLOCK OF FAIRVIEW AV N</t>
  </si>
  <si>
    <t>(47.627483, -122.332466)</t>
  </si>
  <si>
    <t>15XX BLOCK OF 5 AV</t>
  </si>
  <si>
    <t>(47.611176, -122.33603)</t>
  </si>
  <si>
    <t>20 AV / E CHERRY ST</t>
  </si>
  <si>
    <t>(47.608017, -122.30632)</t>
  </si>
  <si>
    <t>11XX BLOCK OF N 90 ST</t>
  </si>
  <si>
    <t>(47.694176, -122.34295)</t>
  </si>
  <si>
    <t>32XX BLOCK OF 44 AV SW</t>
  </si>
  <si>
    <t>(47.574738, -122.38805)</t>
  </si>
  <si>
    <t>FORGERY, BAD CHECKS</t>
  </si>
  <si>
    <t>36XX BLOCK OF 6 AV W</t>
  </si>
  <si>
    <t>(47.6524, -122.36409)</t>
  </si>
  <si>
    <t>14 AV W / W RUFFNER ST</t>
  </si>
  <si>
    <t>(47.65217, -122.3749)</t>
  </si>
  <si>
    <t>41XX BLOCK OF RAINIER AV S</t>
  </si>
  <si>
    <t>(47.5659, -122.28868)</t>
  </si>
  <si>
    <t>9XX BLOCK OF RAINIER AV S</t>
  </si>
  <si>
    <t>11XX BLOCK OF WESTERN AV</t>
  </si>
  <si>
    <t>(47.6053, -122.338326)</t>
  </si>
  <si>
    <t>3XX BLOCK OF BROADWAY E</t>
  </si>
  <si>
    <t>(47.621532, -122.3209)</t>
  </si>
  <si>
    <t>6XX BLOCK OF BROADWAY E</t>
  </si>
  <si>
    <t>(47.62466, -122.32094)</t>
  </si>
  <si>
    <t>4XX BLOCK OF 1 AV N</t>
  </si>
  <si>
    <t>(47.62269, -122.35542)</t>
  </si>
  <si>
    <t>28XX BLOCK OF RAINIER AV S</t>
  </si>
  <si>
    <t>(47.577938, -122.29784)</t>
  </si>
  <si>
    <t>NE 143 ST / 32 AV NE</t>
  </si>
  <si>
    <t>(47.731953, -122.29384)</t>
  </si>
  <si>
    <t>30 AV NE / NE 135 ST</t>
  </si>
  <si>
    <t>(47.72651, -122.29641)</t>
  </si>
  <si>
    <t>RAINIER AV S / S BAYVIEW ST</t>
  </si>
  <si>
    <t>(47.580994, -122.30017)</t>
  </si>
  <si>
    <t>35 AV SW / SW AVALON WY</t>
  </si>
  <si>
    <t>(47.564075, -122.37619)</t>
  </si>
  <si>
    <t>NW 57 ST / 14 AV NW</t>
  </si>
  <si>
    <t>(47.67017, -122.37359)</t>
  </si>
  <si>
    <t>29XX BLOCK OF M L KING JR WY S</t>
  </si>
  <si>
    <t>(47.57733, -122.2962)</t>
  </si>
  <si>
    <t>18XX BLOCK OF 39 AV E</t>
  </si>
  <si>
    <t>(47.635185, -122.28265)</t>
  </si>
  <si>
    <t>32 AV NW / NW 54 ST</t>
  </si>
  <si>
    <t>(47.667538, -122.398315)</t>
  </si>
  <si>
    <t>24XX BLOCK OF ALASKAN WY</t>
  </si>
  <si>
    <t>(47.612186, -122.35002)</t>
  </si>
  <si>
    <t>NW 46 ST / 15 AV NW</t>
  </si>
  <si>
    <t>47XX BLOCK OF UNIVERSITY WY NE</t>
  </si>
  <si>
    <t>(47.663998, -122.31309)</t>
  </si>
  <si>
    <t>88XX BLOCK OF 36 AV SW</t>
  </si>
  <si>
    <t>(47.523773, -122.37801)</t>
  </si>
  <si>
    <t>15XX BLOCK OF ALASKAN WY</t>
  </si>
  <si>
    <t>(47.608208, -122.34327)</t>
  </si>
  <si>
    <t>8XX BLOCK OF VIRGINIA ST</t>
  </si>
  <si>
    <t>(47.616055, -122.33617)</t>
  </si>
  <si>
    <t>FIREWORKS - NUISANCE (NO HAZARD)</t>
  </si>
  <si>
    <t>FAIRVIEW AV / BOREN AV</t>
  </si>
  <si>
    <t>(47.61785, -122.33425)</t>
  </si>
  <si>
    <t>141XX BLOCK OF LINDEN AV N</t>
  </si>
  <si>
    <t>130XX BLOCK OF 23 AV NE</t>
  </si>
  <si>
    <t>(47.723866, -122.30458)</t>
  </si>
  <si>
    <t>S WASHINGTON ST / 2 AV S</t>
  </si>
  <si>
    <t>(47.60088, -122.33157)</t>
  </si>
  <si>
    <t>4XX BLOCK OF NE MAPLE LEAF PL</t>
  </si>
  <si>
    <t>(47.68198, -122.32402)</t>
  </si>
  <si>
    <t>BROAD ST / 4 AV N</t>
  </si>
  <si>
    <t>(47.619743, -122.34886)</t>
  </si>
  <si>
    <t>INJURED - IP/JO - PERSON/INDUSTRIAL ACCIDENT</t>
  </si>
  <si>
    <t>25XX BLOCK OF RAINIER AV S</t>
  </si>
  <si>
    <t>9XX BLOCK OF S JACKSON ST</t>
  </si>
  <si>
    <t>(47.599186, -122.320335)</t>
  </si>
  <si>
    <t>2XX BLOCK OF W HIGHLAND DR</t>
  </si>
  <si>
    <t>(47.629585, -122.35988)</t>
  </si>
  <si>
    <t>5XX BLOCK OF HARRISON ST</t>
  </si>
  <si>
    <t>(47.622074, -122.34694)</t>
  </si>
  <si>
    <t>20XX BLOCK OF 3 AV</t>
  </si>
  <si>
    <t>(47.61278, -122.341545)</t>
  </si>
  <si>
    <t>30XX BLOCK OF S MYRTLE ST</t>
  </si>
  <si>
    <t>(47.538914, -122.293755)</t>
  </si>
  <si>
    <t>32XX BLOCK OF NW MARKET ST</t>
  </si>
  <si>
    <t>(47.668617, -122.39973)</t>
  </si>
  <si>
    <t>SUMMIT AV / E UNION ST</t>
  </si>
  <si>
    <t>(47.612988, -122.32546)</t>
  </si>
  <si>
    <t>6 AV / PINE ST</t>
  </si>
  <si>
    <t>(47.612137, -122.33537)</t>
  </si>
  <si>
    <t>98XX BLOCK OF 55 AV S</t>
  </si>
  <si>
    <t>(47.512585, -122.264725)</t>
  </si>
  <si>
    <t>5XX BLOCK OF QUEEN ANNE AV N</t>
  </si>
  <si>
    <t>(47.623928, -122.35671)</t>
  </si>
  <si>
    <t>WESTERN AV / MADISON ST</t>
  </si>
  <si>
    <t>(47.60423, -122.33735)</t>
  </si>
  <si>
    <t>CRISIS COMPLAINT - PICK-UP OR TRANSPORT</t>
  </si>
  <si>
    <t>4XX BLOCK OF E DENNY WY</t>
  </si>
  <si>
    <t>(47.618492, -122.32618)</t>
  </si>
  <si>
    <t>11XX BLOCK OF MADISON ST</t>
  </si>
  <si>
    <t>(47.60957, -122.324585)</t>
  </si>
  <si>
    <t>PHINNEY AV N / N 35 ST</t>
  </si>
  <si>
    <t>(47.65141, -122.35448)</t>
  </si>
  <si>
    <t>BROADWAY E / E HARRISON ST</t>
  </si>
  <si>
    <t>(47.621986, -122.32091)</t>
  </si>
  <si>
    <t>19XX BLOCK OF BOYER AV E</t>
  </si>
  <si>
    <t>(47.63645, -122.30414)</t>
  </si>
  <si>
    <t>39 AV E / E NEWTON ST</t>
  </si>
  <si>
    <t>(47.63698, -122.28264)</t>
  </si>
  <si>
    <t>73XX BLOCK OF 38 AV NE</t>
  </si>
  <si>
    <t>(47.68208, -122.28777)</t>
  </si>
  <si>
    <t>4XX BLOCK OF FEDERAL AV E</t>
  </si>
  <si>
    <t>(47.62255, -122.31886)</t>
  </si>
  <si>
    <t>23XX BLOCK OF NW 96 ST</t>
  </si>
  <si>
    <t>(47.69898, -122.38643)</t>
  </si>
  <si>
    <t>17 AV / E OLIVE ST</t>
  </si>
  <si>
    <t>(47.616444, -122.31015)</t>
  </si>
  <si>
    <t>RAINIER AV S / I90 WB</t>
  </si>
  <si>
    <t>(47.59056, -122.30747)</t>
  </si>
  <si>
    <t>16 AV NE / NE 125 ST</t>
  </si>
  <si>
    <t>(47.7194, -122.311325)</t>
  </si>
  <si>
    <t>N 78 ST / GREENWOOD AV N</t>
  </si>
  <si>
    <t>(47.685482, -122.3553)</t>
  </si>
  <si>
    <t>80XX BLOCK OF FAUNTLEROY WY SW</t>
  </si>
  <si>
    <t>(47.53066, -122.39271)</t>
  </si>
  <si>
    <t>4XX BLOCK OF 11 AV E</t>
  </si>
  <si>
    <t>(47.622543, -122.31782)</t>
  </si>
  <si>
    <t>BEACON AV S / S RAYMOND ST</t>
  </si>
  <si>
    <t>(47.54861, -122.3013)</t>
  </si>
  <si>
    <t>26XX BLOCK OF S WALKER ST</t>
  </si>
  <si>
    <t>(47.583645, -122.29924)</t>
  </si>
  <si>
    <t>38XX BLOCK OF W MARGINAL WY SW</t>
  </si>
  <si>
    <t>(47.57058, -122.355965)</t>
  </si>
  <si>
    <t>14XX BLOCK OF NW LEARY WY</t>
  </si>
  <si>
    <t>(47.663662, -122.374855)</t>
  </si>
  <si>
    <t>NE 50 ST / 11 AV NE</t>
  </si>
  <si>
    <t>(47.66493, -122.31634)</t>
  </si>
  <si>
    <t>44XX BLOCK OF 4 AV NE</t>
  </si>
  <si>
    <t>(47.66077, -122.32404)</t>
  </si>
  <si>
    <t>S SPOKANE ST BR / WB</t>
  </si>
  <si>
    <t>(47.57156, -122.34451)</t>
  </si>
  <si>
    <t>20XX BLOCK OF 1 AV</t>
  </si>
  <si>
    <t>(47.611454, -122.34326)</t>
  </si>
  <si>
    <t>14XX BLOCK OF N 45 ST</t>
  </si>
  <si>
    <t>(47.661385, -122.33991)</t>
  </si>
  <si>
    <t>28XX BLOCK OF S ALASKA ST</t>
  </si>
  <si>
    <t>(47.56085, -122.29465)</t>
  </si>
  <si>
    <t>67XX BLOCK OF 12 AV NW</t>
  </si>
  <si>
    <t>(47.678673, -122.37196)</t>
  </si>
  <si>
    <t>14XX BLOCK OF 3 AV</t>
  </si>
  <si>
    <t>(47.609253, -122.33734)</t>
  </si>
  <si>
    <t>15XX BLOCK OF N 105 ST</t>
  </si>
  <si>
    <t>(47.705044, -122.3381)</t>
  </si>
  <si>
    <t>11XX BLOCK OF 26 AV S</t>
  </si>
  <si>
    <t>(47.592506, -122.29906)</t>
  </si>
  <si>
    <t>37 AV SW / SW PRESCOTT PL</t>
  </si>
  <si>
    <t>(47.582493, -122.3776)</t>
  </si>
  <si>
    <t>87XX BLOCK OF 1 AV NW</t>
  </si>
  <si>
    <t>(47.693333, -122.35801)</t>
  </si>
  <si>
    <t>11 AV NE / NE 47 ST</t>
  </si>
  <si>
    <t>(47.66311, -122.31636)</t>
  </si>
  <si>
    <t>FREMONT WY N / FREMONT LN N</t>
  </si>
  <si>
    <t>(47.65336, -122.34925)</t>
  </si>
  <si>
    <t>1XX BLOCK OF NW 84 ST</t>
  </si>
  <si>
    <t>(47.689835, -122.359314)</t>
  </si>
  <si>
    <t>4 AV / PIKE ST</t>
  </si>
  <si>
    <t>(47.610214, -122.336685)</t>
  </si>
  <si>
    <t>125XX BLOCK OF 4 AV NW</t>
  </si>
  <si>
    <t>(47.72055, -122.36231)</t>
  </si>
  <si>
    <t>SW AVALON WY / SW GENESEE ST</t>
  </si>
  <si>
    <t>(47.56466, -122.37257)</t>
  </si>
  <si>
    <t>34XX BLOCK OF 20 AV S</t>
  </si>
  <si>
    <t>(47.572506, -122.30554)</t>
  </si>
  <si>
    <t>EVANSTON AV N / N 50 ST</t>
  </si>
  <si>
    <t>(47.665012, -122.35146)</t>
  </si>
  <si>
    <t>26XX BLOCK OF 21 AV W</t>
  </si>
  <si>
    <t>(47.643387, -122.383316)</t>
  </si>
  <si>
    <t>15XX BLOCK OF 3 AV</t>
  </si>
  <si>
    <t>(47.610245, -122.33825)</t>
  </si>
  <si>
    <t>11XX BLOCK OF N 94 ST</t>
  </si>
  <si>
    <t>(47.69708, -122.343254)</t>
  </si>
  <si>
    <t>N 36 ST / FRANCIS AV N</t>
  </si>
  <si>
    <t>(47.652004, -122.35342)</t>
  </si>
  <si>
    <t>19 AV E / E GLEN ST</t>
  </si>
  <si>
    <t>(47.619, -122.30737)</t>
  </si>
  <si>
    <t>105XX BLOCK OF EVANSTON AV N</t>
  </si>
  <si>
    <t>(47.70598, -122.35144)</t>
  </si>
  <si>
    <t>13XX BLOCK OF E SPRING ST</t>
  </si>
  <si>
    <t>(47.611553, -122.31478)</t>
  </si>
  <si>
    <t>12 AV / E JEFFERSON ST</t>
  </si>
  <si>
    <t>(47.6062, -122.31678)</t>
  </si>
  <si>
    <t>47XX BLOCK OF INTERLAKE AV N</t>
  </si>
  <si>
    <t>(47.663223, -122.340645)</t>
  </si>
  <si>
    <t>12 AV S / S ATLANTIC ST</t>
  </si>
  <si>
    <t>(47.58999, -122.31728)</t>
  </si>
  <si>
    <t>88XX BLOCK OF STONE AV N</t>
  </si>
  <si>
    <t>(47.693264, -122.341324)</t>
  </si>
  <si>
    <t>MINOR AV / MADISON ST</t>
  </si>
  <si>
    <t>(47.609802, -122.324036)</t>
  </si>
  <si>
    <t>87XX BLOCK OF 14 AV NW</t>
  </si>
  <si>
    <t>(47.692436, -122.37411)</t>
  </si>
  <si>
    <t>5XX BLOCK OF MINOR AV N</t>
  </si>
  <si>
    <t>(47.62369, -122.333)</t>
  </si>
  <si>
    <t>14 AV / E JEFFERSON ST</t>
  </si>
  <si>
    <t>(47.60619, -122.31416)</t>
  </si>
  <si>
    <t>65XX BLOCK OF 44 AV S</t>
  </si>
  <si>
    <t>(47.543785, -122.27813)</t>
  </si>
  <si>
    <t>32XX BLOCK OF 23 AV W</t>
  </si>
  <si>
    <t>(47.649387, -122.38597)</t>
  </si>
  <si>
    <t>117XX BLOCK OF AURORA AV N</t>
  </si>
  <si>
    <t>21XX BLOCK OF 16 AV S</t>
  </si>
  <si>
    <t>(47.584114, -122.31207)</t>
  </si>
  <si>
    <t>15 AV S / S OREGON ST</t>
  </si>
  <si>
    <t>(47.563503, -122.313515)</t>
  </si>
  <si>
    <t>29XX BLOCK OF E MADISON ST</t>
  </si>
  <si>
    <t>(47.62511, -122.29378)</t>
  </si>
  <si>
    <t>133XX BLOCK OF 23 AV NE</t>
  </si>
  <si>
    <t>(47.725674, -122.30458)</t>
  </si>
  <si>
    <t>64XX BLOCK OF HAMPTON RD S</t>
  </si>
  <si>
    <t>(47.544285, -122.26016)</t>
  </si>
  <si>
    <t>8 AV S / S WELLER ST</t>
  </si>
  <si>
    <t>(47.597507, -122.32245)</t>
  </si>
  <si>
    <t>107XX BLOCK OF AURORA AV N</t>
  </si>
  <si>
    <t>(47.706707, -122.34472)</t>
  </si>
  <si>
    <t>60XX BLOCK OF M L KING JR WY S</t>
  </si>
  <si>
    <t>(47.547012, -122.28609)</t>
  </si>
  <si>
    <t>12 AV / E DENNY WY</t>
  </si>
  <si>
    <t>(47.618767, -122.31691)</t>
  </si>
  <si>
    <t>63XX BLOCK OF SEWARD PARK AV S</t>
  </si>
  <si>
    <t>(47.545536, -122.262955)</t>
  </si>
  <si>
    <t>23 AV / E ALDER ST</t>
  </si>
  <si>
    <t>(47.604324, -122.30243)</t>
  </si>
  <si>
    <t>YESLER WY / TERRACE ST</t>
  </si>
  <si>
    <t>(47.60172, -122.329025)</t>
  </si>
  <si>
    <t>E PINE ST / NAGLE PL</t>
  </si>
  <si>
    <t>(47.61524, -122.32002)</t>
  </si>
  <si>
    <t>BELLEVUE AV E / E HARRISON ST</t>
  </si>
  <si>
    <t>(47.62198, -122.32659)</t>
  </si>
  <si>
    <t>94XX BLOCK OF 17 AV SW</t>
  </si>
  <si>
    <t>(47.5181, -122.3565)</t>
  </si>
  <si>
    <t>3XX BLOCK OF NE NORTHGATE WY</t>
  </si>
  <si>
    <t>(47.708603, -122.324615)</t>
  </si>
  <si>
    <t>104XX BLOCK OF WATERS AV S</t>
  </si>
  <si>
    <t>(47.507298, -122.24912)</t>
  </si>
  <si>
    <t>SEWARD PARK AV S / S HAWTHORN RD</t>
  </si>
  <si>
    <t>(47.54866, -122.25927)</t>
  </si>
  <si>
    <t>6XX BLOCK OF 12 AV S</t>
  </si>
  <si>
    <t>(47.59708, -122.31723)</t>
  </si>
  <si>
    <t>56XX BLOCK OF 24 AV NW</t>
  </si>
  <si>
    <t>(47.669823, -122.38759)</t>
  </si>
  <si>
    <t>4XX BLOCK OF DEXTER AV N</t>
  </si>
  <si>
    <t>(47.62264, -122.34237)</t>
  </si>
  <si>
    <t>18XX BLOCK OF EASTLAKE AV E</t>
  </si>
  <si>
    <t>(47.63537, -122.3254)</t>
  </si>
  <si>
    <t>48XX BLOCK OF STONE WY N</t>
  </si>
  <si>
    <t>(47.663933, -122.34093)</t>
  </si>
  <si>
    <t>45XX BLOCK OF STONE WY N</t>
  </si>
  <si>
    <t>(47.661755, -122.34213)</t>
  </si>
  <si>
    <t>90XX BLOCK OF 20 AV SW</t>
  </si>
  <si>
    <t>(47.522335, -122.359146)</t>
  </si>
  <si>
    <t>DENNY WY / TAYLOR AV N</t>
  </si>
  <si>
    <t>(47.618565, -122.34631)</t>
  </si>
  <si>
    <t>M L KING JR WY / E DENNY WY</t>
  </si>
  <si>
    <t>(47.6189, -122.29612)</t>
  </si>
  <si>
    <t>45XX BLOCK OF 11 AV NE</t>
  </si>
  <si>
    <t>(47.662205, -122.31653)</t>
  </si>
  <si>
    <t>1XX BLOCK OF NE 95 ST</t>
  </si>
  <si>
    <t>(47.697723, -122.32711)</t>
  </si>
  <si>
    <t>ALASKAN WY VI NB / S DEARBORN ST</t>
  </si>
  <si>
    <t>(47.59647, -122.335396)</t>
  </si>
  <si>
    <t>87XX BLOCK OF GREENWOOD AV N</t>
  </si>
  <si>
    <t>(47.693317, -122.35533)</t>
  </si>
  <si>
    <t>22 AV NW / LEARY AV NW</t>
  </si>
  <si>
    <t>(47.66868, -122.38475)</t>
  </si>
  <si>
    <t>47XX BLOCK OF 24 AV NE</t>
  </si>
  <si>
    <t>(47.66358, -122.301735)</t>
  </si>
  <si>
    <t>58XX BLOCK OF NE PARK POINT DR</t>
  </si>
  <si>
    <t>(47.67732, -122.264305)</t>
  </si>
  <si>
    <t>39XX BLOCK OF S EDDY ST</t>
  </si>
  <si>
    <t>(47.545288, -122.28208)</t>
  </si>
  <si>
    <t>9XX BLOCK OF N 104 ST</t>
  </si>
  <si>
    <t>(47.70433, -122.34603)</t>
  </si>
  <si>
    <t>17XX BLOCK OF SW BARTON ST</t>
  </si>
  <si>
    <t>(47.52103, -122.35714)</t>
  </si>
  <si>
    <t>94XX BLOCK OF 16 AV SW</t>
  </si>
  <si>
    <t>(47.518276, -122.355156)</t>
  </si>
  <si>
    <t>21XX BLOCK OF N 106 ST</t>
  </si>
  <si>
    <t>(47.70594, -122.333275)</t>
  </si>
  <si>
    <t>3 AV / PIKE ST</t>
  </si>
  <si>
    <t>(47.60975, -122.33779)</t>
  </si>
  <si>
    <t>5XX BLOCK OF SUMMIT AV E</t>
  </si>
  <si>
    <t>(47.623714, -122.32532)</t>
  </si>
  <si>
    <t>6 AV W / W GALER ST</t>
  </si>
  <si>
    <t>(47.632328, -122.36441)</t>
  </si>
  <si>
    <t>26XX BLOCK OF SW ANDOVER ST</t>
  </si>
  <si>
    <t>(47.56834, -122.36675)</t>
  </si>
  <si>
    <t>3XX BLOCK OF 10 AV</t>
  </si>
  <si>
    <t>(47.604782, -122.31941)</t>
  </si>
  <si>
    <t>BOYLSTON AV E / E HARRISON ST</t>
  </si>
  <si>
    <t>(47.621998, -122.32308)</t>
  </si>
  <si>
    <t>24XX BLOCK OF THORNDYKE AV W</t>
  </si>
  <si>
    <t>(47.640068, -122.38672)</t>
  </si>
  <si>
    <t>4XX BLOCK OF 1 AV W</t>
  </si>
  <si>
    <t>(47.622696, -122.35803)</t>
  </si>
  <si>
    <t>THORNDYKE AV W / W BARRETT ST</t>
  </si>
  <si>
    <t>(47.646584, -122.38197)</t>
  </si>
  <si>
    <t>17XX BLOCK OF 27 AV</t>
  </si>
  <si>
    <t>(47.617054, -122.297455)</t>
  </si>
  <si>
    <t>59XX BLOCK OF CALIFORNIA AV SW</t>
  </si>
  <si>
    <t>(47.549397, -122.387115)</t>
  </si>
  <si>
    <t>59XX BLOCK OF 28 AV S</t>
  </si>
  <si>
    <t>(47.54833, -122.29688)</t>
  </si>
  <si>
    <t>18XX BLOCK OF S JACKSON ST</t>
  </si>
  <si>
    <t>(47.599243, -122.30831)</t>
  </si>
  <si>
    <t>FELONY WARRANT SERVICE</t>
  </si>
  <si>
    <t>2 AV / BELL ST</t>
  </si>
  <si>
    <t>(47.61404, -122.34566)</t>
  </si>
  <si>
    <t>52XX BLOCK OF 21 AV S</t>
  </si>
  <si>
    <t>(47.555344, -122.30614)</t>
  </si>
  <si>
    <t>11XX BLOCK OF ALKI AV SW</t>
  </si>
  <si>
    <t>(47.59515, -122.386795)</t>
  </si>
  <si>
    <t>(47.54924, -122.29688)</t>
  </si>
  <si>
    <t>36XX BLOCK OF 4 AV S</t>
  </si>
  <si>
    <t>(47.57155, -122.3291)</t>
  </si>
  <si>
    <t>123XX BLOCK OF 28 AV NE</t>
  </si>
  <si>
    <t>(47.718376, -122.29792)</t>
  </si>
  <si>
    <t>60XX BLOCK OF AIRPORT WY S</t>
  </si>
  <si>
    <t>(47.548866, -122.31651)</t>
  </si>
  <si>
    <t>52XX BLOCK OF 12 AV NE</t>
  </si>
  <si>
    <t>(47.667503, -122.3152)</t>
  </si>
  <si>
    <t>4XX BLOCK OF EASTLAKE AV E</t>
  </si>
  <si>
    <t>(47.62255, -122.329155)</t>
  </si>
  <si>
    <t>20 AV NE / NE 45 ST</t>
  </si>
  <si>
    <t>(47.661255, -122.306526)</t>
  </si>
  <si>
    <t>15XX BLOCK OF E OLIVE WY</t>
  </si>
  <si>
    <t>(47.618114, -122.32594)</t>
  </si>
  <si>
    <t>(47.51992, -122.26926)</t>
  </si>
  <si>
    <t>20XX BLOCK OF WESTLAKE AV</t>
  </si>
  <si>
    <t>(47.615887, -122.337875)</t>
  </si>
  <si>
    <t>3XX BLOCK OF BELLEVUE AV E</t>
  </si>
  <si>
    <t>(47.621407, -122.326584)</t>
  </si>
  <si>
    <t>17XX BLOCK OF SUMMIT AV</t>
  </si>
  <si>
    <t>(47.61704, -122.325554)</t>
  </si>
  <si>
    <t>11XX BLOCK OF NE 47 ST</t>
  </si>
  <si>
    <t>(47.66311, -122.31581)</t>
  </si>
  <si>
    <t>MCCLINTOCK AV S / S BYRON ST</t>
  </si>
  <si>
    <t>(47.57475, -122.29248)</t>
  </si>
  <si>
    <t>NOISE - ANIMAL (INCLUDES BARKING DOGS)</t>
  </si>
  <si>
    <t>9XX BLOCK OF 9 AV</t>
  </si>
  <si>
    <t>(47.60805, -122.327034)</t>
  </si>
  <si>
    <t>NARCOTICS FOUND, RECOVERED</t>
  </si>
  <si>
    <t>20XX BLOCK OF NE 90 ST</t>
  </si>
  <si>
    <t>(47.693935, -122.306175)</t>
  </si>
  <si>
    <t>NARCOTICS - FOUND</t>
  </si>
  <si>
    <t>37XX BLOCK OF 60 AV SW</t>
  </si>
  <si>
    <t>(47.57075, -122.40951)</t>
  </si>
  <si>
    <t>BELLEVUE AV E / E THOMAS ST</t>
  </si>
  <si>
    <t>(47.620827, -122.32658)</t>
  </si>
  <si>
    <t>WEST SEATTLE BR / WB</t>
  </si>
  <si>
    <t>(47.571014, -122.34951)</t>
  </si>
  <si>
    <t>6XX BLOCK OF E PINE ST</t>
  </si>
  <si>
    <t>(47.615227, -122.323944)</t>
  </si>
  <si>
    <t>6XX BLOCK OF 1 AV N</t>
  </si>
  <si>
    <t>(47.625015, -122.3554)</t>
  </si>
  <si>
    <t>5 AV N / BROAD ST</t>
  </si>
  <si>
    <t>(47.621437, -122.347595)</t>
  </si>
  <si>
    <t>9XX BLOCK OF 23 AV S</t>
  </si>
  <si>
    <t>(47.593803, -122.302216)</t>
  </si>
  <si>
    <t>3XX BLOCK OF BROAD ST</t>
  </si>
  <si>
    <t>(47.619164, -122.34961)</t>
  </si>
  <si>
    <t>RAINIER AV S / S HENDERSON ST</t>
  </si>
  <si>
    <t>(47.523308, -122.26999)</t>
  </si>
  <si>
    <t>BROADWAY / E UNION ST</t>
  </si>
  <si>
    <t>(47.61296, -122.32076)</t>
  </si>
  <si>
    <t>4XX BLOCK OF NE THORNTON PL</t>
  </si>
  <si>
    <t>(47.70231, -122.32463)</t>
  </si>
  <si>
    <t>10 AV / E PIKE ST</t>
  </si>
  <si>
    <t>(47.614082, -122.31945)</t>
  </si>
  <si>
    <t>2XX BLOCK OF 25 AV E</t>
  </si>
  <si>
    <t>(47.620586, -122.29987)</t>
  </si>
  <si>
    <t>20XX BLOCK OF EASTLAKE AV E</t>
  </si>
  <si>
    <t>(47.63751, -122.3259)</t>
  </si>
  <si>
    <t>12 AV S / S KING ST</t>
  </si>
  <si>
    <t>(47.59834, -122.31723)</t>
  </si>
  <si>
    <t>10XX BLOCK OF NE 96 ST</t>
  </si>
  <si>
    <t>(47.698555, -122.31624)</t>
  </si>
  <si>
    <t>31 AV S / S MCCLELLAN ST</t>
  </si>
  <si>
    <t>(47.578342, -122.293)</t>
  </si>
  <si>
    <t>7XX BLOCK OF E DENNY WY</t>
  </si>
  <si>
    <t>(47.61873, -122.32286)</t>
  </si>
  <si>
    <t>28XX BLOCK OF 15 AV W</t>
  </si>
  <si>
    <t>(47.645664, -122.37627)</t>
  </si>
  <si>
    <t>9XX BLOCK OF S EDDY ST</t>
  </si>
  <si>
    <t>(47.54572, -122.3201)</t>
  </si>
  <si>
    <t>17XX BLOCK OF NE RAVENNA BV</t>
  </si>
  <si>
    <t>(47.6702, -122.30898)</t>
  </si>
  <si>
    <t>15XX BLOCK OF PIKE PL</t>
  </si>
  <si>
    <t>(47.608723, -122.34063)</t>
  </si>
  <si>
    <t>90XX BLOCK OF 16 AV SW</t>
  </si>
  <si>
    <t>(47.52195, -122.35512)</t>
  </si>
  <si>
    <t>6XX BLOCK OF COMSTOCK ST</t>
  </si>
  <si>
    <t>(47.630585, -122.34423)</t>
  </si>
  <si>
    <t>9XX BLOCK OF N 80 ST</t>
  </si>
  <si>
    <t>(47.686943, -122.345856)</t>
  </si>
  <si>
    <t>21XX BLOCK OF N 61 ST</t>
  </si>
  <si>
    <t>(47.67291, -122.33222)</t>
  </si>
  <si>
    <t>70XX BLOCK OF 17 AV NE</t>
  </si>
  <si>
    <t>(47.680325, -122.309875)</t>
  </si>
  <si>
    <t>S RYAN ST / RENTON AV S</t>
  </si>
  <si>
    <t>(47.509697, -122.25875)</t>
  </si>
  <si>
    <t>E PIKE ST / BELMONT AV</t>
  </si>
  <si>
    <t>(47.61409, -122.32446)</t>
  </si>
  <si>
    <t>N 141 ST / AURORA AV N</t>
  </si>
  <si>
    <t>(47.731037, -122.34506)</t>
  </si>
  <si>
    <t>92XX BLOCK OF VIEW AV NW</t>
  </si>
  <si>
    <t>(47.696804, -122.40045)</t>
  </si>
  <si>
    <t>10 AV / E PINE ST</t>
  </si>
  <si>
    <t>(47.615242, -122.319466)</t>
  </si>
  <si>
    <t>NE 50 ST / UNIVERSITY WY NE</t>
  </si>
  <si>
    <t>(47.664898, -122.31307)</t>
  </si>
  <si>
    <t>47XX BLOCK OF RAINIER AV S</t>
  </si>
  <si>
    <t>(47.56011, -122.28649)</t>
  </si>
  <si>
    <t>13XX BLOCK OF 6 AV N</t>
  </si>
  <si>
    <t>(47.630997, -122.34495)</t>
  </si>
  <si>
    <t>RAINIER AV S / S WALKER ST</t>
  </si>
  <si>
    <t>(47.583656, -122.3022)</t>
  </si>
  <si>
    <t>HARBOR AV SW ON RP / WEST SEATTLE BR EB</t>
  </si>
  <si>
    <t>(47.571373, -122.366)</t>
  </si>
  <si>
    <t>NE 143 ST / 17 AV NE</t>
  </si>
  <si>
    <t>(47.732094, -122.31003)</t>
  </si>
  <si>
    <t>SLEEPER ABOARD BUS/COMMUTER TRAIN</t>
  </si>
  <si>
    <t>90XX BLOCK OF 9 AV SW</t>
  </si>
  <si>
    <t>(47.521893, -122.346725)</t>
  </si>
  <si>
    <t>8XX BLOCK OF MADISON ST</t>
  </si>
  <si>
    <t>(47.608177, -122.32792)</t>
  </si>
  <si>
    <t>4XX BLOCK OF 4 AV</t>
  </si>
  <si>
    <t>(47.60204, -122.32919)</t>
  </si>
  <si>
    <t>10XX BLOCK OF NE 64 ST</t>
  </si>
  <si>
    <t>(47.67498, -122.31651)</t>
  </si>
  <si>
    <t>123XX BLOCK OF 10 PL NE</t>
  </si>
  <si>
    <t>(47.718193, -122.31681)</t>
  </si>
  <si>
    <t>ALKI AV SW / 63 AV SW</t>
  </si>
  <si>
    <t>(47.578354, -122.413284)</t>
  </si>
  <si>
    <t>BURN - RECKLESS BURNING</t>
  </si>
  <si>
    <t>RECKLESS BURNING</t>
  </si>
  <si>
    <t>52XX BLOCK OF RAINIER AV S</t>
  </si>
  <si>
    <t>(47.554707, -122.282135)</t>
  </si>
  <si>
    <t>2XX BLOCK OF PINE ST</t>
  </si>
  <si>
    <t>(47.61051, -122.33926)</t>
  </si>
  <si>
    <t>34XX BLOCK OF 21 AV W</t>
  </si>
  <si>
    <t>(47.65124, -122.3833)</t>
  </si>
  <si>
    <t>20XX BLOCK OF AIRPORT WY S</t>
  </si>
  <si>
    <t>(47.585064, -122.321396)</t>
  </si>
  <si>
    <t>97XX BLOCK OF HOLMAN RD NW</t>
  </si>
  <si>
    <t>(47.700718, -122.36405)</t>
  </si>
  <si>
    <t>57XX BLOCK OF 22 AV NW</t>
  </si>
  <si>
    <t>(47.670547, -122.38474)</t>
  </si>
  <si>
    <t>32XX BLOCK OF W LYNN ST</t>
  </si>
  <si>
    <t>(47.639126, -122.39899)</t>
  </si>
  <si>
    <t>85XX BLOCK OF 35 AV NE</t>
  </si>
  <si>
    <t>(47.690563, -122.2907)</t>
  </si>
  <si>
    <t>77XX BLOCK OF DETROIT AV SW</t>
  </si>
  <si>
    <t>(47.53604, -122.339005)</t>
  </si>
  <si>
    <t>25XX BLOCK OF 28 AV W</t>
  </si>
  <si>
    <t>(47.642754, -122.39296)</t>
  </si>
  <si>
    <t>AUTO THEFT-IP/JO - VEHICLE, PLATES, TABS</t>
  </si>
  <si>
    <t>14XX BLOCK OF 6 AV N</t>
  </si>
  <si>
    <t>(47.631855, -122.344955)</t>
  </si>
  <si>
    <t>4 AV / VINE ST</t>
  </si>
  <si>
    <t>(47.61724, -122.34711)</t>
  </si>
  <si>
    <t>18XX BLOCK OF BELLEVUE AV</t>
  </si>
  <si>
    <t>(47.618114, -122.326744)</t>
  </si>
  <si>
    <t>2947 1 / 2 25 AV W</t>
  </si>
  <si>
    <t>(47.647175, -122.389725)</t>
  </si>
  <si>
    <t>CALIFORNIA AV SW / SW MYRTLE ST</t>
  </si>
  <si>
    <t>(47.53992, -122.387276)</t>
  </si>
  <si>
    <t>47XX BLOCK OF ROOSEVELT WY NE</t>
  </si>
  <si>
    <t>(47.66403, -122.31741)</t>
  </si>
  <si>
    <t>BURG - IP/JO - COMM BURG (INCLUDES SCHOOLS)</t>
  </si>
  <si>
    <t>HARVARD AV / E PIKE ST</t>
  </si>
  <si>
    <t>(47.614063, -122.32211)</t>
  </si>
  <si>
    <t>94XX BLOCK OF 6 AV SW</t>
  </si>
  <si>
    <t>(47.518204, -122.34288)</t>
  </si>
  <si>
    <t>1XX BLOCK OF STEWART ST</t>
  </si>
  <si>
    <t>(47.61062, -122.3409)</t>
  </si>
  <si>
    <t>14XX BLOCK OF E JEFFERSON ST</t>
  </si>
  <si>
    <t>(47.60619, -122.313515)</t>
  </si>
  <si>
    <t>33XX BLOCK OF WALLINGFORD AV N</t>
  </si>
  <si>
    <t>(47.647568, -122.33636)</t>
  </si>
  <si>
    <t>12 AV E / E THOMAS ST</t>
  </si>
  <si>
    <t>(47.6211, -122.31695)</t>
  </si>
  <si>
    <t>61XX BLOCK OF 24 AV NW</t>
  </si>
  <si>
    <t>(47.673466, -122.38759)</t>
  </si>
  <si>
    <t>NW 84 ST / 3 AV NW</t>
  </si>
  <si>
    <t>(47.689835, -122.36065)</t>
  </si>
  <si>
    <t>73XX BLOCK OF ROOSEVELT WY NE</t>
  </si>
  <si>
    <t>(47.681892, -122.31747)</t>
  </si>
  <si>
    <t>NW 82 ST / 3 AV NW</t>
  </si>
  <si>
    <t>(47.688385, -122.36065)</t>
  </si>
  <si>
    <t>57XX BLOCK OF 17 AV NW</t>
  </si>
  <si>
    <t>(47.67054, -122.37888)</t>
  </si>
  <si>
    <t>1XX BLOCK OF UNIVERSITY ST</t>
  </si>
  <si>
    <t>(47.607067, -122.33764)</t>
  </si>
  <si>
    <t>46XX BLOCK OF S OTHELLO ST</t>
  </si>
  <si>
    <t>(47.536945, -122.27401)</t>
  </si>
  <si>
    <t>3XX BLOCK OF N 101 ST</t>
  </si>
  <si>
    <t>(47.702183, -122.35408)</t>
  </si>
  <si>
    <t>14XX BLOCK OF ELLIOTT AV W</t>
  </si>
  <si>
    <t>(47.630882, -122.37392)</t>
  </si>
  <si>
    <t>43XX BLOCK OF 14 AV S</t>
  </si>
  <si>
    <t>(47.56441, -122.31476)</t>
  </si>
  <si>
    <t>AIRPORT WY S / CORSON AV S</t>
  </si>
  <si>
    <t>(47.55208, -122.319756)</t>
  </si>
  <si>
    <t>1XX BLOCK OF N 82 ST</t>
  </si>
  <si>
    <t>(47.68839, -122.356636)</t>
  </si>
  <si>
    <t>WESTERN AV / SPRING ST</t>
  </si>
  <si>
    <t>(47.604942, -122.338005)</t>
  </si>
  <si>
    <t>S LUCILE ST / AIRPORT WY S</t>
  </si>
  <si>
    <t>(47.55335, -122.32101)</t>
  </si>
  <si>
    <t>2XX BLOCK OF 16 AV E</t>
  </si>
  <si>
    <t>(47.620087, -122.31139)</t>
  </si>
  <si>
    <t>(47.727314, -122.34772)</t>
  </si>
  <si>
    <t>84XX BLOCK OF GREENWOOD AV N</t>
  </si>
  <si>
    <t>(47.690216, -122.3553)</t>
  </si>
  <si>
    <t>47XX BLOCK OF 7 AV NE</t>
  </si>
  <si>
    <t>(47.664513, -122.32071)</t>
  </si>
  <si>
    <t>18XX BLOCK OF 9 AV</t>
  </si>
  <si>
    <t>(47.615223, -122.33379)</t>
  </si>
  <si>
    <t>E HOWELL ST / 12 AV</t>
  </si>
  <si>
    <t>(47.6176, -122.316895)</t>
  </si>
  <si>
    <t>10XX BLOCK OF E ALDER ST</t>
  </si>
  <si>
    <t>(47.60436, -122.318756)</t>
  </si>
  <si>
    <t>87XX BLOCK OF PHINNEY AV N</t>
  </si>
  <si>
    <t>(47.693314, -122.35396)</t>
  </si>
  <si>
    <t>E SPRUCE ST / 10 AV</t>
  </si>
  <si>
    <t>(47.60352, -122.31941)</t>
  </si>
  <si>
    <t>9XX BLOCK OF JAMES ST</t>
  </si>
  <si>
    <t>(47.605785, -122.324196)</t>
  </si>
  <si>
    <t>5XX BLOCK OF 11 AV E</t>
  </si>
  <si>
    <t>(47.62369, -122.317795)</t>
  </si>
  <si>
    <t>38XX BLOCK OF S JUNEAU ST</t>
  </si>
  <si>
    <t>(47.549744, -122.285194)</t>
  </si>
  <si>
    <t>23XX BLOCK OF SW WEBSTER ST</t>
  </si>
  <si>
    <t>(47.535515, -122.36215)</t>
  </si>
  <si>
    <t>140XX BLOCK OF LINDEN AV N</t>
  </si>
  <si>
    <t>(47.730316, -122.347755)</t>
  </si>
  <si>
    <t>11XX BLOCK OF NW 54 ST</t>
  </si>
  <si>
    <t>(47.66789, -122.37218)</t>
  </si>
  <si>
    <t>4XX BLOCK OF 26 AV E</t>
  </si>
  <si>
    <t>(47.623127, -122.298775)</t>
  </si>
  <si>
    <t>TRU - FORGERY/CHKS/BUNCO/SCAMS/ID THEFT</t>
  </si>
  <si>
    <t>ROOSEVELT WY NE / NE 50 ST</t>
  </si>
  <si>
    <t>(47.664936, -122.317406)</t>
  </si>
  <si>
    <t>28XX BLOCK OF 62 AV SW</t>
  </si>
  <si>
    <t>(47.57825, -122.41198)</t>
  </si>
  <si>
    <t>15XX BLOCK OF THORNDYKE AV W</t>
  </si>
  <si>
    <t>(47.633327, -122.39187)</t>
  </si>
  <si>
    <t>NE 45 ST / ROOSEVELT WY NE</t>
  </si>
  <si>
    <t>(47.661297, -122.31764)</t>
  </si>
  <si>
    <t>14XX BLOCK OF NW 54 ST</t>
  </si>
  <si>
    <t>(47.66789, -122.3749)</t>
  </si>
  <si>
    <t>29XX BLOCK OF 4 AV S</t>
  </si>
  <si>
    <t>(47.57665, -122.329056)</t>
  </si>
  <si>
    <t>ALKI AV SW / 62 AV SW</t>
  </si>
  <si>
    <t>(47.57874, -122.411964)</t>
  </si>
  <si>
    <t>12XX BLOCK OF NE 65 ST</t>
  </si>
  <si>
    <t>(47.675808, -122.315)</t>
  </si>
  <si>
    <t>35 AV NW / NW 67 ST</t>
  </si>
  <si>
    <t>(47.677013, -122.40213)</t>
  </si>
  <si>
    <t>117XX BLOCK OF LAKE CITY WY NE</t>
  </si>
  <si>
    <t>(47.714912, -122.29781)</t>
  </si>
  <si>
    <t>ILLEGAL DUMPING</t>
  </si>
  <si>
    <t>4XX BLOCK OF 24 AV E</t>
  </si>
  <si>
    <t>(47.62352, -122.30116)</t>
  </si>
  <si>
    <t>HOLLY PARK DR S / S MYRTLE PL</t>
  </si>
  <si>
    <t>(47.5373, -122.286865)</t>
  </si>
  <si>
    <t>52XX BLOCK OF 24 AV S</t>
  </si>
  <si>
    <t>(47.55508, -122.301735)</t>
  </si>
  <si>
    <t>67XX BLOCK OF ALONZO AV NW</t>
  </si>
  <si>
    <t>(47.678673, -122.37513)</t>
  </si>
  <si>
    <t>73XX BLOCK OF 29 AV SW</t>
  </si>
  <si>
    <t>(47.536453, -122.369804)</t>
  </si>
  <si>
    <t>69XX BLOCK OF WEEDIN PL NE</t>
  </si>
  <si>
    <t>(47.67914, -122.32239)</t>
  </si>
  <si>
    <t>GREENWOOD AV N / N 105 ST</t>
  </si>
  <si>
    <t>(47.705082, -122.35545)</t>
  </si>
  <si>
    <t>17 AV NW / NW BALLARD WY</t>
  </si>
  <si>
    <t>(47.662937, -122.3789)</t>
  </si>
  <si>
    <t>52XX BLOCK OF E MARGINAL WY S</t>
  </si>
  <si>
    <t>(47.554977, -122.33783)</t>
  </si>
  <si>
    <t>TERRY AV / SPRING ST</t>
  </si>
  <si>
    <t>(47.609585, -122.326904)</t>
  </si>
  <si>
    <t>45XX BLOCK OF THACKERAY PL NE</t>
  </si>
  <si>
    <t>(47.66226, -122.326164)</t>
  </si>
  <si>
    <t>(47.607258, -122.34175)</t>
  </si>
  <si>
    <t>19XX BLOCK OF OCCIDENTAL AV S</t>
  </si>
  <si>
    <t>(47.58504, -122.33327)</t>
  </si>
  <si>
    <t>38XX BLOCK OF LATONA AV NE</t>
  </si>
  <si>
    <t>(47.654335, -122.32571)</t>
  </si>
  <si>
    <t>I5 EXPRESS / NE 42 ST OFF RP</t>
  </si>
  <si>
    <t>(47.656002, -122.32245)</t>
  </si>
  <si>
    <t>39 AV SW / SW HANFORD ST</t>
  </si>
  <si>
    <t>(47.575596, -122.38137)</t>
  </si>
  <si>
    <t>92XX BLOCK OF M L KING JR WY S</t>
  </si>
  <si>
    <t>(47.51888, -122.27983)</t>
  </si>
  <si>
    <t>2XX BLOCK OF BROADWAY E</t>
  </si>
  <si>
    <t>(47.62049, -122.320885)</t>
  </si>
  <si>
    <t>8XX BLOCK OF E PIKE ST</t>
  </si>
  <si>
    <t>(47.61407, -122.32145)</t>
  </si>
  <si>
    <t>3XX BLOCK OF SENECA ST</t>
  </si>
  <si>
    <t>(47.607285, -122.33477)</t>
  </si>
  <si>
    <t>NE 77 ST / 40 AV NE</t>
  </si>
  <si>
    <t>(47.684853, -122.28526)</t>
  </si>
  <si>
    <t>NW 50 ST / 11 AV NW</t>
  </si>
  <si>
    <t>(47.665043, -122.370766)</t>
  </si>
  <si>
    <t>S CLOVERDALE ST / RENTON AV S</t>
  </si>
  <si>
    <t>(47.526115, -122.27694)</t>
  </si>
  <si>
    <t>AIRPORT WY S / S HOLGATE ST</t>
  </si>
  <si>
    <t>Row Labels</t>
  </si>
  <si>
    <t>Grand Total</t>
  </si>
  <si>
    <t>26-Mar</t>
  </si>
  <si>
    <t>27-Mar</t>
  </si>
  <si>
    <t>28-Mar</t>
  </si>
  <si>
    <t>Count of Event Clearance Date</t>
  </si>
  <si>
    <t>Count of Events by Date (2016)</t>
  </si>
  <si>
    <t>Number of Incidences by Event Type</t>
  </si>
  <si>
    <t>(blank)</t>
  </si>
  <si>
    <t>Total Number of Events by Sectors</t>
  </si>
  <si>
    <t>District Sector</t>
  </si>
  <si>
    <t>No. of Incidents</t>
  </si>
  <si>
    <t>|e|</t>
  </si>
  <si>
    <t>SAE (Sum of Absolute Error)</t>
  </si>
  <si>
    <t>Officers at Scene (Observed)</t>
  </si>
  <si>
    <t>Y^  (Fitted value/ Predicted)</t>
  </si>
  <si>
    <t>e= Y^-Y  (Residual = Observed -Predicted)</t>
  </si>
  <si>
    <t>Average</t>
  </si>
  <si>
    <t>Standard Deviation</t>
  </si>
  <si>
    <t>Random Variable</t>
  </si>
  <si>
    <t>Officers at scene</t>
  </si>
  <si>
    <t>Average Number of Officers per Incident</t>
  </si>
  <si>
    <t>std dev</t>
  </si>
  <si>
    <t>Incidents with more than 2.5 officers</t>
  </si>
  <si>
    <t>Probability to have less than 2.5 officers</t>
  </si>
  <si>
    <t>Average: Number of Offers per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</si>
</sst>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2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 applyFont="1"/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[BellevuePoliceDataFile.xlsx]Date &amp; Number of Events!PivotTable1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u="sng" baseline="0"/>
              <a:t>Count of Events by Date (2016)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tx2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'Date &amp; Number of Events'!$B$3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6C68-4879-AB6E-43251782E0B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C68-4879-AB6E-43251782E0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'Date &amp; Number of Events'!$A$4:$A$7</c:f>
              <c:strCache>
                <c:ptCount val="3"/>
                <c:pt idx="0">
                  <c:v>26-Mar</c:v>
                </c:pt>
                <c:pt idx="1">
                  <c:v>27-Mar</c:v>
                </c:pt>
                <c:pt idx="2">
                  <c:v>28-Mar</c:v>
                </c:pt>
              </c:strCache>
            </c:strRef>
          </c:cat>
          <c:val>
            <c:numRef>
              <c:f>'Date &amp; Number of Events'!$B$4:$B$7</c:f>
              <c:numCache>
                <c:formatCode>General</c:formatCode>
                <c:ptCount val="3"/>
                <c:pt idx="0">
                  <c:v>244</c:v>
                </c:pt>
                <c:pt idx="1">
                  <c:v>583</c:v>
                </c:pt>
                <c:pt idx="2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8-4879-AB6E-43251782E0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0466808"/>
        <c:axId val="390468120"/>
      </c:barChart>
      <c:catAx>
        <c:axId val="390466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68120"/>
        <c:crosses val="autoZero"/>
        <c:auto val="1"/>
        <c:lblAlgn val="ctr"/>
        <c:lblOffset val="100"/>
        <c:noMultiLvlLbl val="0"/>
      </c:catAx>
      <c:valAx>
        <c:axId val="390468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</a:t>
                </a:r>
                <a:r>
                  <a:rPr lang="en-US" b="1" baseline="0"/>
                  <a:t> of Events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66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[BellevuePoliceDataFile.xlsx]Num of Incidences by Event Type!PivotTable3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u="sng" baseline="0"/>
              <a:t>Number of Incidences by Event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'Num of Incidences by Event Type'!$B$3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 of Incidences by Event Type'!$A$4:$A$36</c:f>
              <c:strCache>
                <c:ptCount val="32"/>
                <c:pt idx="0">
                  <c:v>WEAPONS CALLS</c:v>
                </c:pt>
                <c:pt idx="1">
                  <c:v>HARBOR CALLS</c:v>
                </c:pt>
                <c:pt idx="2">
                  <c:v>MISCELLANEOUS MISDEMEANORS</c:v>
                </c:pt>
                <c:pt idx="3">
                  <c:v>LEWD CONDUCT</c:v>
                </c:pt>
                <c:pt idx="4">
                  <c:v>BIKE</c:v>
                </c:pt>
                <c:pt idx="5">
                  <c:v>ARREST</c:v>
                </c:pt>
                <c:pt idx="6">
                  <c:v>PROWLER</c:v>
                </c:pt>
                <c:pt idx="7">
                  <c:v>PERSONS - LOST, FOUND, MISSING</c:v>
                </c:pt>
                <c:pt idx="8">
                  <c:v>ANIMAL COMPLAINTS</c:v>
                </c:pt>
                <c:pt idx="9">
                  <c:v>PERSON DOWN/INJURY</c:v>
                </c:pt>
                <c:pt idx="10">
                  <c:v>FRAUD CALLS</c:v>
                </c:pt>
                <c:pt idx="11">
                  <c:v>THREATS, HARASSMENT</c:v>
                </c:pt>
                <c:pt idx="12">
                  <c:v>ROBBERY</c:v>
                </c:pt>
                <c:pt idx="13">
                  <c:v>PROPERTY - MISSING, FOUND</c:v>
                </c:pt>
                <c:pt idx="14">
                  <c:v>HAZARDS</c:v>
                </c:pt>
                <c:pt idx="15">
                  <c:v>NARCOTICS COMPLAINTS</c:v>
                </c:pt>
                <c:pt idx="16">
                  <c:v>OTHER PROPERTY</c:v>
                </c:pt>
                <c:pt idx="17">
                  <c:v>PROPERTY DAMAGE</c:v>
                </c:pt>
                <c:pt idx="18">
                  <c:v>AUTO THEFTS</c:v>
                </c:pt>
                <c:pt idx="19">
                  <c:v>SHOPLIFTING</c:v>
                </c:pt>
                <c:pt idx="20">
                  <c:v>ASSAULTS</c:v>
                </c:pt>
                <c:pt idx="21">
                  <c:v>BURGLARY</c:v>
                </c:pt>
                <c:pt idx="22">
                  <c:v>BEHAVIORAL HEALTH</c:v>
                </c:pt>
                <c:pt idx="23">
                  <c:v>NUISANCE, MISCHIEF</c:v>
                </c:pt>
                <c:pt idx="24">
                  <c:v>TRESPASS</c:v>
                </c:pt>
                <c:pt idx="25">
                  <c:v>LIQUOR VIOLATIONS</c:v>
                </c:pt>
                <c:pt idx="26">
                  <c:v>CAR PROWL</c:v>
                </c:pt>
                <c:pt idx="27">
                  <c:v>MOTOR VEHICLE COLLISION INVESTIGATION</c:v>
                </c:pt>
                <c:pt idx="28">
                  <c:v>FALSE ALACAD</c:v>
                </c:pt>
                <c:pt idx="29">
                  <c:v>SUSPICIOUS CIRCUMSTANCES</c:v>
                </c:pt>
                <c:pt idx="30">
                  <c:v>TRAFFIC RELATED CALLS</c:v>
                </c:pt>
                <c:pt idx="31">
                  <c:v>DISTURBANCES</c:v>
                </c:pt>
              </c:strCache>
            </c:strRef>
          </c:cat>
          <c:val>
            <c:numRef>
              <c:f>'Num of Incidences by Event Type'!$B$4:$B$36</c:f>
              <c:numCache>
                <c:formatCode>General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8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21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39</c:v>
                </c:pt>
                <c:pt idx="24">
                  <c:v>54</c:v>
                </c:pt>
                <c:pt idx="25">
                  <c:v>55</c:v>
                </c:pt>
                <c:pt idx="26">
                  <c:v>58</c:v>
                </c:pt>
                <c:pt idx="27">
                  <c:v>62</c:v>
                </c:pt>
                <c:pt idx="28">
                  <c:v>64</c:v>
                </c:pt>
                <c:pt idx="29">
                  <c:v>150</c:v>
                </c:pt>
                <c:pt idx="30">
                  <c:v>165</c:v>
                </c:pt>
                <c:pt idx="31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2A-4150-B095-536330443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7019472"/>
        <c:axId val="477020456"/>
      </c:barChart>
      <c:catAx>
        <c:axId val="477019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Event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20456"/>
        <c:crosses val="autoZero"/>
        <c:auto val="1"/>
        <c:lblAlgn val="ctr"/>
        <c:lblOffset val="100"/>
        <c:noMultiLvlLbl val="0"/>
      </c:catAx>
      <c:valAx>
        <c:axId val="47702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Incidences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1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[BellevuePoliceDataFile.xlsx]Sectors &amp; Total Numbr of Events!PivotTable4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u="sng" baseline="0"/>
              <a:t>Total Number of Events by Sectors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'Sectors &amp; Total Numbr of Events'!$B$3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'Sectors &amp; Total Numbr of Events'!$A$4:$A$23</c:f>
              <c:strCache>
                <c:ptCount val="19"/>
                <c:pt idx="0">
                  <c:v>(blank)</c:v>
                </c:pt>
                <c:pt idx="1">
                  <c:v>O</c:v>
                </c:pt>
                <c:pt idx="2">
                  <c:v>F</c:v>
                </c:pt>
                <c:pt idx="3">
                  <c:v>W</c:v>
                </c:pt>
                <c:pt idx="4">
                  <c:v>L</c:v>
                </c:pt>
                <c:pt idx="5">
                  <c:v>G</c:v>
                </c:pt>
                <c:pt idx="6">
                  <c:v>J</c:v>
                </c:pt>
                <c:pt idx="7">
                  <c:v>C</c:v>
                </c:pt>
                <c:pt idx="8">
                  <c:v>S</c:v>
                </c:pt>
                <c:pt idx="9">
                  <c:v>U</c:v>
                </c:pt>
                <c:pt idx="10">
                  <c:v>N</c:v>
                </c:pt>
                <c:pt idx="11">
                  <c:v>R</c:v>
                </c:pt>
                <c:pt idx="12">
                  <c:v>D</c:v>
                </c:pt>
                <c:pt idx="13">
                  <c:v>Q</c:v>
                </c:pt>
                <c:pt idx="14">
                  <c:v>K</c:v>
                </c:pt>
                <c:pt idx="15">
                  <c:v>B</c:v>
                </c:pt>
                <c:pt idx="16">
                  <c:v>E</c:v>
                </c:pt>
                <c:pt idx="17">
                  <c:v>M</c:v>
                </c:pt>
                <c:pt idx="18">
                  <c:v>H</c:v>
                </c:pt>
              </c:strCache>
            </c:strRef>
          </c:cat>
          <c:val>
            <c:numRef>
              <c:f>'Sectors &amp; Total Numbr of Events'!$B$4:$B$23</c:f>
              <c:numCache>
                <c:formatCode>General</c:formatCode>
                <c:ptCount val="19"/>
                <c:pt idx="0">
                  <c:v>1</c:v>
                </c:pt>
                <c:pt idx="1">
                  <c:v>31</c:v>
                </c:pt>
                <c:pt idx="2">
                  <c:v>35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  <c:pt idx="6">
                  <c:v>41</c:v>
                </c:pt>
                <c:pt idx="7">
                  <c:v>44</c:v>
                </c:pt>
                <c:pt idx="8">
                  <c:v>44</c:v>
                </c:pt>
                <c:pt idx="9">
                  <c:v>52</c:v>
                </c:pt>
                <c:pt idx="10">
                  <c:v>53</c:v>
                </c:pt>
                <c:pt idx="11">
                  <c:v>60</c:v>
                </c:pt>
                <c:pt idx="12">
                  <c:v>60</c:v>
                </c:pt>
                <c:pt idx="13">
                  <c:v>62</c:v>
                </c:pt>
                <c:pt idx="14">
                  <c:v>64</c:v>
                </c:pt>
                <c:pt idx="15">
                  <c:v>83</c:v>
                </c:pt>
                <c:pt idx="16">
                  <c:v>86</c:v>
                </c:pt>
                <c:pt idx="17">
                  <c:v>91</c:v>
                </c:pt>
                <c:pt idx="18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4-4C17-B0EA-BFE452860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7034232"/>
        <c:axId val="477034888"/>
      </c:barChart>
      <c:catAx>
        <c:axId val="477034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34888"/>
        <c:crosses val="autoZero"/>
        <c:auto val="1"/>
        <c:lblAlgn val="ctr"/>
        <c:lblOffset val="100"/>
        <c:noMultiLvlLbl val="0"/>
      </c:catAx>
      <c:valAx>
        <c:axId val="477034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Events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34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Residual</a:t>
            </a:r>
            <a:r>
              <a:rPr lang="en-US" b="1" baseline="0"/>
              <a:t> Plot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407221507670108E-2"/>
          <c:y val="0.12749363503009661"/>
          <c:w val="0.86232553600122697"/>
          <c:h val="0.7220714113091324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'Residual Plot'!$C$2:$C$20</c:f>
              <c:numCache>
                <c:formatCode>General</c:formatCode>
                <c:ptCount val="19"/>
                <c:pt idx="0">
                  <c:v>1</c:v>
                </c:pt>
                <c:pt idx="1">
                  <c:v>72</c:v>
                </c:pt>
                <c:pt idx="2">
                  <c:v>68</c:v>
                </c:pt>
                <c:pt idx="3">
                  <c:v>86</c:v>
                </c:pt>
                <c:pt idx="4">
                  <c:v>72</c:v>
                </c:pt>
                <c:pt idx="5">
                  <c:v>76</c:v>
                </c:pt>
                <c:pt idx="6">
                  <c:v>77</c:v>
                </c:pt>
                <c:pt idx="7">
                  <c:v>82</c:v>
                </c:pt>
                <c:pt idx="8">
                  <c:v>76</c:v>
                </c:pt>
                <c:pt idx="9">
                  <c:v>96</c:v>
                </c:pt>
                <c:pt idx="10">
                  <c:v>117</c:v>
                </c:pt>
                <c:pt idx="11">
                  <c:v>121</c:v>
                </c:pt>
                <c:pt idx="12">
                  <c:v>124</c:v>
                </c:pt>
                <c:pt idx="13">
                  <c:v>120</c:v>
                </c:pt>
                <c:pt idx="14">
                  <c:v>131</c:v>
                </c:pt>
                <c:pt idx="15">
                  <c:v>158</c:v>
                </c:pt>
                <c:pt idx="16">
                  <c:v>158</c:v>
                </c:pt>
                <c:pt idx="17">
                  <c:v>176</c:v>
                </c:pt>
                <c:pt idx="18">
                  <c:v>165</c:v>
                </c:pt>
              </c:numCache>
            </c:numRef>
          </c:xVal>
          <c:yVal>
            <c:numRef>
              <c:f>'Residual Plot'!$E$2:$E$20</c:f>
              <c:numCache>
                <c:formatCode>General</c:formatCode>
                <c:ptCount val="19"/>
                <c:pt idx="0">
                  <c:v>-22.404</c:v>
                </c:pt>
                <c:pt idx="1">
                  <c:v>3.8960000000000008</c:v>
                </c:pt>
                <c:pt idx="2">
                  <c:v>-6.063999999999993</c:v>
                </c:pt>
                <c:pt idx="3">
                  <c:v>8.9559999999999889</c:v>
                </c:pt>
                <c:pt idx="4">
                  <c:v>-6.5339999999999918</c:v>
                </c:pt>
                <c:pt idx="5">
                  <c:v>-4.0240000000000009</c:v>
                </c:pt>
                <c:pt idx="6">
                  <c:v>-6.0039999999999907</c:v>
                </c:pt>
                <c:pt idx="7">
                  <c:v>-5.4740000000000038</c:v>
                </c:pt>
                <c:pt idx="8">
                  <c:v>-11.474000000000004</c:v>
                </c:pt>
                <c:pt idx="9">
                  <c:v>-3.3940000000000055</c:v>
                </c:pt>
                <c:pt idx="10">
                  <c:v>16.116</c:v>
                </c:pt>
                <c:pt idx="11">
                  <c:v>9.6859999999999928</c:v>
                </c:pt>
                <c:pt idx="12">
                  <c:v>12.685999999999993</c:v>
                </c:pt>
                <c:pt idx="13">
                  <c:v>5.7060000000000031</c:v>
                </c:pt>
                <c:pt idx="14">
                  <c:v>13.725999999999999</c:v>
                </c:pt>
                <c:pt idx="15">
                  <c:v>12.415999999999997</c:v>
                </c:pt>
                <c:pt idx="16">
                  <c:v>7.9460000000000264</c:v>
                </c:pt>
                <c:pt idx="17">
                  <c:v>18.495999999999981</c:v>
                </c:pt>
                <c:pt idx="18">
                  <c:v>-43.163999999999987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FE-453C-B2AB-A43108E4B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017392"/>
        <c:axId val="985264736"/>
      </c:scatterChart>
      <c:valAx>
        <c:axId val="97701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No. of Incidents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264736"/>
        <c:crosses val="autoZero"/>
        <c:crossBetween val="midCat"/>
      </c:valAx>
      <c:valAx>
        <c:axId val="985264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01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490537</xdr:colOff>
      <xdr:row>1</xdr:row>
      <xdr:rowOff>142875</xdr:rowOff>
    </xdr:from>
    <xdr:to>
      <xdr:col>10</xdr:col>
      <xdr:colOff>185737</xdr:colOff>
      <xdr:row>16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6012BF-FCE8-4BEB-982D-4AB268E10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790574</xdr:colOff>
      <xdr:row>1</xdr:row>
      <xdr:rowOff>190499</xdr:rowOff>
    </xdr:from>
    <xdr:to>
      <xdr:col>5</xdr:col>
      <xdr:colOff>533399</xdr:colOff>
      <xdr:row>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31AB59-FBB0-4C8F-982C-B7F54B7F4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0</xdr:row>
      <xdr:rowOff>47625</xdr:rowOff>
    </xdr:from>
    <xdr:to>
      <xdr:col>14</xdr:col>
      <xdr:colOff>161925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6D2D54-186A-43AE-95CE-AC8E36607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0</xdr:row>
      <xdr:rowOff>180975</xdr:rowOff>
    </xdr:from>
    <xdr:to>
      <xdr:col>15</xdr:col>
      <xdr:colOff>333375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C1EA3C-A347-427C-AE9E-5F5B958EB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 Dhewaju" refreshedDate="43156.931109722223" createdVersion="6" refreshedVersion="6" minRefreshableVersion="3" recordCount="1046" xr:uid="{00000000-000A-0000-FFFF-FFFFEB010000}">
  <cacheSource type="worksheet">
    <worksheetSource ref="A1:T1047" sheet="Clean Data"/>
  </cacheSource>
  <cacheFields count="22">
    <cacheField name="CAD CDW ID" numFmtId="0">
      <sharedItems containsSemiMixedTypes="0" containsString="0" containsNumber="1" containsInteger="1" minValue="1702311" maxValue="1703382"/>
    </cacheField>
    <cacheField name="CAD Event Number" numFmtId="0">
      <sharedItems containsSemiMixedTypes="0" containsString="0" containsNumber="1" containsInteger="1" minValue="16000104508" maxValue="16000106738"/>
    </cacheField>
    <cacheField name="General Offense Number" numFmtId="0">
      <sharedItems containsSemiMixedTypes="0" containsString="0" containsNumber="1" containsInteger="1" minValue="2016104508" maxValue="2016106738"/>
    </cacheField>
    <cacheField name="Event Clearance Code" numFmtId="0">
      <sharedItems containsSemiMixedTypes="0" containsString="0" containsNumber="1" containsInteger="1" minValue="30" maxValue="470"/>
    </cacheField>
    <cacheField name="Event Clearance Description" numFmtId="0">
      <sharedItems/>
    </cacheField>
    <cacheField name="Event Clearance SubGroup" numFmtId="0">
      <sharedItems/>
    </cacheField>
    <cacheField name="Event Clearance Group" numFmtId="0">
      <sharedItems count="32">
        <s v="DISTURBANCES"/>
        <s v="TRAFFIC RELATED CALLS"/>
        <s v="SUSPICIOUS CIRCUMSTANCES"/>
        <s v="LIQUOR VIOLATIONS"/>
        <s v="FALSE ALACAD"/>
        <s v="OTHER PROPERTY"/>
        <s v="BURGLARY"/>
        <s v="NUISANCE, MISCHIEF"/>
        <s v="PERSONS - LOST, FOUND, MISSING"/>
        <s v="MOTOR VEHICLE COLLISION INVESTIGATION"/>
        <s v="NARCOTICS COMPLAINTS"/>
        <s v="PROPERTY - MISSING, FOUND"/>
        <s v="CAR PROWL"/>
        <s v="TRESPASS"/>
        <s v="HARBOR CALLS"/>
        <s v="ASSAULTS"/>
        <s v="FRAUD CALLS"/>
        <s v="THREATS, HARASSMENT"/>
        <s v="AUTO THEFTS"/>
        <s v="SHOPLIFTING"/>
        <s v="WEAPONS CALLS"/>
        <s v="BEHAVIORAL HEALTH"/>
        <s v="PROPERTY DAMAGE"/>
        <s v="ANIMAL COMPLAINTS"/>
        <s v="HAZARDS"/>
        <s v="ARREST"/>
        <s v="MISCELLANEOUS MISDEMEANORS"/>
        <s v="BIKE"/>
        <s v="ROBBERY"/>
        <s v="LEWD CONDUCT"/>
        <s v="PERSON DOWN/INJURY"/>
        <s v="PROWLER"/>
      </sharedItems>
    </cacheField>
    <cacheField name="Event Clearance Date" numFmtId="22">
      <sharedItems containsSemiMixedTypes="0" containsNonDate="0" containsDate="1" containsString="0" minDate="2016-03-26T17:14:00" maxDate="2016-03-28T11:03:00" count="828">
        <d v="2016-03-26T17:17:00"/>
        <d v="2016-03-26T17:15:00"/>
        <d v="2016-03-26T17:19:00"/>
        <d v="2016-03-26T17:26:00"/>
        <d v="2016-03-26T17:18:00"/>
        <d v="2016-03-26T17:14:00"/>
        <d v="2016-03-26T17:36:00"/>
        <d v="2016-03-26T17:31:00"/>
        <d v="2016-03-26T17:29:00"/>
        <d v="2016-03-26T17:28:00"/>
        <d v="2016-03-26T17:30:00"/>
        <d v="2016-03-26T17:32:00"/>
        <d v="2016-03-26T17:39:00"/>
        <d v="2016-03-26T17:37:00"/>
        <d v="2016-03-26T17:40:00"/>
        <d v="2016-03-26T17:38:00"/>
        <d v="2016-03-26T17:33:00"/>
        <d v="2016-03-26T17:43:00"/>
        <d v="2016-03-26T17:47:00"/>
        <d v="2016-03-26T17:42:00"/>
        <d v="2016-03-26T17:52:00"/>
        <d v="2016-03-26T17:45:00"/>
        <d v="2016-03-26T17:56:00"/>
        <d v="2016-03-26T18:02:00"/>
        <d v="2016-03-26T17:44:00"/>
        <d v="2016-03-26T18:01:00"/>
        <d v="2016-03-26T17:57:00"/>
        <d v="2016-03-26T17:58:00"/>
        <d v="2016-03-26T17:51:00"/>
        <d v="2016-03-26T18:07:00"/>
        <d v="2016-03-26T18:14:00"/>
        <d v="2016-03-26T18:20:00"/>
        <d v="2016-03-26T18:23:00"/>
        <d v="2016-03-26T18:17:00"/>
        <d v="2016-03-26T18:19:00"/>
        <d v="2016-03-26T18:10:00"/>
        <d v="2016-03-26T18:12:00"/>
        <d v="2016-03-26T18:24:00"/>
        <d v="2016-03-26T18:38:00"/>
        <d v="2016-03-26T18:32:00"/>
        <d v="2016-03-26T18:30:00"/>
        <d v="2016-03-26T18:39:00"/>
        <d v="2016-03-26T18:49:00"/>
        <d v="2016-03-26T18:57:00"/>
        <d v="2016-03-26T18:45:00"/>
        <d v="2016-03-26T18:42:00"/>
        <d v="2016-03-26T18:52:00"/>
        <d v="2016-03-26T19:00:00"/>
        <d v="2016-03-26T18:53:00"/>
        <d v="2016-03-26T19:04:00"/>
        <d v="2016-03-26T19:03:00"/>
        <d v="2016-03-26T19:01:00"/>
        <d v="2016-03-26T19:16:00"/>
        <d v="2016-03-26T19:14:00"/>
        <d v="2016-03-26T19:12:00"/>
        <d v="2016-03-26T19:15:00"/>
        <d v="2016-03-26T19:28:00"/>
        <d v="2016-03-26T19:22:00"/>
        <d v="2016-03-26T19:23:00"/>
        <d v="2016-03-26T19:25:00"/>
        <d v="2016-03-26T19:29:00"/>
        <d v="2016-03-26T19:20:00"/>
        <d v="2016-03-26T19:32:00"/>
        <d v="2016-03-26T19:39:00"/>
        <d v="2016-03-26T19:38:00"/>
        <d v="2016-03-26T19:31:00"/>
        <d v="2016-03-26T19:33:00"/>
        <d v="2016-03-26T19:37:00"/>
        <d v="2016-03-26T19:40:00"/>
        <d v="2016-03-26T19:34:00"/>
        <d v="2016-03-26T20:06:00"/>
        <d v="2016-03-26T19:44:00"/>
        <d v="2016-03-26T19:55:00"/>
        <d v="2016-03-26T20:07:00"/>
        <d v="2016-03-26T19:56:00"/>
        <d v="2016-03-26T19:45:00"/>
        <d v="2016-03-26T20:03:00"/>
        <d v="2016-03-26T19:42:00"/>
        <d v="2016-03-26T19:59:00"/>
        <d v="2016-03-26T19:41:00"/>
        <d v="2016-03-26T19:43:00"/>
        <d v="2016-03-26T19:46:00"/>
        <d v="2016-03-26T20:08:00"/>
        <d v="2016-03-26T20:09:00"/>
        <d v="2016-03-26T20:25:00"/>
        <d v="2016-03-26T20:13:00"/>
        <d v="2016-03-26T20:15:00"/>
        <d v="2016-03-26T20:20:00"/>
        <d v="2016-03-26T20:10:00"/>
        <d v="2016-03-26T20:11:00"/>
        <d v="2016-03-26T20:21:00"/>
        <d v="2016-03-26T20:30:00"/>
        <d v="2016-03-26T20:35:00"/>
        <d v="2016-03-26T20:23:00"/>
        <d v="2016-03-26T20:36:00"/>
        <d v="2016-03-26T20:42:00"/>
        <d v="2016-03-26T20:32:00"/>
        <d v="2016-03-26T20:34:00"/>
        <d v="2016-03-26T20:33:00"/>
        <d v="2016-03-26T20:48:00"/>
        <d v="2016-03-26T20:40:00"/>
        <d v="2016-03-26T20:50:00"/>
        <d v="2016-03-26T20:55:00"/>
        <d v="2016-03-26T20:54:00"/>
        <d v="2016-03-26T21:15:00"/>
        <d v="2016-03-26T21:00:00"/>
        <d v="2016-03-26T21:02:00"/>
        <d v="2016-03-26T21:06:00"/>
        <d v="2016-03-26T21:13:00"/>
        <d v="2016-03-26T21:20:00"/>
        <d v="2016-03-26T21:18:00"/>
        <d v="2016-03-26T21:22:00"/>
        <d v="2016-03-26T21:26:00"/>
        <d v="2016-03-26T21:21:00"/>
        <d v="2016-03-26T21:27:00"/>
        <d v="2016-03-26T21:23:00"/>
        <d v="2016-03-26T21:30:00"/>
        <d v="2016-03-26T21:39:00"/>
        <d v="2016-03-26T21:37:00"/>
        <d v="2016-03-26T21:46:00"/>
        <d v="2016-03-26T21:35:00"/>
        <d v="2016-03-26T21:55:00"/>
        <d v="2016-03-26T21:41:00"/>
        <d v="2016-03-26T21:40:00"/>
        <d v="2016-03-26T22:09:00"/>
        <d v="2016-03-26T22:10:00"/>
        <d v="2016-03-26T21:59:00"/>
        <d v="2016-03-26T21:52:00"/>
        <d v="2016-03-26T21:56:00"/>
        <d v="2016-03-26T22:33:00"/>
        <d v="2016-03-26T22:42:00"/>
        <d v="2016-03-26T22:26:00"/>
        <d v="2016-03-26T22:40:00"/>
        <d v="2016-03-26T22:15:00"/>
        <d v="2016-03-26T22:16:00"/>
        <d v="2016-03-26T22:21:00"/>
        <d v="2016-03-26T22:25:00"/>
        <d v="2016-03-26T22:23:00"/>
        <d v="2016-03-26T22:13:00"/>
        <d v="2016-03-26T22:53:00"/>
        <d v="2016-03-26T22:20:00"/>
        <d v="2016-03-26T22:18:00"/>
        <d v="2016-03-26T22:58:00"/>
        <d v="2016-03-26T22:55:00"/>
        <d v="2016-03-26T22:49:00"/>
        <d v="2016-03-26T22:57:00"/>
        <d v="2016-03-26T23:00:00"/>
        <d v="2016-03-26T22:59:00"/>
        <d v="2016-03-26T22:44:00"/>
        <d v="2016-03-26T22:35:00"/>
        <d v="2016-03-26T23:12:00"/>
        <d v="2016-03-26T23:16:00"/>
        <d v="2016-03-26T23:23:00"/>
        <d v="2016-03-26T23:11:00"/>
        <d v="2016-03-26T23:19:00"/>
        <d v="2016-03-26T23:03:00"/>
        <d v="2016-03-26T23:18:00"/>
        <d v="2016-03-26T23:01:00"/>
        <d v="2016-03-26T23:15:00"/>
        <d v="2016-03-26T23:06:00"/>
        <d v="2016-03-26T23:39:00"/>
        <d v="2016-03-26T23:27:00"/>
        <d v="2016-03-26T23:33:00"/>
        <d v="2016-03-26T23:20:00"/>
        <d v="2016-03-26T23:31:00"/>
        <d v="2016-03-26T23:38:00"/>
        <d v="2016-03-27T00:03:00"/>
        <d v="2016-03-26T23:53:00"/>
        <d v="2016-03-26T23:58:00"/>
        <d v="2016-03-26T23:47:00"/>
        <d v="2016-03-26T23:57:00"/>
        <d v="2016-03-26T22:32:00"/>
        <d v="2016-03-26T23:42:00"/>
        <d v="2016-03-26T23:46:00"/>
        <d v="2016-03-26T23:44:00"/>
        <d v="2016-03-26T23:52:00"/>
        <d v="2016-03-27T00:08:00"/>
        <d v="2016-03-27T00:12:00"/>
        <d v="2016-03-27T00:04:00"/>
        <d v="2016-03-27T00:26:00"/>
        <d v="2016-03-27T00:20:00"/>
        <d v="2016-03-27T00:17:00"/>
        <d v="2016-03-27T00:10:00"/>
        <d v="2016-03-27T00:41:00"/>
        <d v="2016-03-27T00:27:00"/>
        <d v="2016-03-27T00:36:00"/>
        <d v="2016-03-27T00:39:00"/>
        <d v="2016-03-27T00:22:00"/>
        <d v="2016-03-27T00:47:00"/>
        <d v="2016-03-27T00:49:00"/>
        <d v="2016-03-27T00:30:00"/>
        <d v="2016-03-27T00:28:00"/>
        <d v="2016-03-27T00:38:00"/>
        <d v="2016-03-27T00:32:00"/>
        <d v="2016-03-27T00:52:00"/>
        <d v="2016-03-27T00:43:00"/>
        <d v="2016-03-27T01:02:00"/>
        <d v="2016-03-27T00:56:00"/>
        <d v="2016-03-27T00:59:00"/>
        <d v="2016-03-27T01:00:00"/>
        <d v="2016-03-27T00:54:00"/>
        <d v="2016-03-27T00:53:00"/>
        <d v="2016-03-27T01:07:00"/>
        <d v="2016-03-27T01:01:00"/>
        <d v="2016-03-27T00:31:00"/>
        <d v="2016-03-27T01:03:00"/>
        <d v="2016-03-27T01:17:00"/>
        <d v="2016-03-27T01:15:00"/>
        <d v="2016-03-27T01:22:00"/>
        <d v="2016-03-27T01:35:00"/>
        <d v="2016-03-27T01:27:00"/>
        <d v="2016-03-27T01:26:00"/>
        <d v="2016-03-27T01:29:00"/>
        <d v="2016-03-27T01:25:00"/>
        <d v="2016-03-27T01:31:00"/>
        <d v="2016-03-27T01:52:00"/>
        <d v="2016-03-27T01:45:00"/>
        <d v="2016-03-27T01:54:00"/>
        <d v="2016-03-27T01:40:00"/>
        <d v="2016-03-27T01:56:00"/>
        <d v="2016-03-27T01:37:00"/>
        <d v="2016-03-27T01:46:00"/>
        <d v="2016-03-27T01:42:00"/>
        <d v="2016-03-27T01:41:00"/>
        <d v="2016-03-27T02:13:00"/>
        <d v="2016-03-27T02:10:00"/>
        <d v="2016-03-27T02:05:00"/>
        <d v="2016-03-27T02:04:00"/>
        <d v="2016-03-27T01:53:00"/>
        <d v="2016-03-27T02:03:00"/>
        <d v="2016-03-27T02:07:00"/>
        <d v="2016-03-27T02:15:00"/>
        <d v="2016-03-27T02:24:00"/>
        <d v="2016-03-27T02:21:00"/>
        <d v="2016-03-27T02:28:00"/>
        <d v="2016-03-27T02:22:00"/>
        <d v="2016-03-27T02:44:00"/>
        <d v="2016-03-27T02:46:00"/>
        <d v="2016-03-27T02:35:00"/>
        <d v="2016-03-27T02:38:00"/>
        <d v="2016-03-27T02:32:00"/>
        <d v="2016-03-27T02:41:00"/>
        <d v="2016-03-27T02:55:00"/>
        <d v="2016-03-27T02:45:00"/>
        <d v="2016-03-27T02:52:00"/>
        <d v="2016-03-27T03:07:00"/>
        <d v="2016-03-27T03:04:00"/>
        <d v="2016-03-27T03:01:00"/>
        <d v="2016-03-27T03:22:00"/>
        <d v="2016-03-27T03:18:00"/>
        <d v="2016-03-27T03:11:00"/>
        <d v="2016-03-27T03:26:00"/>
        <d v="2016-03-27T03:20:00"/>
        <d v="2016-03-27T03:27:00"/>
        <d v="2016-03-27T03:24:00"/>
        <d v="2016-03-27T03:39:00"/>
        <d v="2016-03-27T03:32:00"/>
        <d v="2016-03-27T03:36:00"/>
        <d v="2016-03-27T03:49:00"/>
        <d v="2016-03-27T03:46:00"/>
        <d v="2016-03-27T03:43:00"/>
        <d v="2016-03-27T03:47:00"/>
        <d v="2016-03-27T03:44:00"/>
        <d v="2016-03-27T03:42:00"/>
        <d v="2016-03-27T03:56:00"/>
        <d v="2016-03-27T03:58:00"/>
        <d v="2016-03-27T03:59:00"/>
        <d v="2016-03-27T03:51:00"/>
        <d v="2016-03-27T04:12:00"/>
        <d v="2016-03-27T04:09:00"/>
        <d v="2016-03-27T04:06:00"/>
        <d v="2016-03-27T04:13:00"/>
        <d v="2016-03-27T04:18:00"/>
        <d v="2016-03-27T04:10:00"/>
        <d v="2016-03-27T04:28:00"/>
        <d v="2016-03-27T04:30:00"/>
        <d v="2016-03-27T04:37:00"/>
        <d v="2016-03-27T04:35:00"/>
        <d v="2016-03-27T04:48:00"/>
        <d v="2016-03-27T04:58:00"/>
        <d v="2016-03-27T04:56:00"/>
        <d v="2016-03-27T05:04:00"/>
        <d v="2016-03-27T04:57:00"/>
        <d v="2016-03-27T04:59:00"/>
        <d v="2016-03-27T05:15:00"/>
        <d v="2016-03-27T05:09:00"/>
        <d v="2016-03-27T05:08:00"/>
        <d v="2016-03-27T05:05:00"/>
        <d v="2016-03-27T05:01:00"/>
        <d v="2016-03-27T05:12:00"/>
        <d v="2016-03-27T05:21:00"/>
        <d v="2016-03-27T05:25:00"/>
        <d v="2016-03-27T05:24:00"/>
        <d v="2016-03-27T05:47:00"/>
        <d v="2016-03-27T05:44:00"/>
        <d v="2016-03-27T05:56:00"/>
        <d v="2016-03-27T05:50:00"/>
        <d v="2016-03-27T05:34:00"/>
        <d v="2016-03-27T05:35:00"/>
        <d v="2016-03-27T05:36:00"/>
        <d v="2016-03-27T05:32:00"/>
        <d v="2016-03-27T06:11:00"/>
        <d v="2016-03-27T05:54:00"/>
        <d v="2016-03-27T06:17:00"/>
        <d v="2016-03-27T06:20:00"/>
        <d v="2016-03-27T06:02:00"/>
        <d v="2016-03-27T06:26:00"/>
        <d v="2016-03-27T06:28:00"/>
        <d v="2016-03-27T06:43:00"/>
        <d v="2016-03-27T06:31:00"/>
        <d v="2016-03-27T06:45:00"/>
        <d v="2016-03-27T06:35:00"/>
        <d v="2016-03-27T06:30:00"/>
        <d v="2016-03-27T06:50:00"/>
        <d v="2016-03-27T06:53:00"/>
        <d v="2016-03-27T07:02:00"/>
        <d v="2016-03-27T07:04:00"/>
        <d v="2016-03-27T07:03:00"/>
        <d v="2016-03-27T07:21:00"/>
        <d v="2016-03-27T07:19:00"/>
        <d v="2016-03-27T07:33:00"/>
        <d v="2016-03-27T07:35:00"/>
        <d v="2016-03-27T07:46:00"/>
        <d v="2016-03-27T07:43:00"/>
        <d v="2016-03-27T07:57:00"/>
        <d v="2016-03-27T07:54:00"/>
        <d v="2016-03-27T08:14:00"/>
        <d v="2016-03-27T08:02:00"/>
        <d v="2016-03-27T08:28:00"/>
        <d v="2016-03-27T08:26:00"/>
        <d v="2016-03-27T08:31:00"/>
        <d v="2016-03-27T08:30:00"/>
        <d v="2016-03-27T08:35:00"/>
        <d v="2016-03-27T08:53:00"/>
        <d v="2016-03-27T08:52:00"/>
        <d v="2016-03-27T08:49:00"/>
        <d v="2016-03-27T08:59:00"/>
        <d v="2016-03-27T09:00:00"/>
        <d v="2016-03-27T08:58:00"/>
        <d v="2016-03-27T09:08:00"/>
        <d v="2016-03-27T09:13:00"/>
        <d v="2016-03-27T09:24:00"/>
        <d v="2016-03-27T09:16:00"/>
        <d v="2016-03-27T09:10:00"/>
        <d v="2016-03-27T09:25:00"/>
        <d v="2016-03-27T09:28:00"/>
        <d v="2016-03-27T09:29:00"/>
        <d v="2016-03-27T09:35:00"/>
        <d v="2016-03-27T09:37:00"/>
        <d v="2016-03-27T09:34:00"/>
        <d v="2016-03-27T09:49:00"/>
        <d v="2016-03-27T09:55:00"/>
        <d v="2016-03-27T10:07:00"/>
        <d v="2016-03-27T10:05:00"/>
        <d v="2016-03-27T10:04:00"/>
        <d v="2016-03-27T10:15:00"/>
        <d v="2016-03-27T10:21:00"/>
        <d v="2016-03-27T10:19:00"/>
        <d v="2016-03-27T10:23:00"/>
        <d v="2016-03-27T10:18:00"/>
        <d v="2016-03-27T10:14:00"/>
        <d v="2016-03-27T10:24:00"/>
        <d v="2016-03-27T10:33:00"/>
        <d v="2016-03-27T10:25:00"/>
        <d v="2016-03-27T10:20:00"/>
        <d v="2016-03-27T10:38:00"/>
        <d v="2016-03-27T10:50:00"/>
        <d v="2016-03-27T10:42:00"/>
        <d v="2016-03-27T10:47:00"/>
        <d v="2016-03-27T10:49:00"/>
        <d v="2016-03-27T10:55:00"/>
        <d v="2016-03-27T10:56:00"/>
        <d v="2016-03-27T11:11:00"/>
        <d v="2016-03-27T11:13:00"/>
        <d v="2016-03-27T11:09:00"/>
        <d v="2016-03-27T11:24:00"/>
        <d v="2016-03-27T11:15:00"/>
        <d v="2016-03-27T11:17:00"/>
        <d v="2016-03-27T11:26:00"/>
        <d v="2016-03-27T11:29:00"/>
        <d v="2016-03-27T11:25:00"/>
        <d v="2016-03-27T11:21:00"/>
        <d v="2016-03-27T11:42:00"/>
        <d v="2016-03-27T11:32:00"/>
        <d v="2016-03-27T11:37:00"/>
        <d v="2016-03-27T11:43:00"/>
        <d v="2016-03-27T11:31:00"/>
        <d v="2016-03-27T11:40:00"/>
        <d v="2016-03-27T11:41:00"/>
        <d v="2016-03-27T11:48:00"/>
        <d v="2016-03-27T11:50:00"/>
        <d v="2016-03-27T11:45:00"/>
        <d v="2016-03-27T11:59:00"/>
        <d v="2016-03-27T11:54:00"/>
        <d v="2016-03-27T11:53:00"/>
        <d v="2016-03-27T12:08:00"/>
        <d v="2016-03-27T12:06:00"/>
        <d v="2016-03-27T12:09:00"/>
        <d v="2016-03-27T12:19:00"/>
        <d v="2016-03-27T12:13:00"/>
        <d v="2016-03-27T12:27:00"/>
        <d v="2016-03-27T12:15:00"/>
        <d v="2016-03-27T12:32:00"/>
        <d v="2016-03-27T12:24:00"/>
        <d v="2016-03-27T12:25:00"/>
        <d v="2016-03-27T12:28:00"/>
        <d v="2016-03-27T12:20:00"/>
        <d v="2016-03-27T12:21:00"/>
        <d v="2016-03-27T12:44:00"/>
        <d v="2016-03-27T12:38:00"/>
        <d v="2016-03-27T12:36:00"/>
        <d v="2016-03-27T12:33:00"/>
        <d v="2016-03-27T12:37:00"/>
        <d v="2016-03-27T12:48:00"/>
        <d v="2016-03-27T12:54:00"/>
        <d v="2016-03-27T12:47:00"/>
        <d v="2016-03-27T12:52:00"/>
        <d v="2016-03-27T13:00:00"/>
        <d v="2016-03-27T12:59:00"/>
        <d v="2016-03-27T13:06:00"/>
        <d v="2016-03-27T13:09:00"/>
        <d v="2016-03-27T13:16:00"/>
        <d v="2016-03-27T13:12:00"/>
        <d v="2016-03-27T13:14:00"/>
        <d v="2016-03-27T13:23:00"/>
        <d v="2016-03-27T13:22:00"/>
        <d v="2016-03-27T13:28:00"/>
        <d v="2016-03-27T13:42:00"/>
        <d v="2016-03-27T13:39:00"/>
        <d v="2016-03-27T13:30:00"/>
        <d v="2016-03-27T13:37:00"/>
        <d v="2016-03-27T13:46:00"/>
        <d v="2016-03-27T13:45:00"/>
        <d v="2016-03-27T13:57:00"/>
        <d v="2016-03-27T13:59:00"/>
        <d v="2016-03-27T13:50:00"/>
        <d v="2016-03-27T14:12:00"/>
        <d v="2016-03-27T14:17:00"/>
        <d v="2016-03-27T14:16:00"/>
        <d v="2016-03-27T14:11:00"/>
        <d v="2016-03-27T14:32:00"/>
        <d v="2016-03-27T14:39:00"/>
        <d v="2016-03-27T14:23:00"/>
        <d v="2016-03-27T14:24:00"/>
        <d v="2016-03-27T14:25:00"/>
        <d v="2016-03-27T14:20:00"/>
        <d v="2016-03-27T14:22:00"/>
        <d v="2016-03-27T14:37:00"/>
        <d v="2016-03-27T14:48:00"/>
        <d v="2016-03-27T15:02:00"/>
        <d v="2016-03-27T14:58:00"/>
        <d v="2016-03-27T14:46:00"/>
        <d v="2016-03-27T14:42:00"/>
        <d v="2016-03-27T14:59:00"/>
        <d v="2016-03-27T14:49:00"/>
        <d v="2016-03-27T15:14:00"/>
        <d v="2016-03-27T15:10:00"/>
        <d v="2016-03-27T15:17:00"/>
        <d v="2016-03-27T15:13:00"/>
        <d v="2016-03-27T15:27:00"/>
        <d v="2016-03-27T15:34:00"/>
        <d v="2016-03-27T15:26:00"/>
        <d v="2016-03-27T15:38:00"/>
        <d v="2016-03-27T15:41:00"/>
        <d v="2016-03-27T15:44:00"/>
        <d v="2016-03-27T16:02:00"/>
        <d v="2016-03-27T15:57:00"/>
        <d v="2016-03-27T15:59:00"/>
        <d v="2016-03-27T15:56:00"/>
        <d v="2016-03-27T15:51:00"/>
        <d v="2016-03-27T15:58:00"/>
        <d v="2016-03-27T16:08:00"/>
        <d v="2016-03-27T16:14:00"/>
        <d v="2016-03-27T16:15:00"/>
        <d v="2016-03-27T16:10:00"/>
        <d v="2016-03-27T16:00:00"/>
        <d v="2016-03-27T16:22:00"/>
        <d v="2016-03-27T16:16:00"/>
        <d v="2016-03-27T16:26:00"/>
        <d v="2016-03-27T16:32:00"/>
        <d v="2016-03-27T16:30:00"/>
        <d v="2016-03-27T16:36:00"/>
        <d v="2016-03-27T16:37:00"/>
        <d v="2016-03-27T16:49:00"/>
        <d v="2016-03-27T16:50:00"/>
        <d v="2016-03-27T16:53:00"/>
        <d v="2016-03-27T16:54:00"/>
        <d v="2016-03-27T16:58:00"/>
        <d v="2016-03-27T17:07:00"/>
        <d v="2016-03-27T17:11:00"/>
        <d v="2016-03-27T17:15:00"/>
        <d v="2016-03-27T17:19:00"/>
        <d v="2016-03-27T17:14:00"/>
        <d v="2016-03-27T17:30:00"/>
        <d v="2016-03-27T17:28:00"/>
        <d v="2016-03-27T17:29:00"/>
        <d v="2016-03-27T17:21:00"/>
        <d v="2016-03-27T17:20:00"/>
        <d v="2016-03-27T17:39:00"/>
        <d v="2016-03-27T17:36:00"/>
        <d v="2016-03-27T17:37:00"/>
        <d v="2016-03-27T17:38:00"/>
        <d v="2016-03-27T17:34:00"/>
        <d v="2016-03-27T17:50:00"/>
        <d v="2016-03-27T17:49:00"/>
        <d v="2016-03-27T17:52:00"/>
        <d v="2016-03-27T17:57:00"/>
        <d v="2016-03-27T17:54:00"/>
        <d v="2016-03-27T17:51:00"/>
        <d v="2016-03-27T17:58:00"/>
        <d v="2016-03-27T18:07:00"/>
        <d v="2016-03-27T18:00:00"/>
        <d v="2016-03-27T18:14:00"/>
        <d v="2016-03-27T18:06:00"/>
        <d v="2016-03-27T18:18:00"/>
        <d v="2016-03-27T18:19:00"/>
        <d v="2016-03-27T18:26:00"/>
        <d v="2016-03-27T18:22:00"/>
        <d v="2016-03-27T18:28:00"/>
        <d v="2016-03-27T18:45:00"/>
        <d v="2016-03-27T18:31:00"/>
        <d v="2016-03-27T18:30:00"/>
        <d v="2016-03-27T18:34:00"/>
        <d v="2016-03-27T18:48:00"/>
        <d v="2016-03-27T18:55:00"/>
        <d v="2016-03-27T18:53:00"/>
        <d v="2016-03-27T18:54:00"/>
        <d v="2016-03-27T18:58:00"/>
        <d v="2016-03-27T19:02:00"/>
        <d v="2016-03-27T19:09:00"/>
        <d v="2016-03-27T19:00:00"/>
        <d v="2016-03-27T19:05:00"/>
        <d v="2016-03-27T19:17:00"/>
        <d v="2016-03-27T19:12:00"/>
        <d v="2016-03-27T19:10:00"/>
        <d v="2016-03-27T19:14:00"/>
        <d v="2016-03-27T03:40:00"/>
        <d v="2016-03-27T19:35:00"/>
        <d v="2016-03-27T19:28:00"/>
        <d v="2016-03-27T19:25:00"/>
        <d v="2016-03-27T19:29:00"/>
        <d v="2016-03-27T19:27:00"/>
        <d v="2016-03-27T19:38:00"/>
        <d v="2016-03-27T19:44:00"/>
        <d v="2016-03-27T19:30:00"/>
        <d v="2016-03-27T19:37:00"/>
        <d v="2016-03-27T19:32:00"/>
        <d v="2016-03-27T19:31:00"/>
        <d v="2016-03-27T19:47:00"/>
        <d v="2016-03-27T19:48:00"/>
        <d v="2016-03-27T19:49:00"/>
        <d v="2016-03-27T19:50:00"/>
        <d v="2016-03-27T19:57:00"/>
        <d v="2016-03-27T20:06:00"/>
        <d v="2016-03-27T19:52:00"/>
        <d v="2016-03-27T20:01:00"/>
        <d v="2016-03-27T19:51:00"/>
        <d v="2016-03-27T19:58:00"/>
        <d v="2016-03-27T19:59:00"/>
        <d v="2016-03-27T20:11:00"/>
        <d v="2016-03-27T20:04:00"/>
        <d v="2016-03-27T20:08:00"/>
        <d v="2016-03-27T20:13:00"/>
        <d v="2016-03-27T20:14:00"/>
        <d v="2016-03-27T20:25:00"/>
        <d v="2016-03-27T20:22:00"/>
        <d v="2016-03-27T20:17:00"/>
        <d v="2016-03-27T20:20:00"/>
        <d v="2016-03-27T20:19:00"/>
        <d v="2016-03-27T20:28:00"/>
        <d v="2016-03-27T20:34:00"/>
        <d v="2016-03-27T20:33:00"/>
        <d v="2016-03-27T20:27:00"/>
        <d v="2016-03-27T20:23:00"/>
        <d v="2016-03-27T20:21:00"/>
        <d v="2016-03-27T20:32:00"/>
        <d v="2016-03-27T20:38:00"/>
        <d v="2016-03-27T20:44:00"/>
        <d v="2016-03-27T20:36:00"/>
        <d v="2016-03-27T20:42:00"/>
        <d v="2016-03-27T20:31:00"/>
        <d v="2016-03-27T20:50:00"/>
        <d v="2016-03-27T20:41:00"/>
        <d v="2016-03-27T20:48:00"/>
        <d v="2016-03-27T20:56:00"/>
        <d v="2016-03-27T20:54:00"/>
        <d v="2016-03-27T20:52:00"/>
        <d v="2016-03-27T20:55:00"/>
        <d v="2016-03-27T21:02:00"/>
        <d v="2016-03-27T21:26:00"/>
        <d v="2016-03-27T21:06:00"/>
        <d v="2016-03-27T21:28:00"/>
        <d v="2016-03-27T21:13:00"/>
        <d v="2016-03-27T21:29:00"/>
        <d v="2016-03-27T21:21:00"/>
        <d v="2016-03-27T21:22:00"/>
        <d v="2016-03-27T21:20:00"/>
        <d v="2016-03-27T21:38:00"/>
        <d v="2016-03-27T21:40:00"/>
        <d v="2016-03-27T21:51:00"/>
        <d v="2016-03-27T21:48:00"/>
        <d v="2016-03-27T21:41:00"/>
        <d v="2016-03-27T21:52:00"/>
        <d v="2016-03-27T21:54:00"/>
        <d v="2016-03-27T21:56:00"/>
        <d v="2016-03-27T21:57:00"/>
        <d v="2016-03-27T22:13:00"/>
        <d v="2016-03-27T22:04:00"/>
        <d v="2016-03-27T22:46:00"/>
        <d v="2016-03-27T22:40:00"/>
        <d v="2016-03-27T22:23:00"/>
        <d v="2016-03-27T22:20:00"/>
        <d v="2016-03-27T22:18:00"/>
        <d v="2016-03-27T22:25:00"/>
        <d v="2016-03-27T22:16:00"/>
        <d v="2016-03-27T22:30:00"/>
        <d v="2016-03-27T22:11:00"/>
        <d v="2016-03-27T22:45:00"/>
        <d v="2016-03-27T22:43:00"/>
        <d v="2016-03-27T22:52:00"/>
        <d v="2016-03-27T22:41:00"/>
        <d v="2016-03-27T22:53:00"/>
        <d v="2016-03-27T23:05:00"/>
        <d v="2016-03-27T22:56:00"/>
        <d v="2016-03-27T22:37:00"/>
        <d v="2016-03-27T23:21:00"/>
        <d v="2016-03-27T23:15:00"/>
        <d v="2016-03-27T23:17:00"/>
        <d v="2016-03-27T23:22:00"/>
        <d v="2016-03-27T23:16:00"/>
        <d v="2016-03-27T23:07:00"/>
        <d v="2016-03-27T23:14:00"/>
        <d v="2016-03-27T23:10:00"/>
        <d v="2016-03-27T23:40:00"/>
        <d v="2016-03-27T23:39:00"/>
        <d v="2016-03-27T23:29:00"/>
        <d v="2016-03-27T23:37:00"/>
        <d v="2016-03-27T23:45:00"/>
        <d v="2016-03-27T23:44:00"/>
        <d v="2016-03-27T23:27:00"/>
        <d v="2016-03-27T23:25:00"/>
        <d v="2016-03-27T23:36:00"/>
        <d v="2016-03-27T23:33:00"/>
        <d v="2016-03-27T23:50:00"/>
        <d v="2016-03-27T23:54:00"/>
        <d v="2016-03-27T23:51:00"/>
        <d v="2016-03-28T00:07:00"/>
        <d v="2016-03-28T00:10:00"/>
        <d v="2016-03-28T00:20:00"/>
        <d v="2016-03-28T00:27:00"/>
        <d v="2016-03-28T00:25:00"/>
        <d v="2016-03-28T00:32:00"/>
        <d v="2016-03-28T00:30:00"/>
        <d v="2016-03-28T00:37:00"/>
        <d v="2016-03-28T00:42:00"/>
        <d v="2016-03-28T00:45:00"/>
        <d v="2016-03-28T00:47:00"/>
        <d v="2016-03-28T00:54:00"/>
        <d v="2016-03-28T00:55:00"/>
        <d v="2016-03-28T01:04:00"/>
        <d v="2016-03-28T01:03:00"/>
        <d v="2016-03-28T01:00:00"/>
        <d v="2016-03-28T01:20:00"/>
        <d v="2016-03-28T01:19:00"/>
        <d v="2016-03-28T01:17:00"/>
        <d v="2016-03-28T01:27:00"/>
        <d v="2016-03-28T01:28:00"/>
        <d v="2016-03-28T01:31:00"/>
        <d v="2016-03-28T01:29:00"/>
        <d v="2016-03-28T01:46:00"/>
        <d v="2016-03-28T01:43:00"/>
        <d v="2016-03-28T02:00:00"/>
        <d v="2016-03-28T01:59:00"/>
        <d v="2016-03-28T02:03:00"/>
        <d v="2016-03-28T01:56:00"/>
        <d v="2016-03-28T01:51:00"/>
        <d v="2016-03-28T02:26:00"/>
        <d v="2016-03-28T02:32:00"/>
        <d v="2016-03-28T02:34:00"/>
        <d v="2016-03-28T02:17:00"/>
        <d v="2016-03-28T02:33:00"/>
        <d v="2016-03-28T02:22:00"/>
        <d v="2016-03-28T02:14:00"/>
        <d v="2016-03-28T02:30:00"/>
        <d v="2016-03-28T02:28:00"/>
        <d v="2016-03-28T02:24:00"/>
        <d v="2016-03-28T02:07:00"/>
        <d v="2016-03-28T02:38:00"/>
        <d v="2016-03-28T02:54:00"/>
        <d v="2016-03-28T02:47:00"/>
        <d v="2016-03-28T02:41:00"/>
        <d v="2016-03-28T03:01:00"/>
        <d v="2016-03-28T02:50:00"/>
        <d v="2016-03-28T02:52:00"/>
        <d v="2016-03-28T03:03:00"/>
        <d v="2016-03-28T03:07:00"/>
        <d v="2016-03-28T03:09:00"/>
        <d v="2016-03-28T03:12:00"/>
        <d v="2016-03-28T03:16:00"/>
        <d v="2016-03-28T03:21:00"/>
        <d v="2016-03-28T03:29:00"/>
        <d v="2016-03-28T03:33:00"/>
        <d v="2016-03-28T03:55:00"/>
        <d v="2016-03-28T03:48:00"/>
        <d v="2016-03-28T03:59:00"/>
        <d v="2016-03-28T04:08:00"/>
        <d v="2016-03-28T04:11:00"/>
        <d v="2016-03-28T04:02:00"/>
        <d v="2016-03-28T04:25:00"/>
        <d v="2016-03-28T04:21:00"/>
        <d v="2016-03-28T04:26:00"/>
        <d v="2016-03-28T04:32:00"/>
        <d v="2016-03-28T04:30:00"/>
        <d v="2016-03-28T04:33:00"/>
        <d v="2016-03-28T04:41:00"/>
        <d v="2016-03-28T04:34:00"/>
        <d v="2016-03-28T04:45:00"/>
        <d v="2016-03-28T04:49:00"/>
        <d v="2016-03-28T05:02:00"/>
        <d v="2016-03-28T05:05:00"/>
        <d v="2016-03-28T05:01:00"/>
        <d v="2016-03-28T05:00:00"/>
        <d v="2016-03-28T05:21:00"/>
        <d v="2016-03-28T05:16:00"/>
        <d v="2016-03-28T05:23:00"/>
        <d v="2016-03-28T05:11:00"/>
        <d v="2016-03-28T05:30:00"/>
        <d v="2016-03-28T05:24:00"/>
        <d v="2016-03-28T05:34:00"/>
        <d v="2016-03-28T05:49:00"/>
        <d v="2016-03-28T05:51:00"/>
        <d v="2016-03-28T06:03:00"/>
        <d v="2016-03-28T05:59:00"/>
        <d v="2016-03-28T05:55:00"/>
        <d v="2016-03-28T05:58:00"/>
        <d v="2016-03-28T06:13:00"/>
        <d v="2016-03-28T06:04:00"/>
        <d v="2016-03-28T06:22:00"/>
        <d v="2016-03-28T06:24:00"/>
        <d v="2016-03-28T06:40:00"/>
        <d v="2016-03-28T06:39:00"/>
        <d v="2016-03-28T06:32:00"/>
        <d v="2016-03-28T06:34:00"/>
        <d v="2016-03-28T06:36:00"/>
        <d v="2016-03-28T06:58:00"/>
        <d v="2016-03-28T06:59:00"/>
        <d v="2016-03-28T07:05:00"/>
        <d v="2016-03-28T06:55:00"/>
        <d v="2016-03-28T07:01:00"/>
        <d v="2016-03-28T06:57:00"/>
        <d v="2016-03-28T07:03:00"/>
        <d v="2016-03-28T07:28:00"/>
        <d v="2016-03-28T07:22:00"/>
        <d v="2016-03-28T07:21:00"/>
        <d v="2016-03-28T07:29:00"/>
        <d v="2016-03-28T07:25:00"/>
        <d v="2016-03-28T07:42:00"/>
        <d v="2016-03-28T07:38:00"/>
        <d v="2016-03-28T07:44:00"/>
        <d v="2016-03-28T07:32:00"/>
        <d v="2016-03-28T07:39:00"/>
        <d v="2016-03-28T07:43:00"/>
        <d v="2016-03-28T07:58:00"/>
        <d v="2016-03-28T07:53:00"/>
        <d v="2016-03-28T06:15:00"/>
        <d v="2016-03-28T08:07:00"/>
        <d v="2016-03-28T08:00:00"/>
        <d v="2016-03-28T08:11:00"/>
        <d v="2016-03-28T08:08:00"/>
        <d v="2016-03-28T08:05:00"/>
        <d v="2016-03-28T08:25:00"/>
        <d v="2016-03-28T08:30:00"/>
        <d v="2016-03-28T08:29:00"/>
        <d v="2016-03-28T08:28:00"/>
        <d v="2016-03-28T08:23:00"/>
        <d v="2016-03-28T08:43:00"/>
        <d v="2016-03-28T08:31:00"/>
        <d v="2016-03-28T08:48:00"/>
        <d v="2016-03-28T08:47:00"/>
        <d v="2016-03-28T08:49:00"/>
        <d v="2016-03-28T08:42:00"/>
        <d v="2016-03-28T08:56:00"/>
        <d v="2016-03-28T08:50:00"/>
        <d v="2016-03-28T08:52:00"/>
        <d v="2016-03-28T09:06:00"/>
        <d v="2016-03-28T09:09:00"/>
        <d v="2016-03-28T09:16:00"/>
        <d v="2016-03-28T09:13:00"/>
        <d v="2016-03-28T09:20:00"/>
        <d v="2016-03-28T09:37:00"/>
        <d v="2016-03-28T09:33:00"/>
        <d v="2016-03-28T09:34:00"/>
        <d v="2016-03-28T09:35:00"/>
        <d v="2016-03-28T09:31:00"/>
        <d v="2016-03-28T09:32:00"/>
        <d v="2016-03-28T09:48:00"/>
        <d v="2016-03-28T09:45:00"/>
        <d v="2016-03-28T09:49:00"/>
        <d v="2016-03-28T09:51:00"/>
        <d v="2016-03-28T09:42:00"/>
        <d v="2016-03-28T09:50:00"/>
        <d v="2016-03-28T09:54:00"/>
        <d v="2016-03-28T09:56:00"/>
        <d v="2016-03-28T09:57:00"/>
        <d v="2016-03-28T09:53:00"/>
        <d v="2016-03-28T10:07:00"/>
        <d v="2016-03-28T10:06:00"/>
        <d v="2016-03-28T10:04:00"/>
        <d v="2016-03-28T10:16:00"/>
        <d v="2016-03-28T10:10:00"/>
        <d v="2016-03-28T10:18:00"/>
        <d v="2016-03-28T10:15:00"/>
        <d v="2016-03-28T10:13:00"/>
        <d v="2016-03-28T10:12:00"/>
        <d v="2016-03-28T10:25:00"/>
        <d v="2016-03-28T10:29:00"/>
        <d v="2016-03-28T10:26:00"/>
        <d v="2016-03-28T10:28:00"/>
        <d v="2016-03-28T10:39:00"/>
        <d v="2016-03-28T10:34:00"/>
        <d v="2016-03-28T10:31:00"/>
        <d v="2016-03-28T10:37:00"/>
        <d v="2016-03-28T10:47:00"/>
        <d v="2016-03-28T10:55:00"/>
        <d v="2016-03-28T10:45:00"/>
        <d v="2016-03-28T11:00:00"/>
        <d v="2016-03-28T10:53:00"/>
        <d v="2016-03-28T11:03:00"/>
      </sharedItems>
      <fieldGroup par="21" base="7">
        <rangePr groupBy="minutes" startDate="2016-03-26T17:14:00" endDate="2016-03-28T11:03:00"/>
        <groupItems count="62">
          <s v="&lt;3/26/2016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3/28/2016"/>
        </groupItems>
      </fieldGroup>
    </cacheField>
    <cacheField name="Hundred Block Location" numFmtId="0">
      <sharedItems/>
    </cacheField>
    <cacheField name="District/Sector" numFmtId="0">
      <sharedItems containsBlank="1" count="19">
        <s v="R"/>
        <s v="G"/>
        <s v="O"/>
        <s v="Q"/>
        <s v="S"/>
        <s v="C"/>
        <s v="K"/>
        <s v="E"/>
        <s v="J"/>
        <s v="W"/>
        <s v="M"/>
        <s v="H"/>
        <s v="B"/>
        <s v="D"/>
        <s v="U"/>
        <s v="F"/>
        <s v="L"/>
        <s v="N"/>
        <m/>
      </sharedItems>
    </cacheField>
    <cacheField name="Zone/Beat" numFmtId="0">
      <sharedItems/>
    </cacheField>
    <cacheField name="Census Tract" numFmtId="0">
      <sharedItems containsSemiMixedTypes="0" containsString="0" containsNumber="1" minValue="100.2002" maxValue="12100.201300000001"/>
    </cacheField>
    <cacheField name="Longitude" numFmtId="0">
      <sharedItems containsSemiMixedTypes="0" containsString="0" containsNumber="1" minValue="-122.41903000000001" maxValue="-122.24912"/>
    </cacheField>
    <cacheField name="Latitude" numFmtId="0">
      <sharedItems containsSemiMixedTypes="0" containsString="0" containsNumber="1" minValue="47.503386999999996" maxValue="47.734050000000003"/>
    </cacheField>
    <cacheField name="Incident Location" numFmtId="0">
      <sharedItems/>
    </cacheField>
    <cacheField name="Initial Type Description" numFmtId="0">
      <sharedItems/>
    </cacheField>
    <cacheField name="Initial Type Subgroup" numFmtId="0">
      <sharedItems/>
    </cacheField>
    <cacheField name="Initial Type Group" numFmtId="0">
      <sharedItems/>
    </cacheField>
    <cacheField name="At Scene Time" numFmtId="0">
      <sharedItems containsNonDate="0" containsDate="1" containsString="0" containsBlank="1" minDate="2016-03-26T11:40:00" maxDate="2016-03-28T09:51:00"/>
    </cacheField>
    <cacheField name="OFFICERS_AT_SCENE" numFmtId="0">
      <sharedItems containsSemiMixedTypes="0" containsString="0" containsNumber="1" containsInteger="1" minValue="0" maxValue="4"/>
    </cacheField>
    <cacheField name="Hours" numFmtId="0" databaseField="0">
      <fieldGroup base="7">
        <rangePr groupBy="hours" startDate="2016-03-26T17:14:00" endDate="2016-03-28T11:03:00"/>
        <groupItems count="26">
          <s v="&lt;3/26/2016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3/28/2016"/>
        </groupItems>
      </fieldGroup>
    </cacheField>
    <cacheField name="Days" numFmtId="0" databaseField="0">
      <fieldGroup base="7">
        <rangePr groupBy="days" startDate="2016-03-26T17:14:00" endDate="2016-03-28T11:03:00"/>
        <groupItems count="368">
          <s v="&lt;3/26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28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6">
  <r>
    <n v="1702311"/>
    <n v="16000104983"/>
    <n v="2016104983"/>
    <n v="242"/>
    <s v="FIGHT DISTURBANCE"/>
    <s v="DISTURBANCES"/>
    <x v="0"/>
    <x v="0"/>
    <s v="46XX BLOCK OF 38 AV S"/>
    <x v="0"/>
    <s v="R3"/>
    <n v="10100.2019"/>
    <n v="-122.284904"/>
    <n v="47.561256"/>
    <s v="(47.561256, -122.284904)"/>
    <s v="FIGHT - IP - PHYSICAL (NO WEAPONS)"/>
    <s v="DISTURBANCES"/>
    <s v="DISTURBANCES"/>
    <m/>
    <n v="2"/>
  </r>
  <r>
    <n v="1702312"/>
    <n v="16000104976"/>
    <n v="2016104976"/>
    <n v="470"/>
    <s v="PARKING VIOLATION (EXCEPT ABANDONED VEHICLES)"/>
    <s v="PARKING VIOLATIONS"/>
    <x v="1"/>
    <x v="1"/>
    <s v="29 AV / E ALDER ST"/>
    <x v="1"/>
    <s v="G2"/>
    <n v="8800.3001999999997"/>
    <n v="-122.29492999999999"/>
    <n v="47.604194999999997"/>
    <s v="(47.604195, -122.29493)"/>
    <s v="PARKING VIOLATION (EXCEPT ABANDONED CAR)"/>
    <s v="TRAFFIC RELATED CALLS"/>
    <s v="PARKING VIOLATIONS"/>
    <m/>
    <n v="2"/>
  </r>
  <r>
    <n v="1702316"/>
    <n v="16000104995"/>
    <n v="2016104995"/>
    <n v="460"/>
    <s v="TRAFFIC (MOVING) VIOLATION"/>
    <s v="TRAFFIC RELATED CALLS"/>
    <x v="1"/>
    <x v="2"/>
    <s v="WEST SEATTLE BR WB / 1 AV S ON RP"/>
    <x v="2"/>
    <s v="O1"/>
    <n v="9300.3060000000005"/>
    <n v="-122.33524"/>
    <n v="47.571579999999997"/>
    <s v="(47.57158, -122.33524)"/>
    <s v="TRAFFIC - MOVING VIOLATION"/>
    <s v="TRAFFIC RELATED CALLS"/>
    <s v="PARKING VIOLATIONS"/>
    <m/>
    <n v="0"/>
  </r>
  <r>
    <n v="1702317"/>
    <n v="16000104994"/>
    <n v="2016104994"/>
    <n v="280"/>
    <s v="SUSPICIOUS PERSON"/>
    <s v="SUSPICIOUS CIRCUMSTANCES"/>
    <x v="2"/>
    <x v="3"/>
    <s v="24XX BLOCK OF 35 AV W"/>
    <x v="3"/>
    <s v="Q1"/>
    <n v="5600.4030000000002"/>
    <n v="-122.40237"/>
    <n v="47.640357999999999"/>
    <s v="(47.640358, -122.40237)"/>
    <s v="SUSPICIOUS PERSON, VEHICLE OR INCIDENT"/>
    <s v="SUSPICIOUS CIRCUMSTANCES"/>
    <s v="SUSPICIOUS CIRCUMSTANCES"/>
    <m/>
    <n v="2"/>
  </r>
  <r>
    <n v="1702318"/>
    <n v="16000104993"/>
    <n v="2016104993"/>
    <n v="281"/>
    <s v="SUSPICIOUS VEHICLE"/>
    <s v="SUSPICIOUS CIRCUMSTANCES"/>
    <x v="2"/>
    <x v="2"/>
    <s v="24 AV / E ALDER ST"/>
    <x v="1"/>
    <s v="G2"/>
    <n v="8800.3008000000009"/>
    <n v="-122.30109"/>
    <n v="47.604320000000001"/>
    <s v="(47.60432, -122.30109)"/>
    <s v="SUSPICIOUS PERSON, VEHICLE OR INCIDENT"/>
    <s v="SUSPICIOUS CIRCUMSTANCES"/>
    <s v="SUSPICIOUS CIRCUMSTANCES"/>
    <m/>
    <n v="1"/>
  </r>
  <r>
    <n v="1702319"/>
    <n v="16000104992"/>
    <n v="2016104992"/>
    <n v="176"/>
    <s v="LIQUOR VIOLATION - ADULT"/>
    <s v="LIQUOR VIOLATIONS"/>
    <x v="3"/>
    <x v="0"/>
    <s v="92XX BLOCK OF RAINIER AV S"/>
    <x v="4"/>
    <s v="S3"/>
    <n v="11800.602000000001"/>
    <n v="-122.26803"/>
    <n v="47.519849999999998"/>
    <s v="(47.51985, -122.26803)"/>
    <s v="LIQUOR VIOLATIONS - ADULT"/>
    <s v="LIQUOR VIOLATIONS"/>
    <s v="LIQUOR VIOLATIONS"/>
    <m/>
    <n v="2"/>
  </r>
  <r>
    <n v="1702321"/>
    <n v="16000104986"/>
    <n v="2016104986"/>
    <n v="245"/>
    <s v="DISTURBANCE, OTHER"/>
    <s v="DISTURBANCES"/>
    <x v="0"/>
    <x v="4"/>
    <s v="27XX BLOCK OF RAINIER AV S"/>
    <x v="0"/>
    <s v="R2"/>
    <n v="10001.100200000001"/>
    <n v="-122.29916"/>
    <n v="47.579673999999997"/>
    <s v="(47.579674, -122.29916)"/>
    <s v="TRESPASS"/>
    <s v="TRESPASS"/>
    <s v="TRESPASS"/>
    <m/>
    <n v="3"/>
  </r>
  <r>
    <n v="1702322"/>
    <n v="16000104962"/>
    <n v="2016104962"/>
    <n v="201"/>
    <s v="ALACAD - RESIDENTIAL BURGLARY (FALSE)"/>
    <s v="BURGLARY ALACAD (FALSE)"/>
    <x v="4"/>
    <x v="0"/>
    <s v="66XX BLOCK OF S BANGOR ST"/>
    <x v="4"/>
    <s v="S3"/>
    <n v="11900.2016"/>
    <n v="-122.25063"/>
    <n v="47.506385999999999"/>
    <s v="(47.506386, -122.25063)"/>
    <s v="ALARM - RESIDENTIAL - BURGLARY, SILENT/AUDIBLE"/>
    <s v="ALACAD"/>
    <s v="SUSPICIOUS CIRCUMSTANCES"/>
    <m/>
    <n v="1"/>
  </r>
  <r>
    <n v="1702323"/>
    <n v="16000104918"/>
    <n v="2016104918"/>
    <n v="245"/>
    <s v="DISTURBANCE, OTHER"/>
    <s v="DISTURBANCES"/>
    <x v="0"/>
    <x v="4"/>
    <s v="4 AV S / S LANDER ST"/>
    <x v="2"/>
    <s v="O1"/>
    <n v="9300.3019000000004"/>
    <n v="-122.32905599999999"/>
    <n v="47.579807000000002"/>
    <s v="(47.579807, -122.329056)"/>
    <s v="HARAS - NO BIAS, THREATS OR MALICIOUSNESS"/>
    <s v="THREATS, HARASSMENT"/>
    <s v="THREATS, HARASSMENT"/>
    <d v="2016-03-26T15:56:00"/>
    <n v="3"/>
  </r>
  <r>
    <n v="1702324"/>
    <n v="16000104794"/>
    <n v="2016104794"/>
    <n v="65"/>
    <s v="THEFT - MISCELLANEOUS"/>
    <s v="THEFT"/>
    <x v="5"/>
    <x v="5"/>
    <s v="9XX BLOCK OF 14 AV E"/>
    <x v="5"/>
    <s v="C1"/>
    <n v="6500.3017"/>
    <n v="-122.31459"/>
    <n v="47.627274"/>
    <s v="(47.627274, -122.31459)"/>
    <s v="THEFT (DOES NOT INCLUDE SHOPLIFT OR SVCS)"/>
    <s v="OTHER PROPERTY"/>
    <s v="THEFT"/>
    <m/>
    <n v="1"/>
  </r>
  <r>
    <n v="1702325"/>
    <n v="16000105010"/>
    <n v="2016105010"/>
    <n v="245"/>
    <s v="DISTURBANCE, OTHER"/>
    <s v="DISTURBANCES"/>
    <x v="0"/>
    <x v="6"/>
    <s v="3XX BLOCK OF 2 AV S"/>
    <x v="6"/>
    <s v="K3"/>
    <n v="9200.2027999999991"/>
    <n v="-122.33081"/>
    <n v="47.600464000000002"/>
    <s v="(47.600464, -122.33081)"/>
    <s v="DISTURBANCE, MISCELLANEOUS/OTHER"/>
    <s v="DISTURBANCES"/>
    <s v="DISTURBANCES"/>
    <m/>
    <n v="3"/>
  </r>
  <r>
    <n v="1702326"/>
    <n v="16000105007"/>
    <n v="2016105007"/>
    <n v="280"/>
    <s v="SUSPICIOUS PERSON"/>
    <s v="SUSPICIOUS CIRCUMSTANCES"/>
    <x v="2"/>
    <x v="7"/>
    <s v="S FINDLAY ST / 46 AV S"/>
    <x v="0"/>
    <s v="R3"/>
    <n v="10300.2004"/>
    <n v="-122.27538"/>
    <n v="47.551909999999999"/>
    <s v="(47.55191, -122.27538)"/>
    <s v="UNKNOWN - COMPLAINT OF UNKNOWN NATURE"/>
    <s v="SUSPICIOUS CIRCUMSTANCES"/>
    <s v="SUSPICIOUS CIRCUMSTANCES"/>
    <m/>
    <n v="2"/>
  </r>
  <r>
    <n v="1702327"/>
    <n v="16000105002"/>
    <n v="2016105002"/>
    <n v="460"/>
    <s v="TRAFFIC (MOVING) VIOLATION"/>
    <s v="TRAFFIC RELATED CALLS"/>
    <x v="1"/>
    <x v="8"/>
    <s v="12 AV / E PIKE ST"/>
    <x v="7"/>
    <s v="E2"/>
    <n v="7500.4005999999999"/>
    <n v="-122.31683"/>
    <n v="47.614105000000002"/>
    <s v="(47.614105, -122.31683)"/>
    <s v="TRAFFIC STOP - OFFICER INITIATED ONVIEW"/>
    <s v="TRAFFIC RELATED CALLS"/>
    <s v="TRAFFIC RELATED CALLS"/>
    <m/>
    <n v="0"/>
  </r>
  <r>
    <n v="1702328"/>
    <n v="16000104957"/>
    <n v="2016104957"/>
    <n v="280"/>
    <s v="SUSPICIOUS PERSON"/>
    <s v="SUSPICIOUS CIRCUMSTANCES"/>
    <x v="2"/>
    <x v="9"/>
    <s v="4XX BLOCK OF S DAWSON ST"/>
    <x v="2"/>
    <s v="O2"/>
    <n v="9300.3166999999994"/>
    <n v="-122.32896"/>
    <n v="47.555633999999998"/>
    <s v="(47.555634, -122.32896)"/>
    <s v="TRESPASS"/>
    <s v="TRESPASS"/>
    <s v="TRESPASS"/>
    <m/>
    <n v="3"/>
  </r>
  <r>
    <n v="1702329"/>
    <n v="16000104941"/>
    <n v="2016104941"/>
    <n v="245"/>
    <s v="DISTURBANCE, OTHER"/>
    <s v="DISTURBANCES"/>
    <x v="0"/>
    <x v="10"/>
    <s v="GREENWOOD AV N / N 84 ST"/>
    <x v="8"/>
    <s v="J3"/>
    <n v="2900.1"/>
    <n v="-122.3553"/>
    <n v="47.689835000000002"/>
    <s v="(47.689835, -122.3553)"/>
    <s v="DISTURBANCE, MISCELLANEOUS/OTHER"/>
    <s v="DISTURBANCES"/>
    <s v="DISTURBANCES"/>
    <m/>
    <n v="3"/>
  </r>
  <r>
    <n v="1702330"/>
    <n v="16000104933"/>
    <n v="2016104933"/>
    <n v="281"/>
    <s v="SUSPICIOUS VEHICLE"/>
    <s v="SUSPICIOUS CIRCUMSTANCES"/>
    <x v="2"/>
    <x v="8"/>
    <s v="51 AV S / S HOLLY ST"/>
    <x v="4"/>
    <s v="S2"/>
    <n v="11102.200800000001"/>
    <n v="-122.26991"/>
    <n v="47.542492000000003"/>
    <s v="(47.542492, -122.26991)"/>
    <s v="SUSPICIOUS PERSON, VEHICLE OR INCIDENT"/>
    <s v="SUSPICIOUS CIRCUMSTANCES"/>
    <s v="SUSPICIOUS CIRCUMSTANCES"/>
    <m/>
    <n v="3"/>
  </r>
  <r>
    <n v="1702331"/>
    <n v="16000104823"/>
    <n v="2016104823"/>
    <n v="52"/>
    <s v="BURGLARY - COMMERCIAL"/>
    <s v="COMMERCIAL BURGLARIES"/>
    <x v="6"/>
    <x v="11"/>
    <s v="31XX BLOCK OF S ALASKA ST"/>
    <x v="0"/>
    <s v="R2"/>
    <n v="10100.3009"/>
    <n v="-122.29204"/>
    <n v="47.560780000000001"/>
    <s v="(47.56078, -122.29204)"/>
    <s v="BIAS -RACIAL, POLITICAL, SEXUAL MOTIVATION"/>
    <s v="SUSPICIOUS CIRCUMSTANCES"/>
    <s v="SUSPICIOUS CIRCUMSTANCES"/>
    <d v="2016-03-26T15:21:00"/>
    <n v="2"/>
  </r>
  <r>
    <n v="1702332"/>
    <n v="16000104752"/>
    <n v="2016104752"/>
    <n v="250"/>
    <s v="MISCHIEF, NUISANCE COMPLAINTS"/>
    <s v="NUISANCE, MISCHIEF COMPLAINTS"/>
    <x v="7"/>
    <x v="10"/>
    <s v="46XX BLOCK OF S FINDLAY ST"/>
    <x v="0"/>
    <s v="R3"/>
    <n v="10200.4025"/>
    <n v="-122.27476"/>
    <n v="47.551909999999999"/>
    <s v="(47.55191, -122.27476)"/>
    <s v="NOISE - DISTURBANCE (PARTY, ETC)"/>
    <s v="DISTURBANCES"/>
    <s v="DISTURBANCES"/>
    <m/>
    <n v="4"/>
  </r>
  <r>
    <n v="1702333"/>
    <n v="16000105020"/>
    <n v="2016105020"/>
    <n v="177"/>
    <s v="LIQUOR VIOLATION - INTOXICATED PERSON"/>
    <s v="LIQUOR VIOLATIONS"/>
    <x v="3"/>
    <x v="12"/>
    <s v="3 AV S / S LANDER ST"/>
    <x v="2"/>
    <s v="O1"/>
    <n v="9300.3014000000003"/>
    <n v="-122.32999"/>
    <n v="47.579807000000002"/>
    <s v="(47.579807, -122.32999)"/>
    <s v="DETOX - REQUEST FOR"/>
    <s v="LIQUOR VIOLATIONS"/>
    <s v="LIQUOR VIOLATIONS"/>
    <m/>
    <n v="0"/>
  </r>
  <r>
    <n v="1702334"/>
    <n v="16000105018"/>
    <n v="2016105018"/>
    <n v="363"/>
    <s v="MISSING PERSON"/>
    <s v="PERSONS - LOST, FOUND, MISSING"/>
    <x v="8"/>
    <x v="13"/>
    <s v="59XX BLOCK OF 46 AV SW"/>
    <x v="9"/>
    <s v="W2"/>
    <n v="10600.600399999999"/>
    <n v="-122.39117400000001"/>
    <n v="47.54945"/>
    <s v="(47.54945, -122.391174)"/>
    <s v="MISSING - CHILD"/>
    <s v="PERSONS - LOST, FOUND, MISSING"/>
    <s v="PERSONS - LOST, FOUND, MISSING"/>
    <m/>
    <n v="2"/>
  </r>
  <r>
    <n v="1702335"/>
    <n v="16000105001"/>
    <n v="2016105001"/>
    <n v="245"/>
    <s v="DISTURBANCE, OTHER"/>
    <s v="DISTURBANCES"/>
    <x v="0"/>
    <x v="14"/>
    <s v="8 AV / PIKE ST"/>
    <x v="10"/>
    <s v="M2"/>
    <n v="8200.1010000000006"/>
    <n v="-122.332245"/>
    <n v="47.612071999999998"/>
    <s v="(47.612072, -122.332245)"/>
    <s v="WEAPN - GUN,DEADLY WPN (NO THRTS/ASLT/DIST)"/>
    <s v="WEAPONS CALLS"/>
    <s v="WEAPONS CALLS"/>
    <m/>
    <n v="3"/>
  </r>
  <r>
    <n v="1702336"/>
    <n v="16000104999"/>
    <n v="2016104999"/>
    <n v="430"/>
    <s v="MOTOR VEHICLE COLLISION"/>
    <s v="TRAFFIC RELATED CALLS"/>
    <x v="9"/>
    <x v="12"/>
    <s v="DELRIDGE WY SW / SW ALASKA ST"/>
    <x v="11"/>
    <s v="H3"/>
    <n v="9900.2019"/>
    <n v="-122.36287"/>
    <n v="47.561084999999999"/>
    <s v="(47.561085, -122.36287)"/>
    <s v="MOTOR VEHICLE COLLISION, BLOCKING"/>
    <s v="MOTOR VEHICLE COLLISION INVESTIGATION"/>
    <s v="TRAFFIC RELATED CALLS"/>
    <m/>
    <n v="1"/>
  </r>
  <r>
    <n v="1702337"/>
    <n v="16000104988"/>
    <n v="2016104988"/>
    <n v="280"/>
    <s v="SUSPICIOUS PERSON"/>
    <s v="SUSPICIOUS CIRCUMSTANCES"/>
    <x v="2"/>
    <x v="10"/>
    <s v="N 77 ST / GREENWOOD AV N"/>
    <x v="8"/>
    <s v="J3"/>
    <n v="2900.2003"/>
    <n v="-122.3553"/>
    <n v="47.684745999999997"/>
    <s v="(47.684746, -122.3553)"/>
    <s v="SUSPICIOUS PERSON, VEHICLE OR INCIDENT"/>
    <s v="SUSPICIOUS CIRCUMSTANCES"/>
    <s v="SUSPICIOUS CIRCUMSTANCES"/>
    <m/>
    <n v="1"/>
  </r>
  <r>
    <n v="1702338"/>
    <n v="16000104984"/>
    <n v="2016104984"/>
    <n v="280"/>
    <s v="SUSPICIOUS PERSON"/>
    <s v="SUSPICIOUS CIRCUMSTANCES"/>
    <x v="2"/>
    <x v="14"/>
    <s v="S HOLGATE ST / AIRPORT WY S"/>
    <x v="2"/>
    <s v="O1"/>
    <n v="9300.1046999999999"/>
    <n v="-122.32139599999999"/>
    <n v="47.586205"/>
    <s v="(47.586205, -122.321396)"/>
    <s v="HAZ - POTENTIAL THRT TO PHYS SAFETY (NO HAZMAT)"/>
    <s v="HAZARDS"/>
    <s v="HAZARDS"/>
    <m/>
    <n v="2"/>
  </r>
  <r>
    <n v="1702339"/>
    <n v="16000104855"/>
    <n v="2016104855"/>
    <n v="186"/>
    <s v="NARCOTICS, DRUG TRAFFIC LOITERING"/>
    <s v="NARCOTICS COMPLAINTS"/>
    <x v="10"/>
    <x v="7"/>
    <s v="NW 62 ST / 17 AV NW"/>
    <x v="12"/>
    <s v="B1"/>
    <n v="3300.3013000000001"/>
    <n v="-122.37888"/>
    <n v="47.673819999999999"/>
    <s v="(47.67382, -122.37888)"/>
    <s v="NARCOTICS - VIOLATIONS (LOITER, USE, SELL, NARS)"/>
    <s v="NARCOTICS COMPLAINTS"/>
    <s v="NARCOTICS COMPLAINTS"/>
    <d v="2016-03-26T15:29:00"/>
    <n v="3"/>
  </r>
  <r>
    <n v="1702340"/>
    <n v="16000104782"/>
    <n v="2016104782"/>
    <n v="245"/>
    <s v="DISTURBANCE, OTHER"/>
    <s v="DISTURBANCES"/>
    <x v="0"/>
    <x v="15"/>
    <s v="DENNY WY / 8 AV"/>
    <x v="13"/>
    <s v="D2"/>
    <n v="7200.2001"/>
    <n v="-122.34137"/>
    <n v="47.618546000000002"/>
    <s v="(47.618546, -122.34137)"/>
    <s v="WEAPN-IP/JO-GUN,DEADLY WPN (NO THRT/ASLT/DIST)"/>
    <s v="WEAPONS CALLS"/>
    <s v="WEAPONS CALLS"/>
    <d v="2016-03-26T14:03:00"/>
    <n v="0"/>
  </r>
  <r>
    <n v="1702341"/>
    <n v="16000104525"/>
    <n v="2016104525"/>
    <n v="372"/>
    <s v="PROPERTY - FOUND (FOLLOW UP TO SPD CASE)"/>
    <s v="PROPERTY - MISSING, FOUND"/>
    <x v="11"/>
    <x v="10"/>
    <s v="40XX BLOCK OF EASTERN AV N"/>
    <x v="12"/>
    <s v="B3"/>
    <n v="5100.2025999999996"/>
    <n v="-122.32904000000001"/>
    <n v="47.656120000000001"/>
    <s v="(47.65612, -122.32904)"/>
    <s v="PROPERTY - FOUND"/>
    <s v="PROPERTY - MISSING, FOUND"/>
    <s v="PROPERTY - MISSING, FOUND"/>
    <d v="2016-03-26T16:20:00"/>
    <n v="2"/>
  </r>
  <r>
    <n v="1702342"/>
    <n v="16000104508"/>
    <n v="2016104508"/>
    <n v="63"/>
    <s v="THEFT - CAR PROWL"/>
    <s v="CAR PROWL"/>
    <x v="12"/>
    <x v="16"/>
    <s v="10XX BLOCK OF 1 AV W"/>
    <x v="3"/>
    <s v="Q3"/>
    <n v="7000.6008000000002"/>
    <n v="-122.35796000000001"/>
    <n v="47.628219999999999"/>
    <s v="(47.62822, -122.35796)"/>
    <s v="SECONDARY - THEFT (NOT SHOPLIFT OR SERVICES)"/>
    <s v="OTHER PROPERTY"/>
    <s v="THEFT"/>
    <d v="2016-03-26T15:04:00"/>
    <n v="3"/>
  </r>
  <r>
    <n v="1702343"/>
    <n v="16000104981"/>
    <n v="2016104981"/>
    <n v="470"/>
    <s v="PARKING VIOLATION (EXCEPT ABANDONED VEHICLES)"/>
    <s v="PARKING VIOLATIONS"/>
    <x v="1"/>
    <x v="17"/>
    <s v="BROADWAY E / E JOHN ST"/>
    <x v="7"/>
    <s v="E1"/>
    <n v="7500.5003999999999"/>
    <n v="-122.32088"/>
    <n v="47.619903999999998"/>
    <s v="(47.619904, -122.32088)"/>
    <s v="PARKING VIOLATION (EXCEPT ABANDONED CAR)"/>
    <s v="TRAFFIC RELATED CALLS"/>
    <s v="PARKING VIOLATIONS"/>
    <m/>
    <n v="0"/>
  </r>
  <r>
    <n v="1702344"/>
    <n v="16000104978"/>
    <n v="2016104978"/>
    <n v="161"/>
    <s v="TRESPASS"/>
    <s v="TRESPASS"/>
    <x v="13"/>
    <x v="17"/>
    <s v="10XX BLOCK OF S JACKSON ST"/>
    <x v="1"/>
    <s v="G1"/>
    <n v="9100.1002000000008"/>
    <n v="-122.31843000000001"/>
    <n v="47.599186000000003"/>
    <s v="(47.599186, -122.31843)"/>
    <s v="TRESPASS"/>
    <s v="TRESPASS"/>
    <s v="TRESPASS"/>
    <m/>
    <n v="2"/>
  </r>
  <r>
    <n v="1702345"/>
    <n v="16000104969"/>
    <n v="2016104969"/>
    <n v="74"/>
    <s v="LICENSE PLATE THEFT OR LOSS"/>
    <s v="CAR PROWL"/>
    <x v="12"/>
    <x v="18"/>
    <s v="62XX BLOCK OF 35 AV NE"/>
    <x v="14"/>
    <s v="U3"/>
    <n v="4200.4005999999999"/>
    <n v="-122.29026"/>
    <n v="47.674885000000003"/>
    <s v="(47.674885, -122.29026)"/>
    <s v="AUTO - THEFT/LOSS, PLATES AND/OR TAB"/>
    <s v="AUTO THEFTS"/>
    <s v="AUTO RECOVERIES"/>
    <d v="2016-03-26T16:58:00"/>
    <n v="4"/>
  </r>
  <r>
    <n v="1702346"/>
    <n v="16000104932"/>
    <n v="2016104932"/>
    <n v="430"/>
    <s v="MOTOR VEHICLE COLLISION"/>
    <s v="TRAFFIC RELATED CALLS"/>
    <x v="9"/>
    <x v="19"/>
    <s v="NE 47 ST / ROOSEVELT WY NE"/>
    <x v="14"/>
    <s v="U2"/>
    <n v="5301.2006000000001"/>
    <n v="-122.31742"/>
    <n v="47.663116000000002"/>
    <s v="(47.663116, -122.31742)"/>
    <s v="MOTOR VEHICLE COLLISION, REPORT ONLY - NON INJURY/NON BLOCKING"/>
    <s v="MOTOR VEHICLE COLLISION INVESTIGATION"/>
    <s v="TRAFFIC RELATED CALLS"/>
    <d v="2016-03-26T16:14:00"/>
    <n v="1"/>
  </r>
  <r>
    <n v="1702347"/>
    <n v="16000104898"/>
    <n v="2016104898"/>
    <n v="280"/>
    <s v="SUSPICIOUS PERSON"/>
    <s v="SUSPICIOUS CIRCUMSTANCES"/>
    <x v="2"/>
    <x v="20"/>
    <s v="13XX BLOCK OF ALASKAN WY"/>
    <x v="10"/>
    <s v="M1"/>
    <n v="8100.1014999999998"/>
    <n v="-122.34087"/>
    <n v="47.606406999999997"/>
    <s v="(47.606407, -122.34087)"/>
    <s v="FRAUD - FORGERY,BUNCO, SCAMS, ID THEFT, ETC"/>
    <s v="FRAUD CALLS"/>
    <s v="FRAUD CALLS"/>
    <m/>
    <n v="2"/>
  </r>
  <r>
    <n v="1702348"/>
    <n v="16000104893"/>
    <n v="2016104893"/>
    <n v="245"/>
    <s v="DISTURBANCE, OTHER"/>
    <s v="DISTURBANCES"/>
    <x v="0"/>
    <x v="21"/>
    <s v="1XX BLOCK OF YESLER WY"/>
    <x v="6"/>
    <s v="K1"/>
    <n v="8100.1036000000004"/>
    <n v="-122.33404"/>
    <n v="47.601723"/>
    <s v="(47.601723, -122.33404)"/>
    <s v="DISTURBANCE, MISCELLANEOUS/OTHER"/>
    <s v="DISTURBANCES"/>
    <s v="DISTURBANCES"/>
    <d v="2016-03-26T15:46:00"/>
    <n v="3"/>
  </r>
  <r>
    <n v="1702349"/>
    <n v="16000105036"/>
    <n v="2016105036"/>
    <n v="460"/>
    <s v="TRAFFIC (MOVING) VIOLATION"/>
    <s v="TRAFFIC RELATED CALLS"/>
    <x v="1"/>
    <x v="22"/>
    <s v="SR509 SB / W MARGINAL WY SW OFF RP"/>
    <x v="15"/>
    <s v="F3"/>
    <n v="11200.2066"/>
    <n v="-122.33490999999999"/>
    <n v="47.534717999999998"/>
    <s v="(47.534718, -122.33491)"/>
    <s v="TRAFFIC - MOVING VIOLATION"/>
    <s v="TRAFFIC RELATED CALLS"/>
    <s v="PARKING VIOLATIONS"/>
    <m/>
    <n v="2"/>
  </r>
  <r>
    <n v="1702350"/>
    <n v="16000105030"/>
    <n v="2016105030"/>
    <n v="245"/>
    <s v="DISTURBANCE, OTHER"/>
    <s v="DISTURBANCES"/>
    <x v="0"/>
    <x v="23"/>
    <s v="19XX BLOCK OF 6 AV"/>
    <x v="10"/>
    <s v="M2"/>
    <n v="7200.1061"/>
    <n v="-122.33794"/>
    <n v="47.614170000000001"/>
    <s v="(47.61417, -122.33794)"/>
    <s v="TRESPASS"/>
    <s v="TRESPASS"/>
    <s v="TRESPASS"/>
    <m/>
    <n v="1"/>
  </r>
  <r>
    <n v="1702351"/>
    <n v="16000105026"/>
    <n v="2016105026"/>
    <n v="341"/>
    <s v="HARBOR - DEBRIS, NAVIGATIONAL HAZARDS"/>
    <s v="HARBOR CALLS"/>
    <x v="14"/>
    <x v="24"/>
    <s v="21XX BLOCK OF N NORTHLAKE WY"/>
    <x v="12"/>
    <s v="B3"/>
    <n v="5400.2012000000004"/>
    <n v="-122.3325"/>
    <n v="47.648296000000002"/>
    <s v="(47.648296, -122.3325)"/>
    <s v="HARBOR - WATER DEBRIS, NAVIGATIONAL HAZARDS"/>
    <s v="HARBOR CALLS"/>
    <s v="HARBOR CALLS"/>
    <m/>
    <n v="3"/>
  </r>
  <r>
    <n v="1702352"/>
    <n v="16000105021"/>
    <n v="2016105021"/>
    <n v="245"/>
    <s v="DISTURBANCE, OTHER"/>
    <s v="DISTURBANCES"/>
    <x v="0"/>
    <x v="25"/>
    <s v="142XX BLOCK OF LINDEN AV N"/>
    <x v="11"/>
    <s v="H2"/>
    <n v="401.10059999999999"/>
    <n v="-122.34777"/>
    <n v="47.731678000000002"/>
    <s v="(47.731678, -122.34777)"/>
    <s v="TRESPASS"/>
    <s v="TRESPASS"/>
    <s v="TRESPASS"/>
    <m/>
    <n v="1"/>
  </r>
  <r>
    <n v="1702353"/>
    <n v="16000105011"/>
    <n v="2016105011"/>
    <n v="245"/>
    <s v="DISTURBANCE, OTHER"/>
    <s v="DISTURBANCES"/>
    <x v="0"/>
    <x v="23"/>
    <s v="11 AV / E PIKE ST"/>
    <x v="7"/>
    <s v="E2"/>
    <n v="7500.4005999999999"/>
    <n v="-122.31814"/>
    <n v="47.614094000000001"/>
    <s v="(47.614094, -122.31814)"/>
    <s v="DISTURBANCE, MISCELLANEOUS/OTHER"/>
    <s v="DISTURBANCES"/>
    <s v="DISTURBANCES"/>
    <m/>
    <n v="3"/>
  </r>
  <r>
    <n v="1702354"/>
    <n v="16000105000"/>
    <n v="2016105000"/>
    <n v="280"/>
    <s v="SUSPICIOUS PERSON"/>
    <s v="SUSPICIOUS CIRCUMSTANCES"/>
    <x v="2"/>
    <x v="26"/>
    <s v="PHINNEY AV N / N 63 ST"/>
    <x v="12"/>
    <s v="B2"/>
    <n v="3500.2015999999999"/>
    <n v="-122.35436"/>
    <n v="47.674570000000003"/>
    <s v="(47.67457, -122.35436)"/>
    <s v="SUSPICIOUS PERSON, VEHICLE OR INCIDENT"/>
    <s v="SUSPICIOUS CIRCUMSTANCES"/>
    <s v="SUSPICIOUS CIRCUMSTANCES"/>
    <m/>
    <n v="3"/>
  </r>
  <r>
    <n v="1702355"/>
    <n v="16000104920"/>
    <n v="2016104920"/>
    <n v="363"/>
    <s v="MISSING PERSON"/>
    <s v="PERSONS - LOST, FOUND, MISSING"/>
    <x v="8"/>
    <x v="22"/>
    <s v="3XX BLOCK OF 21 AV E"/>
    <x v="5"/>
    <s v="C2"/>
    <n v="7600.2002000000002"/>
    <n v="-122.3047"/>
    <n v="47.622295000000001"/>
    <s v="(47.622295, -122.3047)"/>
    <s v="MISSING - CHILD"/>
    <s v="PERSONS - LOST, FOUND, MISSING"/>
    <s v="PERSONS - LOST, FOUND, MISSING"/>
    <d v="2016-03-26T16:16:00"/>
    <n v="1"/>
  </r>
  <r>
    <n v="1702356"/>
    <n v="16000104880"/>
    <n v="2016104880"/>
    <n v="51"/>
    <s v="BURGLARY - RESIDENTIAL, OCCUPIED"/>
    <s v="RESIDENTIAL BURGLARIES"/>
    <x v="6"/>
    <x v="27"/>
    <s v="2XX BLOCK OF YESLER WY"/>
    <x v="11"/>
    <s v="H3"/>
    <n v="9200.2013999999999"/>
    <n v="-122.33112"/>
    <n v="47.60172"/>
    <s v="(47.60172, -122.33112)"/>
    <s v="BURG - RES (INCL UNOCC STRUCTURES ON PROP)"/>
    <s v="BURGLARY"/>
    <s v="RESIDENTIAL BURGLARIES"/>
    <m/>
    <n v="2"/>
  </r>
  <r>
    <n v="1702357"/>
    <n v="16000104619"/>
    <n v="2016104619"/>
    <n v="40"/>
    <s v="ASSAULTS, OTHER"/>
    <s v="ASSAULTS"/>
    <x v="15"/>
    <x v="20"/>
    <s v="1 AV NW / NW 85 ST"/>
    <x v="8"/>
    <s v="J1"/>
    <n v="2900.1001000000001"/>
    <n v="-122.35799"/>
    <n v="47.69061"/>
    <s v="(47.69061, -122.35799)"/>
    <s v="FIGHT - IP - PHYSICAL (NO WEAPONS)"/>
    <s v="DISTURBANCES"/>
    <s v="DISTURBANCES"/>
    <d v="2016-03-26T11:41:00"/>
    <n v="1"/>
  </r>
  <r>
    <n v="1702358"/>
    <n v="16000104605"/>
    <n v="2016104605"/>
    <n v="100"/>
    <s v="FRAUD (INCLUDING IDENTITY THEFT)"/>
    <s v="FRAUD CALLS"/>
    <x v="16"/>
    <x v="28"/>
    <s v="64XX BLOCK OF 8 AV NW"/>
    <x v="12"/>
    <s v="B2"/>
    <n v="3400.1007"/>
    <n v="-122.366035"/>
    <n v="47.675624999999997"/>
    <s v="(47.675625, -122.366035)"/>
    <s v="FRAUD - FORGERY,BUNCO, SCAMS, ID THEFT, ETC"/>
    <s v="FRAUD CALLS"/>
    <s v="FRAUD CALLS"/>
    <d v="2016-03-26T16:32:00"/>
    <n v="0"/>
  </r>
  <r>
    <n v="1702360"/>
    <n v="16000104739"/>
    <n v="2016104739"/>
    <n v="430"/>
    <s v="MOTOR VEHICLE COLLISION"/>
    <s v="TRAFFIC RELATED CALLS"/>
    <x v="9"/>
    <x v="29"/>
    <s v="61XX BLOCK OF NE RADFORD DR"/>
    <x v="14"/>
    <s v="U3"/>
    <n v="4100.1001999999999"/>
    <n v="-122.26142"/>
    <n v="47.674934"/>
    <s v="(47.674934, -122.26142)"/>
    <s v="MOTOR VEHICLE COLLISION, HIT AND RUN"/>
    <s v="MOTOR VEHICLE COLLISION INVESTIGATION"/>
    <s v="TRAFFIC RELATED CALLS"/>
    <d v="2016-03-26T14:57:00"/>
    <n v="4"/>
  </r>
  <r>
    <n v="1702361"/>
    <n v="16000104607"/>
    <n v="2016104607"/>
    <n v="250"/>
    <s v="MISCHIEF, NUISANCE COMPLAINTS"/>
    <s v="NUISANCE, MISCHIEF COMPLAINTS"/>
    <x v="7"/>
    <x v="30"/>
    <s v="45XX BLOCK OF CORLISS AV N"/>
    <x v="12"/>
    <s v="B3"/>
    <n v="5100.1012000000001"/>
    <n v="-122.33135"/>
    <n v="47.661999999999999"/>
    <s v="(47.662, -122.33135)"/>
    <s v="SUSPICIOUS PERSON, VEHICLE OR INCIDENT"/>
    <s v="SUSPICIOUS CIRCUMSTANCES"/>
    <s v="SUSPICIOUS CIRCUMSTANCES"/>
    <d v="2016-03-26T16:06:00"/>
    <n v="1"/>
  </r>
  <r>
    <n v="1702362"/>
    <n v="16000105056"/>
    <n v="2016105056"/>
    <n v="177"/>
    <s v="LIQUOR VIOLATION - INTOXICATED PERSON"/>
    <s v="LIQUOR VIOLATIONS"/>
    <x v="3"/>
    <x v="31"/>
    <s v="5 AV S / S KING ST"/>
    <x v="11"/>
    <s v="H1"/>
    <n v="9100.2003000000004"/>
    <n v="-122.327675"/>
    <n v="47.598354"/>
    <s v="(47.598354, -122.327675)"/>
    <s v="DETOX - PICKUP (FIRE / POLICE STANDING BY)"/>
    <s v="LIQUOR VIOLATIONS"/>
    <s v="LIQUOR VIOLATIONS"/>
    <m/>
    <n v="3"/>
  </r>
  <r>
    <n v="1702363"/>
    <n v="16000105022"/>
    <n v="2016105022"/>
    <n v="245"/>
    <s v="DISTURBANCE, OTHER"/>
    <s v="DISTURBANCES"/>
    <x v="0"/>
    <x v="32"/>
    <s v="4XX BLOCK OF OLIVE WY"/>
    <x v="10"/>
    <s v="M2"/>
    <n v="8100.2001"/>
    <n v="-122.33797"/>
    <n v="47.612423"/>
    <s v="(47.612423, -122.33797)"/>
    <s v="THEFT OF SERVICES"/>
    <s v="OTHER PROPERTY"/>
    <s v="THEFT"/>
    <m/>
    <n v="3"/>
  </r>
  <r>
    <n v="1702364"/>
    <n v="16000105013"/>
    <n v="2016105013"/>
    <n v="161"/>
    <s v="TRESPASS"/>
    <s v="TRESPASS"/>
    <x v="13"/>
    <x v="30"/>
    <s v="4XX BLOCK OF BROADWAY E"/>
    <x v="11"/>
    <s v="H1"/>
    <n v="7500.3005000000003"/>
    <n v="-122.320915"/>
    <n v="47.62256"/>
    <s v="(47.62256, -122.320915)"/>
    <s v="DISTURBANCE, MISCELLANEOUS/OTHER"/>
    <s v="DISTURBANCES"/>
    <s v="DISTURBANCES"/>
    <m/>
    <n v="1"/>
  </r>
  <r>
    <n v="1702365"/>
    <n v="16000104997"/>
    <n v="2016104997"/>
    <n v="280"/>
    <s v="SUSPICIOUS PERSON"/>
    <s v="SUSPICIOUS CIRCUMSTANCES"/>
    <x v="2"/>
    <x v="33"/>
    <s v="125XX BLOCK OF 33 AV NE"/>
    <x v="16"/>
    <s v="L3"/>
    <n v="100.30029999999999"/>
    <n v="-122.292496"/>
    <n v="47.72101"/>
    <s v="(47.72101, -122.292496)"/>
    <s v="PROPERTY - DAMAGE"/>
    <s v="PROPERTY DAMAGE"/>
    <s v="PROPERTY DAMAGE"/>
    <d v="2016-03-26T17:21:00"/>
    <n v="1"/>
  </r>
  <r>
    <n v="1702366"/>
    <n v="16000104948"/>
    <n v="2016104948"/>
    <n v="430"/>
    <s v="MOTOR VEHICLE COLLISION"/>
    <s v="TRAFFIC RELATED CALLS"/>
    <x v="9"/>
    <x v="34"/>
    <s v="51 AV S / RENTON AV S"/>
    <x v="4"/>
    <s v="S3"/>
    <n v="11700.401099999999"/>
    <n v="-122.27003000000001"/>
    <n v="47.517150000000001"/>
    <s v="(47.51715, -122.27003)"/>
    <s v="MOTOR VEHICLE COLLISION WITH INJURIES - PRIORITY 1"/>
    <s v="MOTOR VEHICLE COLLISION INVESTIGATION"/>
    <s v="TRAFFIC RELATED CALLS"/>
    <d v="2016-03-26T16:45:00"/>
    <n v="1"/>
  </r>
  <r>
    <n v="1702367"/>
    <n v="16000104928"/>
    <n v="2016104928"/>
    <n v="41"/>
    <s v="HARASSMENT, THREATS"/>
    <s v="THREATS, HARASSMENT"/>
    <x v="17"/>
    <x v="35"/>
    <s v="4XX BLOCK OF BROADWAY E"/>
    <x v="7"/>
    <s v="E1"/>
    <n v="7400.2"/>
    <n v="-122.320915"/>
    <n v="47.62256"/>
    <s v="(47.62256, -122.320915)"/>
    <s v="HARAS - NO BIAS, THREATS OR MALICIOUSNESS"/>
    <s v="THREATS, HARASSMENT"/>
    <s v="THREATS, HARASSMENT"/>
    <d v="2016-03-26T16:20:00"/>
    <n v="3"/>
  </r>
  <r>
    <n v="1702368"/>
    <n v="16000104919"/>
    <n v="2016104919"/>
    <n v="430"/>
    <s v="MOTOR VEHICLE COLLISION"/>
    <s v="TRAFFIC RELATED CALLS"/>
    <x v="9"/>
    <x v="30"/>
    <s v="21XX BLOCK OF ELLIOTT AV"/>
    <x v="13"/>
    <s v="D1"/>
    <n v="8002.2016000000003"/>
    <n v="-122.34564"/>
    <n v="47.611404"/>
    <s v="(47.611404, -122.34564)"/>
    <s v="MOTOR VEHICLE COLLISION, HIT AND RUN"/>
    <s v="MOTOR VEHICLE COLLISION INVESTIGATION"/>
    <s v="TRAFFIC RELATED CALLS"/>
    <d v="2016-03-26T16:43:00"/>
    <n v="1"/>
  </r>
  <r>
    <n v="1702369"/>
    <n v="16000104843"/>
    <n v="2016104843"/>
    <n v="430"/>
    <s v="MOTOR VEHICLE COLLISION"/>
    <s v="TRAFFIC RELATED CALLS"/>
    <x v="9"/>
    <x v="33"/>
    <s v="12 AV E / E JOHN ST"/>
    <x v="7"/>
    <s v="E1"/>
    <n v="7500.5"/>
    <n v="-122.31693"/>
    <n v="47.619934000000001"/>
    <s v="(47.619934, -122.31693)"/>
    <s v="MOTOR VEHICLE COLLISION, REPORT ONLY - NON INJURY/NON BLOCKING"/>
    <s v="MOTOR VEHICLE COLLISION INVESTIGATION"/>
    <s v="TRAFFIC RELATED CALLS"/>
    <d v="2016-03-26T14:58:00"/>
    <n v="2"/>
  </r>
  <r>
    <n v="1702370"/>
    <n v="16000104571"/>
    <n v="2016104571"/>
    <n v="63"/>
    <s v="THEFT - CAR PROWL"/>
    <s v="CAR PROWL"/>
    <x v="12"/>
    <x v="36"/>
    <s v="86XX BLOCK OF 14 AV S"/>
    <x v="15"/>
    <s v="F3"/>
    <n v="11200.300800000001"/>
    <n v="-122.31492"/>
    <n v="47.526015999999998"/>
    <s v="(47.526016, -122.31492)"/>
    <s v="SECONDARY - THEFT (NOT SHOPLIFT OR SERVICES)"/>
    <s v="OTHER PROPERTY"/>
    <s v="THEFT"/>
    <d v="2016-03-26T15:05:00"/>
    <n v="1"/>
  </r>
  <r>
    <n v="1702372"/>
    <n v="16000104753"/>
    <n v="2016104753"/>
    <n v="242"/>
    <s v="FIGHT DISTURBANCE"/>
    <s v="DISTURBANCES"/>
    <x v="0"/>
    <x v="37"/>
    <s v="51 AV S / RAINIER AV S"/>
    <x v="4"/>
    <s v="S3"/>
    <n v="11800.401"/>
    <n v="-122.26972000000001"/>
    <n v="47.520144999999999"/>
    <s v="(47.520145, -122.26972)"/>
    <s v="FIGHT - JO - PHYSICAL (NO WEAPONS)"/>
    <s v="DISTURBANCES"/>
    <s v="DISTURBANCES"/>
    <d v="2016-03-26T13:44:00"/>
    <n v="2"/>
  </r>
  <r>
    <n v="1702373"/>
    <n v="16000105076"/>
    <n v="2016105076"/>
    <n v="410"/>
    <s v="ABANDONED VEHICLE"/>
    <s v="PARKING VIOLATIONS"/>
    <x v="1"/>
    <x v="38"/>
    <s v="105XX BLOCK OF 55 AV S"/>
    <x v="11"/>
    <s v="H2"/>
    <n v="11900.501200000001"/>
    <n v="-122.264786"/>
    <n v="47.506573000000003"/>
    <s v="(47.506573, -122.264786)"/>
    <s v="ABANDONED VEHICLE"/>
    <s v="TRAFFIC RELATED CALLS"/>
    <s v="PARKING VIOLATIONS"/>
    <m/>
    <n v="2"/>
  </r>
  <r>
    <n v="1702374"/>
    <n v="16000104946"/>
    <n v="2016104946"/>
    <n v="71"/>
    <s v="AUTO THEFT"/>
    <s v="AUTO THEFTS"/>
    <x v="18"/>
    <x v="39"/>
    <s v="4XX BLOCK OF N 34 ST"/>
    <x v="12"/>
    <s v="B2"/>
    <n v="4900.2021000000004"/>
    <n v="-122.35290500000001"/>
    <n v="47.650112"/>
    <s v="(47.650112, -122.352905)"/>
    <s v="AUTO THEFT - VEH THEFT OR THEFT AND RECOVERY"/>
    <s v="AUTO THEFTS"/>
    <s v="AUTO RECOVERIES"/>
    <d v="2016-03-26T17:05:00"/>
    <n v="3"/>
  </r>
  <r>
    <n v="1702375"/>
    <n v="16000104929"/>
    <n v="2016104929"/>
    <n v="430"/>
    <s v="MOTOR VEHICLE COLLISION"/>
    <s v="TRAFFIC RELATED CALLS"/>
    <x v="9"/>
    <x v="40"/>
    <s v="4 AV NE / E GREEN LAKE WY N"/>
    <x v="8"/>
    <s v="J3"/>
    <n v="3600.4011999999998"/>
    <n v="-122.326836"/>
    <n v="47.678555000000003"/>
    <s v="(47.678555, -122.326836)"/>
    <s v="MOTOR VEHICLE COLLISION, HIT AND RUN"/>
    <s v="MOTOR VEHICLE COLLISION INVESTIGATION"/>
    <s v="TRAFFIC RELATED CALLS"/>
    <d v="2016-03-26T17:24:00"/>
    <n v="3"/>
  </r>
  <r>
    <n v="1702376"/>
    <n v="16000104888"/>
    <n v="2016104888"/>
    <n v="430"/>
    <s v="MOTOR VEHICLE COLLISION"/>
    <s v="TRAFFIC RELATED CALLS"/>
    <x v="9"/>
    <x v="41"/>
    <s v="21XX BLOCK OF N NORTHGATE WY"/>
    <x v="17"/>
    <s v="N3"/>
    <n v="1200.5008"/>
    <n v="-122.33266"/>
    <n v="47.708655999999998"/>
    <s v="(47.708656, -122.33266)"/>
    <s v="MOTOR VEHICLE COLLISION WITH INJURIES - PRIORITY 1"/>
    <s v="MOTOR VEHICLE COLLISION INVESTIGATION"/>
    <s v="TRAFFIC RELATED CALLS"/>
    <d v="2016-03-26T15:45:00"/>
    <n v="4"/>
  </r>
  <r>
    <n v="1702377"/>
    <n v="16000105081"/>
    <n v="2016105081"/>
    <n v="177"/>
    <s v="LIQUOR VIOLATION - INTOXICATED PERSON"/>
    <s v="LIQUOR VIOLATIONS"/>
    <x v="3"/>
    <x v="42"/>
    <s v="12 AV S / S JACKSON ST"/>
    <x v="1"/>
    <s v="G1"/>
    <n v="9100.1003999999994"/>
    <n v="-122.31722000000001"/>
    <n v="47.599186000000003"/>
    <s v="(47.599186, -122.31722)"/>
    <s v="DETOX - REQUEST FOR"/>
    <s v="LIQUOR VIOLATIONS"/>
    <s v="LIQUOR VIOLATIONS"/>
    <m/>
    <n v="3"/>
  </r>
  <r>
    <n v="1702378"/>
    <n v="16000105045"/>
    <n v="2016105045"/>
    <n v="184"/>
    <s v="NARCOTICS, OTHER"/>
    <s v="NARCOTICS COMPLAINTS"/>
    <x v="10"/>
    <x v="43"/>
    <s v="1XX BLOCK OF 13 AV E"/>
    <x v="5"/>
    <s v="C1"/>
    <n v="7500.2002000000002"/>
    <n v="-122.31561000000001"/>
    <n v="47.61936"/>
    <s v="(47.61936, -122.31561)"/>
    <s v="NARCOTICS - VIOLATIONS (LOITER, USE, SELL, NARS)"/>
    <s v="NARCOTICS COMPLAINTS"/>
    <s v="NARCOTICS COMPLAINTS"/>
    <m/>
    <n v="1"/>
  </r>
  <r>
    <n v="1702379"/>
    <n v="16000105034"/>
    <n v="2016105034"/>
    <n v="245"/>
    <s v="DISTURBANCE, OTHER"/>
    <s v="DISTURBANCES"/>
    <x v="0"/>
    <x v="43"/>
    <s v="11XX BLOCK OF 16 AV"/>
    <x v="5"/>
    <s v="C3"/>
    <n v="7900.3001999999997"/>
    <n v="-122.31148"/>
    <n v="47.612225000000002"/>
    <s v="(47.612225, -122.31148)"/>
    <s v="DISTURBANCE, MISCELLANEOUS/OTHER"/>
    <s v="DISTURBANCES"/>
    <s v="DISTURBANCES"/>
    <m/>
    <n v="2"/>
  </r>
  <r>
    <n v="1702380"/>
    <n v="16000104895"/>
    <n v="2016104895"/>
    <n v="53"/>
    <s v="BURGLARY - UNOCCUPIED STRUCTURE ON RESIDENTIAL PROPERTY"/>
    <s v="RESIDENTIAL BURGLARIES"/>
    <x v="6"/>
    <x v="44"/>
    <s v="27XX BLOCK OF EASTLAKE AV E"/>
    <x v="13"/>
    <s v="D3"/>
    <n v="6100.3015999999998"/>
    <n v="-122.32588"/>
    <n v="47.645057999999999"/>
    <s v="(47.645058, -122.32588)"/>
    <s v="BURG - RES (INCL UNOCC STRUCTURES ON PROP)"/>
    <s v="BURGLARY"/>
    <s v="RESIDENTIAL BURGLARIES"/>
    <d v="2016-03-26T16:50:00"/>
    <n v="1"/>
  </r>
  <r>
    <n v="1702381"/>
    <n v="16000104530"/>
    <n v="2016104530"/>
    <n v="63"/>
    <s v="THEFT - CAR PROWL"/>
    <s v="CAR PROWL"/>
    <x v="12"/>
    <x v="45"/>
    <s v="28XX BLOCK OF S JUNEAU ST"/>
    <x v="4"/>
    <s v="S1"/>
    <n v="10401.3006"/>
    <n v="-122.29541999999999"/>
    <n v="47.549895999999997"/>
    <s v="(47.549896, -122.29542)"/>
    <s v="THEFT (DOES NOT INCLUDE SHOPLIFT OR SVCS)"/>
    <s v="OTHER PROPERTY"/>
    <s v="THEFT"/>
    <d v="2016-03-26T12:10:00"/>
    <n v="0"/>
  </r>
  <r>
    <n v="1702382"/>
    <n v="16000105093"/>
    <n v="2016105093"/>
    <n v="64"/>
    <s v="SHOPLIFT"/>
    <s v="THEFT"/>
    <x v="19"/>
    <x v="46"/>
    <s v="22XX BLOCK OF WESTLAKE AV"/>
    <x v="13"/>
    <s v="D2"/>
    <n v="7300.3019999999997"/>
    <n v="-122.33844000000001"/>
    <n v="47.618243999999997"/>
    <s v="(47.618244, -122.33844)"/>
    <s v="SHOPLIFT - THEFT"/>
    <s v="SHOPLIFTING"/>
    <s v="THEFT"/>
    <m/>
    <n v="2"/>
  </r>
  <r>
    <n v="1702383"/>
    <n v="16000105067"/>
    <n v="2016105067"/>
    <n v="470"/>
    <s v="PARKING VIOLATION (EXCEPT ABANDONED VEHICLES)"/>
    <s v="PARKING VIOLATIONS"/>
    <x v="1"/>
    <x v="47"/>
    <s v="38XX BLOCK OF LINDEN AV N"/>
    <x v="12"/>
    <s v="B2"/>
    <n v="4900.2007000000003"/>
    <n v="-122.34859"/>
    <n v="47.65343"/>
    <s v="(47.65343, -122.34859)"/>
    <s v="PARKING VIOLATION (EXCEPT ABANDONED CAR)"/>
    <s v="TRAFFIC RELATED CALLS"/>
    <s v="PARKING VIOLATIONS"/>
    <m/>
    <n v="2"/>
  </r>
  <r>
    <n v="1702384"/>
    <n v="16000105053"/>
    <n v="2016105053"/>
    <n v="203"/>
    <s v="ALACAD - RESIDENTIAL PANIC (FALSE)"/>
    <s v="PANIC ALACAD (FALSE)"/>
    <x v="4"/>
    <x v="48"/>
    <s v="17XX BLOCK OF NW 58 ST"/>
    <x v="11"/>
    <s v="H3"/>
    <n v="4700.3010999999997"/>
    <n v="-122.38055"/>
    <n v="47.670906000000002"/>
    <s v="(47.670906, -122.38055)"/>
    <s v="ALARM - RESIDENTIAL - SILENT/AUD PANIC/DURESS"/>
    <s v="ALACAD"/>
    <s v="SUSPICIOUS CIRCUMSTANCES"/>
    <m/>
    <n v="1"/>
  </r>
  <r>
    <n v="1702385"/>
    <n v="16000104977"/>
    <n v="2016104977"/>
    <n v="430"/>
    <s v="MOTOR VEHICLE COLLISION"/>
    <s v="TRAFFIC RELATED CALLS"/>
    <x v="9"/>
    <x v="43"/>
    <s v="MONTLAKE BV E / E HAMLIN ST"/>
    <x v="5"/>
    <s v="C2"/>
    <n v="6200.2042000000001"/>
    <n v="-122.30461"/>
    <n v="47.645553999999997"/>
    <s v="(47.645554, -122.30461)"/>
    <s v="MOTOR VEHICLE COLLISION, REPORT ONLY - NON INJURY/NON BLOCKING"/>
    <s v="MOTOR VEHICLE COLLISION INVESTIGATION"/>
    <s v="TRAFFIC RELATED CALLS"/>
    <d v="2016-03-26T17:25:00"/>
    <n v="2"/>
  </r>
  <r>
    <n v="1702386"/>
    <n v="16000105069"/>
    <n v="2016105069"/>
    <n v="470"/>
    <s v="PARKING VIOLATION (EXCEPT ABANDONED VEHICLES)"/>
    <s v="PARKING VIOLATIONS"/>
    <x v="1"/>
    <x v="49"/>
    <s v="14XX BLOCK OF E OLIVE WY"/>
    <x v="7"/>
    <s v="E1"/>
    <n v="7402.3009000000002"/>
    <n v="-122.32653999999999"/>
    <n v="47.617404999999998"/>
    <s v="(47.617405, -122.32654)"/>
    <s v="PARKING VIOLATION (EXCEPT ABANDONED CAR)"/>
    <s v="TRAFFIC RELATED CALLS"/>
    <s v="PARKING VIOLATIONS"/>
    <m/>
    <n v="1"/>
  </r>
  <r>
    <n v="1702387"/>
    <n v="16000105058"/>
    <n v="2016105058"/>
    <n v="470"/>
    <s v="PARKING VIOLATION (EXCEPT ABANDONED VEHICLES)"/>
    <s v="PARKING VIOLATIONS"/>
    <x v="1"/>
    <x v="50"/>
    <s v="11XX BLOCK OF 24 AV"/>
    <x v="11"/>
    <s v="H1"/>
    <n v="8800.1007000000009"/>
    <n v="-122.30141999999999"/>
    <n v="47.612262999999999"/>
    <s v="(47.612263, -122.30142)"/>
    <s v="PARKING VIOLATION (EXCEPT ABANDONED CAR)"/>
    <s v="TRAFFIC RELATED CALLS"/>
    <s v="PARKING VIOLATIONS"/>
    <m/>
    <n v="1"/>
  </r>
  <r>
    <n v="1702388"/>
    <n v="16000104970"/>
    <n v="2016104970"/>
    <n v="281"/>
    <s v="SUSPICIOUS VEHICLE"/>
    <s v="SUSPICIOUS CIRCUMSTANCES"/>
    <x v="2"/>
    <x v="50"/>
    <s v="N 90 ST / PHINNEY AV N"/>
    <x v="8"/>
    <s v="J1"/>
    <n v="1701.2014999999999"/>
    <n v="-122.35397"/>
    <n v="47.694214000000002"/>
    <s v="(47.694214, -122.35397)"/>
    <s v="SUSPICIOUS PERSON, VEHICLE OR INCIDENT"/>
    <s v="SUSPICIOUS CIRCUMSTANCES"/>
    <s v="SUSPICIOUS CIRCUMSTANCES"/>
    <m/>
    <n v="3"/>
  </r>
  <r>
    <n v="1702389"/>
    <n v="16000104961"/>
    <n v="2016104961"/>
    <n v="430"/>
    <s v="MOTOR VEHICLE COLLISION"/>
    <s v="TRAFFIC RELATED CALLS"/>
    <x v="9"/>
    <x v="51"/>
    <s v="56XX BLOCK OF 22 AV NW"/>
    <x v="12"/>
    <s v="B1"/>
    <n v="4700.4007000000001"/>
    <n v="-122.38473999999999"/>
    <n v="47.669820000000001"/>
    <s v="(47.66982, -122.38474)"/>
    <s v="MOTOR VEHICLE COLLISION, HIT AND RUN"/>
    <s v="MOTOR VEHICLE COLLISION INVESTIGATION"/>
    <s v="TRAFFIC RELATED CALLS"/>
    <d v="2016-03-26T17:09:00"/>
    <n v="3"/>
  </r>
  <r>
    <n v="1702390"/>
    <n v="16000105047"/>
    <n v="2016105047"/>
    <n v="470"/>
    <s v="PARKING VIOLATION (EXCEPT ABANDONED VEHICLES)"/>
    <s v="PARKING VIOLATIONS"/>
    <x v="1"/>
    <x v="52"/>
    <s v="XX BLOCK OF PIKE ST"/>
    <x v="10"/>
    <s v="M1"/>
    <n v="8100.3011999999999"/>
    <n v="-122.3408"/>
    <n v="47.608494"/>
    <s v="(47.608494, -122.3408)"/>
    <s v="PARKING VIOLATION (EXCEPT ABANDONED CAR)"/>
    <s v="TRAFFIC RELATED CALLS"/>
    <s v="PARKING VIOLATIONS"/>
    <m/>
    <n v="2"/>
  </r>
  <r>
    <n v="1702391"/>
    <n v="16000105015"/>
    <n v="2016105015"/>
    <n v="292"/>
    <s v="PERSON WITH A WEAPON (NOT GUN)"/>
    <s v="WEAPONS CALLS"/>
    <x v="20"/>
    <x v="53"/>
    <s v="14XX BLOCK OF BROADWAY"/>
    <x v="7"/>
    <s v="E2"/>
    <n v="7500.4016000000001"/>
    <n v="-122.32077"/>
    <n v="47.613517999999999"/>
    <s v="(47.613518, -122.32077)"/>
    <s v="WEAPN-IP/JO-GUN,DEADLY WPN (NO THRT/ASLT/DIST)"/>
    <s v="WEAPONS CALLS"/>
    <s v="WEAPONS CALLS"/>
    <d v="2016-03-26T17:34:00"/>
    <n v="1"/>
  </r>
  <r>
    <n v="1702392"/>
    <n v="16000104998"/>
    <n v="2016104998"/>
    <n v="281"/>
    <s v="SUSPICIOUS VEHICLE"/>
    <s v="SUSPICIOUS CIRCUMSTANCES"/>
    <x v="2"/>
    <x v="54"/>
    <s v="16XX BLOCK OF 18 AV"/>
    <x v="5"/>
    <s v="C3"/>
    <n v="7900.2002000000002"/>
    <n v="-122.308846"/>
    <n v="47.615704000000001"/>
    <s v="(47.615704, -122.308846)"/>
    <s v="NARCOTICS - VIOLATIONS (LOITER, USE, SELL, NARS)"/>
    <s v="NARCOTICS COMPLAINTS"/>
    <s v="NARCOTICS COMPLAINTS"/>
    <d v="2016-03-26T17:25:00"/>
    <n v="2"/>
  </r>
  <r>
    <n v="1702393"/>
    <n v="16000104824"/>
    <n v="2016104824"/>
    <n v="430"/>
    <s v="MOTOR VEHICLE COLLISION"/>
    <s v="TRAFFIC RELATED CALLS"/>
    <x v="9"/>
    <x v="52"/>
    <s v="73XX BLOCK OF 40 AV NE"/>
    <x v="14"/>
    <s v="U3"/>
    <n v="3900.1001999999999"/>
    <n v="-122.28507"/>
    <n v="47.681457999999999"/>
    <s v="(47.681458, -122.28507)"/>
    <s v="MOTOR VEHICLE COLLISION, HIT AND RUN"/>
    <s v="MOTOR VEHICLE COLLISION INVESTIGATION"/>
    <s v="TRAFFIC RELATED CALLS"/>
    <d v="2016-03-26T18:15:00"/>
    <n v="3"/>
  </r>
  <r>
    <n v="1702394"/>
    <n v="16000104819"/>
    <n v="2016104819"/>
    <n v="220"/>
    <s v="CRISIS COMPLAINT - GENERAL"/>
    <s v="CRISIS CALL"/>
    <x v="21"/>
    <x v="55"/>
    <s v="1XX BLOCK OF MELROSE AV E"/>
    <x v="7"/>
    <s v="E1"/>
    <n v="7402.3001000000004"/>
    <n v="-122.32785"/>
    <n v="47.619038000000003"/>
    <s v="(47.619038, -122.32785)"/>
    <s v="CRISIS - PERSON IN BEHAVIORAL/EMOTIONAL CRISIS"/>
    <s v="BEHAVIORAL HEALTH"/>
    <s v="CRISIS CALL"/>
    <d v="2016-03-26T14:40:00"/>
    <n v="1"/>
  </r>
  <r>
    <n v="1702395"/>
    <n v="16000105066"/>
    <n v="2016105066"/>
    <n v="280"/>
    <s v="SUSPICIOUS PERSON"/>
    <s v="SUSPICIOUS CIRCUMSTANCES"/>
    <x v="2"/>
    <x v="56"/>
    <s v="65 AV NE / NE WINDERMERE RD"/>
    <x v="14"/>
    <s v="U3"/>
    <n v="4100.1018999999997"/>
    <n v="-122.258095"/>
    <n v="47.669952000000002"/>
    <s v="(47.669952, -122.258095)"/>
    <s v="SUSPICIOUS PERSON, VEHICLE OR INCIDENT"/>
    <s v="SUSPICIOUS CIRCUMSTANCES"/>
    <s v="SUSPICIOUS CIRCUMSTANCES"/>
    <m/>
    <n v="1"/>
  </r>
  <r>
    <n v="1702396"/>
    <n v="16000105051"/>
    <n v="2016105051"/>
    <n v="250"/>
    <s v="MISCHIEF, NUISANCE COMPLAINTS"/>
    <s v="NUISANCE, MISCHIEF COMPLAINTS"/>
    <x v="7"/>
    <x v="57"/>
    <s v="11 AV NW / NW 46 ST"/>
    <x v="12"/>
    <s v="B2"/>
    <n v="4700.2067999999999"/>
    <n v="-122.37076999999999"/>
    <n v="47.662196999999999"/>
    <s v="(47.662197, -122.37077)"/>
    <s v="DISTURBANCE, MISCELLANEOUS/OTHER"/>
    <s v="DISTURBANCES"/>
    <s v="DISTURBANCES"/>
    <m/>
    <n v="1"/>
  </r>
  <r>
    <n v="1702397"/>
    <n v="16000105041"/>
    <n v="2016105041"/>
    <n v="280"/>
    <s v="SUSPICIOUS PERSON"/>
    <s v="SUSPICIOUS CIRCUMSTANCES"/>
    <x v="2"/>
    <x v="58"/>
    <s v="8XX BLOCK OF SENECA ST"/>
    <x v="7"/>
    <s v="E3"/>
    <n v="8200.3004000000001"/>
    <n v="-122.32922000000001"/>
    <n v="47.609603999999997"/>
    <s v="(47.609604, -122.32922)"/>
    <s v="NARCOTICS - VIOLATIONS (LOITER, USE, SELL, NARS)"/>
    <s v="NARCOTICS COMPLAINTS"/>
    <s v="NARCOTICS COMPLAINTS"/>
    <d v="2016-03-26T18:05:00"/>
    <n v="0"/>
  </r>
  <r>
    <n v="1702398"/>
    <n v="16000104990"/>
    <n v="2016104990"/>
    <n v="220"/>
    <s v="CRISIS COMPLAINT - GENERAL"/>
    <s v="CRISIS CALL"/>
    <x v="21"/>
    <x v="59"/>
    <s v="2 AV / VIRGINIA ST"/>
    <x v="10"/>
    <s v="M1"/>
    <n v="8002.1004000000003"/>
    <n v="-122.34175999999999"/>
    <n v="47.611732000000003"/>
    <s v="(47.611732, -122.34176)"/>
    <s v="CRISIS - PERSON IN BEHAVIORAL/EMOTIONAL CRISIS"/>
    <s v="BEHAVIORAL HEALTH"/>
    <s v="CRISIS CALL"/>
    <d v="2016-03-26T17:18:00"/>
    <n v="0"/>
  </r>
  <r>
    <n v="1702399"/>
    <n v="16000104982"/>
    <n v="2016104982"/>
    <n v="242"/>
    <s v="FIGHT DISTURBANCE"/>
    <s v="DISTURBANCES"/>
    <x v="0"/>
    <x v="60"/>
    <s v="4XX BLOCK OF 2 AV S"/>
    <x v="6"/>
    <s v="K3"/>
    <n v="9200.2001999999993"/>
    <n v="-122.33139"/>
    <n v="47.601073999999997"/>
    <s v="(47.601074, -122.33139)"/>
    <s v="FIGHT - IP - PHYSICAL (NO WEAPONS)"/>
    <s v="DISTURBANCES"/>
    <s v="DISTURBANCES"/>
    <d v="2016-03-26T17:07:00"/>
    <n v="0"/>
  </r>
  <r>
    <n v="1702400"/>
    <n v="16000104965"/>
    <n v="2016104965"/>
    <n v="64"/>
    <s v="SHOPLIFT"/>
    <s v="THEFT"/>
    <x v="19"/>
    <x v="61"/>
    <s v="25XX BLOCK OF SW BARTON ST"/>
    <x v="15"/>
    <s v="F2"/>
    <n v="11402.102800000001"/>
    <n v="-122.36521999999999"/>
    <n v="47.521023"/>
    <s v="(47.521023, -122.36522)"/>
    <s v="SHOPLIFT - THEFT"/>
    <s v="SHOPLIFTING"/>
    <s v="THEFT"/>
    <d v="2016-03-26T16:51:00"/>
    <n v="1"/>
  </r>
  <r>
    <n v="1702401"/>
    <n v="16000104627"/>
    <n v="2016104627"/>
    <n v="63"/>
    <s v="THEFT - CAR PROWL"/>
    <s v="CAR PROWL"/>
    <x v="12"/>
    <x v="62"/>
    <s v="26XX BLOCK OF BROADWAY E"/>
    <x v="5"/>
    <s v="C1"/>
    <n v="6100.2007000000003"/>
    <n v="-122.320854"/>
    <n v="47.643810000000002"/>
    <s v="(47.64381, -122.320854)"/>
    <s v="SECONDARY - THEFT (NOT SHOPLIFT OR SERVICES)"/>
    <s v="OTHER PROPERTY"/>
    <s v="THEFT"/>
    <d v="2016-03-26T15:07:00"/>
    <n v="1"/>
  </r>
  <r>
    <n v="1702402"/>
    <n v="16000104579"/>
    <n v="2016104579"/>
    <n v="100"/>
    <s v="FRAUD (INCLUDING IDENTITY THEFT)"/>
    <s v="FRAUD CALLS"/>
    <x v="16"/>
    <x v="61"/>
    <s v="63XX BLOCK OF DELRIDGE WY SW"/>
    <x v="15"/>
    <s v="F1"/>
    <n v="10701.1016"/>
    <n v="-122.36165"/>
    <n v="47.544969999999999"/>
    <s v="(47.54497, -122.36165)"/>
    <s v="FRAUD - FORGERY,BUNCO, SCAMS, ID THEFT, ETC"/>
    <s v="FRAUD CALLS"/>
    <s v="FRAUD CALLS"/>
    <d v="2016-03-26T11:40:00"/>
    <n v="0"/>
  </r>
  <r>
    <n v="1702403"/>
    <n v="16000105092"/>
    <n v="2016105092"/>
    <n v="245"/>
    <s v="DISTURBANCE, OTHER"/>
    <s v="DISTURBANCES"/>
    <x v="0"/>
    <x v="63"/>
    <s v="12 AV / E MADISON ST"/>
    <x v="7"/>
    <s v="E2"/>
    <n v="7500.4008000000003"/>
    <n v="-122.316734"/>
    <n v="47.61289"/>
    <s v="(47.61289, -122.316734)"/>
    <s v="SUSPICIOUS PERSON, VEHICLE OR INCIDENT"/>
    <s v="SUSPICIOUS CIRCUMSTANCES"/>
    <s v="SUSPICIOUS CIRCUMSTANCES"/>
    <m/>
    <n v="4"/>
  </r>
  <r>
    <n v="1702404"/>
    <n v="16000105090"/>
    <n v="2016105090"/>
    <n v="200"/>
    <s v="ALACAD - COMMERCIAL BURGLARY (FALSE)"/>
    <s v="BURGLARY ALACAD (FALSE)"/>
    <x v="4"/>
    <x v="64"/>
    <s v="12XX BLOCK OF S JACKSON ST"/>
    <x v="1"/>
    <s v="G1"/>
    <n v="9000.2014999999992"/>
    <n v="-122.31568"/>
    <n v="47.599200000000003"/>
    <s v="(47.5992, -122.31568)"/>
    <s v="ALARM - COMM, HOLD-UP/PANIC (EXCEPT BANKS)"/>
    <s v="ALACAD"/>
    <s v="SUSPICIOUS CIRCUMSTANCES"/>
    <m/>
    <n v="3"/>
  </r>
  <r>
    <n v="1702405"/>
    <n v="16000105082"/>
    <n v="2016105082"/>
    <n v="245"/>
    <s v="DISTURBANCE, OTHER"/>
    <s v="DISTURBANCES"/>
    <x v="0"/>
    <x v="65"/>
    <s v="QUEEN ANNE AV N / HOWE ST"/>
    <x v="3"/>
    <s v="Q2"/>
    <n v="6800.2012000000004"/>
    <n v="-122.35696"/>
    <n v="47.635956"/>
    <s v="(47.635956, -122.35696)"/>
    <s v="CRISIS - PERSON IN BEHAVIORAL/EMOTIONAL CRISIS"/>
    <s v="BEHAVIORAL HEALTH"/>
    <s v="CRISIS CALL"/>
    <m/>
    <n v="2"/>
  </r>
  <r>
    <n v="1702406"/>
    <n v="16000105071"/>
    <n v="2016105071"/>
    <n v="280"/>
    <s v="SUSPICIOUS PERSON"/>
    <s v="SUSPICIOUS CIRCUMSTANCES"/>
    <x v="2"/>
    <x v="66"/>
    <s v="1XX BLOCK OF NE NORTHLAKE WY"/>
    <x v="12"/>
    <s v="B3"/>
    <n v="5400.2003999999997"/>
    <n v="-122.32738000000001"/>
    <n v="47.653404000000002"/>
    <s v="(47.653404, -122.32738)"/>
    <s v="THEFT (DOES NOT INCLUDE SHOPLIFT OR SVCS)"/>
    <s v="OTHER PROPERTY"/>
    <s v="THEFT"/>
    <d v="2016-03-26T18:45:00"/>
    <n v="0"/>
  </r>
  <r>
    <n v="1702407"/>
    <n v="16000105062"/>
    <n v="2016105062"/>
    <n v="40"/>
    <s v="ASSAULTS, OTHER"/>
    <s v="ASSAULTS"/>
    <x v="15"/>
    <x v="67"/>
    <s v="3XX BLOCK OF 2 AV S"/>
    <x v="6"/>
    <s v="K3"/>
    <n v="9200.2027999999991"/>
    <n v="-122.33081"/>
    <n v="47.600464000000002"/>
    <s v="(47.600464, -122.33081)"/>
    <s v="ASLT - IP/JO - WITH OR W/O WPNS (NO SHOOTINGS)"/>
    <s v="ASSAULTS"/>
    <s v="ASSAULTS"/>
    <d v="2016-03-26T18:26:00"/>
    <n v="1"/>
  </r>
  <r>
    <n v="1702408"/>
    <n v="16000105025"/>
    <n v="2016105025"/>
    <n v="40"/>
    <s v="ASSAULTS, OTHER"/>
    <s v="ASSAULTS"/>
    <x v="15"/>
    <x v="64"/>
    <s v="27XX BLOCK OF RAINIER AV S"/>
    <x v="0"/>
    <s v="R2"/>
    <n v="10001.100200000001"/>
    <n v="-122.29916"/>
    <n v="47.579673999999997"/>
    <s v="(47.579674, -122.29916)"/>
    <s v="ASLT - IP/JO - WITH OR W/O WPNS (NO SHOOTINGS)"/>
    <s v="ASSAULTS"/>
    <s v="ASSAULTS"/>
    <d v="2016-03-26T17:44:00"/>
    <n v="1"/>
  </r>
  <r>
    <n v="1702409"/>
    <n v="16000105024"/>
    <n v="2016105024"/>
    <n v="71"/>
    <s v="AUTO THEFT"/>
    <s v="AUTO THEFTS"/>
    <x v="18"/>
    <x v="68"/>
    <s v="46XX BLOCK OF COLORADO AV S"/>
    <x v="2"/>
    <s v="O2"/>
    <n v="9300.3186999999998"/>
    <n v="-122.33678999999999"/>
    <n v="47.561599999999999"/>
    <s v="(47.5616, -122.33679)"/>
    <s v="AUTO THEFT - VEH THEFT OR THEFT AND RECOVERY"/>
    <s v="AUTO THEFTS"/>
    <s v="AUTO RECOVERIES"/>
    <d v="2016-03-26T17:58:00"/>
    <n v="2"/>
  </r>
  <r>
    <n v="1702410"/>
    <n v="16000105012"/>
    <n v="2016105012"/>
    <n v="430"/>
    <s v="MOTOR VEHICLE COLLISION"/>
    <s v="TRAFFIC RELATED CALLS"/>
    <x v="9"/>
    <x v="66"/>
    <s v="PIKE ST / 5 AV"/>
    <x v="10"/>
    <s v="M3"/>
    <n v="8100.2004999999999"/>
    <n v="-122.33557999999999"/>
    <n v="47.610675999999998"/>
    <s v="(47.610676, -122.33558)"/>
    <s v="MOTOR VEHICLE COLLISION, REPORT ONLY - NON INJURY/NON BLOCKING"/>
    <s v="MOTOR VEHICLE COLLISION INVESTIGATION"/>
    <s v="TRAFFIC RELATED CALLS"/>
    <d v="2016-03-26T18:03:00"/>
    <n v="0"/>
  </r>
  <r>
    <n v="1702411"/>
    <n v="16000104967"/>
    <n v="2016104967"/>
    <n v="470"/>
    <s v="PARKING VIOLATION (EXCEPT ABANDONED VEHICLES)"/>
    <s v="PARKING VIOLATIONS"/>
    <x v="1"/>
    <x v="64"/>
    <s v="69XX BLOCK OF 42 AV S"/>
    <x v="4"/>
    <s v="S2"/>
    <n v="11101.2003"/>
    <n v="-122.28079"/>
    <n v="47.539825"/>
    <s v="(47.539825, -122.28079)"/>
    <s v="PARKING VIOLATION (EXCEPT ABANDONED CAR)"/>
    <s v="TRAFFIC RELATED CALLS"/>
    <s v="PARKING VIOLATIONS"/>
    <m/>
    <n v="3"/>
  </r>
  <r>
    <n v="1702412"/>
    <n v="16000104940"/>
    <n v="2016104940"/>
    <n v="184"/>
    <s v="NARCOTICS, OTHER"/>
    <s v="NARCOTICS COMPLAINTS"/>
    <x v="10"/>
    <x v="66"/>
    <s v="4 AV / PINE ST"/>
    <x v="10"/>
    <s v="M2"/>
    <n v="8100.2003999999997"/>
    <n v="-122.33759000000001"/>
    <n v="47.611206000000003"/>
    <s v="(47.611206, -122.33759)"/>
    <s v="NARCOTICS - VIOLATIONS (LOITER, USE, SELL, NARS)"/>
    <s v="NARCOTICS COMPLAINTS"/>
    <s v="NARCOTICS COMPLAINTS"/>
    <d v="2016-03-26T16:15:00"/>
    <n v="0"/>
  </r>
  <r>
    <n v="1702413"/>
    <n v="16000104911"/>
    <n v="2016104911"/>
    <n v="139"/>
    <s v="GANG GRAFFITI"/>
    <s v="PROPERTY DAMAGE"/>
    <x v="22"/>
    <x v="69"/>
    <s v="1XX BLOCK OF N 105 ST"/>
    <x v="11"/>
    <s v="H2"/>
    <n v="1400.3"/>
    <n v="-122.357445"/>
    <n v="47.705097000000002"/>
    <s v="(47.705097, -122.357445)"/>
    <s v="PROPERTY - DAMAGE"/>
    <s v="PROPERTY DAMAGE"/>
    <s v="PROPERTY DAMAGE"/>
    <d v="2016-03-26T17:17:00"/>
    <n v="2"/>
  </r>
  <r>
    <n v="1702414"/>
    <n v="16000104854"/>
    <n v="2016104854"/>
    <n v="161"/>
    <s v="TRESPASS"/>
    <s v="TRESPASS"/>
    <x v="13"/>
    <x v="66"/>
    <s v="18XX BLOCK OF TERRY AV"/>
    <x v="11"/>
    <s v="H2"/>
    <n v="7300.2022999999999"/>
    <n v="-122.33293999999999"/>
    <n v="47.615882999999997"/>
    <s v="(47.615883, -122.33294)"/>
    <s v="TRESPASS"/>
    <s v="TRESPASS"/>
    <s v="TRESPASS"/>
    <d v="2016-03-26T15:18:00"/>
    <n v="2"/>
  </r>
  <r>
    <n v="1702415"/>
    <n v="16000104775"/>
    <n v="2016104775"/>
    <n v="245"/>
    <s v="DISTURBANCE, OTHER"/>
    <s v="DISTURBANCES"/>
    <x v="0"/>
    <x v="65"/>
    <s v="18XX BLOCK OF EASTLAKE AV"/>
    <x v="11"/>
    <s v="H3"/>
    <n v="7300.201"/>
    <n v="-122.329155"/>
    <n v="47.618237000000001"/>
    <s v="(47.618237, -122.329155)"/>
    <s v="ASLT - WITH OR W/O WEAPONS (NO SHOOTINGS)"/>
    <s v="ASSAULTS"/>
    <s v="ASSAULTS"/>
    <d v="2016-03-26T14:08:00"/>
    <n v="0"/>
  </r>
  <r>
    <n v="1702416"/>
    <n v="16000104740"/>
    <n v="2016104740"/>
    <n v="281"/>
    <s v="SUSPICIOUS VEHICLE"/>
    <s v="SUSPICIOUS CIRCUMSTANCES"/>
    <x v="2"/>
    <x v="62"/>
    <s v="NW 43 ST / 6 AV NW"/>
    <x v="12"/>
    <s v="B2"/>
    <n v="4800.3008"/>
    <n v="-122.36399"/>
    <n v="47.658943000000001"/>
    <s v="(47.658943, -122.36399)"/>
    <s v="SUSPICIOUS STOP - OFFICER INITIATED ONVIEW"/>
    <s v="SUSPICIOUS CIRCUMSTANCES"/>
    <s v="SUSPICIOUS CIRCUMSTANCES"/>
    <d v="2016-03-26T13:22:00"/>
    <n v="1"/>
  </r>
  <r>
    <n v="1702417"/>
    <n v="16000105131"/>
    <n v="2016105131"/>
    <n v="460"/>
    <s v="TRAFFIC (MOVING) VIOLATION"/>
    <s v="TRAFFIC RELATED CALLS"/>
    <x v="1"/>
    <x v="70"/>
    <s v="N NORTHGATE WY / AURORA AV N"/>
    <x v="17"/>
    <s v="N3"/>
    <n v="1300.2007000000001"/>
    <n v="-122.344696"/>
    <n v="47.705047999999998"/>
    <s v="(47.705048, -122.344696)"/>
    <s v="TRAFFIC - MOVING VIOLATION"/>
    <s v="TRAFFIC RELATED CALLS"/>
    <s v="PARKING VIOLATIONS"/>
    <m/>
    <n v="3"/>
  </r>
  <r>
    <n v="1702418"/>
    <n v="16000105124"/>
    <n v="2016105124"/>
    <n v="460"/>
    <s v="TRAFFIC (MOVING) VIOLATION"/>
    <s v="TRAFFIC RELATED CALLS"/>
    <x v="1"/>
    <x v="71"/>
    <s v="5 AV / SPRING ST"/>
    <x v="11"/>
    <s v="H2"/>
    <n v="8100.2021999999997"/>
    <n v="-122.33244999999999"/>
    <n v="47.607264999999998"/>
    <s v="(47.607265, -122.33245)"/>
    <s v="TRAFFIC STOP - OFFICER INITIATED ONVIEW"/>
    <s v="TRAFFIC RELATED CALLS"/>
    <s v="TRAFFIC RELATED CALLS"/>
    <m/>
    <n v="1"/>
  </r>
  <r>
    <n v="1702419"/>
    <n v="16000105108"/>
    <n v="2016105108"/>
    <n v="242"/>
    <s v="FIGHT DISTURBANCE"/>
    <s v="DISTURBANCES"/>
    <x v="0"/>
    <x v="71"/>
    <s v="NE 140 ST / LAKE CITY WY NE"/>
    <x v="16"/>
    <s v="L3"/>
    <n v="100.2002"/>
    <n v="-122.29231"/>
    <n v="47.730114"/>
    <s v="(47.730114, -122.29231)"/>
    <s v="FIGHT - IP - PHYSICAL (NO WEAPONS)"/>
    <s v="DISTURBANCES"/>
    <s v="DISTURBANCES"/>
    <m/>
    <n v="1"/>
  </r>
  <r>
    <n v="1702420"/>
    <n v="16000105089"/>
    <n v="2016105089"/>
    <n v="200"/>
    <s v="ALACAD - COMMERCIAL BURGLARY (FALSE)"/>
    <s v="BURGLARY ALACAD (FALSE)"/>
    <x v="4"/>
    <x v="72"/>
    <s v="11XX BLOCK OF PIKE ST"/>
    <x v="7"/>
    <s v="E3"/>
    <n v="8300.2014999999992"/>
    <n v="-122.32836"/>
    <n v="47.613697000000002"/>
    <s v="(47.613697, -122.32836)"/>
    <s v="ALARM - COMM, SILENT/AUD BURG (INCL BANKS)"/>
    <s v="ALACAD"/>
    <s v="SUSPICIOUS CIRCUMSTANCES"/>
    <m/>
    <n v="3"/>
  </r>
  <r>
    <n v="1702421"/>
    <n v="16000105079"/>
    <n v="2016105079"/>
    <n v="280"/>
    <s v="SUSPICIOUS PERSON"/>
    <s v="SUSPICIOUS CIRCUMSTANCES"/>
    <x v="2"/>
    <x v="71"/>
    <s v="64XX BLOCK OF SAND POINT WY NE"/>
    <x v="14"/>
    <s v="U3"/>
    <n v="4200.1000000000004"/>
    <n v="-122.264465"/>
    <n v="47.674720000000001"/>
    <s v="(47.67472, -122.264465)"/>
    <s v="NARCOTICS - VIOLATIONS (LOITER, USE, SELL, NARS)"/>
    <s v="NARCOTICS COMPLAINTS"/>
    <s v="NARCOTICS COMPLAINTS"/>
    <m/>
    <n v="0"/>
  </r>
  <r>
    <n v="1702422"/>
    <n v="16000105077"/>
    <n v="2016105077"/>
    <n v="261"/>
    <s v="ANIMAL NOISE, STRAYS, BITES"/>
    <s v="ANIMAL COMPLAINTS"/>
    <x v="23"/>
    <x v="73"/>
    <s v="52XX BLOCK OF FAUNTLEROY WY SW"/>
    <x v="9"/>
    <s v="W2"/>
    <n v="10500.2009"/>
    <n v="-122.38155999999999"/>
    <n v="47.554726000000002"/>
    <s v="(47.554726, -122.38156)"/>
    <s v="ANIMAL - INJURED, DEAD HAZARD"/>
    <s v="ANIMAL COMPLAINTS"/>
    <s v="ANIMAL COMPLAINTS"/>
    <m/>
    <n v="4"/>
  </r>
  <r>
    <n v="1702423"/>
    <n v="16000105037"/>
    <n v="2016105037"/>
    <n v="250"/>
    <s v="MISCHIEF, NUISANCE COMPLAINTS"/>
    <s v="NUISANCE, MISCHIEF COMPLAINTS"/>
    <x v="7"/>
    <x v="74"/>
    <s v="23XX BLOCK OF NW 65 ST"/>
    <x v="12"/>
    <s v="B1"/>
    <n v="3300.4002999999998"/>
    <n v="-122.38589"/>
    <n v="47.675960000000003"/>
    <s v="(47.67596, -122.38589)"/>
    <s v="NUISANCE - MISCHIEF"/>
    <s v="MISCELLANEOUS MISDEMEANORS"/>
    <s v="MISCELLANEOUS MISDEMEANORS"/>
    <d v="2016-03-26T18:10:00"/>
    <n v="3"/>
  </r>
  <r>
    <n v="1702424"/>
    <n v="16000105033"/>
    <n v="2016105033"/>
    <n v="220"/>
    <s v="CRISIS COMPLAINT - GENERAL"/>
    <s v="CRISIS CALL"/>
    <x v="21"/>
    <x v="75"/>
    <s v="10XX BLOCK OF S JACKSON ST"/>
    <x v="1"/>
    <s v="G1"/>
    <n v="9100.1002000000008"/>
    <n v="-122.31843000000001"/>
    <n v="47.599186000000003"/>
    <s v="(47.599186, -122.31843)"/>
    <s v="DOWN - CHECK FOR PERSON DOWN"/>
    <s v="PERSON DOWN/INJURY"/>
    <s v="CASUALTIES"/>
    <d v="2016-03-26T17:57:00"/>
    <n v="2"/>
  </r>
  <r>
    <n v="1702425"/>
    <n v="16000105009"/>
    <n v="2016105009"/>
    <n v="63"/>
    <s v="THEFT - CAR PROWL"/>
    <s v="CAR PROWL"/>
    <x v="12"/>
    <x v="76"/>
    <s v="2 AV / UNION ST"/>
    <x v="11"/>
    <s v="H3"/>
    <n v="8100.3002999999999"/>
    <n v="-122.33799999999999"/>
    <n v="47.608289999999997"/>
    <s v="(47.60829, -122.338)"/>
    <s v="SECONDARY - THEFT (NOT SHOPLIFT OR SERVICES)"/>
    <s v="OTHER PROPERTY"/>
    <s v="THEFT"/>
    <m/>
    <n v="0"/>
  </r>
  <r>
    <n v="1702426"/>
    <n v="16000104975"/>
    <n v="2016104975"/>
    <n v="50"/>
    <s v="BURGLARY - RESIDENTIAL, UNOCCUPIED"/>
    <s v="RESIDENTIAL BURGLARIES"/>
    <x v="6"/>
    <x v="77"/>
    <s v="75XX BLOCK OF 17 AV NW"/>
    <x v="11"/>
    <s v="H1"/>
    <n v="3000.4007999999999"/>
    <n v="-122.37893"/>
    <n v="47.684128000000001"/>
    <s v="(47.684128, -122.37893)"/>
    <s v="BURG - RES (INCL UNOCC STRUCTURES ON PROP)"/>
    <s v="BURGLARY"/>
    <s v="RESIDENTIAL BURGLARIES"/>
    <d v="2016-03-26T17:41:00"/>
    <n v="2"/>
  </r>
  <r>
    <n v="1702427"/>
    <n v="16000104972"/>
    <n v="2016104972"/>
    <n v="63"/>
    <s v="THEFT - CAR PROWL"/>
    <s v="CAR PROWL"/>
    <x v="12"/>
    <x v="78"/>
    <s v="15XX BLOCK OF 2 AV"/>
    <x v="10"/>
    <s v="M3"/>
    <n v="8100.2007000000003"/>
    <n v="-122.339355"/>
    <n v="47.609783"/>
    <s v="(47.609783, -122.339355)"/>
    <s v="THEFT (DOES NOT INCLUDE SHOPLIFT OR SVCS)"/>
    <s v="OTHER PROPERTY"/>
    <s v="THEFT"/>
    <d v="2016-03-26T17:58:00"/>
    <n v="1"/>
  </r>
  <r>
    <n v="1702428"/>
    <n v="16000104950"/>
    <n v="2016104950"/>
    <n v="41"/>
    <s v="HARASSMENT, THREATS"/>
    <s v="THREATS, HARASSMENT"/>
    <x v="17"/>
    <x v="74"/>
    <s v="76XX BLOCK OF AURORA AV N"/>
    <x v="11"/>
    <s v="H2"/>
    <n v="2800.1015000000002"/>
    <n v="-122.34448999999999"/>
    <n v="47.684401999999999"/>
    <s v="(47.684402, -122.34449)"/>
    <s v="HARAS - NO BIAS, THREATS OR MALICIOUSNESS"/>
    <s v="THREATS, HARASSMENT"/>
    <s v="THREATS, HARASSMENT"/>
    <d v="2016-03-26T18:20:00"/>
    <n v="2"/>
  </r>
  <r>
    <n v="1702429"/>
    <n v="16000104915"/>
    <n v="2016104915"/>
    <n v="280"/>
    <s v="SUSPICIOUS PERSON"/>
    <s v="SUSPICIOUS CIRCUMSTANCES"/>
    <x v="2"/>
    <x v="79"/>
    <s v="41XX BLOCK OF 28 AV SW"/>
    <x v="9"/>
    <s v="W1"/>
    <n v="9900.4089000000004"/>
    <n v="-122.36811"/>
    <n v="47.56653"/>
    <s v="(47.56653, -122.36811)"/>
    <s v="PURSE SNATCH - ROBBERY"/>
    <s v="ROBBERY"/>
    <s v="ROBBERY"/>
    <d v="2016-03-26T15:59:00"/>
    <n v="2"/>
  </r>
  <r>
    <n v="1702430"/>
    <n v="16000104790"/>
    <n v="2016104790"/>
    <n v="200"/>
    <s v="ALACAD - COMMERCIAL BURGLARY (FALSE)"/>
    <s v="BURGLARY ALACAD (FALSE)"/>
    <x v="4"/>
    <x v="80"/>
    <s v="23XX BLOCK OF EASTLAKE AV E"/>
    <x v="13"/>
    <s v="D3"/>
    <n v="6100.4004999999997"/>
    <n v="-122.32589"/>
    <n v="47.640880000000003"/>
    <s v="(47.64088, -122.32589)"/>
    <s v="ALARM - COMM, SILENT/AUD BURG (INCL BANKS)"/>
    <s v="ALACAD"/>
    <s v="SUSPICIOUS CIRCUMSTANCES"/>
    <d v="2016-03-26T18:39:00"/>
    <n v="4"/>
  </r>
  <r>
    <n v="1702431"/>
    <n v="16000104778"/>
    <n v="2016104778"/>
    <n v="161"/>
    <s v="TRESPASS"/>
    <s v="TRESPASS"/>
    <x v="13"/>
    <x v="81"/>
    <s v="10XX BLOCK OF OCCIDENTAL AV S"/>
    <x v="6"/>
    <s v="K2"/>
    <n v="9300.2016000000003"/>
    <n v="-122.33327"/>
    <n v="47.593837999999998"/>
    <s v="(47.593838, -122.33327)"/>
    <s v="TRESPASS"/>
    <s v="TRESPASS"/>
    <s v="TRESPASS"/>
    <d v="2016-03-26T14:46:00"/>
    <n v="4"/>
  </r>
  <r>
    <n v="1702432"/>
    <n v="16000104724"/>
    <n v="2016104724"/>
    <n v="63"/>
    <s v="THEFT - CAR PROWL"/>
    <s v="CAR PROWL"/>
    <x v="12"/>
    <x v="74"/>
    <s v="8XX BLOCK OF CONVENTION PL"/>
    <x v="10"/>
    <s v="M2"/>
    <n v="8200.1010000000006"/>
    <n v="-122.33144"/>
    <n v="47.611710000000002"/>
    <s v="(47.61171, -122.33144)"/>
    <s v="SECONDARY - THEFT (NOT SHOPLIFT OR SERVICES)"/>
    <s v="OTHER PROPERTY"/>
    <s v="THEFT"/>
    <d v="2016-03-26T15:08:00"/>
    <n v="2"/>
  </r>
  <r>
    <n v="1702433"/>
    <n v="16000105114"/>
    <n v="2016105114"/>
    <n v="250"/>
    <s v="MISCHIEF, NUISANCE COMPLAINTS"/>
    <s v="NUISANCE, MISCHIEF COMPLAINTS"/>
    <x v="7"/>
    <x v="82"/>
    <s v="69XX BLOCK OF M L KING JR WY S"/>
    <x v="4"/>
    <s v="S1"/>
    <n v="11001.200699999999"/>
    <n v="-122.2826"/>
    <n v="47.539786999999997"/>
    <s v="(47.539787, -122.2826)"/>
    <s v="DISTURBANCE, MISCELLANEOUS/OTHER"/>
    <s v="DISTURBANCES"/>
    <s v="DISTURBANCES"/>
    <m/>
    <n v="1"/>
  </r>
  <r>
    <n v="1702434"/>
    <n v="16000105112"/>
    <n v="2016105112"/>
    <n v="200"/>
    <s v="ALACAD - COMMERCIAL BURGLARY (FALSE)"/>
    <s v="BURGLARY ALACAD (FALSE)"/>
    <x v="4"/>
    <x v="83"/>
    <s v="21XX BLOCK OF QUEEN ANNE AV N"/>
    <x v="3"/>
    <s v="Q2"/>
    <n v="6800.2007999999996"/>
    <n v="-122.35693000000001"/>
    <n v="47.637774999999998"/>
    <s v="(47.637775, -122.35693)"/>
    <s v="ALARM - COMM, SILENT/AUD BURG (INCL BANKS)"/>
    <s v="ALACAD"/>
    <s v="SUSPICIOUS CIRCUMSTANCES"/>
    <m/>
    <n v="3"/>
  </r>
  <r>
    <n v="1702435"/>
    <n v="16000105101"/>
    <n v="2016105101"/>
    <n v="220"/>
    <s v="CRISIS COMPLAINT - GENERAL"/>
    <s v="CRISIS CALL"/>
    <x v="21"/>
    <x v="83"/>
    <s v="4XX BLOCK OF PINE ST"/>
    <x v="10"/>
    <s v="M2"/>
    <n v="8100.2"/>
    <n v="-122.33732000000001"/>
    <n v="47.611319999999999"/>
    <s v="(47.61132, -122.33732)"/>
    <s v="WEAPN-IP/JO-GUN,DEADLY WPN (NO THRT/ASLT/DIST)"/>
    <s v="WEAPONS CALLS"/>
    <s v="WEAPONS CALLS"/>
    <d v="2016-03-26T19:03:00"/>
    <n v="3"/>
  </r>
  <r>
    <n v="1702436"/>
    <n v="16000105016"/>
    <n v="2016105016"/>
    <n v="50"/>
    <s v="BURGLARY - RESIDENTIAL, UNOCCUPIED"/>
    <s v="RESIDENTIAL BURGLARIES"/>
    <x v="6"/>
    <x v="83"/>
    <s v="N 59 ST / GREENWOOD AV N"/>
    <x v="11"/>
    <s v="H3"/>
    <n v="3500.3004000000001"/>
    <n v="-122.35536"/>
    <n v="47.67183"/>
    <s v="(47.67183, -122.35536)"/>
    <s v="SUSPICIOUS PERSON, VEHICLE OR INCIDENT"/>
    <s v="SUSPICIOUS CIRCUMSTANCES"/>
    <s v="SUSPICIOUS CIRCUMSTANCES"/>
    <d v="2016-03-26T17:39:00"/>
    <n v="1"/>
  </r>
  <r>
    <n v="1702437"/>
    <n v="16000105003"/>
    <n v="2016105003"/>
    <n v="201"/>
    <s v="ALACAD - RESIDENTIAL BURGLARY (FALSE)"/>
    <s v="BURGLARY ALACAD (FALSE)"/>
    <x v="4"/>
    <x v="83"/>
    <s v="36XX BLOCK OF 33 AV S"/>
    <x v="0"/>
    <s v="R2"/>
    <n v="10100.400100000001"/>
    <n v="-122.29101"/>
    <n v="47.57076"/>
    <s v="(47.57076, -122.29101)"/>
    <s v="ALARM - COMM, SILENT/AUD BURG (INCL BANKS)"/>
    <s v="ALACAD"/>
    <s v="SUSPICIOUS CIRCUMSTANCES"/>
    <d v="2016-03-26T17:32:00"/>
    <n v="1"/>
  </r>
  <r>
    <n v="1702438"/>
    <n v="16000105162"/>
    <n v="2016105162"/>
    <n v="460"/>
    <s v="TRAFFIC (MOVING) VIOLATION"/>
    <s v="TRAFFIC RELATED CALLS"/>
    <x v="1"/>
    <x v="84"/>
    <s v="M L KING JR WY / E YESLER WY"/>
    <x v="11"/>
    <s v="H3"/>
    <n v="8800.3014999999996"/>
    <n v="-122.29677"/>
    <n v="47.601654000000003"/>
    <s v="(47.601654, -122.29677)"/>
    <s v="TRAFFIC STOP - OFFICER INITIATED ONVIEW"/>
    <s v="TRAFFIC RELATED CALLS"/>
    <s v="TRAFFIC RELATED CALLS"/>
    <m/>
    <n v="2"/>
  </r>
  <r>
    <n v="1702439"/>
    <n v="16000105152"/>
    <n v="2016105152"/>
    <n v="177"/>
    <s v="LIQUOR VIOLATION - INTOXICATED PERSON"/>
    <s v="LIQUOR VIOLATIONS"/>
    <x v="3"/>
    <x v="85"/>
    <s v="5 AV S / S JACKSON ST"/>
    <x v="6"/>
    <s v="K3"/>
    <n v="9200.1011999999992"/>
    <n v="-122.32767"/>
    <n v="47.599193999999997"/>
    <s v="(47.599194, -122.32767)"/>
    <s v="DETOX - REQUEST FOR"/>
    <s v="LIQUOR VIOLATIONS"/>
    <s v="LIQUOR VIOLATIONS"/>
    <m/>
    <n v="2"/>
  </r>
  <r>
    <n v="1702440"/>
    <n v="16000105149"/>
    <n v="2016105149"/>
    <n v="415"/>
    <s v="BLOCKING VEHICLE"/>
    <s v="TRAFFIC RELATED CALLS"/>
    <x v="1"/>
    <x v="86"/>
    <s v="9 AV / PIKE ST"/>
    <x v="10"/>
    <s v="M2"/>
    <n v="8200.1010000000006"/>
    <n v="-122.33113"/>
    <n v="47.612533999999997"/>
    <s v="(47.612534, -122.33113)"/>
    <s v="TRAFFIC - BLOCKING ROADWAY"/>
    <s v="TRAFFIC RELATED CALLS"/>
    <s v="TRAFFIC RELATED CALLS"/>
    <m/>
    <n v="4"/>
  </r>
  <r>
    <n v="1702441"/>
    <n v="16000105128"/>
    <n v="2016105128"/>
    <n v="281"/>
    <s v="SUSPICIOUS VEHICLE"/>
    <s v="SUSPICIOUS CIRCUMSTANCES"/>
    <x v="2"/>
    <x v="87"/>
    <s v="83XX BLOCK OF WABASH AV S"/>
    <x v="11"/>
    <s v="H2"/>
    <n v="11800.600700000001"/>
    <n v="-122.26851000000001"/>
    <n v="47.528422999999997"/>
    <s v="(47.528423, -122.26851)"/>
    <s v="SUSPICIOUS PERSON, VEHICLE OR INCIDENT"/>
    <s v="SUSPICIOUS CIRCUMSTANCES"/>
    <s v="SUSPICIOUS CIRCUMSTANCES"/>
    <m/>
    <n v="1"/>
  </r>
  <r>
    <n v="1702442"/>
    <n v="16000105123"/>
    <n v="2016105123"/>
    <n v="350"/>
    <s v="HAZARDS"/>
    <s v="HAZARDS"/>
    <x v="24"/>
    <x v="85"/>
    <s v="MARION ST / TERRY AV"/>
    <x v="7"/>
    <s v="E3"/>
    <n v="8500.1000999999997"/>
    <n v="-122.32559999999999"/>
    <n v="47.608159999999998"/>
    <s v="(47.60816, -122.3256)"/>
    <s v="HAZ - POTENTIAL THRT TO PHYS SAFETY (NO HAZMAT)"/>
    <s v="HAZARDS"/>
    <s v="HAZARDS"/>
    <m/>
    <n v="3"/>
  </r>
  <r>
    <n v="1702443"/>
    <n v="16000105040"/>
    <n v="2016105040"/>
    <n v="470"/>
    <s v="PARKING VIOLATION (EXCEPT ABANDONED VEHICLES)"/>
    <s v="PARKING VIOLATIONS"/>
    <x v="1"/>
    <x v="88"/>
    <s v="77XX BLOCK OF 15 AV NW"/>
    <x v="8"/>
    <s v="J2"/>
    <n v="3000.4"/>
    <n v="-122.37679"/>
    <n v="47.685966000000001"/>
    <s v="(47.685966, -122.37679)"/>
    <s v="SUSPICIOUS PERSON, VEHICLE OR INCIDENT"/>
    <s v="SUSPICIOUS CIRCUMSTANCES"/>
    <s v="SUSPICIOUS CIRCUMSTANCES"/>
    <m/>
    <n v="4"/>
  </r>
  <r>
    <n v="1702444"/>
    <n v="16000104916"/>
    <n v="2016104916"/>
    <n v="245"/>
    <s v="DISTURBANCE, OTHER"/>
    <s v="DISTURBANCES"/>
    <x v="0"/>
    <x v="89"/>
    <s v="43XX BLOCK OF SW COLLEGE ST"/>
    <x v="9"/>
    <s v="W1"/>
    <n v="9600.2013999999999"/>
    <n v="-122.38714"/>
    <n v="47.582996000000001"/>
    <s v="(47.582996, -122.38714)"/>
    <s v="THREATS (INCLS IN-PERSON/BY PHONE/IN WRITING)"/>
    <s v="THREATS, HARASSMENT"/>
    <s v="THREATS, HARASSMENT"/>
    <d v="2016-03-26T16:32:00"/>
    <n v="2"/>
  </r>
  <r>
    <n v="1702445"/>
    <n v="16000104846"/>
    <n v="2016104846"/>
    <n v="250"/>
    <s v="MISCHIEF, NUISANCE COMPLAINTS"/>
    <s v="NUISANCE, MISCHIEF COMPLAINTS"/>
    <x v="7"/>
    <x v="90"/>
    <s v="70XX BLOCK OF SEAVIEW AV NW"/>
    <x v="8"/>
    <s v="J2"/>
    <n v="3200.6"/>
    <n v="-122.40487"/>
    <n v="47.679904999999998"/>
    <s v="(47.679905, -122.40487)"/>
    <s v="NUISANCE - MISCHIEF"/>
    <s v="MISCELLANEOUS MISDEMEANORS"/>
    <s v="MISCELLANEOUS MISDEMEANORS"/>
    <m/>
    <n v="2"/>
  </r>
  <r>
    <n v="1702446"/>
    <n v="16000105181"/>
    <n v="2016105181"/>
    <n v="177"/>
    <s v="LIQUOR VIOLATION - INTOXICATED PERSON"/>
    <s v="LIQUOR VIOLATIONS"/>
    <x v="3"/>
    <x v="91"/>
    <s v="19XX BLOCK OF WESTERN AV"/>
    <x v="10"/>
    <s v="M1"/>
    <n v="8100.3010999999997"/>
    <n v="-122.34287999999999"/>
    <n v="47.609814"/>
    <s v="(47.609814, -122.34288)"/>
    <s v="DETOX - REQUEST FOR"/>
    <s v="LIQUOR VIOLATIONS"/>
    <s v="LIQUOR VIOLATIONS"/>
    <m/>
    <n v="2"/>
  </r>
  <r>
    <n v="1702447"/>
    <n v="16000105171"/>
    <n v="2016105171"/>
    <n v="280"/>
    <s v="SUSPICIOUS PERSON"/>
    <s v="SUSPICIOUS CIRCUMSTANCES"/>
    <x v="2"/>
    <x v="92"/>
    <s v="1XX BLOCK OF 12 AV"/>
    <x v="1"/>
    <s v="G1"/>
    <n v="8600.3008000000009"/>
    <n v="-122.31677999999999"/>
    <n v="47.603099999999998"/>
    <s v="(47.6031, -122.31678)"/>
    <s v="SHOTS - IP/JO - INCLUDES HEARD/NO ASSAULT"/>
    <s v="WEAPONS CALLS"/>
    <s v="GUN CALLS"/>
    <m/>
    <n v="2"/>
  </r>
  <r>
    <n v="1702448"/>
    <n v="16000105163"/>
    <n v="2016105163"/>
    <n v="177"/>
    <s v="LIQUOR VIOLATION - INTOXICATED PERSON"/>
    <s v="LIQUOR VIOLATIONS"/>
    <x v="3"/>
    <x v="93"/>
    <s v="19XX BLOCK OF WESTERN AV"/>
    <x v="11"/>
    <s v="H1"/>
    <n v="8100.3010999999997"/>
    <n v="-122.34287999999999"/>
    <n v="47.609814"/>
    <s v="(47.609814, -122.34288)"/>
    <s v="DETOX - REQUEST FOR"/>
    <s v="LIQUOR VIOLATIONS"/>
    <s v="LIQUOR VIOLATIONS"/>
    <m/>
    <n v="1"/>
  </r>
  <r>
    <n v="1702449"/>
    <n v="16000105142"/>
    <n v="2016105142"/>
    <n v="245"/>
    <s v="DISTURBANCE, OTHER"/>
    <s v="DISTURBANCES"/>
    <x v="0"/>
    <x v="84"/>
    <s v="7 AV S / S KING ST"/>
    <x v="6"/>
    <s v="K3"/>
    <n v="9100.2000000000007"/>
    <n v="-122.32375999999999"/>
    <n v="47.598346999999997"/>
    <s v="(47.598347, -122.32376)"/>
    <s v="ASLT - IP/JO - WITH OR W/O WPNS (NO SHOOTINGS)"/>
    <s v="ASSAULTS"/>
    <s v="ASSAULTS"/>
    <m/>
    <n v="2"/>
  </r>
  <r>
    <n v="1702450"/>
    <n v="16000105111"/>
    <n v="2016105111"/>
    <n v="40"/>
    <s v="ASSAULTS, OTHER"/>
    <s v="ASSAULTS"/>
    <x v="15"/>
    <x v="93"/>
    <s v="NW 58 ST / 24 AV NW"/>
    <x v="11"/>
    <s v="H1"/>
    <n v="3200.3"/>
    <n v="-122.38759"/>
    <n v="47.670914000000003"/>
    <s v="(47.670914, -122.38759)"/>
    <s v="ASLT - IP/JO - WITH OR W/O WPNS (NO SHOOTINGS)"/>
    <s v="ASSAULTS"/>
    <s v="ASSAULTS"/>
    <d v="2016-03-26T19:27:00"/>
    <n v="0"/>
  </r>
  <r>
    <n v="1702451"/>
    <n v="16000105106"/>
    <n v="2016105106"/>
    <n v="192"/>
    <s v="MISDEMEANOR WARRANT SERVICE"/>
    <s v="WARRANT CALLS"/>
    <x v="25"/>
    <x v="90"/>
    <s v="PHINNEY AV N / N 100 ST"/>
    <x v="8"/>
    <s v="J1"/>
    <n v="1701.3018"/>
    <n v="-122.35406999999999"/>
    <n v="47.701453999999998"/>
    <s v="(47.701454, -122.35407)"/>
    <s v="TRAFFIC STOP - OFFICER INITIATED ONVIEW"/>
    <s v="TRAFFIC RELATED CALLS"/>
    <s v="TRAFFIC RELATED CALLS"/>
    <d v="2016-03-26T19:10:00"/>
    <n v="0"/>
  </r>
  <r>
    <n v="1702452"/>
    <n v="16000105075"/>
    <n v="2016105075"/>
    <n v="470"/>
    <s v="PARKING VIOLATION (EXCEPT ABANDONED VEHICLES)"/>
    <s v="PARKING VIOLATIONS"/>
    <x v="1"/>
    <x v="84"/>
    <s v="48XX BLOCK OF 42 AV SW"/>
    <x v="9"/>
    <s v="W2"/>
    <n v="10500.401"/>
    <n v="-122.38554000000001"/>
    <n v="47.558399999999999"/>
    <s v="(47.5584, -122.38554)"/>
    <s v="PARKING VIOLATION (EXCEPT ABANDONED CAR)"/>
    <s v="TRAFFIC RELATED CALLS"/>
    <s v="PARKING VIOLATIONS"/>
    <m/>
    <n v="4"/>
  </r>
  <r>
    <n v="1702453"/>
    <n v="16000105148"/>
    <n v="2016105148"/>
    <n v="64"/>
    <s v="SHOPLIFT"/>
    <s v="THEFT"/>
    <x v="19"/>
    <x v="94"/>
    <s v="20XX BLOCK OF 15 AV W"/>
    <x v="3"/>
    <s v="Q1"/>
    <n v="5802.2003000000004"/>
    <n v="-122.37614000000001"/>
    <n v="47.636336999999997"/>
    <s v="(47.636337, -122.37614)"/>
    <s v="SHOPLIFT - THEFT"/>
    <s v="SHOPLIFTING"/>
    <s v="THEFT"/>
    <m/>
    <n v="1"/>
  </r>
  <r>
    <n v="1702454"/>
    <n v="16000105145"/>
    <n v="2016105145"/>
    <n v="245"/>
    <s v="DISTURBANCE, OTHER"/>
    <s v="DISTURBANCES"/>
    <x v="0"/>
    <x v="95"/>
    <s v="33 AV S / S SPOKANE ST"/>
    <x v="0"/>
    <s v="R2"/>
    <n v="10100.400100000001"/>
    <n v="-122.291"/>
    <n v="47.571579999999997"/>
    <s v="(47.57158, -122.291)"/>
    <s v="ANIMAL - DANGEROUS"/>
    <s v="ANIMAL COMPLAINTS"/>
    <s v="ANIMAL COMPLAINTS"/>
    <m/>
    <n v="2"/>
  </r>
  <r>
    <n v="1702455"/>
    <n v="16000105085"/>
    <n v="2016105085"/>
    <n v="430"/>
    <s v="MOTOR VEHICLE COLLISION"/>
    <s v="TRAFFIC RELATED CALLS"/>
    <x v="9"/>
    <x v="94"/>
    <s v="M L KING JR WY S / E YESLER WY"/>
    <x v="1"/>
    <s v="G2"/>
    <n v="8800.3014999999996"/>
    <n v="-122.29677"/>
    <n v="47.601654000000003"/>
    <s v="(47.601654, -122.29677)"/>
    <s v="MOTOR VEHICLE COLLISION, HIT AND RUN"/>
    <s v="MOTOR VEHICLE COLLISION INVESTIGATION"/>
    <s v="TRAFFIC RELATED CALLS"/>
    <d v="2016-03-26T18:47:00"/>
    <n v="1"/>
  </r>
  <r>
    <n v="1702456"/>
    <n v="16000105064"/>
    <n v="2016105064"/>
    <n v="41"/>
    <s v="HARASSMENT, THREATS"/>
    <s v="THREATS, HARASSMENT"/>
    <x v="17"/>
    <x v="96"/>
    <s v="18XX BLOCK OF 19 AV S"/>
    <x v="0"/>
    <s v="R1"/>
    <n v="9400.2049999999999"/>
    <n v="-122.30830400000001"/>
    <n v="47.587032000000001"/>
    <s v="(47.587032, -122.308304)"/>
    <s v="HARAS - NO BIAS, THREATS OR MALICIOUSNESS"/>
    <s v="THREATS, HARASSMENT"/>
    <s v="THREATS, HARASSMENT"/>
    <d v="2016-03-26T18:26:00"/>
    <n v="2"/>
  </r>
  <r>
    <n v="1702457"/>
    <n v="16000105043"/>
    <n v="2016105043"/>
    <n v="470"/>
    <s v="PARKING VIOLATION (EXCEPT ABANDONED VEHICLES)"/>
    <s v="PARKING VIOLATIONS"/>
    <x v="1"/>
    <x v="97"/>
    <s v="14XX BLOCK OF 31 AV S"/>
    <x v="0"/>
    <s v="R2"/>
    <n v="9500.1031000000003"/>
    <n v="-122.29241"/>
    <n v="47.589877999999999"/>
    <s v="(47.589878, -122.29241)"/>
    <s v="PARKING VIOLATION (EXCEPT ABANDONED CAR)"/>
    <s v="TRAFFIC RELATED CALLS"/>
    <s v="PARKING VIOLATIONS"/>
    <m/>
    <n v="0"/>
  </r>
  <r>
    <n v="1702458"/>
    <n v="16000104857"/>
    <n v="2016104857"/>
    <n v="130"/>
    <s v="PROPERTY DESTRUCTION"/>
    <s v="PROPERTY DAMAGE"/>
    <x v="22"/>
    <x v="98"/>
    <s v="22XX BLOCK OF 1 AV S"/>
    <x v="2"/>
    <s v="O1"/>
    <n v="9300.3024999999998"/>
    <n v="-122.3342"/>
    <n v="47.582934999999999"/>
    <s v="(47.582935, -122.3342)"/>
    <s v="PROPERTY - DAMAGE"/>
    <s v="PROPERTY DAMAGE"/>
    <s v="PROPERTY DAMAGE"/>
    <m/>
    <n v="3"/>
  </r>
  <r>
    <n v="1702459"/>
    <n v="16000105185"/>
    <n v="2016105185"/>
    <n v="470"/>
    <s v="PARKING VIOLATION (EXCEPT ABANDONED VEHICLES)"/>
    <s v="PARKING VIOLATIONS"/>
    <x v="1"/>
    <x v="99"/>
    <s v="12XX BLOCK OF HARBOR AV SW"/>
    <x v="9"/>
    <s v="W1"/>
    <n v="9600.5"/>
    <n v="-122.38238"/>
    <n v="47.591312000000002"/>
    <s v="(47.591312, -122.38238)"/>
    <s v="PARKING VIOLATION (EXCEPT ABANDONED CAR)"/>
    <s v="TRAFFIC RELATED CALLS"/>
    <s v="PARKING VIOLATIONS"/>
    <m/>
    <n v="3"/>
  </r>
  <r>
    <n v="1702460"/>
    <n v="16000105116"/>
    <n v="2016105116"/>
    <n v="410"/>
    <s v="ABANDONED VEHICLE"/>
    <s v="PARKING VIOLATIONS"/>
    <x v="1"/>
    <x v="100"/>
    <s v="73XX BLOCK OF SAND POINT WY NE"/>
    <x v="14"/>
    <s v="U3"/>
    <n v="4000.1026999999999"/>
    <n v="-122.26365"/>
    <n v="47.680743999999997"/>
    <s v="(47.680744, -122.26365)"/>
    <s v="PARKING VIOLATION (EXCEPT ABANDONED CAR)"/>
    <s v="TRAFFIC RELATED CALLS"/>
    <s v="PARKING VIOLATIONS"/>
    <m/>
    <n v="4"/>
  </r>
  <r>
    <n v="1702461"/>
    <n v="16000105048"/>
    <n v="2016105048"/>
    <n v="250"/>
    <s v="MISCHIEF, NUISANCE COMPLAINTS"/>
    <s v="NUISANCE, MISCHIEF COMPLAINTS"/>
    <x v="7"/>
    <x v="101"/>
    <s v="49XX BLOCK OF 29 AV S"/>
    <x v="0"/>
    <s v="R1"/>
    <n v="10401.100399999999"/>
    <n v="-122.295654"/>
    <n v="47.558104999999998"/>
    <s v="(47.558105, -122.295654)"/>
    <s v="NOISE - DISTURBANCE (PARTY, ETC)"/>
    <s v="DISTURBANCES"/>
    <s v="DISTURBANCES"/>
    <m/>
    <n v="1"/>
  </r>
  <r>
    <n v="1702462"/>
    <n v="16000105046"/>
    <n v="2016105046"/>
    <n v="171"/>
    <s v="PARKS EXCLUSION"/>
    <s v="PARKS EXCLUSIONS"/>
    <x v="26"/>
    <x v="100"/>
    <s v="13XX BLOCK OF 14 AV S"/>
    <x v="0"/>
    <s v="R1"/>
    <n v="9400.5005999999994"/>
    <n v="-122.31484"/>
    <n v="47.590767"/>
    <s v="(47.590767, -122.31484)"/>
    <s v="NUISANCE - MISCHIEF"/>
    <s v="MISCELLANEOUS MISDEMEANORS"/>
    <s v="MISCELLANEOUS MISDEMEANORS"/>
    <m/>
    <n v="3"/>
  </r>
  <r>
    <n v="1702463"/>
    <n v="16000105195"/>
    <n v="2016105195"/>
    <n v="203"/>
    <s v="ALACAD - RESIDENTIAL PANIC (FALSE)"/>
    <s v="PANIC ALACAD (FALSE)"/>
    <x v="4"/>
    <x v="102"/>
    <s v="XX BLOCK OF BOSTON ST"/>
    <x v="3"/>
    <s v="Q2"/>
    <n v="6800.2008999999998"/>
    <n v="-122.35625"/>
    <n v="47.638382"/>
    <s v="(47.638382, -122.35625)"/>
    <s v="ALARM - RESIDENTIAL - SILENT/AUD PANIC/DURESS"/>
    <s v="ALACAD"/>
    <s v="SUSPICIOUS CIRCUMSTANCES"/>
    <m/>
    <n v="3"/>
  </r>
  <r>
    <n v="1702464"/>
    <n v="16000105160"/>
    <n v="2016105160"/>
    <n v="245"/>
    <s v="DISTURBANCE, OTHER"/>
    <s v="DISTURBANCES"/>
    <x v="0"/>
    <x v="103"/>
    <s v="100XX BLOCK OF AURORA AV N"/>
    <x v="17"/>
    <s v="N3"/>
    <n v="1300.3"/>
    <n v="-122.34466"/>
    <n v="47.701794"/>
    <s v="(47.701794, -122.34466)"/>
    <s v="FIGHT - VERBAL/ORAL (NO WEAPONS)"/>
    <s v="DISTURBANCES"/>
    <s v="DISTURBANCES"/>
    <m/>
    <n v="2"/>
  </r>
  <r>
    <n v="1702465"/>
    <n v="16000105127"/>
    <n v="2016105127"/>
    <n v="64"/>
    <s v="SHOPLIFT"/>
    <s v="THEFT"/>
    <x v="19"/>
    <x v="103"/>
    <s v="6XX BLOCK OF PINE ST"/>
    <x v="10"/>
    <s v="M3"/>
    <n v="8200.1005000000005"/>
    <n v="-122.334816"/>
    <n v="47.612369999999999"/>
    <s v="(47.61237, -122.334816)"/>
    <s v="SHOPLIFT - THEFT"/>
    <s v="SHOPLIFTING"/>
    <s v="THEFT"/>
    <d v="2016-03-26T19:51:00"/>
    <n v="1"/>
  </r>
  <r>
    <n v="1702466"/>
    <n v="16000104719"/>
    <n v="2016104719"/>
    <n v="245"/>
    <s v="DISTURBANCE, OTHER"/>
    <s v="DISTURBANCES"/>
    <x v="0"/>
    <x v="101"/>
    <s v="ALASKAN WY / UNION ST"/>
    <x v="10"/>
    <s v="M1"/>
    <n v="8100.1016"/>
    <n v="-122.34134"/>
    <n v="47.606903000000003"/>
    <s v="(47.606903, -122.34134)"/>
    <s v="DISTURBANCE, MISCELLANEOUS/OTHER"/>
    <s v="DISTURBANCES"/>
    <s v="DISTURBANCES"/>
    <d v="2016-03-26T13:05:00"/>
    <n v="1"/>
  </r>
  <r>
    <n v="1702467"/>
    <n v="16000104704"/>
    <n v="2016104704"/>
    <n v="250"/>
    <s v="MISCHIEF, NUISANCE COMPLAINTS"/>
    <s v="NUISANCE, MISCHIEF COMPLAINTS"/>
    <x v="7"/>
    <x v="101"/>
    <s v="WESTERN AV / MARION ST"/>
    <x v="11"/>
    <s v="H2"/>
    <n v="8100.1031000000003"/>
    <n v="-122.33669"/>
    <n v="47.603515999999999"/>
    <s v="(47.603516, -122.33669)"/>
    <s v="NUISANCE - MISCHIEF"/>
    <s v="MISCELLANEOUS MISDEMEANORS"/>
    <s v="MISCELLANEOUS MISDEMEANORS"/>
    <d v="2016-03-26T12:49:00"/>
    <n v="2"/>
  </r>
  <r>
    <n v="1702468"/>
    <n v="16000104687"/>
    <n v="2016104687"/>
    <n v="250"/>
    <s v="MISCHIEF, NUISANCE COMPLAINTS"/>
    <s v="NUISANCE, MISCHIEF COMPLAINTS"/>
    <x v="7"/>
    <x v="101"/>
    <s v="XX BLOCK OF COLUMBIA ST"/>
    <x v="6"/>
    <s v="K1"/>
    <n v="8100.1039000000001"/>
    <n v="-122.3364"/>
    <n v="47.602657000000001"/>
    <s v="(47.602657, -122.3364)"/>
    <s v="NUISANCE - MISCHIEF"/>
    <s v="MISCELLANEOUS MISDEMEANORS"/>
    <s v="MISCELLANEOUS MISDEMEANORS"/>
    <d v="2016-03-26T12:34:00"/>
    <n v="1"/>
  </r>
  <r>
    <n v="1702469"/>
    <n v="16000105214"/>
    <n v="2016105214"/>
    <n v="177"/>
    <s v="LIQUOR VIOLATION - INTOXICATED PERSON"/>
    <s v="LIQUOR VIOLATIONS"/>
    <x v="3"/>
    <x v="104"/>
    <s v="19XX BLOCK OF WESTERN AV"/>
    <x v="10"/>
    <s v="M1"/>
    <n v="8100.3010999999997"/>
    <n v="-122.34287999999999"/>
    <n v="47.609814"/>
    <s v="(47.609814, -122.34288)"/>
    <s v="DETOX - REQUEST FOR"/>
    <s v="LIQUOR VIOLATIONS"/>
    <s v="LIQUOR VIOLATIONS"/>
    <m/>
    <n v="0"/>
  </r>
  <r>
    <n v="1702470"/>
    <n v="16000105147"/>
    <n v="2016105147"/>
    <n v="220"/>
    <s v="CRISIS COMPLAINT - GENERAL"/>
    <s v="CRISIS CALL"/>
    <x v="21"/>
    <x v="105"/>
    <s v="15 AV NW / NW 46 ST"/>
    <x v="12"/>
    <s v="B1"/>
    <n v="4700.2046"/>
    <n v="-122.376335"/>
    <n v="47.662205"/>
    <s v="(47.662205, -122.376335)"/>
    <s v="DISTURBANCE, MISCELLANEOUS/OTHER"/>
    <s v="DISTURBANCES"/>
    <s v="DISTURBANCES"/>
    <m/>
    <n v="4"/>
  </r>
  <r>
    <n v="1702471"/>
    <n v="16000105141"/>
    <n v="2016105141"/>
    <n v="470"/>
    <s v="PARKING VIOLATION (EXCEPT ABANDONED VEHICLES)"/>
    <s v="PARKING VIOLATIONS"/>
    <x v="1"/>
    <x v="106"/>
    <s v="XX BLOCK OF BLAINE ST"/>
    <x v="3"/>
    <s v="Q2"/>
    <n v="6800.2016999999996"/>
    <n v="-122.356285"/>
    <n v="47.634743"/>
    <s v="(47.634743, -122.356285)"/>
    <s v="PARKING VIOLATION (EXCEPT ABANDONED CAR)"/>
    <s v="TRAFFIC RELATED CALLS"/>
    <s v="PARKING VIOLATIONS"/>
    <m/>
    <n v="4"/>
  </r>
  <r>
    <n v="1702472"/>
    <n v="16000105094"/>
    <n v="2016105094"/>
    <n v="64"/>
    <s v="SHOPLIFT"/>
    <s v="THEFT"/>
    <x v="19"/>
    <x v="106"/>
    <s v="5XX BLOCK OF S DEARBORN ST"/>
    <x v="6"/>
    <s v="K3"/>
    <n v="9300.1008999999995"/>
    <n v="-122.327034"/>
    <n v="47.595837000000003"/>
    <s v="(47.595837, -122.327034)"/>
    <s v="SHOPLIFT - THEFT"/>
    <s v="SHOPLIFTING"/>
    <s v="THEFT"/>
    <m/>
    <n v="3"/>
  </r>
  <r>
    <n v="1702473"/>
    <n v="16000104939"/>
    <n v="2016104939"/>
    <n v="220"/>
    <s v="CRISIS COMPLAINT - GENERAL"/>
    <s v="CRISIS CALL"/>
    <x v="21"/>
    <x v="107"/>
    <s v="90XX BLOCK OF GREENWOOD AV N"/>
    <x v="8"/>
    <s v="J1"/>
    <n v="1702.1015"/>
    <n v="-122.35535"/>
    <n v="47.695120000000003"/>
    <s v="(47.69512, -122.35535)"/>
    <s v="CRISIS - PERSON IN BEHAVIORAL/EMOTIONAL CRISIS"/>
    <s v="BEHAVIORAL HEALTH"/>
    <s v="CRISIS CALL"/>
    <m/>
    <n v="3"/>
  </r>
  <r>
    <n v="1702474"/>
    <n v="16000105188"/>
    <n v="2016105188"/>
    <n v="470"/>
    <s v="PARKING VIOLATION (EXCEPT ABANDONED VEHICLES)"/>
    <s v="PARKING VIOLATIONS"/>
    <x v="1"/>
    <x v="108"/>
    <s v="NE MAPLE LEAF PL / WOODLAWN AV NE"/>
    <x v="8"/>
    <s v="J3"/>
    <n v="3600.2022000000002"/>
    <n v="-122.32514999999999"/>
    <n v="47.681175000000003"/>
    <s v="(47.681175, -122.32515)"/>
    <s v="PARKING VIOLATION (EXCEPT ABANDONED CAR)"/>
    <s v="TRAFFIC RELATED CALLS"/>
    <s v="PARKING VIOLATIONS"/>
    <m/>
    <n v="3"/>
  </r>
  <r>
    <n v="1702475"/>
    <n v="16000105138"/>
    <n v="2016105138"/>
    <n v="450"/>
    <s v="DRIVING WHILE UNDER INFLUENCE (DUI)"/>
    <s v="TRAFFIC RELATED CALLS"/>
    <x v="1"/>
    <x v="109"/>
    <s v="LAKE WASHINGTON BV S / S ORCAS ST"/>
    <x v="11"/>
    <s v="H3"/>
    <n v="10200.101699999999"/>
    <n v="-122.26053"/>
    <n v="47.551093999999999"/>
    <s v="(47.551094, -122.26053)"/>
    <s v="DUI - DRIVING UNDER INFLUENCE"/>
    <s v="TRAFFIC RELATED CALLS"/>
    <s v="TRAFFIC RELATED CALLS"/>
    <m/>
    <n v="1"/>
  </r>
  <r>
    <n v="1702476"/>
    <n v="16000105065"/>
    <n v="2016105065"/>
    <n v="63"/>
    <s v="THEFT - CAR PROWL"/>
    <s v="CAR PROWL"/>
    <x v="12"/>
    <x v="110"/>
    <s v="SPRING ST / HARVARD AV"/>
    <x v="7"/>
    <s v="E3"/>
    <n v="8400.2008999999998"/>
    <n v="-122.32135"/>
    <n v="47.611904000000003"/>
    <s v="(47.611904, -122.32135)"/>
    <s v="SECONDARY - THEFT (NOT SHOPLIFT OR SERVICES)"/>
    <s v="OTHER PROPERTY"/>
    <s v="THEFT"/>
    <m/>
    <n v="2"/>
  </r>
  <r>
    <n v="1702477"/>
    <n v="16000105216"/>
    <n v="2016105216"/>
    <n v="450"/>
    <s v="DRIVING WHILE UNDER INFLUENCE (DUI)"/>
    <s v="TRAFFIC RELATED CALLS"/>
    <x v="1"/>
    <x v="111"/>
    <s v="M L KING JR WY S / S GRAHAM ST"/>
    <x v="4"/>
    <s v="S1"/>
    <n v="11001.2"/>
    <n v="-122.28564"/>
    <n v="47.546055000000003"/>
    <s v="(47.546055, -122.28564)"/>
    <s v="DUI - DRIVING UNDER INFLUENCE"/>
    <s v="TRAFFIC RELATED CALLS"/>
    <s v="TRAFFIC RELATED CALLS"/>
    <m/>
    <n v="1"/>
  </r>
  <r>
    <n v="1702478"/>
    <n v="16000105206"/>
    <n v="2016105206"/>
    <n v="460"/>
    <s v="TRAFFIC (MOVING) VIOLATION"/>
    <s v="TRAFFIC RELATED CALLS"/>
    <x v="1"/>
    <x v="112"/>
    <s v="BEACON AV S / S COLUMBIAN WY"/>
    <x v="0"/>
    <s v="R1"/>
    <n v="10402.200000000001"/>
    <n v="-122.30466"/>
    <n v="47.559604999999998"/>
    <s v="(47.559605, -122.30466)"/>
    <s v="TRAFFIC STOP - OFFICER INITIATED ONVIEW"/>
    <s v="TRAFFIC RELATED CALLS"/>
    <s v="TRAFFIC RELATED CALLS"/>
    <m/>
    <n v="2"/>
  </r>
  <r>
    <n v="1702479"/>
    <n v="16000105165"/>
    <n v="2016105165"/>
    <n v="450"/>
    <s v="DRIVING WHILE UNDER INFLUENCE (DUI)"/>
    <s v="TRAFFIC RELATED CALLS"/>
    <x v="1"/>
    <x v="113"/>
    <s v="SW ALASKA ST / FAUNTLEROY WY SW"/>
    <x v="9"/>
    <s v="W2"/>
    <n v="10500.101699999999"/>
    <n v="-122.38146"/>
    <n v="47.561104"/>
    <s v="(47.561104, -122.38146)"/>
    <s v="DUI - DRIVING UNDER INFLUENCE"/>
    <s v="TRAFFIC RELATED CALLS"/>
    <s v="TRAFFIC RELATED CALLS"/>
    <m/>
    <n v="2"/>
  </r>
  <r>
    <n v="1702480"/>
    <n v="16000105134"/>
    <n v="2016105134"/>
    <n v="280"/>
    <s v="SUSPICIOUS PERSON"/>
    <s v="SUSPICIOUS CIRCUMSTANCES"/>
    <x v="2"/>
    <x v="114"/>
    <s v="32XX BLOCK OF NE 145 ST"/>
    <x v="16"/>
    <s v="L1"/>
    <n v="100.4"/>
    <n v="-122.29312"/>
    <n v="47.733756999999997"/>
    <s v="(47.733757, -122.29312)"/>
    <s v="TRESPASS"/>
    <s v="TRESPASS"/>
    <s v="TRESPASS"/>
    <m/>
    <n v="0"/>
  </r>
  <r>
    <n v="1702481"/>
    <n v="16000105132"/>
    <n v="2016105132"/>
    <n v="460"/>
    <s v="TRAFFIC (MOVING) VIOLATION"/>
    <s v="TRAFFIC RELATED CALLS"/>
    <x v="1"/>
    <x v="115"/>
    <s v="7 AV / PINE ST"/>
    <x v="11"/>
    <s v="H2"/>
    <n v="8200.1005999999998"/>
    <n v="-122.33426"/>
    <n v="47.6126"/>
    <s v="(47.6126, -122.33426)"/>
    <s v="TRAFFIC STOP - OFFICER INITIATED ONVIEW"/>
    <s v="TRAFFIC RELATED CALLS"/>
    <s v="TRAFFIC RELATED CALLS"/>
    <d v="2016-03-26T19:53:00"/>
    <n v="1"/>
  </r>
  <r>
    <n v="1702482"/>
    <n v="16000105031"/>
    <n v="2016105031"/>
    <n v="280"/>
    <s v="SUSPICIOUS PERSON"/>
    <s v="SUSPICIOUS CIRCUMSTANCES"/>
    <x v="2"/>
    <x v="116"/>
    <s v="4XX BLOCK OF WALL ST"/>
    <x v="13"/>
    <s v="D2"/>
    <n v="7200.3005000000003"/>
    <n v="-122.34574000000001"/>
    <n v="47.617023000000003"/>
    <s v="(47.617023, -122.34574)"/>
    <s v="SUSPICIOUS PERSON, VEHICLE OR INCIDENT"/>
    <s v="SUSPICIOUS CIRCUMSTANCES"/>
    <s v="SUSPICIOUS CIRCUMSTANCES"/>
    <m/>
    <n v="2"/>
  </r>
  <r>
    <n v="1702483"/>
    <n v="16000105238"/>
    <n v="2016105238"/>
    <n v="460"/>
    <s v="TRAFFIC (MOVING) VIOLATION"/>
    <s v="TRAFFIC RELATED CALLS"/>
    <x v="1"/>
    <x v="117"/>
    <s v="7 AV / PIKE ST"/>
    <x v="10"/>
    <s v="M2"/>
    <n v="8200.1005999999998"/>
    <n v="-122.33335"/>
    <n v="47.611606999999999"/>
    <s v="(47.611607, -122.33335)"/>
    <s v="TRAFFIC STOP - OFFICER INITIATED ONVIEW"/>
    <s v="TRAFFIC RELATED CALLS"/>
    <s v="TRAFFIC RELATED CALLS"/>
    <m/>
    <n v="2"/>
  </r>
  <r>
    <n v="1702484"/>
    <n v="16000105237"/>
    <n v="2016105237"/>
    <n v="460"/>
    <s v="TRAFFIC (MOVING) VIOLATION"/>
    <s v="TRAFFIC RELATED CALLS"/>
    <x v="1"/>
    <x v="118"/>
    <s v="7 AV / CHERRY ST"/>
    <x v="7"/>
    <s v="E3"/>
    <n v="8500.1015000000007"/>
    <n v="-122.32763"/>
    <n v="47.605339999999998"/>
    <s v="(47.60534, -122.32763)"/>
    <s v="TRAFFIC STOP - OFFICER INITIATED ONVIEW"/>
    <s v="TRAFFIC RELATED CALLS"/>
    <s v="TRAFFIC RELATED CALLS"/>
    <m/>
    <n v="1"/>
  </r>
  <r>
    <n v="1702485"/>
    <n v="16000105221"/>
    <n v="2016105221"/>
    <n v="430"/>
    <s v="MOTOR VEHICLE COLLISION"/>
    <s v="TRAFFIC RELATED CALLS"/>
    <x v="9"/>
    <x v="119"/>
    <s v="20XX BLOCK OF 6 AV"/>
    <x v="10"/>
    <s v="M2"/>
    <n v="7200.1058000000003"/>
    <n v="-122.33897"/>
    <n v="47.614776999999997"/>
    <s v="(47.614777, -122.33897)"/>
    <s v="MOTOR VEHICLE COLLISION, BLOCKING"/>
    <s v="MOTOR VEHICLE COLLISION INVESTIGATION"/>
    <s v="TRAFFIC RELATED CALLS"/>
    <m/>
    <n v="0"/>
  </r>
  <r>
    <n v="1702486"/>
    <n v="16000105175"/>
    <n v="2016105175"/>
    <n v="470"/>
    <s v="PARKING VIOLATION (EXCEPT ABANDONED VEHICLES)"/>
    <s v="PARKING VIOLATIONS"/>
    <x v="1"/>
    <x v="120"/>
    <s v="47XX BLOCK OF 22 AV SW"/>
    <x v="15"/>
    <s v="F1"/>
    <n v="9900.2011999999995"/>
    <n v="-122.3609"/>
    <n v="47.560250000000003"/>
    <s v="(47.56025, -122.3609)"/>
    <s v="PARKING VIOLATION (EXCEPT ABANDONED CAR)"/>
    <s v="TRAFFIC RELATED CALLS"/>
    <s v="PARKING VIOLATIONS"/>
    <d v="2016-03-26T20:42:00"/>
    <n v="3"/>
  </r>
  <r>
    <n v="1702487"/>
    <n v="16000105120"/>
    <n v="2016105120"/>
    <n v="245"/>
    <s v="DISTURBANCE, OTHER"/>
    <s v="DISTURBANCES"/>
    <x v="0"/>
    <x v="120"/>
    <s v="11XX BLOCK OF 16 AV"/>
    <x v="5"/>
    <s v="C3"/>
    <n v="7900.3001999999997"/>
    <n v="-122.31148"/>
    <n v="47.612225000000002"/>
    <s v="(47.612225, -122.31148)"/>
    <s v="DISTURBANCE, MISCELLANEOUS/OTHER"/>
    <s v="DISTURBANCES"/>
    <s v="DISTURBANCES"/>
    <m/>
    <n v="3"/>
  </r>
  <r>
    <n v="1702488"/>
    <n v="16000105250"/>
    <n v="2016105250"/>
    <n v="200"/>
    <s v="ALACAD - COMMERCIAL BURGLARY (FALSE)"/>
    <s v="BURGLARY ALACAD (FALSE)"/>
    <x v="4"/>
    <x v="121"/>
    <s v="37XX BLOCK OF RAINIER AV S"/>
    <x v="0"/>
    <s v="R2"/>
    <n v="10100.400100000001"/>
    <n v="-122.29197000000001"/>
    <n v="47.570390000000003"/>
    <s v="(47.57039, -122.29197)"/>
    <s v="ALARM - COMM, SILENT/AUD BURG (INCL BANKS)"/>
    <s v="ALACAD"/>
    <s v="SUSPICIOUS CIRCUMSTANCES"/>
    <m/>
    <n v="4"/>
  </r>
  <r>
    <n v="1702489"/>
    <n v="16000105236"/>
    <n v="2016105236"/>
    <n v="280"/>
    <s v="SUSPICIOUS PERSON"/>
    <s v="SUSPICIOUS CIRCUMSTANCES"/>
    <x v="2"/>
    <x v="122"/>
    <s v="10XX BLOCK OF BOREN AV"/>
    <x v="7"/>
    <s v="E3"/>
    <n v="8300.1008000000002"/>
    <n v="-122.32546000000001"/>
    <n v="47.609695000000002"/>
    <s v="(47.609695, -122.32546)"/>
    <s v="SUSPICIOUS PERSON, VEHICLE OR INCIDENT"/>
    <s v="SUSPICIOUS CIRCUMSTANCES"/>
    <s v="SUSPICIOUS CIRCUMSTANCES"/>
    <m/>
    <n v="0"/>
  </r>
  <r>
    <n v="1702490"/>
    <n v="16000105095"/>
    <n v="2016105095"/>
    <n v="63"/>
    <s v="THEFT - CAR PROWL"/>
    <s v="CAR PROWL"/>
    <x v="12"/>
    <x v="123"/>
    <s v="8XX BLOCK OF 1 AV N"/>
    <x v="11"/>
    <s v="H2"/>
    <n v="7000.3006999999998"/>
    <n v="-122.355385"/>
    <n v="47.626779999999997"/>
    <s v="(47.62678, -122.355385)"/>
    <s v="THEFT (DOES NOT INCLUDE SHOPLIFT OR SVCS)"/>
    <s v="OTHER PROPERTY"/>
    <s v="THEFT"/>
    <d v="2016-03-26T20:24:00"/>
    <n v="3"/>
  </r>
  <r>
    <n v="1702491"/>
    <n v="16000104952"/>
    <n v="2016104952"/>
    <n v="65"/>
    <s v="THEFT - MISCELLANEOUS"/>
    <s v="THEFT"/>
    <x v="5"/>
    <x v="123"/>
    <s v="18XX BLOCK OF YALE AV"/>
    <x v="13"/>
    <s v="D3"/>
    <n v="7300.2016000000003"/>
    <n v="-122.33035"/>
    <n v="47.617890000000003"/>
    <s v="(47.61789, -122.33035)"/>
    <s v="THEFT (DOES NOT INCLUDE SHOPLIFT OR SVCS)"/>
    <s v="OTHER PROPERTY"/>
    <s v="THEFT"/>
    <d v="2016-03-26T20:08:00"/>
    <n v="1"/>
  </r>
  <r>
    <n v="1702492"/>
    <n v="16000105265"/>
    <n v="2016105265"/>
    <n v="177"/>
    <s v="LIQUOR VIOLATION - INTOXICATED PERSON"/>
    <s v="LIQUOR VIOLATIONS"/>
    <x v="3"/>
    <x v="124"/>
    <s v="BEACON AV S / S BAYVIEW ST"/>
    <x v="0"/>
    <s v="R1"/>
    <n v="9400.4012999999995"/>
    <n v="-122.313805"/>
    <n v="47.581012999999999"/>
    <s v="(47.581013, -122.313805)"/>
    <s v="DETOX - REQUEST FOR"/>
    <s v="LIQUOR VIOLATIONS"/>
    <s v="LIQUOR VIOLATIONS"/>
    <m/>
    <n v="2"/>
  </r>
  <r>
    <n v="1702493"/>
    <n v="16000105261"/>
    <n v="2016105261"/>
    <n v="246"/>
    <s v="NOISE DISTURBANCE, RESIDENTIAL"/>
    <s v="NOISE DISTURBANCE"/>
    <x v="0"/>
    <x v="125"/>
    <s v="SW TRENTON ST / 10 AV SW"/>
    <x v="15"/>
    <s v="F3"/>
    <n v="11300.3001"/>
    <n v="-122.348015"/>
    <n v="47.524650000000001"/>
    <s v="(47.52465, -122.348015)"/>
    <s v="SHOTS - IP/JO - INCLUDES HEARD/NO ASSAULT"/>
    <s v="WEAPONS CALLS"/>
    <s v="GUN CALLS"/>
    <m/>
    <n v="1"/>
  </r>
  <r>
    <n v="1702494"/>
    <n v="16000105247"/>
    <n v="2016105247"/>
    <n v="245"/>
    <s v="DISTURBANCE, OTHER"/>
    <s v="DISTURBANCES"/>
    <x v="0"/>
    <x v="126"/>
    <s v="9 AV N / REPUBLICAN ST"/>
    <x v="13"/>
    <s v="D2"/>
    <n v="7200.1003000000001"/>
    <n v="-122.33975"/>
    <n v="47.623215000000002"/>
    <s v="(47.623215, -122.33975)"/>
    <s v="DISTURBANCE, MISCELLANEOUS/OTHER"/>
    <s v="DISTURBANCES"/>
    <s v="DISTURBANCES"/>
    <m/>
    <n v="1"/>
  </r>
  <r>
    <n v="1702495"/>
    <n v="16000105227"/>
    <n v="2016105227"/>
    <n v="450"/>
    <s v="DRIVING WHILE UNDER INFLUENCE (DUI)"/>
    <s v="TRAFFIC RELATED CALLS"/>
    <x v="1"/>
    <x v="127"/>
    <s v="MONTLAKE BR / SB"/>
    <x v="14"/>
    <s v="U3"/>
    <n v="5302.3056999999999"/>
    <n v="-122.304596"/>
    <n v="47.647483999999999"/>
    <s v="(47.647484, -122.304596)"/>
    <s v="DUI - DRIVING UNDER INFLUENCE"/>
    <s v="TRAFFIC RELATED CALLS"/>
    <s v="TRAFFIC RELATED CALLS"/>
    <m/>
    <n v="1"/>
  </r>
  <r>
    <n v="1702496"/>
    <n v="16000105218"/>
    <n v="2016105218"/>
    <n v="245"/>
    <s v="DISTURBANCE, OTHER"/>
    <s v="DISTURBANCES"/>
    <x v="0"/>
    <x v="128"/>
    <s v="3XX BLOCK OF 2 AV S"/>
    <x v="6"/>
    <s v="K3"/>
    <n v="9200.2027999999991"/>
    <n v="-122.33081"/>
    <n v="47.600464000000002"/>
    <s v="(47.600464, -122.33081)"/>
    <s v="FIGHT - IP/JO - WITH WEAPONS"/>
    <s v="DISTURBANCES"/>
    <s v="DISTURBANCES"/>
    <d v="2016-03-26T21:06:00"/>
    <n v="4"/>
  </r>
  <r>
    <n v="1702497"/>
    <n v="16000105109"/>
    <n v="2016105109"/>
    <n v="280"/>
    <s v="SUSPICIOUS PERSON"/>
    <s v="SUSPICIOUS CIRCUMSTANCES"/>
    <x v="2"/>
    <x v="128"/>
    <s v="107XX BLOCK OF ROOSEVELT WY NE"/>
    <x v="16"/>
    <s v="L2"/>
    <n v="1200.2"/>
    <n v="-122.31782"/>
    <n v="47.706283999999997"/>
    <s v="(47.706284, -122.31782)"/>
    <s v="HARAS - NO BIAS, THREATS OR MALICIOUSNESS"/>
    <s v="THREATS, HARASSMENT"/>
    <s v="THREATS, HARASSMENT"/>
    <d v="2016-03-26T19:44:00"/>
    <n v="2"/>
  </r>
  <r>
    <n v="1702498"/>
    <n v="16000105296"/>
    <n v="2016105296"/>
    <n v="460"/>
    <s v="TRAFFIC (MOVING) VIOLATION"/>
    <s v="TRAFFIC RELATED CALLS"/>
    <x v="1"/>
    <x v="129"/>
    <s v="7XX BLOCK OF PIKE ST"/>
    <x v="10"/>
    <s v="M2"/>
    <n v="8200.1005999999998"/>
    <n v="-122.33280000000001"/>
    <n v="47.611840000000001"/>
    <s v="(47.61184, -122.3328)"/>
    <s v="TRAFFIC STOP - OFFICER INITIATED ONVIEW"/>
    <s v="TRAFFIC RELATED CALLS"/>
    <s v="TRAFFIC RELATED CALLS"/>
    <m/>
    <n v="3"/>
  </r>
  <r>
    <n v="1702499"/>
    <n v="16000105294"/>
    <n v="2016105294"/>
    <n v="161"/>
    <s v="TRESPASS"/>
    <s v="TRESPASS"/>
    <x v="13"/>
    <x v="130"/>
    <s v="11XX BLOCK OF JOHN ST"/>
    <x v="13"/>
    <s v="D3"/>
    <n v="7300.3013000000001"/>
    <n v="-122.33506"/>
    <n v="47.619680000000002"/>
    <s v="(47.61968, -122.33506)"/>
    <s v="TRESPASS"/>
    <s v="TRESPASS"/>
    <s v="TRESPASS"/>
    <m/>
    <n v="0"/>
  </r>
  <r>
    <n v="1702500"/>
    <n v="16000105287"/>
    <n v="2016105287"/>
    <n v="460"/>
    <s v="TRAFFIC (MOVING) VIOLATION"/>
    <s v="TRAFFIC RELATED CALLS"/>
    <x v="1"/>
    <x v="131"/>
    <s v="ALASKAN WY / BROAD ST"/>
    <x v="11"/>
    <s v="H1"/>
    <n v="8001.3023999999996"/>
    <n v="-122.35487000000001"/>
    <n v="47.615031999999999"/>
    <s v="(47.615032, -122.35487)"/>
    <s v="TRAFFIC STOP - OFFICER INITIATED ONVIEW"/>
    <s v="TRAFFIC RELATED CALLS"/>
    <s v="TRAFFIC RELATED CALLS"/>
    <m/>
    <n v="1"/>
  </r>
  <r>
    <n v="1702501"/>
    <n v="16000105281"/>
    <n v="2016105281"/>
    <n v="245"/>
    <s v="DISTURBANCE, OTHER"/>
    <s v="DISTURBANCES"/>
    <x v="0"/>
    <x v="132"/>
    <s v="10 AV E / E REPUBLICAN ST"/>
    <x v="7"/>
    <s v="E1"/>
    <n v="7500.3002999999999"/>
    <n v="-122.31990999999999"/>
    <n v="47.623123"/>
    <s v="(47.623123, -122.31991)"/>
    <s v="DISTURBANCE, MISCELLANEOUS/OTHER"/>
    <s v="DISTURBANCES"/>
    <s v="DISTURBANCES"/>
    <m/>
    <n v="1"/>
  </r>
  <r>
    <n v="1702502"/>
    <n v="16000105280"/>
    <n v="2016105280"/>
    <n v="177"/>
    <s v="LIQUOR VIOLATION - INTOXICATED PERSON"/>
    <s v="LIQUOR VIOLATIONS"/>
    <x v="3"/>
    <x v="133"/>
    <s v="21XX BLOCK OF 14 AV S"/>
    <x v="0"/>
    <s v="R1"/>
    <n v="9400.4006000000008"/>
    <n v="-122.31469"/>
    <n v="47.584119999999999"/>
    <s v="(47.58412, -122.31469)"/>
    <s v="DETOX - REQUEST FOR"/>
    <s v="LIQUOR VIOLATIONS"/>
    <s v="LIQUOR VIOLATIONS"/>
    <m/>
    <n v="3"/>
  </r>
  <r>
    <n v="1702503"/>
    <n v="16000105278"/>
    <n v="2016105278"/>
    <n v="177"/>
    <s v="LIQUOR VIOLATION - INTOXICATED PERSON"/>
    <s v="LIQUOR VIOLATIONS"/>
    <x v="3"/>
    <x v="134"/>
    <s v="3XX BLOCK OF 2 AV S"/>
    <x v="11"/>
    <s v="H1"/>
    <n v="9200.2027999999991"/>
    <n v="-122.33081"/>
    <n v="47.600464000000002"/>
    <s v="(47.600464, -122.33081)"/>
    <s v="DETOX - REQUEST FOR"/>
    <s v="LIQUOR VIOLATIONS"/>
    <s v="LIQUOR VIOLATIONS"/>
    <m/>
    <n v="3"/>
  </r>
  <r>
    <n v="1702504"/>
    <n v="16000105275"/>
    <n v="2016105275"/>
    <n v="245"/>
    <s v="DISTURBANCE, OTHER"/>
    <s v="DISTURBANCES"/>
    <x v="0"/>
    <x v="135"/>
    <s v="20 AV / E JEFFERSON ST"/>
    <x v="1"/>
    <s v="G2"/>
    <n v="8700.2003000000004"/>
    <n v="-122.306335"/>
    <n v="47.606166999999999"/>
    <s v="(47.606167, -122.306335)"/>
    <s v="UNKNOWN - COMPLAINT OF UNKNOWN NATURE"/>
    <s v="SUSPICIOUS CIRCUMSTANCES"/>
    <s v="SUSPICIOUS CIRCUMSTANCES"/>
    <m/>
    <n v="0"/>
  </r>
  <r>
    <n v="1702505"/>
    <n v="16000105270"/>
    <n v="2016105270"/>
    <n v="280"/>
    <s v="SUSPICIOUS PERSON"/>
    <s v="SUSPICIOUS CIRCUMSTANCES"/>
    <x v="2"/>
    <x v="134"/>
    <s v="26XX BLOCK OF CALIFORNIA AV SW"/>
    <x v="11"/>
    <s v="H1"/>
    <n v="9800.1021000000001"/>
    <n v="-122.38658"/>
    <n v="47.580253999999996"/>
    <s v="(47.580254, -122.38658)"/>
    <s v="NOISE - DISTURBANCE (PARTY, ETC)"/>
    <s v="DISTURBANCES"/>
    <s v="DISTURBANCES"/>
    <m/>
    <n v="1"/>
  </r>
  <r>
    <n v="1702506"/>
    <n v="16000105267"/>
    <n v="2016105267"/>
    <n v="161"/>
    <s v="TRESPASS"/>
    <s v="TRESPASS"/>
    <x v="13"/>
    <x v="136"/>
    <s v="20XX BLOCK OF 2 AV"/>
    <x v="10"/>
    <s v="M1"/>
    <n v="8002.1000999999997"/>
    <n v="-122.3424"/>
    <n v="47.612118000000002"/>
    <s v="(47.612118, -122.3424)"/>
    <s v="TRESPASS"/>
    <s v="TRESPASS"/>
    <s v="TRESPASS"/>
    <m/>
    <n v="3"/>
  </r>
  <r>
    <n v="1702507"/>
    <n v="16000105260"/>
    <n v="2016105260"/>
    <n v="245"/>
    <s v="DISTURBANCE, OTHER"/>
    <s v="DISTURBANCES"/>
    <x v="0"/>
    <x v="137"/>
    <s v="130XX BLOCK OF LAKE CITY WY NE"/>
    <x v="16"/>
    <s v="L3"/>
    <n v="100.3006"/>
    <n v="-122.29284"/>
    <n v="47.723796999999998"/>
    <s v="(47.723797, -122.29284)"/>
    <s v="FIGHT - IP/JO - WITH WEAPONS"/>
    <s v="DISTURBANCES"/>
    <s v="DISTURBANCES"/>
    <m/>
    <n v="4"/>
  </r>
  <r>
    <n v="1702508"/>
    <n v="16000105258"/>
    <n v="2016105258"/>
    <n v="280"/>
    <s v="SUSPICIOUS PERSON"/>
    <s v="SUSPICIOUS CIRCUMSTANCES"/>
    <x v="2"/>
    <x v="129"/>
    <s v="94XX BLOCK OF DELRIDGE WY SW"/>
    <x v="11"/>
    <s v="H3"/>
    <n v="11402.200800000001"/>
    <n v="-122.35583"/>
    <n v="47.518099999999997"/>
    <s v="(47.5181, -122.35583)"/>
    <s v="SUSPICIOUS PERSON, VEHICLE OR INCIDENT"/>
    <s v="SUSPICIOUS CIRCUMSTANCES"/>
    <s v="SUSPICIOUS CIRCUMSTANCES"/>
    <m/>
    <n v="1"/>
  </r>
  <r>
    <n v="1702509"/>
    <n v="16000105254"/>
    <n v="2016105254"/>
    <n v="245"/>
    <s v="DISTURBANCE, OTHER"/>
    <s v="DISTURBANCES"/>
    <x v="0"/>
    <x v="138"/>
    <s v="1 AV / CHERRY ST"/>
    <x v="6"/>
    <s v="K1"/>
    <n v="8100.1035000000002"/>
    <n v="-122.33428000000001"/>
    <n v="47.602553999999998"/>
    <s v="(47.602554, -122.33428)"/>
    <s v="DISTURBANCE, MISCELLANEOUS/OTHER"/>
    <s v="DISTURBANCES"/>
    <s v="DISTURBANCES"/>
    <d v="2016-03-26T21:48:00"/>
    <n v="2"/>
  </r>
  <r>
    <n v="1702510"/>
    <n v="16000105252"/>
    <n v="2016105252"/>
    <n v="363"/>
    <s v="MISSING PERSON"/>
    <s v="PERSONS - LOST, FOUND, MISSING"/>
    <x v="8"/>
    <x v="139"/>
    <s v="2XX BLOCK OF NE 94 ST"/>
    <x v="16"/>
    <s v="L2"/>
    <n v="1900.1012000000001"/>
    <n v="-122.32777400000001"/>
    <n v="47.696815000000001"/>
    <s v="(47.696815, -122.327774)"/>
    <s v="MISSING - ADULT"/>
    <s v="PERSONS - LOST, FOUND, MISSING"/>
    <s v="PERSONS - LOST, FOUND, MISSING"/>
    <m/>
    <n v="2"/>
  </r>
  <r>
    <n v="1702511"/>
    <n v="16000105229"/>
    <n v="2016105229"/>
    <n v="63"/>
    <s v="THEFT - CAR PROWL"/>
    <s v="CAR PROWL"/>
    <x v="12"/>
    <x v="140"/>
    <s v="64XX BLOCK OF 8 AV NW"/>
    <x v="12"/>
    <s v="B2"/>
    <n v="3400.1007"/>
    <n v="-122.366035"/>
    <n v="47.675624999999997"/>
    <s v="(47.675625, -122.366035)"/>
    <s v="TRU - THEFT"/>
    <s v="OTHER PROPERTY"/>
    <s v="THEFT"/>
    <d v="2016-03-26T21:36:00"/>
    <n v="3"/>
  </r>
  <r>
    <n v="1702513"/>
    <n v="16000105211"/>
    <n v="2016105211"/>
    <n v="280"/>
    <s v="SUSPICIOUS PERSON"/>
    <s v="SUSPICIOUS CIRCUMSTANCES"/>
    <x v="2"/>
    <x v="136"/>
    <s v="NE 130 ST / LAKE CITY WY NE"/>
    <x v="16"/>
    <s v="L3"/>
    <n v="100.5004"/>
    <n v="-122.2932"/>
    <n v="47.722900000000003"/>
    <s v="(47.7229, -122.2932)"/>
    <s v="HAZ - POTENTIAL THRT TO PHYS SAFETY (NO HAZMAT)"/>
    <s v="HAZARDS"/>
    <s v="HAZARDS"/>
    <m/>
    <n v="0"/>
  </r>
  <r>
    <n v="1702514"/>
    <n v="16000105156"/>
    <n v="2016105156"/>
    <n v="40"/>
    <s v="ASSAULTS, OTHER"/>
    <s v="ASSAULTS"/>
    <x v="15"/>
    <x v="141"/>
    <s v="132XX BLOCK OF AURORA AV N"/>
    <x v="17"/>
    <s v="N2"/>
    <n v="401.10090000000002"/>
    <n v="-122.34499"/>
    <n v="47.725037"/>
    <s v="(47.725037, -122.34499)"/>
    <s v="ASLT - IP/JO - WITH OR W/O WPNS (NO SHOOTINGS)"/>
    <s v="ASSAULTS"/>
    <s v="ASSAULTS"/>
    <d v="2016-03-26T20:23:00"/>
    <n v="2"/>
  </r>
  <r>
    <n v="1702515"/>
    <n v="16000105055"/>
    <n v="2016105055"/>
    <n v="40"/>
    <s v="ASSAULTS, OTHER"/>
    <s v="ASSAULTS"/>
    <x v="15"/>
    <x v="125"/>
    <s v="32XX BLOCK OF NE 145 ST"/>
    <x v="16"/>
    <s v="L1"/>
    <n v="100.4"/>
    <n v="-122.29312"/>
    <n v="47.733756999999997"/>
    <s v="(47.733757, -122.29312)"/>
    <s v="ASLT - IP/JO - WITH OR W/O WPNS (NO SHOOTINGS)"/>
    <s v="ASSAULTS"/>
    <s v="ASSAULTS"/>
    <d v="2016-03-26T18:21:00"/>
    <n v="0"/>
  </r>
  <r>
    <n v="1702516"/>
    <n v="16000105014"/>
    <n v="2016105014"/>
    <n v="430"/>
    <s v="MOTOR VEHICLE COLLISION"/>
    <s v="TRAFFIC RELATED CALLS"/>
    <x v="9"/>
    <x v="134"/>
    <s v="15XX BLOCK OF NE 145 ST"/>
    <x v="11"/>
    <s v="H2"/>
    <n v="200.40010000000001"/>
    <n v="-122.31140000000001"/>
    <n v="47.733936"/>
    <s v="(47.733936, -122.3114)"/>
    <s v="MOTOR VEHICLE COLLISION, REPORT ONLY - NON INJURY/NON BLOCKING"/>
    <s v="MOTOR VEHICLE COLLISION INVESTIGATION"/>
    <s v="TRAFFIC RELATED CALLS"/>
    <d v="2016-03-26T17:38:00"/>
    <n v="2"/>
  </r>
  <r>
    <n v="1702517"/>
    <n v="16000105325"/>
    <n v="2016105325"/>
    <n v="460"/>
    <s v="TRAFFIC (MOVING) VIOLATION"/>
    <s v="TRAFFIC RELATED CALLS"/>
    <x v="1"/>
    <x v="142"/>
    <s v="9XX BLOCK OF E PINE ST"/>
    <x v="7"/>
    <s v="E2"/>
    <n v="7500.5010000000002"/>
    <n v="-122.320404"/>
    <n v="47.61524"/>
    <s v="(47.61524, -122.320404)"/>
    <s v="TRAFFIC STOP - OFFICER INITIATED ONVIEW"/>
    <s v="TRAFFIC RELATED CALLS"/>
    <s v="TRAFFIC RELATED CALLS"/>
    <m/>
    <n v="1"/>
  </r>
  <r>
    <n v="1702518"/>
    <n v="16000105318"/>
    <n v="2016105318"/>
    <n v="245"/>
    <s v="DISTURBANCE, OTHER"/>
    <s v="DISTURBANCES"/>
    <x v="0"/>
    <x v="143"/>
    <s v="1XX BLOCK OF OCCIDENTAL AV S"/>
    <x v="6"/>
    <s v="K2"/>
    <n v="9200.2006000000001"/>
    <n v="-122.33288"/>
    <n v="47.601300000000002"/>
    <s v="(47.6013, -122.33288)"/>
    <s v="SUSPICIOUS STOP - OFFICER INITIATED ONVIEW"/>
    <s v="SUSPICIOUS CIRCUMSTANCES"/>
    <s v="SUSPICIOUS CIRCUMSTANCES"/>
    <m/>
    <n v="0"/>
  </r>
  <r>
    <n v="1702519"/>
    <n v="16000105312"/>
    <n v="2016105312"/>
    <n v="460"/>
    <s v="TRAFFIC (MOVING) VIOLATION"/>
    <s v="TRAFFIC RELATED CALLS"/>
    <x v="1"/>
    <x v="139"/>
    <s v="2XX BLOCK OF UNIVERSITY ST"/>
    <x v="10"/>
    <s v="M3"/>
    <n v="8100.2011000000002"/>
    <n v="-122.33653"/>
    <n v="47.607532999999997"/>
    <s v="(47.607533, -122.33653)"/>
    <s v="TRAFFIC STOP - OFFICER INITIATED ONVIEW"/>
    <s v="TRAFFIC RELATED CALLS"/>
    <s v="TRAFFIC RELATED CALLS"/>
    <m/>
    <n v="0"/>
  </r>
  <r>
    <n v="1702520"/>
    <n v="16000105310"/>
    <n v="2016105310"/>
    <n v="460"/>
    <s v="TRAFFIC (MOVING) VIOLATION"/>
    <s v="TRAFFIC RELATED CALLS"/>
    <x v="1"/>
    <x v="144"/>
    <s v="3 AV S / S MAIN ST"/>
    <x v="6"/>
    <s v="K3"/>
    <n v="9200.2034000000003"/>
    <n v="-122.33034499999999"/>
    <n v="47.599989999999998"/>
    <s v="(47.59999, -122.330345)"/>
    <s v="TRAFFIC STOP - OFFICER INITIATED ONVIEW"/>
    <s v="TRAFFIC RELATED CALLS"/>
    <s v="TRAFFIC RELATED CALLS"/>
    <m/>
    <n v="4"/>
  </r>
  <r>
    <n v="1702521"/>
    <n v="16000105302"/>
    <n v="2016105302"/>
    <n v="245"/>
    <s v="DISTURBANCE, OTHER"/>
    <s v="DISTURBANCES"/>
    <x v="0"/>
    <x v="139"/>
    <s v="17XX BLOCK OF NW MARKET ST"/>
    <x v="12"/>
    <s v="B1"/>
    <n v="4700.3019000000004"/>
    <n v="-122.379616"/>
    <n v="47.668669999999999"/>
    <s v="(47.66867, -122.379616)"/>
    <s v="THREATS (INCLS IN-PERSON/BY PHONE/IN WRITING)"/>
    <s v="THREATS, HARASSMENT"/>
    <s v="THREATS, HARASSMENT"/>
    <m/>
    <n v="1"/>
  </r>
  <r>
    <n v="1702522"/>
    <n v="16000105299"/>
    <n v="2016105299"/>
    <n v="244"/>
    <s v="NOISE DISTURBANCE"/>
    <s v="DISTURBANCES"/>
    <x v="0"/>
    <x v="130"/>
    <s v="22XX BLOCK OF 1 AV"/>
    <x v="13"/>
    <s v="D1"/>
    <n v="8001.2007999999996"/>
    <n v="-122.34586"/>
    <n v="47.612990000000003"/>
    <s v="(47.61299, -122.34586)"/>
    <s v="NOISE - DISTURBANCE (PARTY, ETC)"/>
    <s v="DISTURBANCES"/>
    <s v="DISTURBANCES"/>
    <m/>
    <n v="0"/>
  </r>
  <r>
    <n v="1702523"/>
    <n v="16000105291"/>
    <n v="2016105291"/>
    <n v="280"/>
    <s v="SUSPICIOUS PERSON"/>
    <s v="SUSPICIOUS CIRCUMSTANCES"/>
    <x v="2"/>
    <x v="145"/>
    <s v="4XX BLOCK OF NW 100 PL"/>
    <x v="17"/>
    <s v="N1"/>
    <n v="1400.3009999999999"/>
    <n v="-122.363625"/>
    <n v="47.702624999999998"/>
    <s v="(47.702625, -122.363625)"/>
    <s v="SUSPICIOUS PERSON, VEHICLE OR INCIDENT"/>
    <s v="SUSPICIOUS CIRCUMSTANCES"/>
    <s v="SUSPICIOUS CIRCUMSTANCES"/>
    <m/>
    <n v="1"/>
  </r>
  <r>
    <n v="1702524"/>
    <n v="16000105285"/>
    <n v="2016105285"/>
    <n v="161"/>
    <s v="TRESPASS"/>
    <s v="TRESPASS"/>
    <x v="13"/>
    <x v="146"/>
    <s v="14XX BLOCK OF BROADWAY"/>
    <x v="7"/>
    <s v="E2"/>
    <n v="8400.1008000000002"/>
    <n v="-122.32077"/>
    <n v="47.613517999999999"/>
    <s v="(47.613518, -122.32077)"/>
    <s v="LEWD - (EXPOSING, FLASHING, URINATING IN PUB)"/>
    <s v="LEWD CONDUCT"/>
    <s v="SUSPICIOUS CIRCUMSTANCES"/>
    <d v="2016-03-26T22:16:00"/>
    <n v="2"/>
  </r>
  <r>
    <n v="1702525"/>
    <n v="16000105271"/>
    <n v="2016105271"/>
    <n v="130"/>
    <s v="PROPERTY DESTRUCTION"/>
    <s v="PROPERTY DAMAGE"/>
    <x v="22"/>
    <x v="147"/>
    <s v="8XX BLOCK OF 5 AV N"/>
    <x v="3"/>
    <s v="Q3"/>
    <n v="6700.2030999999997"/>
    <n v="-122.34756"/>
    <n v="47.626719999999999"/>
    <s v="(47.62672, -122.34756)"/>
    <s v="PROPERTY - DAMAGE"/>
    <s v="PROPERTY DAMAGE"/>
    <s v="PROPERTY DAMAGE"/>
    <d v="2016-03-26T22:15:00"/>
    <n v="2"/>
  </r>
  <r>
    <n v="1702526"/>
    <n v="16000105251"/>
    <n v="2016105251"/>
    <n v="245"/>
    <s v="DISTURBANCE, OTHER"/>
    <s v="DISTURBANCES"/>
    <x v="0"/>
    <x v="148"/>
    <s v="5XX BLOCK OF NE NORTHGATE WY"/>
    <x v="16"/>
    <s v="L2"/>
    <n v="1200.3003000000001"/>
    <n v="-122.321915"/>
    <n v="47.708587999999999"/>
    <s v="(47.708588, -122.321915)"/>
    <s v="DISTURBANCE, MISCELLANEOUS/OTHER"/>
    <s v="DISTURBANCES"/>
    <s v="DISTURBANCES"/>
    <m/>
    <n v="2"/>
  </r>
  <r>
    <n v="1702527"/>
    <n v="16000105249"/>
    <n v="2016105249"/>
    <n v="280"/>
    <s v="SUSPICIOUS PERSON"/>
    <s v="SUSPICIOUS CIRCUMSTANCES"/>
    <x v="2"/>
    <x v="145"/>
    <s v="20XX BLOCK OF NE 89 ST"/>
    <x v="16"/>
    <s v="L2"/>
    <n v="2000.1011000000001"/>
    <n v="-122.306335"/>
    <n v="47.693027000000001"/>
    <s v="(47.693027, -122.306335)"/>
    <s v="NARCOTICS - VIOLATIONS (LOITER, USE, SELL, NARS)"/>
    <s v="NARCOTICS COMPLAINTS"/>
    <s v="NARCOTICS COMPLAINTS"/>
    <m/>
    <n v="2"/>
  </r>
  <r>
    <n v="1702528"/>
    <n v="16000105219"/>
    <n v="2016105219"/>
    <n v="184"/>
    <s v="NARCOTICS, OTHER"/>
    <s v="NARCOTICS COMPLAINTS"/>
    <x v="10"/>
    <x v="129"/>
    <s v="10 AV S / S JACKSON ST"/>
    <x v="1"/>
    <s v="G1"/>
    <n v="9100.1003999999994"/>
    <n v="-122.31964000000001"/>
    <n v="47.599181999999999"/>
    <s v="(47.599182, -122.31964)"/>
    <s v="SUSPICIOUS STOP - OFFICER INITIATED ONVIEW"/>
    <s v="SUSPICIOUS CIRCUMSTANCES"/>
    <s v="SUSPICIOUS CIRCUMSTANCES"/>
    <d v="2016-03-26T21:07:00"/>
    <n v="2"/>
  </r>
  <r>
    <n v="1702530"/>
    <n v="16000105143"/>
    <n v="2016105143"/>
    <n v="430"/>
    <s v="MOTOR VEHICLE COLLISION"/>
    <s v="TRAFFIC RELATED CALLS"/>
    <x v="9"/>
    <x v="143"/>
    <s v="NE 75 ST / 28 AV NE"/>
    <x v="14"/>
    <s v="U3"/>
    <n v="3800.2001"/>
    <n v="-122.2972"/>
    <n v="47.683050000000001"/>
    <s v="(47.68305, -122.2972)"/>
    <s v="MOTOR VEHICLE COLLISION, BLOCKING"/>
    <s v="MOTOR VEHICLE COLLISION INVESTIGATION"/>
    <s v="TRAFFIC RELATED CALLS"/>
    <d v="2016-03-26T20:13:00"/>
    <n v="2"/>
  </r>
  <r>
    <n v="1702531"/>
    <n v="16000105087"/>
    <n v="2016105087"/>
    <n v="62"/>
    <s v="BICYCLE THEFT"/>
    <s v="THEFT"/>
    <x v="27"/>
    <x v="149"/>
    <s v="30XX BLOCK OF NW MARKET ST"/>
    <x v="12"/>
    <s v="B1"/>
    <n v="3200.4016999999999"/>
    <n v="-122.39698"/>
    <n v="47.668633"/>
    <s v="(47.668633, -122.39698)"/>
    <s v="BURG - RES (INCL UNOCC STRUCTURES ON PROP)"/>
    <s v="BURGLARY"/>
    <s v="RESIDENTIAL BURGLARIES"/>
    <d v="2016-03-26T22:01:00"/>
    <n v="3"/>
  </r>
  <r>
    <n v="1702532"/>
    <n v="16000105345"/>
    <n v="2016105345"/>
    <n v="177"/>
    <s v="LIQUOR VIOLATION - INTOXICATED PERSON"/>
    <s v="LIQUOR VIOLATIONS"/>
    <x v="3"/>
    <x v="150"/>
    <s v="4 AV S / S LANDER ST"/>
    <x v="2"/>
    <s v="O1"/>
    <n v="9300.3019000000004"/>
    <n v="-122.32905599999999"/>
    <n v="47.579807000000002"/>
    <s v="(47.579807, -122.329056)"/>
    <s v="DETOX - REQUEST FOR"/>
    <s v="LIQUOR VIOLATIONS"/>
    <s v="LIQUOR VIOLATIONS"/>
    <m/>
    <n v="3"/>
  </r>
  <r>
    <n v="1702533"/>
    <n v="16000105338"/>
    <n v="2016105338"/>
    <n v="246"/>
    <s v="NOISE DISTURBANCE, RESIDENTIAL"/>
    <s v="NOISE DISTURBANCE"/>
    <x v="0"/>
    <x v="151"/>
    <s v="9XX BLOCK OF E FIR ST"/>
    <x v="11"/>
    <s v="H2"/>
    <n v="8600.3011999999999"/>
    <n v="-122.320076"/>
    <n v="47.602690000000003"/>
    <s v="(47.60269, -122.320076)"/>
    <s v="SHOTS - IP/JO - INCLUDES HEARD/NO ASSAULT"/>
    <s v="WEAPONS CALLS"/>
    <s v="GUN CALLS"/>
    <m/>
    <n v="1"/>
  </r>
  <r>
    <n v="1702534"/>
    <n v="16000105330"/>
    <n v="2016105330"/>
    <n v="280"/>
    <s v="SUSPICIOUS PERSON"/>
    <s v="SUSPICIOUS CIRCUMSTANCES"/>
    <x v="2"/>
    <x v="152"/>
    <s v="9XX BLOCK OF NW MARKET ST"/>
    <x v="12"/>
    <s v="B2"/>
    <n v="4700.1016"/>
    <n v="-122.36968"/>
    <n v="47.668663000000002"/>
    <s v="(47.668663, -122.36968)"/>
    <s v="DISTURBANCE, MISCELLANEOUS/OTHER"/>
    <s v="DISTURBANCES"/>
    <s v="DISTURBANCES"/>
    <m/>
    <n v="0"/>
  </r>
  <r>
    <n v="1702535"/>
    <n v="16000105313"/>
    <n v="2016105313"/>
    <n v="245"/>
    <s v="DISTURBANCE, OTHER"/>
    <s v="DISTURBANCES"/>
    <x v="0"/>
    <x v="153"/>
    <s v="1XX BLOCK OF MERCER ST"/>
    <x v="3"/>
    <s v="Q3"/>
    <n v="7000.3020999999999"/>
    <n v="-122.35475"/>
    <n v="47.624577000000002"/>
    <s v="(47.624577, -122.35475)"/>
    <s v="TRESPASS"/>
    <s v="TRESPASS"/>
    <s v="TRESPASS"/>
    <m/>
    <n v="3"/>
  </r>
  <r>
    <n v="1702536"/>
    <n v="16000105245"/>
    <n v="2016105245"/>
    <n v="130"/>
    <s v="PROPERTY DESTRUCTION"/>
    <s v="PROPERTY DAMAGE"/>
    <x v="22"/>
    <x v="154"/>
    <s v="15XX BLOCK OF 13 AV"/>
    <x v="7"/>
    <s v="E2"/>
    <n v="7500.4007000000001"/>
    <n v="-122.31554"/>
    <n v="47.614693000000003"/>
    <s v="(47.614693, -122.31554)"/>
    <s v="THEFT (DOES NOT INCLUDE SHOPLIFT OR SVCS)"/>
    <s v="OTHER PROPERTY"/>
    <s v="THEFT"/>
    <d v="2016-03-26T21:37:00"/>
    <n v="2"/>
  </r>
  <r>
    <n v="1702537"/>
    <n v="16000105233"/>
    <n v="2016105233"/>
    <n v="350"/>
    <s v="HAZARDS"/>
    <s v="HAZARDS"/>
    <x v="24"/>
    <x v="155"/>
    <s v="3 AV / PINE ST"/>
    <x v="10"/>
    <s v="M3"/>
    <n v="8100.2007999999996"/>
    <n v="-122.3387"/>
    <n v="47.610743999999997"/>
    <s v="(47.610744, -122.3387)"/>
    <s v="HAZ - POTENTIAL THRT TO PHYS SAFETY (NO HAZMAT)"/>
    <s v="HAZARDS"/>
    <s v="HAZARDS"/>
    <m/>
    <n v="1"/>
  </r>
  <r>
    <n v="1702538"/>
    <n v="16000105228"/>
    <n v="2016105228"/>
    <n v="63"/>
    <s v="THEFT - CAR PROWL"/>
    <s v="CAR PROWL"/>
    <x v="12"/>
    <x v="156"/>
    <s v="15XX BLOCK OF 13 AV"/>
    <x v="7"/>
    <s v="E2"/>
    <n v="7500.4007000000001"/>
    <n v="-122.31554"/>
    <n v="47.614693000000003"/>
    <s v="(47.614693, -122.31554)"/>
    <s v="THEFT (DOES NOT INCLUDE SHOPLIFT OR SVCS)"/>
    <s v="OTHER PROPERTY"/>
    <s v="THEFT"/>
    <d v="2016-03-26T21:20:00"/>
    <n v="1"/>
  </r>
  <r>
    <n v="1702539"/>
    <n v="16000105172"/>
    <n v="2016105172"/>
    <n v="41"/>
    <s v="HARASSMENT, THREATS"/>
    <s v="THREATS, HARASSMENT"/>
    <x v="17"/>
    <x v="157"/>
    <s v="45XX BLOCK OF UNIVERSITY WY NE"/>
    <x v="11"/>
    <s v="H2"/>
    <n v="5301.201"/>
    <n v="-122.31312"/>
    <n v="47.662179999999999"/>
    <s v="(47.66218, -122.31312)"/>
    <s v="THREATS (INCLS IN-PERSON/BY PHONE/IN WRITING)"/>
    <s v="THREATS, HARASSMENT"/>
    <s v="THREATS, HARASSMENT"/>
    <d v="2016-03-26T20:36:00"/>
    <n v="2"/>
  </r>
  <r>
    <n v="1702540"/>
    <n v="16000105167"/>
    <n v="2016105167"/>
    <n v="430"/>
    <s v="MOTOR VEHICLE COLLISION"/>
    <s v="TRAFFIC RELATED CALLS"/>
    <x v="9"/>
    <x v="158"/>
    <s v="8 AV N / MERCER ST"/>
    <x v="13"/>
    <s v="D2"/>
    <n v="7200.1000999999997"/>
    <n v="-122.34104000000001"/>
    <n v="47.624546000000002"/>
    <s v="(47.624546, -122.34104)"/>
    <s v="MOTOR VEHICLE COLLISION, BLOCKING"/>
    <s v="MOTOR VEHICLE COLLISION INVESTIGATION"/>
    <s v="TRAFFIC RELATED CALLS"/>
    <d v="2016-03-26T20:38:00"/>
    <n v="3"/>
  </r>
  <r>
    <n v="1702541"/>
    <n v="16000105110"/>
    <n v="2016105110"/>
    <n v="350"/>
    <s v="HAZARDS"/>
    <s v="HAZARDS"/>
    <x v="24"/>
    <x v="155"/>
    <s v="AURORA AV N / W GREEN LAKE WY N"/>
    <x v="8"/>
    <s v="J3"/>
    <n v="3500.2"/>
    <n v="-122.34683"/>
    <n v="47.675983000000002"/>
    <s v="(47.675983, -122.34683)"/>
    <s v="TRAFFIC - BO SIGNALS AND DOWN SIGNS"/>
    <s v="TRAFFIC RELATED CALLS"/>
    <s v="TRAFFIC RELATED CALLS"/>
    <d v="2016-03-26T19:22:00"/>
    <n v="2"/>
  </r>
  <r>
    <n v="1702542"/>
    <n v="16000105005"/>
    <n v="2016105005"/>
    <n v="245"/>
    <s v="DISTURBANCE, OTHER"/>
    <s v="DISTURBANCES"/>
    <x v="0"/>
    <x v="159"/>
    <s v="108XX BLOCK OF 37 AV SW"/>
    <x v="9"/>
    <s v="W3"/>
    <n v="12100.201300000001"/>
    <n v="-122.37875"/>
    <n v="47.505516"/>
    <s v="(47.505516, -122.37875)"/>
    <s v="DISTURBANCE, MISCELLANEOUS/OTHER"/>
    <s v="DISTURBANCES"/>
    <s v="DISTURBANCES"/>
    <d v="2016-03-26T17:50:00"/>
    <n v="3"/>
  </r>
  <r>
    <n v="1702543"/>
    <n v="16000105361"/>
    <n v="2016105361"/>
    <n v="460"/>
    <s v="TRAFFIC (MOVING) VIOLATION"/>
    <s v="TRAFFIC RELATED CALLS"/>
    <x v="1"/>
    <x v="160"/>
    <s v="S KENYON ST / KENYON ON RP"/>
    <x v="18"/>
    <s v="FS"/>
    <n v="7144.1719169642829"/>
    <n v="-122.334335"/>
    <n v="47.532040000000002"/>
    <s v="(47.53204, -122.334335)"/>
    <s v="TRAFFIC STOP - OFFICER INITIATED ONVIEW"/>
    <s v="TRAFFIC RELATED CALLS"/>
    <s v="TRAFFIC RELATED CALLS"/>
    <m/>
    <n v="1"/>
  </r>
  <r>
    <n v="1702544"/>
    <n v="16000105352"/>
    <n v="2016105352"/>
    <n v="440"/>
    <s v="MOTORIST ASSIST"/>
    <s v="TRAFFIC RELATED CALLS"/>
    <x v="1"/>
    <x v="161"/>
    <s v="HIGHLAND PARK WY SW / 2 AV SW"/>
    <x v="15"/>
    <s v="F1"/>
    <n v="11200.206200000001"/>
    <n v="-122.33711"/>
    <n v="47.539810000000003"/>
    <s v="(47.53981, -122.33711)"/>
    <s v="TRAFFIC - BLOCKING ROADWAY"/>
    <s v="TRAFFIC RELATED CALLS"/>
    <s v="TRAFFIC RELATED CALLS"/>
    <m/>
    <n v="3"/>
  </r>
  <r>
    <n v="1702545"/>
    <n v="16000105349"/>
    <n v="2016105349"/>
    <n v="244"/>
    <s v="NOISE DISTURBANCE"/>
    <s v="DISTURBANCES"/>
    <x v="0"/>
    <x v="162"/>
    <s v="50XX BLOCK OF PUGET BV SW"/>
    <x v="15"/>
    <s v="F1"/>
    <n v="10800.3009"/>
    <n v="-122.36167"/>
    <n v="47.556719999999999"/>
    <s v="(47.55672, -122.36167)"/>
    <s v="SHOTS - IP/JO - INCLUDES HEARD/NO ASSAULT"/>
    <s v="WEAPONS CALLS"/>
    <s v="GUN CALLS"/>
    <m/>
    <n v="0"/>
  </r>
  <r>
    <n v="1702546"/>
    <n v="16000105328"/>
    <n v="2016105328"/>
    <n v="460"/>
    <s v="TRAFFIC (MOVING) VIOLATION"/>
    <s v="TRAFFIC RELATED CALLS"/>
    <x v="1"/>
    <x v="163"/>
    <s v="7 AV S / S MAIN ST"/>
    <x v="6"/>
    <s v="K3"/>
    <n v="9200.1010000000006"/>
    <n v="-122.323746"/>
    <n v="47.600025000000002"/>
    <s v="(47.600025, -122.323746)"/>
    <s v="TRAFFIC STOP - OFFICER INITIATED ONVIEW"/>
    <s v="TRAFFIC RELATED CALLS"/>
    <s v="TRAFFIC RELATED CALLS"/>
    <m/>
    <n v="1"/>
  </r>
  <r>
    <n v="1702547"/>
    <n v="16000105301"/>
    <n v="2016105301"/>
    <n v="250"/>
    <s v="MISCHIEF, NUISANCE COMPLAINTS"/>
    <s v="NUISANCE, MISCHIEF COMPLAINTS"/>
    <x v="7"/>
    <x v="164"/>
    <s v="12XX BLOCK OF 5 AV N"/>
    <x v="3"/>
    <s v="Q2"/>
    <n v="6700.3011999999999"/>
    <n v="-122.34754"/>
    <n v="47.630164999999998"/>
    <s v="(47.630165, -122.34754)"/>
    <s v="LIQUOR VIOLATIONS - ADULT"/>
    <s v="LIQUOR VIOLATIONS"/>
    <s v="LIQUOR VIOLATIONS"/>
    <m/>
    <n v="3"/>
  </r>
  <r>
    <n v="1702549"/>
    <n v="16000105243"/>
    <n v="2016105243"/>
    <n v="245"/>
    <s v="DISTURBANCE, OTHER"/>
    <s v="DISTURBANCES"/>
    <x v="0"/>
    <x v="165"/>
    <s v="4XX BLOCK OF BROADWAY E"/>
    <x v="7"/>
    <s v="E1"/>
    <n v="7401.2003999999997"/>
    <n v="-122.320915"/>
    <n v="47.62256"/>
    <s v="(47.62256, -122.320915)"/>
    <s v="THREATS (INCLS IN-PERSON/BY PHONE/IN WRITING)"/>
    <s v="THREATS, HARASSMENT"/>
    <s v="THREATS, HARASSMENT"/>
    <m/>
    <n v="0"/>
  </r>
  <r>
    <n v="1702550"/>
    <n v="16000105234"/>
    <n v="2016105234"/>
    <n v="40"/>
    <s v="ASSAULTS, OTHER"/>
    <s v="ASSAULTS"/>
    <x v="15"/>
    <x v="163"/>
    <s v="8XX BLOCK OF ALASKAN WY"/>
    <x v="6"/>
    <s v="K1"/>
    <n v="8100.1046999999999"/>
    <n v="-122.33744"/>
    <n v="47.602676000000002"/>
    <s v="(47.602676, -122.33744)"/>
    <s v="ASLT - IP/JO - WITH OR W/O WPNS (NO SHOOTINGS)"/>
    <s v="ASSAULTS"/>
    <s v="ASSAULTS"/>
    <d v="2016-03-26T21:25:00"/>
    <n v="4"/>
  </r>
  <r>
    <n v="1702551"/>
    <n v="16000105150"/>
    <n v="2016105150"/>
    <n v="40"/>
    <s v="ASSAULTS, OTHER"/>
    <s v="ASSAULTS"/>
    <x v="15"/>
    <x v="163"/>
    <s v="1XX BLOCK OF PIKE ST"/>
    <x v="10"/>
    <s v="M1"/>
    <n v="8100.3001000000004"/>
    <n v="-122.33946"/>
    <n v="47.609054999999998"/>
    <s v="(47.609055, -122.33946)"/>
    <s v="DISTURBANCE, MISCELLANEOUS/OTHER"/>
    <s v="DISTURBANCES"/>
    <s v="DISTURBANCES"/>
    <d v="2016-03-26T20:58:00"/>
    <n v="2"/>
  </r>
  <r>
    <n v="1702552"/>
    <n v="16000105365"/>
    <n v="2016105365"/>
    <n v="244"/>
    <s v="NOISE DISTURBANCE"/>
    <s v="DISTURBANCES"/>
    <x v="0"/>
    <x v="166"/>
    <s v="55XX BLOCK OF 25 AV NE"/>
    <x v="14"/>
    <s v="U3"/>
    <n v="4301.2012000000004"/>
    <n v="-122.30062"/>
    <n v="47.669260000000001"/>
    <s v="(47.66926, -122.30062)"/>
    <s v="NOISE - DIST, GENERAL (CONST, RESID, BALL PLAY)"/>
    <s v="DISTURBANCES"/>
    <s v="NOISE DISTURBANCE"/>
    <m/>
    <n v="1"/>
  </r>
  <r>
    <n v="1702553"/>
    <n v="16000105364"/>
    <n v="2016105364"/>
    <n v="430"/>
    <s v="MOTOR VEHICLE COLLISION"/>
    <s v="TRAFFIC RELATED CALLS"/>
    <x v="9"/>
    <x v="167"/>
    <s v="INVERNESS DR NE / PAISLEY DR NE"/>
    <x v="14"/>
    <s v="U3"/>
    <n v="2200.3013999999998"/>
    <n v="-122.27535"/>
    <n v="47.692141999999997"/>
    <s v="(47.692142, -122.27535)"/>
    <s v="MOTOR VEHICLE COLLISION, REPORT ONLY - NON INJURY/NON BLOCKING"/>
    <s v="MOTOR VEHICLE COLLISION INVESTIGATION"/>
    <s v="TRAFFIC RELATED CALLS"/>
    <m/>
    <n v="1"/>
  </r>
  <r>
    <n v="1702554"/>
    <n v="16000105355"/>
    <n v="2016105355"/>
    <n v="246"/>
    <s v="NOISE DISTURBANCE, RESIDENTIAL"/>
    <s v="NOISE DISTURBANCE"/>
    <x v="0"/>
    <x v="168"/>
    <s v="15XX BLOCK OF 12 AV"/>
    <x v="7"/>
    <s v="E2"/>
    <n v="7500.4007000000001"/>
    <n v="-122.31685"/>
    <n v="47.614685000000001"/>
    <s v="(47.614685, -122.31685)"/>
    <s v="NOISE - DISTURBANCE (PARTY, ETC)"/>
    <s v="DISTURBANCES"/>
    <s v="DISTURBANCES"/>
    <m/>
    <n v="3"/>
  </r>
  <r>
    <n v="1702556"/>
    <n v="16000105246"/>
    <n v="2016105246"/>
    <n v="31"/>
    <s v="STRONG ARM ROBBERY"/>
    <s v="ROBBERY"/>
    <x v="28"/>
    <x v="169"/>
    <s v="17XX BLOCK OF E MADISON ST"/>
    <x v="5"/>
    <s v="C2"/>
    <n v="7900.4"/>
    <n v="-122.309494"/>
    <n v="47.615864000000002"/>
    <s v="(47.615864, -122.309494)"/>
    <s v="ASLT - IP/JO - WITH OR W/O WPNS (NO SHOOTINGS)"/>
    <s v="ASSAULTS"/>
    <s v="ASSAULTS"/>
    <d v="2016-03-26T21:41:00"/>
    <n v="1"/>
  </r>
  <r>
    <n v="1702557"/>
    <n v="16000105212"/>
    <n v="2016105212"/>
    <n v="30"/>
    <s v="ARMED ROBBERY"/>
    <s v="GUN CALLS"/>
    <x v="28"/>
    <x v="170"/>
    <s v="93XX BLOCK OF 38 AV S"/>
    <x v="4"/>
    <s v="S1"/>
    <n v="11700.202499999999"/>
    <n v="-122.28485000000001"/>
    <n v="47.518996999999999"/>
    <s v="(47.518997, -122.28485)"/>
    <s v="ROBBERY - IP/JO (INCLUDES STRONG ARM)"/>
    <s v="ROBBERY"/>
    <s v="ROBBERY"/>
    <d v="2016-03-26T21:02:00"/>
    <n v="4"/>
  </r>
  <r>
    <n v="1702558"/>
    <n v="16000105208"/>
    <n v="2016105208"/>
    <n v="71"/>
    <s v="AUTO THEFT"/>
    <s v="AUTO THEFTS"/>
    <x v="18"/>
    <x v="171"/>
    <s v="7 AV S / S WELLER ST"/>
    <x v="11"/>
    <s v="H2"/>
    <n v="9100.2006999999994"/>
    <n v="-122.32375999999999"/>
    <n v="47.597507"/>
    <s v="(47.597507, -122.32376)"/>
    <s v="AUTO THEFT - VEH THEFT OR THEFT AND RECOVERY"/>
    <s v="AUTO THEFTS"/>
    <s v="AUTO RECOVERIES"/>
    <d v="2016-03-26T20:56:00"/>
    <n v="1"/>
  </r>
  <r>
    <n v="1702559"/>
    <n v="16000105192"/>
    <n v="2016105192"/>
    <n v="430"/>
    <s v="MOTOR VEHICLE COLLISION"/>
    <s v="TRAFFIC RELATED CALLS"/>
    <x v="9"/>
    <x v="172"/>
    <s v="SWIFT AV S / S ALBRO PL"/>
    <x v="2"/>
    <s v="O3"/>
    <n v="10402.102699999999"/>
    <n v="-122.311134"/>
    <n v="47.548884999999999"/>
    <s v="(47.548885, -122.311134)"/>
    <s v="MOTOR VEHICLE COLLISION WITH INJURIES - PRIORITY 1"/>
    <s v="MOTOR VEHICLE COLLISION INVESTIGATION"/>
    <s v="TRAFFIC RELATED CALLS"/>
    <d v="2016-03-26T20:40:00"/>
    <n v="4"/>
  </r>
  <r>
    <n v="1702560"/>
    <n v="16000105176"/>
    <n v="2016105176"/>
    <n v="161"/>
    <s v="TRESPASS"/>
    <s v="TRESPASS"/>
    <x v="13"/>
    <x v="173"/>
    <s v="59XX BLOCK OF MERIDIAN AV N"/>
    <x v="12"/>
    <s v="B3"/>
    <n v="4600.2002000000002"/>
    <n v="-122.33356000000001"/>
    <n v="47.672069999999998"/>
    <s v="(47.67207, -122.33356)"/>
    <s v="TRESPASS"/>
    <s v="TRESPASS"/>
    <s v="TRESPASS"/>
    <d v="2016-03-26T20:36:00"/>
    <n v="4"/>
  </r>
  <r>
    <n v="1702561"/>
    <n v="16000105078"/>
    <n v="2016105078"/>
    <n v="71"/>
    <s v="AUTO THEFT"/>
    <s v="AUTO THEFTS"/>
    <x v="18"/>
    <x v="174"/>
    <s v="59XX BLOCK OF 37 AV S"/>
    <x v="0"/>
    <s v="R3"/>
    <n v="10300.300999999999"/>
    <n v="-122.28626"/>
    <n v="47.548896999999997"/>
    <s v="(47.548897, -122.28626)"/>
    <s v="AUTO THEFT - VEH THEFT OR THEFT AND RECOVERY"/>
    <s v="AUTO THEFTS"/>
    <s v="AUTO RECOVERIES"/>
    <d v="2016-03-26T20:14:00"/>
    <n v="3"/>
  </r>
  <r>
    <n v="1702562"/>
    <n v="16000104885"/>
    <n v="2016104885"/>
    <n v="30"/>
    <s v="ARMED ROBBERY"/>
    <s v="GUN CALLS"/>
    <x v="28"/>
    <x v="175"/>
    <s v="RAINIER AV S / S MCCLELLAN ST"/>
    <x v="11"/>
    <s v="H3"/>
    <n v="9500.4004000000004"/>
    <n v="-122.29816"/>
    <n v="47.57835"/>
    <s v="(47.57835, -122.29816)"/>
    <s v="ROBBERY - IP/JO (INCLUDES STRONG ARM)"/>
    <s v="ROBBERY"/>
    <s v="ROBBERY"/>
    <d v="2016-03-26T15:38:00"/>
    <n v="2"/>
  </r>
  <r>
    <n v="1702563"/>
    <n v="16000105384"/>
    <n v="2016105384"/>
    <n v="280"/>
    <s v="SUSPICIOUS PERSON"/>
    <s v="SUSPICIOUS CIRCUMSTANCES"/>
    <x v="2"/>
    <x v="176"/>
    <s v="3 AV S / S WASHINGTON ST"/>
    <x v="11"/>
    <s v="H2"/>
    <n v="9200.2013999999999"/>
    <n v="-122.33027"/>
    <n v="47.600876"/>
    <s v="(47.600876, -122.33027)"/>
    <s v="DISTURBANCE, MISCELLANEOUS/OTHER"/>
    <s v="DISTURBANCES"/>
    <s v="DISTURBANCES"/>
    <m/>
    <n v="2"/>
  </r>
  <r>
    <n v="1702564"/>
    <n v="16000105371"/>
    <n v="2016105371"/>
    <n v="202"/>
    <s v="ALACAD - COMMERCIAL PANIC (FALSE)"/>
    <s v="PANIC ALACAD (FALSE)"/>
    <x v="4"/>
    <x v="177"/>
    <s v="16XX BLOCK OF N 45 ST"/>
    <x v="12"/>
    <s v="B3"/>
    <n v="5000.1040999999996"/>
    <n v="-122.33886"/>
    <n v="47.661385000000003"/>
    <s v="(47.661385, -122.33886)"/>
    <s v="ALARM - COMM, HOLD-UP/PANIC (EXCEPT BANKS)"/>
    <s v="ALACAD"/>
    <s v="SUSPICIOUS CIRCUMSTANCES"/>
    <m/>
    <n v="2"/>
  </r>
  <r>
    <n v="1702565"/>
    <n v="16000105284"/>
    <n v="2016105284"/>
    <n v="63"/>
    <s v="THEFT - CAR PROWL"/>
    <s v="CAR PROWL"/>
    <x v="12"/>
    <x v="166"/>
    <s v="WESTERN AV / UNION ST"/>
    <x v="11"/>
    <s v="H2"/>
    <n v="8100.3013000000001"/>
    <n v="-122.34022"/>
    <n v="47.607365000000001"/>
    <s v="(47.607365, -122.34022)"/>
    <s v="THEFT (DOES NOT INCLUDE SHOPLIFT OR SVCS)"/>
    <s v="OTHER PROPERTY"/>
    <s v="THEFT"/>
    <d v="2016-03-26T22:34:00"/>
    <n v="1"/>
  </r>
  <r>
    <n v="1702566"/>
    <n v="16000105268"/>
    <n v="2016105268"/>
    <n v="64"/>
    <s v="SHOPLIFT"/>
    <s v="THEFT"/>
    <x v="19"/>
    <x v="178"/>
    <s v="111XX BLOCK OF ROOSEVELT WY NE"/>
    <x v="16"/>
    <s v="L1"/>
    <n v="1200.1006"/>
    <n v="-122.31786"/>
    <n v="47.709389999999999"/>
    <s v="(47.70939, -122.31786)"/>
    <s v="SHOPLIFT - THEFT"/>
    <s v="SHOPLIFTING"/>
    <s v="THEFT"/>
    <d v="2016-03-26T23:02:00"/>
    <n v="3"/>
  </r>
  <r>
    <n v="1702568"/>
    <n v="16000105393"/>
    <n v="2016105393"/>
    <n v="460"/>
    <s v="TRAFFIC (MOVING) VIOLATION"/>
    <s v="TRAFFIC RELATED CALLS"/>
    <x v="1"/>
    <x v="179"/>
    <s v="22XX BLOCK OF 2 AV"/>
    <x v="13"/>
    <s v="D1"/>
    <n v="8001.2008999999998"/>
    <n v="-122.345"/>
    <n v="47.613655000000001"/>
    <s v="(47.613655, -122.345)"/>
    <s v="TRAFFIC STOP - OFFICER INITIATED ONVIEW"/>
    <s v="TRAFFIC RELATED CALLS"/>
    <s v="TRAFFIC RELATED CALLS"/>
    <m/>
    <n v="1"/>
  </r>
  <r>
    <n v="1702569"/>
    <n v="16000105376"/>
    <n v="2016105376"/>
    <n v="250"/>
    <s v="MISCHIEF, NUISANCE COMPLAINTS"/>
    <s v="NUISANCE, MISCHIEF COMPLAINTS"/>
    <x v="7"/>
    <x v="180"/>
    <s v="NE 110 ST / 35 AV NE"/>
    <x v="11"/>
    <s v="H2"/>
    <n v="1000.2"/>
    <n v="-122.290764"/>
    <n v="47.708370000000002"/>
    <s v="(47.70837, -122.290764)"/>
    <s v="NOISE - DIST, GENERAL (CONST, RESID, BALL PLAY)"/>
    <s v="DISTURBANCES"/>
    <s v="NOISE DISTURBANCE"/>
    <m/>
    <n v="1"/>
  </r>
  <r>
    <n v="1702570"/>
    <n v="16000105372"/>
    <n v="2016105372"/>
    <n v="260"/>
    <s v="ANIMALS - INJURED, DEAD, DANGEROUS"/>
    <s v="ANIMAL COMPLAINTS"/>
    <x v="23"/>
    <x v="180"/>
    <s v="15XX BLOCK OF BROADWAY"/>
    <x v="7"/>
    <s v="E2"/>
    <n v="7500.4014999999999"/>
    <n v="-122.32079"/>
    <n v="47.614654999999999"/>
    <s v="(47.614655, -122.32079)"/>
    <s v="WEAPN-IP/JO-GUN,DEADLY WPN (NO THRT/ASLT/DIST)"/>
    <s v="WEAPONS CALLS"/>
    <s v="WEAPONS CALLS"/>
    <m/>
    <n v="2"/>
  </r>
  <r>
    <n v="1702571"/>
    <n v="16000105353"/>
    <n v="2016105353"/>
    <n v="245"/>
    <s v="DISTURBANCE, OTHER"/>
    <s v="DISTURBANCES"/>
    <x v="0"/>
    <x v="181"/>
    <s v="30XX BLOCK OF NW MARKET ST"/>
    <x v="12"/>
    <s v="B1"/>
    <n v="3200.4018000000001"/>
    <n v="-122.39507"/>
    <n v="47.668644"/>
    <s v="(47.668644, -122.39507)"/>
    <s v="LEWD - (EXPOSING, FLASHING, URINATING IN PUB)"/>
    <s v="LEWD CONDUCT"/>
    <s v="SUSPICIOUS CIRCUMSTANCES"/>
    <d v="2016-03-26T23:30:00"/>
    <n v="2"/>
  </r>
  <r>
    <n v="1702572"/>
    <n v="16000105052"/>
    <n v="2016105052"/>
    <n v="372"/>
    <s v="PROPERTY - FOUND (FOLLOW UP TO SPD CASE)"/>
    <s v="PROPERTY - MISSING, FOUND"/>
    <x v="11"/>
    <x v="182"/>
    <s v="47XX BLOCK OF 12 AV NE"/>
    <x v="14"/>
    <s v="U2"/>
    <n v="5301.2003000000004"/>
    <n v="-122.315254"/>
    <n v="47.664012999999997"/>
    <s v="(47.664013, -122.315254)"/>
    <s v="PROPERTY - FOUND"/>
    <s v="PROPERTY - MISSING, FOUND"/>
    <s v="PROPERTY - MISSING, FOUND"/>
    <d v="2016-03-26T20:11:00"/>
    <n v="2"/>
  </r>
  <r>
    <n v="1702573"/>
    <n v="16000105402"/>
    <n v="2016105402"/>
    <n v="200"/>
    <s v="ALACAD - COMMERCIAL BURGLARY (FALSE)"/>
    <s v="BURGLARY ALACAD (FALSE)"/>
    <x v="4"/>
    <x v="183"/>
    <s v="1XX BLOCK OF BROADWAY E"/>
    <x v="7"/>
    <s v="E1"/>
    <n v="7402.1009999999997"/>
    <n v="-122.32086"/>
    <n v="47.619323999999999"/>
    <s v="(47.619324, -122.32086)"/>
    <s v="ALARM - COMM, SILENT/AUD BURG (INCL BANKS)"/>
    <s v="ALACAD"/>
    <s v="SUSPICIOUS CIRCUMSTANCES"/>
    <m/>
    <n v="2"/>
  </r>
  <r>
    <n v="1702574"/>
    <n v="16000105397"/>
    <n v="2016105397"/>
    <n v="177"/>
    <s v="LIQUOR VIOLATION - INTOXICATED PERSON"/>
    <s v="LIQUOR VIOLATIONS"/>
    <x v="3"/>
    <x v="184"/>
    <s v="19XX BLOCK OF WESTERN AV"/>
    <x v="10"/>
    <s v="M1"/>
    <n v="8100.3010999999997"/>
    <n v="-122.34287999999999"/>
    <n v="47.609814"/>
    <s v="(47.609814, -122.34288)"/>
    <s v="DETOX - REQUEST FOR"/>
    <s v="LIQUOR VIOLATIONS"/>
    <s v="LIQUOR VIOLATIONS"/>
    <m/>
    <n v="1"/>
  </r>
  <r>
    <n v="1702575"/>
    <n v="16000105392"/>
    <n v="2016105392"/>
    <n v="161"/>
    <s v="TRESPASS"/>
    <s v="TRESPASS"/>
    <x v="13"/>
    <x v="185"/>
    <s v="56XX BLOCK OF 22 AV NW"/>
    <x v="11"/>
    <s v="H3"/>
    <n v="4700.4007000000001"/>
    <n v="-122.38473999999999"/>
    <n v="47.669820000000001"/>
    <s v="(47.66982, -122.38474)"/>
    <s v="NUISANCE - MISCHIEF"/>
    <s v="MISCELLANEOUS MISDEMEANORS"/>
    <s v="MISCELLANEOUS MISDEMEANORS"/>
    <m/>
    <n v="1"/>
  </r>
  <r>
    <n v="1702576"/>
    <n v="16000105391"/>
    <n v="2016105391"/>
    <n v="200"/>
    <s v="ALACAD - COMMERCIAL BURGLARY (FALSE)"/>
    <s v="BURGLARY ALACAD (FALSE)"/>
    <x v="4"/>
    <x v="186"/>
    <s v="2XX BLOCK OF PIKE ST"/>
    <x v="10"/>
    <s v="M3"/>
    <n v="8100.2015000000001"/>
    <n v="-122.33835000000001"/>
    <n v="47.609515999999999"/>
    <s v="(47.609516, -122.33835)"/>
    <s v="ALARM - COMM, SILENT/AUD BURG (INCL BANKS)"/>
    <s v="ALACAD"/>
    <s v="SUSPICIOUS CIRCUMSTANCES"/>
    <m/>
    <n v="2"/>
  </r>
  <r>
    <n v="1702577"/>
    <n v="16000105390"/>
    <n v="2016105390"/>
    <n v="244"/>
    <s v="NOISE DISTURBANCE"/>
    <s v="DISTURBANCES"/>
    <x v="0"/>
    <x v="186"/>
    <s v="50XX BLOCK OF 15 AV NE"/>
    <x v="14"/>
    <s v="U1"/>
    <n v="4400.4008999999996"/>
    <n v="-122.31193"/>
    <n v="47.665660000000003"/>
    <s v="(47.66566, -122.31193)"/>
    <s v="NOISE - DISTURBANCE (PARTY, ETC)"/>
    <s v="DISTURBANCES"/>
    <s v="DISTURBANCES"/>
    <m/>
    <n v="2"/>
  </r>
  <r>
    <n v="1702578"/>
    <n v="16000105386"/>
    <n v="2016105386"/>
    <n v="281"/>
    <s v="SUSPICIOUS VEHICLE"/>
    <s v="SUSPICIOUS CIRCUMSTANCES"/>
    <x v="2"/>
    <x v="187"/>
    <s v="S LUCILE ST / 15 AV S"/>
    <x v="11"/>
    <s v="H3"/>
    <n v="10402.402099999999"/>
    <n v="-122.31348"/>
    <n v="47.553443999999999"/>
    <s v="(47.553444, -122.31348)"/>
    <s v="SUSPICIOUS PERSON, VEHICLE OR INCIDENT"/>
    <s v="SUSPICIOUS CIRCUMSTANCES"/>
    <s v="SUSPICIOUS CIRCUMSTANCES"/>
    <m/>
    <n v="2"/>
  </r>
  <r>
    <n v="1702579"/>
    <n v="16000105381"/>
    <n v="2016105381"/>
    <n v="280"/>
    <s v="SUSPICIOUS PERSON"/>
    <s v="SUSPICIOUS CIRCUMSTANCES"/>
    <x v="2"/>
    <x v="188"/>
    <s v="20XX BLOCK OF BOYER AV E"/>
    <x v="5"/>
    <s v="C2"/>
    <n v="6200.3011999999999"/>
    <n v="-122.305695"/>
    <n v="47.637180000000001"/>
    <s v="(47.63718, -122.305695)"/>
    <s v="DISTURBANCE, MISCELLANEOUS/OTHER"/>
    <s v="DISTURBANCES"/>
    <s v="DISTURBANCES"/>
    <m/>
    <n v="1"/>
  </r>
  <r>
    <n v="1702580"/>
    <n v="16000105377"/>
    <n v="2016105377"/>
    <n v="245"/>
    <s v="DISTURBANCE, OTHER"/>
    <s v="DISTURBANCES"/>
    <x v="0"/>
    <x v="189"/>
    <s v="44XX BLOCK OF RAINIER AV S"/>
    <x v="0"/>
    <s v="R3"/>
    <n v="10100.201300000001"/>
    <n v="-122.28801"/>
    <n v="47.563457"/>
    <s v="(47.563457, -122.28801)"/>
    <s v="THREATS (INCLS IN-PERSON/BY PHONE/IN WRITING)"/>
    <s v="THREATS, HARASSMENT"/>
    <s v="THREATS, HARASSMENT"/>
    <m/>
    <n v="3"/>
  </r>
  <r>
    <n v="1702581"/>
    <n v="16000105366"/>
    <n v="2016105366"/>
    <n v="281"/>
    <s v="SUSPICIOUS VEHICLE"/>
    <s v="SUSPICIOUS CIRCUMSTANCES"/>
    <x v="2"/>
    <x v="190"/>
    <s v="22XX BLOCK OF NW 59 ST"/>
    <x v="11"/>
    <s v="H2"/>
    <n v="4700.4002"/>
    <n v="-122.38616"/>
    <n v="47.671641999999999"/>
    <s v="(47.671642, -122.38616)"/>
    <s v="SUSPICIOUS PERSON, VEHICLE OR INCIDENT"/>
    <s v="SUSPICIOUS CIRCUMSTANCES"/>
    <s v="SUSPICIOUS CIRCUMSTANCES"/>
    <m/>
    <n v="3"/>
  </r>
  <r>
    <n v="1702583"/>
    <n v="16000105329"/>
    <n v="2016105329"/>
    <n v="246"/>
    <s v="NOISE DISTURBANCE, RESIDENTIAL"/>
    <s v="NOISE DISTURBANCE"/>
    <x v="0"/>
    <x v="191"/>
    <s v="59XX BLOCK OF 34 AV SW"/>
    <x v="9"/>
    <s v="W2"/>
    <n v="10702.101000000001"/>
    <n v="-122.37501"/>
    <n v="47.549225"/>
    <s v="(47.549225, -122.37501)"/>
    <s v="TRESPASS"/>
    <s v="TRESPASS"/>
    <s v="TRESPASS"/>
    <m/>
    <n v="4"/>
  </r>
  <r>
    <n v="1702584"/>
    <n v="16000105304"/>
    <n v="2016105304"/>
    <n v="430"/>
    <s v="MOTOR VEHICLE COLLISION"/>
    <s v="TRAFFIC RELATED CALLS"/>
    <x v="9"/>
    <x v="192"/>
    <s v="MERCER ST / QUEEN ANNE AV N"/>
    <x v="3"/>
    <s v="Q3"/>
    <n v="7000.3022000000001"/>
    <n v="-122.35671000000001"/>
    <n v="47.624580000000002"/>
    <s v="(47.62458, -122.35671)"/>
    <s v="MOTOR VEHICLE COLLISION, REPORT ONLY - NON INJURY/NON BLOCKING"/>
    <s v="MOTOR VEHICLE COLLISION INVESTIGATION"/>
    <s v="TRAFFIC RELATED CALLS"/>
    <d v="2016-03-26T22:39:00"/>
    <n v="4"/>
  </r>
  <r>
    <n v="1702585"/>
    <n v="16000105279"/>
    <n v="2016105279"/>
    <n v="430"/>
    <s v="MOTOR VEHICLE COLLISION"/>
    <s v="TRAFFIC RELATED CALLS"/>
    <x v="9"/>
    <x v="186"/>
    <s v="3XX BLOCK OF N 105 ST"/>
    <x v="17"/>
    <s v="N1"/>
    <n v="1400.2014999999999"/>
    <n v="-122.35478000000001"/>
    <n v="47.705081999999997"/>
    <s v="(47.705082, -122.35478)"/>
    <s v="MOTOR VEHICLE COLLISION, HIT AND RUN"/>
    <s v="MOTOR VEHICLE COLLISION INVESTIGATION"/>
    <s v="TRAFFIC RELATED CALLS"/>
    <d v="2016-03-26T22:18:00"/>
    <n v="4"/>
  </r>
  <r>
    <n v="1702586"/>
    <n v="16000105277"/>
    <n v="2016105277"/>
    <n v="470"/>
    <s v="PARKING VIOLATION (EXCEPT ABANDONED VEHICLES)"/>
    <s v="PARKING VIOLATIONS"/>
    <x v="1"/>
    <x v="193"/>
    <s v="NE 47 ST / 12 AV NE"/>
    <x v="14"/>
    <s v="U2"/>
    <n v="5301.2007999999996"/>
    <n v="-122.31525999999999"/>
    <n v="47.663105000000002"/>
    <s v="(47.663105, -122.31526)"/>
    <s v="PARKING VIOLATION (EXCEPT ABANDONED CAR)"/>
    <s v="TRAFFIC RELATED CALLS"/>
    <s v="PARKING VIOLATIONS"/>
    <m/>
    <n v="4"/>
  </r>
  <r>
    <n v="1702587"/>
    <n v="16000105200"/>
    <n v="2016105200"/>
    <n v="372"/>
    <s v="PROPERTY - FOUND (FOLLOW UP TO SPD CASE)"/>
    <s v="PROPERTY - MISSING, FOUND"/>
    <x v="11"/>
    <x v="185"/>
    <s v="105XX BLOCK OF GREENWOOD AV N"/>
    <x v="17"/>
    <s v="N1"/>
    <n v="1400.2014999999999"/>
    <n v="-122.35545999999999"/>
    <n v="47.70599"/>
    <s v="(47.70599, -122.35546)"/>
    <s v="SUSPICIOUS PERSON, VEHICLE OR INCIDENT"/>
    <s v="SUSPICIOUS CIRCUMSTANCES"/>
    <s v="SUSPICIOUS CIRCUMSTANCES"/>
    <d v="2016-03-26T23:24:00"/>
    <n v="2"/>
  </r>
  <r>
    <n v="1702588"/>
    <n v="16000105408"/>
    <n v="2016105408"/>
    <n v="250"/>
    <s v="MISCHIEF, NUISANCE COMPLAINTS"/>
    <s v="NUISANCE, MISCHIEF COMPLAINTS"/>
    <x v="7"/>
    <x v="194"/>
    <s v="14XX BLOCK OF 5 AV"/>
    <x v="10"/>
    <s v="M3"/>
    <n v="8100.2011000000002"/>
    <n v="-122.33512"/>
    <n v="47.61018"/>
    <s v="(47.61018, -122.33512)"/>
    <s v="DISTURBANCE, MISCELLANEOUS/OTHER"/>
    <s v="DISTURBANCES"/>
    <s v="DISTURBANCES"/>
    <m/>
    <n v="0"/>
  </r>
  <r>
    <n v="1702589"/>
    <n v="16000105407"/>
    <n v="2016105407"/>
    <n v="245"/>
    <s v="DISTURBANCE, OTHER"/>
    <s v="DISTURBANCES"/>
    <x v="0"/>
    <x v="189"/>
    <s v="RAINIER AV S / S BRANDON ST"/>
    <x v="0"/>
    <s v="R3"/>
    <n v="10300.2001"/>
    <n v="-122.27965500000001"/>
    <n v="47.553401999999998"/>
    <s v="(47.553402, -122.279655)"/>
    <s v="FIGHT - VERBAL/ORAL (NO WEAPONS)"/>
    <s v="DISTURBANCES"/>
    <s v="DISTURBANCES"/>
    <m/>
    <n v="0"/>
  </r>
  <r>
    <n v="1702590"/>
    <n v="16000105276"/>
    <n v="2016105276"/>
    <n v="245"/>
    <s v="DISTURBANCE, OTHER"/>
    <s v="DISTURBANCES"/>
    <x v="0"/>
    <x v="195"/>
    <s v="22 AV S / S HILL ST"/>
    <x v="0"/>
    <s v="R1"/>
    <n v="9400.3003000000008"/>
    <n v="-122.30424499999999"/>
    <n v="47.584510000000002"/>
    <s v="(47.58451, -122.304245)"/>
    <s v="THREATS (INCLS IN-PERSON/BY PHONE/IN WRITING)"/>
    <s v="THREATS, HARASSMENT"/>
    <s v="THREATS, HARASSMENT"/>
    <d v="2016-03-26T22:14:00"/>
    <n v="1"/>
  </r>
  <r>
    <n v="1702591"/>
    <n v="16000105182"/>
    <n v="2016105182"/>
    <n v="450"/>
    <s v="DRIVING WHILE UNDER INFLUENCE (DUI)"/>
    <s v="TRAFFIC RELATED CALLS"/>
    <x v="1"/>
    <x v="189"/>
    <s v="12XX BLOCK OF NE RAVENNA BV"/>
    <x v="14"/>
    <s v="U1"/>
    <n v="4400.2012999999997"/>
    <n v="-122.31495"/>
    <n v="47.671703000000001"/>
    <s v="(47.671703, -122.31495)"/>
    <s v="MOTOR VEHICLE COLLISION WITH INJURIES - PRIORITY 1"/>
    <s v="MOTOR VEHICLE COLLISION INVESTIGATION"/>
    <s v="TRAFFIC RELATED CALLS"/>
    <d v="2016-03-26T20:35:00"/>
    <n v="3"/>
  </r>
  <r>
    <n v="1702592"/>
    <n v="16000105179"/>
    <n v="2016105179"/>
    <n v="201"/>
    <s v="ALACAD - RESIDENTIAL BURGLARY (FALSE)"/>
    <s v="BURGLARY ALACAD (FALSE)"/>
    <x v="4"/>
    <x v="195"/>
    <s v="80XX BLOCK OF JONES AV NW"/>
    <x v="8"/>
    <s v="J2"/>
    <n v="3100.1007"/>
    <n v="-122.386475"/>
    <n v="47.687750000000001"/>
    <s v="(47.68775, -122.386475)"/>
    <s v="ALARM - RESIDENTIAL - BURGLARY, SILENT/AUDIBLE"/>
    <s v="ALACAD"/>
    <s v="SUSPICIOUS CIRCUMSTANCES"/>
    <d v="2016-03-26T22:47:00"/>
    <n v="1"/>
  </r>
  <r>
    <n v="1702593"/>
    <n v="16000105415"/>
    <n v="2016105415"/>
    <n v="245"/>
    <s v="DISTURBANCE, OTHER"/>
    <s v="DISTURBANCES"/>
    <x v="0"/>
    <x v="196"/>
    <s v="10 AV W / W MCGRAW ST"/>
    <x v="3"/>
    <s v="Q2"/>
    <n v="5900.4034000000001"/>
    <n v="-122.37031"/>
    <n v="47.639595"/>
    <s v="(47.639595, -122.37031)"/>
    <s v="HAZ - POTENTIAL THRT TO PHYS SAFETY (NO HAZMAT)"/>
    <s v="HAZARDS"/>
    <s v="HAZARDS"/>
    <m/>
    <n v="2"/>
  </r>
  <r>
    <n v="1702594"/>
    <n v="16000105410"/>
    <n v="2016105410"/>
    <n v="139"/>
    <s v="GANG GRAFFITI"/>
    <s v="PROPERTY DAMAGE"/>
    <x v="22"/>
    <x v="197"/>
    <s v="CRAWFORD PL / E PIKE ST"/>
    <x v="7"/>
    <s v="E3"/>
    <n v="8400.3008000000009"/>
    <n v="-122.32619"/>
    <n v="47.614082000000003"/>
    <s v="(47.614082, -122.32619)"/>
    <s v="PROPERTY - DAMAGE"/>
    <s v="PROPERTY DAMAGE"/>
    <s v="PROPERTY DAMAGE"/>
    <m/>
    <n v="2"/>
  </r>
  <r>
    <n v="1702595"/>
    <n v="16000105409"/>
    <n v="2016105409"/>
    <n v="65"/>
    <s v="THEFT - MISCELLANEOUS"/>
    <s v="THEFT"/>
    <x v="5"/>
    <x v="197"/>
    <s v="14XX BLOCK OF NW MARKET ST"/>
    <x v="12"/>
    <s v="B1"/>
    <n v="4700.3020999999999"/>
    <n v="-122.3749"/>
    <n v="47.668666999999999"/>
    <s v="(47.668667, -122.3749)"/>
    <s v="THEFT OF SERVICES"/>
    <s v="OTHER PROPERTY"/>
    <s v="THEFT"/>
    <m/>
    <n v="0"/>
  </r>
  <r>
    <n v="1702596"/>
    <n v="16000105389"/>
    <n v="2016105389"/>
    <n v="63"/>
    <s v="THEFT - CAR PROWL"/>
    <s v="CAR PROWL"/>
    <x v="12"/>
    <x v="198"/>
    <s v="2 AV / YESLER WY"/>
    <x v="6"/>
    <s v="K2"/>
    <n v="8100.2043000000003"/>
    <n v="-122.331985"/>
    <n v="47.601714999999999"/>
    <s v="(47.601715, -122.331985)"/>
    <s v="PROPERTY - DAMAGE"/>
    <s v="PROPERTY DAMAGE"/>
    <s v="PROPERTY DAMAGE"/>
    <m/>
    <n v="0"/>
  </r>
  <r>
    <n v="1702597"/>
    <n v="16000105388"/>
    <n v="2016105388"/>
    <n v="280"/>
    <s v="SUSPICIOUS PERSON"/>
    <s v="SUSPICIOUS CIRCUMSTANCES"/>
    <x v="2"/>
    <x v="199"/>
    <s v="72XX BLOCK OF E GREEN LAKE DR N"/>
    <x v="8"/>
    <s v="J3"/>
    <n v="4600.1000000000004"/>
    <n v="-122.32596599999999"/>
    <n v="47.680508000000003"/>
    <s v="(47.680508, -122.325966)"/>
    <s v="DOWN - CHECK FOR PERSON DOWN"/>
    <s v="PERSON DOWN/INJURY"/>
    <s v="CASUALTIES"/>
    <m/>
    <n v="0"/>
  </r>
  <r>
    <n v="1702598"/>
    <n v="16000105343"/>
    <n v="2016105343"/>
    <n v="280"/>
    <s v="SUSPICIOUS PERSON"/>
    <s v="SUSPICIOUS CIRCUMSTANCES"/>
    <x v="2"/>
    <x v="194"/>
    <s v="17XX BLOCK OF E MADISON ST"/>
    <x v="5"/>
    <s v="C2"/>
    <n v="7900.4"/>
    <n v="-122.309494"/>
    <n v="47.615864000000002"/>
    <s v="(47.615864, -122.309494)"/>
    <s v="NUISANCE - MISCHIEF"/>
    <s v="MISCELLANEOUS MISDEMEANORS"/>
    <s v="MISCELLANEOUS MISDEMEANORS"/>
    <m/>
    <n v="1"/>
  </r>
  <r>
    <n v="1702599"/>
    <n v="16000105333"/>
    <n v="2016105333"/>
    <n v="470"/>
    <s v="PARKING VIOLATION (EXCEPT ABANDONED VEHICLES)"/>
    <s v="PARKING VIOLATIONS"/>
    <x v="1"/>
    <x v="198"/>
    <s v="24XX BLOCK OF 10 AV E"/>
    <x v="11"/>
    <s v="H1"/>
    <n v="6100.2012000000004"/>
    <n v="-122.32006"/>
    <n v="47.642273000000003"/>
    <s v="(47.642273, -122.32006)"/>
    <s v="PARKING VIOLATION (EXCEPT ABANDONED CAR)"/>
    <s v="TRAFFIC RELATED CALLS"/>
    <s v="PARKING VIOLATIONS"/>
    <m/>
    <n v="1"/>
  </r>
  <r>
    <n v="1702600"/>
    <n v="16000105266"/>
    <n v="2016105266"/>
    <n v="220"/>
    <s v="CRISIS COMPLAINT - GENERAL"/>
    <s v="CRISIS CALL"/>
    <x v="21"/>
    <x v="168"/>
    <s v="3XX BLOCK OF N 76 ST"/>
    <x v="8"/>
    <s v="J3"/>
    <n v="2800.2003"/>
    <n v="-122.35386"/>
    <n v="47.684019999999997"/>
    <s v="(47.68402, -122.35386)"/>
    <s v="CRISIS - PERSON IN BEHAVIORAL/EMOTIONAL CRISIS"/>
    <s v="BEHAVIORAL HEALTH"/>
    <s v="CRISIS CALL"/>
    <d v="2016-03-26T22:36:00"/>
    <n v="4"/>
  </r>
  <r>
    <n v="1702601"/>
    <n v="16000105173"/>
    <n v="2016105173"/>
    <n v="64"/>
    <s v="SHOPLIFT"/>
    <s v="THEFT"/>
    <x v="19"/>
    <x v="200"/>
    <s v="14XX BLOCK OF S LANE ST"/>
    <x v="1"/>
    <s v="G3"/>
    <n v="9000.2032999999992"/>
    <n v="-122.31344"/>
    <n v="47.596653000000003"/>
    <s v="(47.596653, -122.31344)"/>
    <s v="SHOPLIFT - THEFT"/>
    <s v="SHOPLIFTING"/>
    <s v="THEFT"/>
    <d v="2016-03-26T20:50:00"/>
    <n v="3"/>
  </r>
  <r>
    <n v="1702602"/>
    <n v="16000105096"/>
    <n v="2016105096"/>
    <n v="64"/>
    <s v="SHOPLIFT"/>
    <s v="THEFT"/>
    <x v="19"/>
    <x v="201"/>
    <s v="8XX BLOCK OF RAINIER AV S"/>
    <x v="1"/>
    <s v="G3"/>
    <n v="9400.2003000000004"/>
    <n v="-122.31026"/>
    <n v="47.594214999999998"/>
    <s v="(47.594215, -122.31026)"/>
    <s v="SHOPLIFT - THEFT"/>
    <s v="SHOPLIFTING"/>
    <s v="THEFT"/>
    <d v="2016-03-26T19:58:00"/>
    <n v="1"/>
  </r>
  <r>
    <n v="1702603"/>
    <n v="16000105424"/>
    <n v="2016105424"/>
    <n v="177"/>
    <s v="LIQUOR VIOLATION - INTOXICATED PERSON"/>
    <s v="LIQUOR VIOLATIONS"/>
    <x v="3"/>
    <x v="202"/>
    <s v="3 AV / VIRGINIA ST"/>
    <x v="10"/>
    <s v="M2"/>
    <n v="7200.1067000000003"/>
    <n v="-122.3409"/>
    <n v="47.612395999999997"/>
    <s v="(47.612396, -122.3409)"/>
    <s v="DETOX - REQUEST FOR"/>
    <s v="LIQUOR VIOLATIONS"/>
    <s v="LIQUOR VIOLATIONS"/>
    <m/>
    <n v="3"/>
  </r>
  <r>
    <n v="1702604"/>
    <n v="16000105421"/>
    <n v="2016105421"/>
    <n v="177"/>
    <s v="LIQUOR VIOLATION - INTOXICATED PERSON"/>
    <s v="LIQUOR VIOLATIONS"/>
    <x v="3"/>
    <x v="203"/>
    <s v="S BAYVIEW ST / BEACON AV S"/>
    <x v="0"/>
    <s v="R1"/>
    <n v="9400.4012999999995"/>
    <n v="-122.313805"/>
    <n v="47.581012999999999"/>
    <s v="(47.581013, -122.313805)"/>
    <s v="DETOX - REQUEST FOR"/>
    <s v="LIQUOR VIOLATIONS"/>
    <s v="LIQUOR VIOLATIONS"/>
    <m/>
    <n v="4"/>
  </r>
  <r>
    <n v="1702605"/>
    <n v="16000105412"/>
    <n v="2016105412"/>
    <n v="280"/>
    <s v="SUSPICIOUS PERSON"/>
    <s v="SUSPICIOUS CIRCUMSTANCES"/>
    <x v="2"/>
    <x v="203"/>
    <s v="UNIVERSITY BR / NE PACIFIC ST"/>
    <x v="14"/>
    <s v="U2"/>
    <n v="5302.2012000000004"/>
    <n v="-122.31908"/>
    <n v="47.654420000000002"/>
    <s v="(47.65442, -122.31908)"/>
    <s v="SUSPICIOUS PERSON, VEHICLE OR INCIDENT"/>
    <s v="SUSPICIOUS CIRCUMSTANCES"/>
    <s v="SUSPICIOUS CIRCUMSTANCES"/>
    <m/>
    <n v="1"/>
  </r>
  <r>
    <n v="1702606"/>
    <n v="16000105387"/>
    <n v="2016105387"/>
    <n v="430"/>
    <s v="MOTOR VEHICLE COLLISION"/>
    <s v="TRAFFIC RELATED CALLS"/>
    <x v="9"/>
    <x v="196"/>
    <s v="15XX BLOCK OF BROADWAY"/>
    <x v="7"/>
    <s v="E2"/>
    <n v="7500.4014999999999"/>
    <n v="-122.32079"/>
    <n v="47.614654999999999"/>
    <s v="(47.614655, -122.32079)"/>
    <s v="MOTOR VEHICLE COLLISION, HIT AND RUN"/>
    <s v="MOTOR VEHICLE COLLISION INVESTIGATION"/>
    <s v="TRAFFIC RELATED CALLS"/>
    <d v="2016-03-27T00:15:00"/>
    <n v="1"/>
  </r>
  <r>
    <n v="1702607"/>
    <n v="16000105362"/>
    <n v="2016105362"/>
    <n v="245"/>
    <s v="DISTURBANCE, OTHER"/>
    <s v="DISTURBANCES"/>
    <x v="0"/>
    <x v="203"/>
    <s v="25XX BLOCK OF 29 AV S"/>
    <x v="0"/>
    <s v="R2"/>
    <n v="9500.4002999999993"/>
    <n v="-122.29518"/>
    <n v="47.579250000000002"/>
    <s v="(47.57925, -122.29518)"/>
    <s v="NOISE - DISTURBANCE (PARTY, ETC)"/>
    <s v="DISTURBANCES"/>
    <s v="DISTURBANCES"/>
    <m/>
    <n v="0"/>
  </r>
  <r>
    <n v="1702608"/>
    <n v="16000105356"/>
    <n v="2016105356"/>
    <n v="245"/>
    <s v="DISTURBANCE, OTHER"/>
    <s v="DISTURBANCES"/>
    <x v="0"/>
    <x v="204"/>
    <s v="11 AV / E PIKE ST"/>
    <x v="7"/>
    <s v="E2"/>
    <n v="7500.4005999999999"/>
    <n v="-122.31814"/>
    <n v="47.614094000000001"/>
    <s v="(47.614094, -122.31814)"/>
    <s v="DISTURBANCE, MISCELLANEOUS/OTHER"/>
    <s v="DISTURBANCES"/>
    <s v="DISTURBANCES"/>
    <d v="2016-03-26T23:28:00"/>
    <n v="2"/>
  </r>
  <r>
    <n v="1702609"/>
    <n v="16000105351"/>
    <n v="2016105351"/>
    <n v="200"/>
    <s v="ALACAD - COMMERCIAL BURGLARY (FALSE)"/>
    <s v="BURGLARY ALACAD (FALSE)"/>
    <x v="4"/>
    <x v="203"/>
    <s v="90XX BLOCK OF 12 AV NW"/>
    <x v="8"/>
    <s v="J1"/>
    <n v="1702.3010999999999"/>
    <n v="-122.37141"/>
    <n v="47.695160000000001"/>
    <s v="(47.69516, -122.37141)"/>
    <s v="ALARM - COMM, SILENT/AUD BURG (INCL BANKS)"/>
    <s v="ALACAD"/>
    <s v="SUSPICIOUS CIRCUMSTANCES"/>
    <d v="2016-03-26T23:39:00"/>
    <n v="2"/>
  </r>
  <r>
    <n v="1702610"/>
    <n v="16000105348"/>
    <n v="2016105348"/>
    <n v="245"/>
    <s v="DISTURBANCE, OTHER"/>
    <s v="DISTURBANCES"/>
    <x v="0"/>
    <x v="205"/>
    <s v="33XX BLOCK OF E JOHN ST"/>
    <x v="5"/>
    <s v="C3"/>
    <n v="7800.4009999999998"/>
    <n v="-122.289604"/>
    <n v="47.620148"/>
    <s v="(47.620148, -122.289604)"/>
    <s v="ALARM - RESIDENTIAL - BURGLARY, SILENT/AUDIBLE"/>
    <s v="ALACAD"/>
    <s v="SUSPICIOUS CIRCUMSTANCES"/>
    <m/>
    <n v="2"/>
  </r>
  <r>
    <n v="1702611"/>
    <n v="16000105321"/>
    <n v="2016105321"/>
    <n v="64"/>
    <s v="SHOPLIFT"/>
    <s v="THEFT"/>
    <x v="19"/>
    <x v="203"/>
    <s v="9XX BLOCK OF NW 45 ST"/>
    <x v="12"/>
    <s v="B2"/>
    <n v="4700.2075000000004"/>
    <n v="-122.36969000000001"/>
    <n v="47.661470000000001"/>
    <s v="(47.66147, -122.36969)"/>
    <s v="SHOPLIFT - THEFT"/>
    <s v="SHOPLIFTING"/>
    <s v="THEFT"/>
    <d v="2016-03-26T23:01:00"/>
    <n v="4"/>
  </r>
  <r>
    <n v="1702612"/>
    <n v="16000105305"/>
    <n v="2016105305"/>
    <n v="65"/>
    <s v="THEFT - MISCELLANEOUS"/>
    <s v="THEFT"/>
    <x v="5"/>
    <x v="199"/>
    <s v="9XX BLOCK OF SENECA ST"/>
    <x v="7"/>
    <s v="E3"/>
    <n v="8300.1003000000001"/>
    <n v="-122.32811"/>
    <n v="47.61007"/>
    <s v="(47.61007, -122.32811)"/>
    <s v="THEFT (DOES NOT INCLUDE SHOPLIFT OR SVCS)"/>
    <s v="OTHER PROPERTY"/>
    <s v="THEFT"/>
    <d v="2016-03-27T00:02:00"/>
    <n v="4"/>
  </r>
  <r>
    <n v="1702613"/>
    <n v="16000105154"/>
    <n v="2016105154"/>
    <n v="245"/>
    <s v="DISTURBANCE, OTHER"/>
    <s v="DISTURBANCES"/>
    <x v="0"/>
    <x v="196"/>
    <s v="14XX BLOCK OF BROADWAY"/>
    <x v="7"/>
    <s v="E2"/>
    <n v="8400.1008000000002"/>
    <n v="-122.32077"/>
    <n v="47.613517999999999"/>
    <s v="(47.613518, -122.32077)"/>
    <s v="NUISANCE - MISCHIEF"/>
    <s v="MISCELLANEOUS MISDEMEANORS"/>
    <s v="MISCELLANEOUS MISDEMEANORS"/>
    <d v="2016-03-26T20:23:00"/>
    <n v="3"/>
  </r>
  <r>
    <n v="1702614"/>
    <n v="16000105295"/>
    <n v="2016105295"/>
    <n v="130"/>
    <s v="PROPERTY DESTRUCTION"/>
    <s v="PROPERTY DAMAGE"/>
    <x v="22"/>
    <x v="206"/>
    <s v="30XX BLOCK OF 17 AV S"/>
    <x v="0"/>
    <s v="R1"/>
    <n v="10002.201999999999"/>
    <n v="-122.310745"/>
    <n v="47.576419999999999"/>
    <s v="(47.57642, -122.310745)"/>
    <s v="PROPERTY - DAMAGE"/>
    <s v="PROPERTY DAMAGE"/>
    <s v="PROPERTY DAMAGE"/>
    <d v="2016-03-26T22:30:00"/>
    <n v="1"/>
  </r>
  <r>
    <n v="1702615"/>
    <n v="16000105125"/>
    <n v="2016105125"/>
    <n v="245"/>
    <s v="DISTURBANCE, OTHER"/>
    <s v="DISTURBANCES"/>
    <x v="0"/>
    <x v="207"/>
    <s v="132XX BLOCK OF 1 AV NW"/>
    <x v="17"/>
    <s v="N1"/>
    <n v="401.20170000000002"/>
    <n v="-122.35824599999999"/>
    <n v="47.726196000000002"/>
    <s v="(47.726196, -122.358246)"/>
    <s v="HARAS - NO BIAS, THREATS OR MALICIOUSNESS"/>
    <s v="THREATS, HARASSMENT"/>
    <s v="THREATS, HARASSMENT"/>
    <d v="2016-03-26T22:43:00"/>
    <n v="3"/>
  </r>
  <r>
    <n v="1702617"/>
    <n v="16000105436"/>
    <n v="2016105436"/>
    <n v="177"/>
    <s v="LIQUOR VIOLATION - INTOXICATED PERSON"/>
    <s v="LIQUOR VIOLATIONS"/>
    <x v="3"/>
    <x v="208"/>
    <s v="22XX BLOCK OF 1 AV"/>
    <x v="13"/>
    <s v="D1"/>
    <n v="8002.2004999999999"/>
    <n v="-122.34586"/>
    <n v="47.612990000000003"/>
    <s v="(47.61299, -122.34586)"/>
    <s v="DETOX - REQUEST FOR"/>
    <s v="LIQUOR VIOLATIONS"/>
    <s v="LIQUOR VIOLATIONS"/>
    <m/>
    <n v="1"/>
  </r>
  <r>
    <n v="1702618"/>
    <n v="16000105434"/>
    <n v="2016105434"/>
    <n v="250"/>
    <s v="MISCHIEF, NUISANCE COMPLAINTS"/>
    <s v="NUISANCE, MISCHIEF COMPLAINTS"/>
    <x v="7"/>
    <x v="209"/>
    <s v="JOHN ST / WARREN AV N"/>
    <x v="3"/>
    <s v="Q3"/>
    <n v="7100.2002000000002"/>
    <n v="-122.35414"/>
    <n v="47.619762000000001"/>
    <s v="(47.619762, -122.35414)"/>
    <s v="NOISE - DIST, GENERAL (CONST, RESID, BALL PLAY)"/>
    <s v="DISTURBANCES"/>
    <s v="NOISE DISTURBANCE"/>
    <m/>
    <n v="2"/>
  </r>
  <r>
    <n v="1702619"/>
    <n v="16000105431"/>
    <n v="2016105431"/>
    <n v="161"/>
    <s v="TRESPASS"/>
    <s v="TRESPASS"/>
    <x v="13"/>
    <x v="210"/>
    <s v="10XX BLOCK OF 12 AV S"/>
    <x v="11"/>
    <s v="H2"/>
    <n v="9300.1023999999998"/>
    <n v="-122.31728"/>
    <n v="47.592686"/>
    <s v="(47.592686, -122.31728)"/>
    <s v="SUSPICIOUS STOP - OFFICER INITIATED ONVIEW"/>
    <s v="SUSPICIOUS CIRCUMSTANCES"/>
    <s v="SUSPICIOUS CIRCUMSTANCES"/>
    <m/>
    <n v="0"/>
  </r>
  <r>
    <n v="1702620"/>
    <n v="16000105423"/>
    <n v="2016105423"/>
    <n v="161"/>
    <s v="TRESPASS"/>
    <s v="TRESPASS"/>
    <x v="13"/>
    <x v="211"/>
    <s v="4XX BLOCK OF FAIRVIEW AV N"/>
    <x v="13"/>
    <s v="D3"/>
    <n v="7300.1018999999997"/>
    <n v="-122.33427399999999"/>
    <n v="47.622579999999999"/>
    <s v="(47.62258, -122.334274)"/>
    <s v="TRESPASS"/>
    <s v="TRESPASS"/>
    <s v="TRESPASS"/>
    <m/>
    <n v="3"/>
  </r>
  <r>
    <n v="1702621"/>
    <n v="16000105413"/>
    <n v="2016105413"/>
    <n v="470"/>
    <s v="PARKING VIOLATION (EXCEPT ABANDONED VEHICLES)"/>
    <s v="PARKING VIOLATIONS"/>
    <x v="1"/>
    <x v="212"/>
    <s v="15XX BLOCK OF 11 AV"/>
    <x v="7"/>
    <s v="E2"/>
    <n v="7500.4013999999997"/>
    <n v="-122.31815"/>
    <n v="47.614674000000001"/>
    <s v="(47.614674, -122.31815)"/>
    <s v="PARKING VIOLATION (EXCEPT ABANDONED CAR)"/>
    <s v="TRAFFIC RELATED CALLS"/>
    <s v="PARKING VIOLATIONS"/>
    <m/>
    <n v="2"/>
  </r>
  <r>
    <n v="1702622"/>
    <n v="16000105398"/>
    <n v="2016105398"/>
    <n v="74"/>
    <s v="LICENSE PLATE THEFT OR LOSS"/>
    <s v="CAR PROWL"/>
    <x v="12"/>
    <x v="211"/>
    <s v="E OLIVE ST / BOYLSTON AV"/>
    <x v="7"/>
    <s v="E2"/>
    <n v="8400.1000999999997"/>
    <n v="-122.32344000000001"/>
    <n v="47.616363999999997"/>
    <s v="(47.616364, -122.32344)"/>
    <s v="AUTO - THEFT/LOSS, PLATES AND/OR TAB"/>
    <s v="AUTO THEFTS"/>
    <s v="AUTO RECOVERIES"/>
    <d v="2016-03-27T00:40:00"/>
    <n v="3"/>
  </r>
  <r>
    <n v="1702623"/>
    <n v="16000105239"/>
    <n v="2016105239"/>
    <n v="31"/>
    <s v="STRONG ARM ROBBERY"/>
    <s v="ROBBERY"/>
    <x v="28"/>
    <x v="213"/>
    <s v="24XX BLOCK OF S MORGAN ST"/>
    <x v="4"/>
    <s v="S1"/>
    <n v="11002.3006"/>
    <n v="-122.29835"/>
    <n v="47.544530000000002"/>
    <s v="(47.54453, -122.29835)"/>
    <s v="ROBBERY (INCLUDES STRONG ARM)"/>
    <s v="ROBBERY"/>
    <s v="ROBBERY"/>
    <d v="2016-03-26T21:32:00"/>
    <n v="1"/>
  </r>
  <r>
    <n v="1702624"/>
    <n v="16000105118"/>
    <n v="2016105118"/>
    <n v="281"/>
    <s v="SUSPICIOUS VEHICLE"/>
    <s v="SUSPICIOUS CIRCUMSTANCES"/>
    <x v="2"/>
    <x v="214"/>
    <s v="36XX BLOCK OF 24 AV S"/>
    <x v="0"/>
    <s v="R1"/>
    <n v="10001.102199999999"/>
    <n v="-122.30177"/>
    <n v="47.571120000000001"/>
    <s v="(47.57112, -122.30177)"/>
    <s v="SUSPICIOUS PERSON, VEHICLE OR INCIDENT"/>
    <s v="SUSPICIOUS CIRCUMSTANCES"/>
    <s v="SUSPICIOUS CIRCUMSTANCES"/>
    <m/>
    <n v="1"/>
  </r>
  <r>
    <n v="1702625"/>
    <n v="16000105464"/>
    <n v="2016105464"/>
    <n v="281"/>
    <s v="SUSPICIOUS VEHICLE"/>
    <s v="SUSPICIOUS CIRCUMSTANCES"/>
    <x v="2"/>
    <x v="215"/>
    <s v="14XX BLOCK OF E PIKE ST"/>
    <x v="5"/>
    <s v="C1"/>
    <n v="7500.2008999999998"/>
    <n v="-122.31395999999999"/>
    <n v="47.614117"/>
    <s v="(47.614117, -122.31396)"/>
    <s v="TRAFFIC STOP - OFFICER INITIATED ONVIEW"/>
    <s v="TRAFFIC RELATED CALLS"/>
    <s v="TRAFFIC RELATED CALLS"/>
    <m/>
    <n v="2"/>
  </r>
  <r>
    <n v="1702626"/>
    <n v="16000105461"/>
    <n v="2016105461"/>
    <n v="177"/>
    <s v="LIQUOR VIOLATION - INTOXICATED PERSON"/>
    <s v="LIQUOR VIOLATIONS"/>
    <x v="3"/>
    <x v="216"/>
    <s v="1 AV / BATTERY ST"/>
    <x v="13"/>
    <s v="D1"/>
    <n v="8001.2004999999999"/>
    <n v="-122.34782"/>
    <n v="47.614142999999999"/>
    <s v="(47.614143, -122.34782)"/>
    <s v="DETOX - PICKUP (FIRE / POLICE STANDING BY)"/>
    <s v="LIQUOR VIOLATIONS"/>
    <s v="LIQUOR VIOLATIONS"/>
    <m/>
    <n v="3"/>
  </r>
  <r>
    <n v="1702627"/>
    <n v="16000105460"/>
    <n v="2016105460"/>
    <n v="460"/>
    <s v="TRAFFIC (MOVING) VIOLATION"/>
    <s v="TRAFFIC RELATED CALLS"/>
    <x v="1"/>
    <x v="217"/>
    <s v="SW TRENTON ST / 20 AV SW"/>
    <x v="15"/>
    <s v="F2"/>
    <n v="11401.200800000001"/>
    <n v="-122.35912"/>
    <n v="47.524695999999999"/>
    <s v="(47.524696, -122.35912)"/>
    <s v="TRAFFIC STOP - OFFICER INITIATED ONVIEW"/>
    <s v="TRAFFIC RELATED CALLS"/>
    <s v="TRAFFIC RELATED CALLS"/>
    <m/>
    <n v="2"/>
  </r>
  <r>
    <n v="1702628"/>
    <n v="16000105457"/>
    <n v="2016105457"/>
    <n v="177"/>
    <s v="LIQUOR VIOLATION - INTOXICATED PERSON"/>
    <s v="LIQUOR VIOLATIONS"/>
    <x v="3"/>
    <x v="218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1"/>
  </r>
  <r>
    <n v="1702629"/>
    <n v="16000105442"/>
    <n v="2016105442"/>
    <n v="245"/>
    <s v="DISTURBANCE, OTHER"/>
    <s v="DISTURBANCES"/>
    <x v="0"/>
    <x v="219"/>
    <s v="9XX BLOCK OF 12 AV"/>
    <x v="7"/>
    <s v="E2"/>
    <n v="8600.1003000000001"/>
    <n v="-122.31677999999999"/>
    <n v="47.610976999999998"/>
    <s v="(47.610977, -122.31678)"/>
    <s v="FIGHT - IP - PHYSICAL (NO WEAPONS)"/>
    <s v="DISTURBANCES"/>
    <s v="DISTURBANCES"/>
    <m/>
    <n v="3"/>
  </r>
  <r>
    <n v="1702630"/>
    <n v="16000105369"/>
    <n v="2016105369"/>
    <n v="245"/>
    <s v="DISTURBANCE, OTHER"/>
    <s v="DISTURBANCES"/>
    <x v="0"/>
    <x v="220"/>
    <s v="N 90 ST / NESBIT AV N"/>
    <x v="17"/>
    <s v="N3"/>
    <n v="1800.2002"/>
    <n v="-122.34349"/>
    <n v="47.694180000000003"/>
    <s v="(47.69418, -122.34349)"/>
    <s v="NOISE - DIST, GENERAL (CONST, RESID, BALL PLAY)"/>
    <s v="DISTURBANCES"/>
    <s v="NOISE DISTURBANCE"/>
    <m/>
    <n v="2"/>
  </r>
  <r>
    <n v="1702631"/>
    <n v="16000105359"/>
    <n v="2016105359"/>
    <n v="281"/>
    <s v="SUSPICIOUS VEHICLE"/>
    <s v="SUSPICIOUS CIRCUMSTANCES"/>
    <x v="2"/>
    <x v="221"/>
    <s v="54XX BLOCK OF GREEN LAKE WY N"/>
    <x v="11"/>
    <s v="H3"/>
    <n v="4600.1013000000003"/>
    <n v="-122.34008"/>
    <n v="47.668106000000002"/>
    <s v="(47.668106, -122.34008)"/>
    <s v="SUSPICIOUS PERSON, VEHICLE OR INCIDENT"/>
    <s v="SUSPICIOUS CIRCUMSTANCES"/>
    <s v="SUSPICIOUS CIRCUMSTANCES"/>
    <d v="2016-03-27T00:23:00"/>
    <n v="1"/>
  </r>
  <r>
    <n v="1702632"/>
    <n v="16000105342"/>
    <n v="2016105342"/>
    <n v="181"/>
    <s v="NARCOTICS ACTIVITY REPORT"/>
    <s v="NARCOTICS COMPLAINTS"/>
    <x v="10"/>
    <x v="221"/>
    <s v="3XX BLOCK OF VIRGINIA ST"/>
    <x v="10"/>
    <s v="M2"/>
    <n v="7200.1066000000001"/>
    <n v="-122.34045999999999"/>
    <n v="47.612732000000001"/>
    <s v="(47.612732, -122.34046)"/>
    <s v="SUSPICIOUS STOP - OFFICER INITIATED ONVIEW"/>
    <s v="SUSPICIOUS CIRCUMSTANCES"/>
    <s v="SUSPICIOUS CIRCUMSTANCES"/>
    <d v="2016-03-26T23:08:00"/>
    <n v="3"/>
  </r>
  <r>
    <n v="1702633"/>
    <n v="16000105337"/>
    <n v="2016105337"/>
    <n v="244"/>
    <s v="NOISE DISTURBANCE"/>
    <s v="DISTURBANCES"/>
    <x v="0"/>
    <x v="222"/>
    <s v="14XX BLOCK OF NW 60 ST"/>
    <x v="12"/>
    <s v="B1"/>
    <n v="4700.3001000000004"/>
    <n v="-122.37488999999999"/>
    <n v="47.672359999999998"/>
    <s v="(47.67236, -122.37489)"/>
    <s v="NOISE - DIST, GENERAL (CONST, RESID, BALL PLAY)"/>
    <s v="DISTURBANCES"/>
    <s v="NOISE DISTURBANCE"/>
    <m/>
    <n v="2"/>
  </r>
  <r>
    <n v="1702634"/>
    <n v="16000105336"/>
    <n v="2016105336"/>
    <n v="244"/>
    <s v="NOISE DISTURBANCE"/>
    <s v="DISTURBANCES"/>
    <x v="0"/>
    <x v="219"/>
    <s v="6XX BLOCK OF NW 74 ST"/>
    <x v="8"/>
    <s v="J2"/>
    <n v="2900.3013000000001"/>
    <n v="-122.36467"/>
    <n v="47.682526000000003"/>
    <s v="(47.682526, -122.36467)"/>
    <s v="NOISE - DIST, GENERAL (CONST, RESID, BALL PLAY)"/>
    <s v="DISTURBANCES"/>
    <s v="NOISE DISTURBANCE"/>
    <m/>
    <n v="1"/>
  </r>
  <r>
    <n v="1702635"/>
    <n v="16000105115"/>
    <n v="2016105115"/>
    <n v="430"/>
    <s v="MOTOR VEHICLE COLLISION"/>
    <s v="TRAFFIC RELATED CALLS"/>
    <x v="9"/>
    <x v="223"/>
    <s v="M L KING JR WY E / E JOHN ST"/>
    <x v="5"/>
    <s v="C3"/>
    <n v="7700.4009999999998"/>
    <n v="-122.29609000000001"/>
    <n v="47.620173999999999"/>
    <s v="(47.620174, -122.29609)"/>
    <s v="MOTOR VEHICLE COLLISION, BLOCKING"/>
    <s v="MOTOR VEHICLE COLLISION INVESTIGATION"/>
    <s v="TRAFFIC RELATED CALLS"/>
    <d v="2016-03-26T19:43:00"/>
    <n v="2"/>
  </r>
  <r>
    <n v="1702636"/>
    <n v="16000105484"/>
    <n v="2016105484"/>
    <n v="460"/>
    <s v="TRAFFIC (MOVING) VIOLATION"/>
    <s v="TRAFFIC RELATED CALLS"/>
    <x v="1"/>
    <x v="224"/>
    <s v="1XX BLOCK OF DENNY WY"/>
    <x v="3"/>
    <s v="Q3"/>
    <n v="7100.2019"/>
    <n v="-122.3548"/>
    <n v="47.618600000000001"/>
    <s v="(47.6186, -122.3548)"/>
    <s v="TRAFFIC STOP - OFFICER INITIATED ONVIEW"/>
    <s v="TRAFFIC RELATED CALLS"/>
    <s v="TRAFFIC RELATED CALLS"/>
    <m/>
    <n v="3"/>
  </r>
  <r>
    <n v="1702637"/>
    <n v="16000105483"/>
    <n v="2016105483"/>
    <n v="177"/>
    <s v="LIQUOR VIOLATION - INTOXICATED PERSON"/>
    <s v="LIQUOR VIOLATIONS"/>
    <x v="3"/>
    <x v="225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3"/>
  </r>
  <r>
    <n v="1702638"/>
    <n v="16000105476"/>
    <n v="2016105476"/>
    <n v="460"/>
    <s v="TRAFFIC (MOVING) VIOLATION"/>
    <s v="TRAFFIC RELATED CALLS"/>
    <x v="1"/>
    <x v="226"/>
    <s v="EVANSTON AV N / FREMONT PL N"/>
    <x v="12"/>
    <s v="B2"/>
    <n v="4900.2020000000002"/>
    <n v="-122.35136"/>
    <n v="47.651479999999999"/>
    <s v="(47.65148, -122.35136)"/>
    <s v="TRAFFIC STOP - OFFICER INITIATED ONVIEW"/>
    <s v="TRAFFIC RELATED CALLS"/>
    <s v="TRAFFIC RELATED CALLS"/>
    <m/>
    <n v="3"/>
  </r>
  <r>
    <n v="1702639"/>
    <n v="16000105474"/>
    <n v="2016105474"/>
    <n v="245"/>
    <s v="DISTURBANCE, OTHER"/>
    <s v="DISTURBANCES"/>
    <x v="0"/>
    <x v="227"/>
    <s v="44XX BLOCK OF RAINIER AV S"/>
    <x v="0"/>
    <s v="R3"/>
    <n v="10100.201300000001"/>
    <n v="-122.28801"/>
    <n v="47.563457"/>
    <s v="(47.563457, -122.28801)"/>
    <s v="FIGHT - VERBAL/ORAL (NO WEAPONS)"/>
    <s v="DISTURBANCES"/>
    <s v="DISTURBANCES"/>
    <m/>
    <n v="2"/>
  </r>
  <r>
    <n v="1702640"/>
    <n v="16000105468"/>
    <n v="2016105468"/>
    <n v="177"/>
    <s v="LIQUOR VIOLATION - INTOXICATED PERSON"/>
    <s v="LIQUOR VIOLATIONS"/>
    <x v="3"/>
    <x v="215"/>
    <s v="1 AV / PIKE ST"/>
    <x v="10"/>
    <s v="M1"/>
    <n v="8100.3002999999999"/>
    <n v="-122.34002"/>
    <n v="47.608817999999999"/>
    <s v="(47.608818, -122.34002)"/>
    <s v="DETOX - REQUEST FOR"/>
    <s v="LIQUOR VIOLATIONS"/>
    <s v="LIQUOR VIOLATIONS"/>
    <m/>
    <n v="1"/>
  </r>
  <r>
    <n v="1702641"/>
    <n v="16000105439"/>
    <n v="2016105439"/>
    <n v="280"/>
    <s v="SUSPICIOUS PERSON"/>
    <s v="SUSPICIOUS CIRCUMSTANCES"/>
    <x v="2"/>
    <x v="228"/>
    <s v="103XX BLOCK OF MIDVALE AV N"/>
    <x v="17"/>
    <s v="N3"/>
    <n v="1300.2008000000001"/>
    <n v="-122.343315"/>
    <n v="47.704143999999999"/>
    <s v="(47.704144, -122.343315)"/>
    <s v="SUSPICIOUS PERSON, VEHICLE OR INCIDENT"/>
    <s v="SUSPICIOUS CIRCUMSTANCES"/>
    <s v="SUSPICIOUS CIRCUMSTANCES"/>
    <m/>
    <n v="3"/>
  </r>
  <r>
    <n v="1702642"/>
    <n v="16000105406"/>
    <n v="2016105406"/>
    <n v="244"/>
    <s v="NOISE DISTURBANCE"/>
    <s v="DISTURBANCES"/>
    <x v="0"/>
    <x v="229"/>
    <s v="79XX BLOCK OF DELRIDGE WY SW"/>
    <x v="15"/>
    <s v="F2"/>
    <n v="11401.1006"/>
    <n v="-122.36044"/>
    <n v="47.530974999999998"/>
    <s v="(47.530975, -122.36044)"/>
    <s v="ALARM - AUDIBLE AUTOMOBILE (UNOCC/ANTI-THEFT)"/>
    <s v="ALA®ÕACCHR®ÕCAD"/>
    <s v="SUSPICIOUS CIRCUMSTANCES"/>
    <m/>
    <n v="0"/>
  </r>
  <r>
    <n v="1702643"/>
    <n v="16000105224"/>
    <n v="2016105224"/>
    <n v="245"/>
    <s v="DISTURBANCE, OTHER"/>
    <s v="DISTURBANCES"/>
    <x v="0"/>
    <x v="228"/>
    <s v="89XX BLOCK OF AURORA AV N"/>
    <x v="17"/>
    <s v="N3"/>
    <n v="1800.2003"/>
    <n v="-122.34456"/>
    <n v="47.693824999999997"/>
    <s v="(47.693825, -122.34456)"/>
    <s v="TRESPASS"/>
    <s v="TRESPASS"/>
    <s v="TRESPASS"/>
    <d v="2016-03-26T21:18:00"/>
    <n v="3"/>
  </r>
  <r>
    <n v="1702644"/>
    <n v="16000105119"/>
    <n v="2016105119"/>
    <n v="100"/>
    <s v="FRAUD (INCLUDING IDENTITY THEFT)"/>
    <s v="FRAUD CALLS"/>
    <x v="16"/>
    <x v="230"/>
    <s v="28XX BLOCK OF SW BARTON ST"/>
    <x v="11"/>
    <s v="H2"/>
    <n v="11402.102199999999"/>
    <n v="-122.36935"/>
    <n v="47.521037999999997"/>
    <s v="(47.521038, -122.36935)"/>
    <s v="FRAUD - FORGERY,BUNCO, SCAMS, ID THEFT, ETC"/>
    <s v="FRAUD CALLS"/>
    <s v="FRAUD CALLS"/>
    <d v="2016-03-26T19:53:00"/>
    <n v="1"/>
  </r>
  <r>
    <n v="1702645"/>
    <n v="16000105463"/>
    <n v="2016105463"/>
    <n v="177"/>
    <s v="LIQUOR VIOLATION - INTOXICATED PERSON"/>
    <s v="LIQUOR VIOLATIONS"/>
    <x v="3"/>
    <x v="231"/>
    <s v="23XX BLOCK OF CALIFORNIA AV SW"/>
    <x v="9"/>
    <s v="W1"/>
    <n v="9600.2011999999995"/>
    <n v="-122.38651"/>
    <n v="47.582096"/>
    <s v="(47.582096, -122.38651)"/>
    <s v="DISTURBANCE, MISCELLANEOUS/OTHER"/>
    <s v="DISTURBANCES"/>
    <s v="DISTURBANCES"/>
    <m/>
    <n v="0"/>
  </r>
  <r>
    <n v="1702646"/>
    <n v="16000105462"/>
    <n v="2016105462"/>
    <n v="460"/>
    <s v="TRAFFIC (MOVING) VIOLATION"/>
    <s v="TRAFFIC RELATED CALLS"/>
    <x v="1"/>
    <x v="232"/>
    <s v="RAINIER AV S / S OTHELLO ST"/>
    <x v="4"/>
    <s v="S2"/>
    <n v="11102.3"/>
    <n v="-122.27027"/>
    <n v="47.536957000000001"/>
    <s v="(47.536957, -122.27027)"/>
    <s v="TRAFFIC STOP - OFFICER INITIATED ONVIEW"/>
    <s v="TRAFFIC RELATED CALLS"/>
    <s v="TRAFFIC RELATED CALLS"/>
    <m/>
    <n v="2"/>
  </r>
  <r>
    <n v="1702647"/>
    <n v="16000105446"/>
    <n v="2016105446"/>
    <n v="245"/>
    <s v="DISTURBANCE, OTHER"/>
    <s v="DISTURBANCES"/>
    <x v="0"/>
    <x v="233"/>
    <s v="3XX BLOCK OF E PIKE ST"/>
    <x v="11"/>
    <s v="H1"/>
    <n v="8400.3004000000001"/>
    <n v="-122.32735"/>
    <n v="47.614089999999997"/>
    <s v="(47.61409, -122.32735)"/>
    <s v="BIAS -RACIAL, POLITICAL, SEXUAL MOTIVATION"/>
    <s v="SUSPICIOUS CIRCUMSTANCES"/>
    <s v="SUSPICIOUS CIRCUMSTANCES"/>
    <d v="2016-03-27T01:33:00"/>
    <n v="2"/>
  </r>
  <r>
    <n v="1702648"/>
    <n v="16000105438"/>
    <n v="2016105438"/>
    <n v="440"/>
    <s v="MOTORIST ASSIST"/>
    <s v="TRAFFIC RELATED CALLS"/>
    <x v="1"/>
    <x v="234"/>
    <s v="1XX BLOCK OF NE 45 ST"/>
    <x v="12"/>
    <s v="B3"/>
    <n v="5200.4013999999997"/>
    <n v="-122.32776"/>
    <n v="47.661358"/>
    <s v="(47.661358, -122.32776)"/>
    <s v="MOTOR VEHICLE COLLISION, HIT AND RUN"/>
    <s v="MOTOR VEHICLE COLLISION INVESTIGATION"/>
    <s v="TRAFFIC RELATED CALLS"/>
    <d v="2016-03-27T01:26:00"/>
    <n v="1"/>
  </r>
  <r>
    <n v="1702649"/>
    <n v="16000105347"/>
    <n v="2016105347"/>
    <n v="280"/>
    <s v="SUSPICIOUS PERSON"/>
    <s v="SUSPICIOUS CIRCUMSTANCES"/>
    <x v="2"/>
    <x v="235"/>
    <s v="1 AV S / S HANFORD ST"/>
    <x v="2"/>
    <s v="O1"/>
    <n v="9300.3029999999999"/>
    <n v="-122.33420599999999"/>
    <n v="47.575577000000003"/>
    <s v="(47.575577, -122.334206)"/>
    <s v="THEFT (DOES NOT INCLUDE SHOPLIFT OR SVCS)"/>
    <s v="OTHER PROPERTY"/>
    <s v="THEFT"/>
    <d v="2016-03-26T23:18:00"/>
    <n v="3"/>
  </r>
  <r>
    <n v="1702650"/>
    <n v="16000105506"/>
    <n v="2016105506"/>
    <n v="460"/>
    <s v="TRAFFIC (MOVING) VIOLATION"/>
    <s v="TRAFFIC RELATED CALLS"/>
    <x v="1"/>
    <x v="236"/>
    <s v="BROADWAY / E DENNY WY"/>
    <x v="7"/>
    <s v="E2"/>
    <n v="7500.5003999999999"/>
    <n v="-122.320854"/>
    <n v="47.618735999999998"/>
    <s v="(47.618736, -122.320854)"/>
    <s v="TRAFFIC STOP - OFFICER INITIATED ONVIEW"/>
    <s v="TRAFFIC RELATED CALLS"/>
    <s v="TRAFFIC RELATED CALLS"/>
    <m/>
    <n v="3"/>
  </r>
  <r>
    <n v="1702651"/>
    <n v="16000105502"/>
    <n v="2016105502"/>
    <n v="242"/>
    <s v="FIGHT DISTURBANCE"/>
    <s v="DISTURBANCES"/>
    <x v="0"/>
    <x v="237"/>
    <s v="5XX BLOCK OF 3 AV"/>
    <x v="6"/>
    <s v="K2"/>
    <n v="8100.2043000000003"/>
    <n v="-122.331085"/>
    <n v="47.602412999999999"/>
    <s v="(47.602413, -122.331085)"/>
    <s v="FIGHT - IP - PHYSICAL (NO WEAPONS)"/>
    <s v="DISTURBANCES"/>
    <s v="DISTURBANCES"/>
    <m/>
    <n v="1"/>
  </r>
  <r>
    <n v="1702652"/>
    <n v="16000105501"/>
    <n v="2016105501"/>
    <n v="460"/>
    <s v="TRAFFIC (MOVING) VIOLATION"/>
    <s v="TRAFFIC RELATED CALLS"/>
    <x v="1"/>
    <x v="238"/>
    <s v="S HENDERSON ST / M L KING JR WY S"/>
    <x v="4"/>
    <s v="S2"/>
    <n v="11700.101500000001"/>
    <n v="-122.27898399999999"/>
    <n v="47.523269999999997"/>
    <s v="(47.52327, -122.278984)"/>
    <s v="TRAFFIC STOP - OFFICER INITIATED ONVIEW"/>
    <s v="TRAFFIC RELATED CALLS"/>
    <s v="TRAFFIC RELATED CALLS"/>
    <m/>
    <n v="3"/>
  </r>
  <r>
    <n v="1702653"/>
    <n v="16000105498"/>
    <n v="2016105498"/>
    <n v="460"/>
    <s v="TRAFFIC (MOVING) VIOLATION"/>
    <s v="TRAFFIC RELATED CALLS"/>
    <x v="1"/>
    <x v="239"/>
    <s v="1 AV S / S MASSACHUSETTS ST"/>
    <x v="2"/>
    <s v="O1"/>
    <n v="9300.2060000000001"/>
    <n v="-122.3342"/>
    <n v="47.588225999999999"/>
    <s v="(47.588226, -122.3342)"/>
    <s v="TRAFFIC STOP - OFFICER INITIATED ONVIEW"/>
    <s v="TRAFFIC RELATED CALLS"/>
    <s v="TRAFFIC RELATED CALLS"/>
    <m/>
    <n v="4"/>
  </r>
  <r>
    <n v="1702654"/>
    <n v="16000105492"/>
    <n v="2016105492"/>
    <n v="245"/>
    <s v="DISTURBANCE, OTHER"/>
    <s v="DISTURBANCES"/>
    <x v="0"/>
    <x v="240"/>
    <s v="8 AV S / S CLOVERDALE ST"/>
    <x v="15"/>
    <s v="F3"/>
    <n v="11200.204"/>
    <n v="-122.322914"/>
    <n v="47.526463"/>
    <s v="(47.526463, -122.322914)"/>
    <s v="SHOTS - IP/JO - INCLUDES HEARD/NO ASSAULT"/>
    <s v="WEAPONS CALLS"/>
    <s v="GUN CALLS"/>
    <m/>
    <n v="4"/>
  </r>
  <r>
    <n v="1702655"/>
    <n v="16000105480"/>
    <n v="2016105480"/>
    <n v="245"/>
    <s v="DISTURBANCE, OTHER"/>
    <s v="DISTURBANCES"/>
    <x v="0"/>
    <x v="241"/>
    <s v="19XX BLOCK OF BOREN AV"/>
    <x v="13"/>
    <s v="D3"/>
    <n v="7300.2013999999999"/>
    <n v="-122.33337"/>
    <n v="47.617330000000003"/>
    <s v="(47.61733, -122.33337)"/>
    <s v="THREATS (INCLS IN-PERSON/BY PHONE/IN WRITING)"/>
    <s v="THREATS, HARASSMENT"/>
    <s v="THREATS, HARASSMENT"/>
    <m/>
    <n v="3"/>
  </r>
  <r>
    <n v="1702656"/>
    <n v="16000105456"/>
    <n v="2016105456"/>
    <n v="130"/>
    <s v="PROPERTY DESTRUCTION"/>
    <s v="PROPERTY DAMAGE"/>
    <x v="22"/>
    <x v="241"/>
    <s v="1 AV / BLANCHARD ST"/>
    <x v="11"/>
    <s v="H2"/>
    <n v="8002.2006000000001"/>
    <n v="-122.345215"/>
    <n v="47.612606"/>
    <s v="(47.612606, -122.345215)"/>
    <s v="FIGHT - VERBAL/ORAL (NO WEAPONS)"/>
    <s v="DISTURBANCES"/>
    <s v="DISTURBANCES"/>
    <d v="2016-03-27T01:38:00"/>
    <n v="1"/>
  </r>
  <r>
    <n v="1702657"/>
    <n v="16000105264"/>
    <n v="2016105264"/>
    <n v="64"/>
    <s v="SHOPLIFT"/>
    <s v="THEFT"/>
    <x v="19"/>
    <x v="238"/>
    <s v="98XX BLOCK OF LAKE CITY WY NE"/>
    <x v="16"/>
    <s v="L3"/>
    <n v="2100.1999999999998"/>
    <n v="-122.30293"/>
    <n v="47.700719999999997"/>
    <s v="(47.70072, -122.30293)"/>
    <s v="SHOPLIFT - THEFT"/>
    <s v="SHOPLIFTING"/>
    <s v="THEFT"/>
    <d v="2016-03-26T23:00:00"/>
    <n v="3"/>
  </r>
  <r>
    <n v="1702658"/>
    <n v="16000105510"/>
    <n v="2016105510"/>
    <n v="161"/>
    <s v="TRESPASS"/>
    <s v="TRESPASS"/>
    <x v="13"/>
    <x v="242"/>
    <s v="99XX BLOCK OF HOLMAN RD NW"/>
    <x v="17"/>
    <s v="N1"/>
    <n v="1400.3009999999999"/>
    <n v="-122.36273"/>
    <n v="47.701393000000003"/>
    <s v="(47.701393, -122.36273)"/>
    <s v="TRESPASS"/>
    <s v="TRESPASS"/>
    <s v="TRESPASS"/>
    <m/>
    <n v="3"/>
  </r>
  <r>
    <n v="1702659"/>
    <n v="16000105497"/>
    <n v="2016105497"/>
    <n v="201"/>
    <s v="ALACAD - RESIDENTIAL BURGLARY (FALSE)"/>
    <s v="BURGLARY ALACAD (FALSE)"/>
    <x v="4"/>
    <x v="243"/>
    <s v="103XX BLOCK OF 15 AV NW"/>
    <x v="17"/>
    <s v="N1"/>
    <n v="1600.1010000000001"/>
    <n v="-122.376755"/>
    <n v="47.704279999999997"/>
    <s v="(47.70428, -122.376755)"/>
    <s v="ALARM - RESIDENTIAL - BURGLARY, SILENT/AUDIBLE"/>
    <s v="ALACAD"/>
    <s v="SUSPICIOUS CIRCUMSTANCES"/>
    <m/>
    <n v="4"/>
  </r>
  <r>
    <n v="1702660"/>
    <n v="16000105491"/>
    <n v="2016105491"/>
    <n v="244"/>
    <s v="NOISE DISTURBANCE"/>
    <s v="DISTURBANCES"/>
    <x v="0"/>
    <x v="244"/>
    <s v="17XX BLOCK OF HARVARD AV"/>
    <x v="7"/>
    <s v="E2"/>
    <n v="7402.2004999999999"/>
    <n v="-122.32216"/>
    <n v="47.616978000000003"/>
    <s v="(47.616978, -122.32216)"/>
    <s v="NOISE - DISTURBANCE (PARTY, ETC)"/>
    <s v="DISTURBANCES"/>
    <s v="DISTURBANCES"/>
    <m/>
    <n v="3"/>
  </r>
  <r>
    <n v="1702661"/>
    <n v="16000105454"/>
    <n v="2016105454"/>
    <n v="430"/>
    <s v="MOTOR VEHICLE COLLISION"/>
    <s v="TRAFFIC RELATED CALLS"/>
    <x v="9"/>
    <x v="244"/>
    <s v="WESTERN AV / BATTERY ST"/>
    <x v="13"/>
    <s v="D1"/>
    <n v="8002.2"/>
    <n v="-122.34868"/>
    <n v="47.613480000000003"/>
    <s v="(47.61348, -122.34868)"/>
    <s v="MOTOR VEHICLE COLLISION, HIT AND RUN"/>
    <s v="MOTOR VEHICLE COLLISION INVESTIGATION"/>
    <s v="TRAFFIC RELATED CALLS"/>
    <d v="2016-03-27T01:44:00"/>
    <n v="1"/>
  </r>
  <r>
    <n v="1702662"/>
    <n v="16000105244"/>
    <n v="2016105244"/>
    <n v="65"/>
    <s v="THEFT - MISCELLANEOUS"/>
    <s v="THEFT"/>
    <x v="5"/>
    <x v="164"/>
    <s v="8XX BLOCK OF CONVENTION PL"/>
    <x v="10"/>
    <s v="M2"/>
    <n v="8200.1010000000006"/>
    <n v="-122.33144"/>
    <n v="47.611710000000002"/>
    <s v="(47.61171, -122.33144)"/>
    <s v="THEFT (DOES NOT INCLUDE SHOPLIFT OR SVCS)"/>
    <s v="OTHER PROPERTY"/>
    <s v="THEFT"/>
    <d v="2016-03-26T21:57:00"/>
    <n v="2"/>
  </r>
  <r>
    <n v="1702663"/>
    <n v="16000105513"/>
    <n v="2016105513"/>
    <n v="201"/>
    <s v="ALACAD - RESIDENTIAL BURGLARY (FALSE)"/>
    <s v="BURGLARY ALACAD (FALSE)"/>
    <x v="4"/>
    <x v="245"/>
    <s v="17XX BLOCK OF PALM AV SW"/>
    <x v="9"/>
    <s v="W1"/>
    <n v="9600.5025000000005"/>
    <n v="-122.38529"/>
    <n v="47.587240000000001"/>
    <s v="(47.58724, -122.38529)"/>
    <s v="ALARM - RESIDENTIAL - BURGLARY, SILENT/AUDIBLE"/>
    <s v="ALACAD"/>
    <s v="SUSPICIOUS CIRCUMSTANCES"/>
    <m/>
    <n v="1"/>
  </r>
  <r>
    <n v="1702664"/>
    <n v="16000105507"/>
    <n v="2016105507"/>
    <n v="245"/>
    <s v="DISTURBANCE, OTHER"/>
    <s v="DISTURBANCES"/>
    <x v="0"/>
    <x v="246"/>
    <s v="5XX BLOCK OF 3 AV"/>
    <x v="6"/>
    <s v="K2"/>
    <n v="8100.2043000000003"/>
    <n v="-122.331085"/>
    <n v="47.602412999999999"/>
    <s v="(47.602413, -122.331085)"/>
    <s v="DISTURBANCE, MISCELLANEOUS/OTHER"/>
    <s v="DISTURBANCES"/>
    <s v="DISTURBANCES"/>
    <m/>
    <n v="4"/>
  </r>
  <r>
    <n v="1702665"/>
    <n v="16000105459"/>
    <n v="2016105459"/>
    <n v="245"/>
    <s v="DISTURBANCE, OTHER"/>
    <s v="DISTURBANCES"/>
    <x v="0"/>
    <x v="247"/>
    <s v="ROOSEVELT WY NE / NE 55 ST"/>
    <x v="14"/>
    <s v="U1"/>
    <n v="4400.2026999999998"/>
    <n v="-122.31737"/>
    <n v="47.668574999999997"/>
    <s v="(47.668575, -122.31737)"/>
    <s v="SHOTS - IP/JO - INCLUDES HEARD/NO ASSAULT"/>
    <s v="WEAPONS CALLS"/>
    <s v="GUN CALLS"/>
    <d v="2016-03-27T01:52:00"/>
    <n v="2"/>
  </r>
  <r>
    <n v="1702666"/>
    <n v="16000105535"/>
    <n v="2016105535"/>
    <n v="245"/>
    <s v="DISTURBANCE, OTHER"/>
    <s v="DISTURBANCES"/>
    <x v="0"/>
    <x v="248"/>
    <s v="4 AV / PINE ST"/>
    <x v="10"/>
    <s v="M2"/>
    <n v="8100.2003999999997"/>
    <n v="-122.33759000000001"/>
    <n v="47.611206000000003"/>
    <s v="(47.611206, -122.33759)"/>
    <s v="WEAPN-IP/JO-GUN,DEADLY WPN (NO THRT/ASLT/DIST)"/>
    <s v="WEAPONS CALLS"/>
    <s v="WEAPONS CALLS"/>
    <m/>
    <n v="4"/>
  </r>
  <r>
    <n v="1702667"/>
    <n v="16000105528"/>
    <n v="2016105528"/>
    <n v="460"/>
    <s v="TRAFFIC (MOVING) VIOLATION"/>
    <s v="TRAFFIC RELATED CALLS"/>
    <x v="1"/>
    <x v="249"/>
    <s v="E MARGINAL WY S / S NEVADA ST"/>
    <x v="2"/>
    <s v="O2"/>
    <n v="9300.3191000000006"/>
    <n v="-122.33944"/>
    <n v="47.565773"/>
    <s v="(47.565773, -122.33944)"/>
    <s v="HAZ - POTENTIAL THRT TO PHYS SAFETY (NO HAZMAT)"/>
    <s v="HAZARDS"/>
    <s v="HAZARDS"/>
    <m/>
    <n v="4"/>
  </r>
  <r>
    <n v="1702668"/>
    <n v="16000105515"/>
    <n v="2016105515"/>
    <n v="460"/>
    <s v="TRAFFIC (MOVING) VIOLATION"/>
    <s v="TRAFFIC RELATED CALLS"/>
    <x v="1"/>
    <x v="249"/>
    <s v="32XX BLOCK OF 1 AV S"/>
    <x v="2"/>
    <s v="O1"/>
    <n v="9300.3027999999995"/>
    <n v="-122.33420599999999"/>
    <n v="47.574979999999996"/>
    <s v="(47.57498, -122.334206)"/>
    <s v="TRAFFIC STOP - OFFICER INITIATED ONVIEW"/>
    <s v="TRAFFIC RELATED CALLS"/>
    <s v="TRAFFIC RELATED CALLS"/>
    <m/>
    <n v="3"/>
  </r>
  <r>
    <n v="1702669"/>
    <n v="16000105479"/>
    <n v="2016105479"/>
    <n v="220"/>
    <s v="CRISIS COMPLAINT - GENERAL"/>
    <s v="CRISIS CALL"/>
    <x v="21"/>
    <x v="250"/>
    <s v="NW LEARY WY / 15 AV NW"/>
    <x v="12"/>
    <s v="B1"/>
    <n v="4700.2037"/>
    <n v="-122.37632000000001"/>
    <n v="47.663662000000002"/>
    <s v="(47.663662, -122.37632)"/>
    <s v="DISTURBANCE, MISCELLANEOUS/OTHER"/>
    <s v="DISTURBANCES"/>
    <s v="DISTURBANCES"/>
    <d v="2016-03-27T02:08:00"/>
    <n v="2"/>
  </r>
  <r>
    <n v="1702670"/>
    <n v="16000105358"/>
    <n v="2016105358"/>
    <n v="40"/>
    <s v="ASSAULTS, OTHER"/>
    <s v="ASSAULTS"/>
    <x v="15"/>
    <x v="249"/>
    <s v="OCCIDENTAL AV S / YESLER WY"/>
    <x v="6"/>
    <s v="K2"/>
    <n v="8100.1057000000001"/>
    <n v="-122.33287"/>
    <n v="47.60172"/>
    <s v="(47.60172, -122.33287)"/>
    <s v="ASLT - WITH OR W/O WEAPONS (NO SHOOTINGS)"/>
    <s v="ASSAULTS"/>
    <s v="ASSAULTS"/>
    <d v="2016-03-26T23:30:00"/>
    <n v="2"/>
  </r>
  <r>
    <n v="1702671"/>
    <n v="16000105533"/>
    <n v="2016105533"/>
    <n v="460"/>
    <s v="TRAFFIC (MOVING) VIOLATION"/>
    <s v="TRAFFIC RELATED CALLS"/>
    <x v="1"/>
    <x v="251"/>
    <s v="2 AV / STEWART ST"/>
    <x v="10"/>
    <s v="M1"/>
    <n v="8002.1001999999999"/>
    <n v="-122.34045399999999"/>
    <n v="47.610962000000001"/>
    <s v="(47.610962, -122.340454)"/>
    <s v="TRAFFIC STOP - OFFICER INITIATED ONVIEW"/>
    <s v="TRAFFIC RELATED CALLS"/>
    <s v="TRAFFIC RELATED CALLS"/>
    <m/>
    <n v="0"/>
  </r>
  <r>
    <n v="1702672"/>
    <n v="16000105520"/>
    <n v="2016105520"/>
    <n v="460"/>
    <s v="TRAFFIC (MOVING) VIOLATION"/>
    <s v="TRAFFIC RELATED CALLS"/>
    <x v="1"/>
    <x v="252"/>
    <s v="HARVARD AV / E PINE ST"/>
    <x v="7"/>
    <s v="E2"/>
    <n v="8400.1005999999998"/>
    <n v="-122.32213"/>
    <n v="47.615223"/>
    <s v="(47.615223, -122.32213)"/>
    <s v="TRAFFIC STOP - OFFICER INITIATED ONVIEW"/>
    <s v="TRAFFIC RELATED CALLS"/>
    <s v="TRAFFIC RELATED CALLS"/>
    <m/>
    <n v="3"/>
  </r>
  <r>
    <n v="1702673"/>
    <n v="16000105500"/>
    <n v="2016105500"/>
    <n v="245"/>
    <s v="DISTURBANCE, OTHER"/>
    <s v="DISTURBANCES"/>
    <x v="0"/>
    <x v="253"/>
    <s v="1 AV / BLANCHARD ST"/>
    <x v="13"/>
    <s v="D1"/>
    <n v="8002.2006000000001"/>
    <n v="-122.345215"/>
    <n v="47.612606"/>
    <s v="(47.612606, -122.345215)"/>
    <s v="FIGHT - IP - PHYSICAL (NO WEAPONS)"/>
    <s v="DISTURBANCES"/>
    <s v="DISTURBANCES"/>
    <d v="2016-03-27T02:32:00"/>
    <n v="3"/>
  </r>
  <r>
    <n v="1702674"/>
    <n v="16000105452"/>
    <n v="2016105452"/>
    <n v="63"/>
    <s v="THEFT - CAR PROWL"/>
    <s v="CAR PROWL"/>
    <x v="12"/>
    <x v="254"/>
    <s v="8XX BLOCK OF 35 AV"/>
    <x v="5"/>
    <s v="C3"/>
    <n v="7800.2017999999998"/>
    <n v="-122.28829"/>
    <n v="47.609819999999999"/>
    <s v="(47.60982, -122.28829)"/>
    <s v="THEFT (DOES NOT INCLUDE SHOPLIFT OR SVCS)"/>
    <s v="OTHER PROPERTY"/>
    <s v="THEFT"/>
    <d v="2016-03-27T01:45:00"/>
    <n v="2"/>
  </r>
  <r>
    <n v="1702675"/>
    <n v="16000105382"/>
    <n v="2016105382"/>
    <n v="130"/>
    <s v="PROPERTY DESTRUCTION"/>
    <s v="PROPERTY DAMAGE"/>
    <x v="22"/>
    <x v="251"/>
    <s v="38XX BLOCK OF S MYRTLE ST"/>
    <x v="4"/>
    <s v="S1"/>
    <n v="11001.200699999999"/>
    <n v="-122.28314"/>
    <n v="47.538882999999998"/>
    <s v="(47.538883, -122.28314)"/>
    <s v="PROPERTY - DAMAGE"/>
    <s v="PROPERTY DAMAGE"/>
    <s v="PROPERTY DAMAGE"/>
    <d v="2016-03-27T00:07:00"/>
    <n v="2"/>
  </r>
  <r>
    <n v="1702676"/>
    <n v="16000105529"/>
    <n v="2016105529"/>
    <n v="245"/>
    <s v="DISTURBANCE, OTHER"/>
    <s v="DISTURBANCES"/>
    <x v="0"/>
    <x v="255"/>
    <s v="105XX BLOCK OF MERIDIAN AV N"/>
    <x v="17"/>
    <s v="N3"/>
    <n v="1200.5011"/>
    <n v="-122.33394"/>
    <n v="47.705489999999998"/>
    <s v="(47.70549, -122.33394)"/>
    <s v="DISTURBANCE, MISCELLANEOUS/OTHER"/>
    <s v="DISTURBANCES"/>
    <s v="DISTURBANCES"/>
    <m/>
    <n v="2"/>
  </r>
  <r>
    <n v="1702677"/>
    <n v="16000105517"/>
    <n v="2016105517"/>
    <n v="246"/>
    <s v="NOISE DISTURBANCE, RESIDENTIAL"/>
    <s v="NOISE DISTURBANCE"/>
    <x v="0"/>
    <x v="255"/>
    <s v="1XX BLOCK OF 23 AV"/>
    <x v="1"/>
    <s v="G2"/>
    <n v="8800.3011999999999"/>
    <n v="-122.30244"/>
    <n v="47.602158000000003"/>
    <s v="(47.602158, -122.30244)"/>
    <s v="NOISE - DIST, GENERAL (CONST, RESID, BALL PLAY)"/>
    <s v="DISTURBANCES"/>
    <s v="NOISE DISTURBANCE"/>
    <m/>
    <n v="2"/>
  </r>
  <r>
    <n v="1702678"/>
    <n v="16000105485"/>
    <n v="2016105485"/>
    <n v="63"/>
    <s v="THEFT - CAR PROWL"/>
    <s v="CAR PROWL"/>
    <x v="12"/>
    <x v="256"/>
    <s v="COLUMBIA ST / POST AV"/>
    <x v="11"/>
    <s v="H3"/>
    <n v="8100.1036000000004"/>
    <n v="-122.335526"/>
    <n v="47.603020000000001"/>
    <s v="(47.60302, -122.335526)"/>
    <s v="THEFT (DOES NOT INCLUDE SHOPLIFT OR SVCS)"/>
    <s v="OTHER PROPERTY"/>
    <s v="THEFT"/>
    <d v="2016-03-27T02:21:00"/>
    <n v="2"/>
  </r>
  <r>
    <n v="1702679"/>
    <n v="16000105429"/>
    <n v="2016105429"/>
    <n v="430"/>
    <s v="MOTOR VEHICLE COLLISION"/>
    <s v="TRAFFIC RELATED CALLS"/>
    <x v="9"/>
    <x v="257"/>
    <s v="BROADWAY E / E JOHN ST"/>
    <x v="7"/>
    <s v="E1"/>
    <n v="7500.5003999999999"/>
    <n v="-122.32088"/>
    <n v="47.619903999999998"/>
    <s v="(47.619904, -122.32088)"/>
    <s v="MOTOR VEHICLE COLLISION WITH INJURIES - PRIORITY 1"/>
    <s v="MOTOR VEHICLE COLLISION INVESTIGATION"/>
    <s v="TRAFFIC RELATED CALLS"/>
    <d v="2016-03-27T01:12:00"/>
    <n v="1"/>
  </r>
  <r>
    <n v="1702680"/>
    <n v="16000105546"/>
    <n v="2016105546"/>
    <n v="177"/>
    <s v="LIQUOR VIOLATION - INTOXICATED PERSON"/>
    <s v="LIQUOR VIOLATIONS"/>
    <x v="3"/>
    <x v="258"/>
    <s v="8 AV / BELL ST"/>
    <x v="13"/>
    <s v="D2"/>
    <n v="7200.2001"/>
    <n v="-122.34050000000001"/>
    <n v="47.618026999999998"/>
    <s v="(47.618027, -122.3405)"/>
    <s v="DETOX - REQUEST FOR"/>
    <s v="LIQUOR VIOLATIONS"/>
    <s v="LIQUOR VIOLATIONS"/>
    <m/>
    <n v="3"/>
  </r>
  <r>
    <n v="1702681"/>
    <n v="16000105508"/>
    <n v="2016105508"/>
    <n v="73"/>
    <s v="AUTO RECOVERY"/>
    <s v="AUTO RECOVERIES"/>
    <x v="18"/>
    <x v="259"/>
    <s v="16 AV S / S DAKOTA ST"/>
    <x v="0"/>
    <s v="R1"/>
    <n v="10001.200000000001"/>
    <n v="-122.312645"/>
    <n v="47.567238000000003"/>
    <s v="(47.567238, -122.312645)"/>
    <s v="SUSPICIOUS PERSON, VEHICLE OR INCIDENT"/>
    <s v="SUSPICIOUS CIRCUMSTANCES"/>
    <s v="SUSPICIOUS CIRCUMSTANCES"/>
    <d v="2016-03-27T02:41:00"/>
    <n v="1"/>
  </r>
  <r>
    <n v="1702682"/>
    <n v="16000105494"/>
    <n v="2016105494"/>
    <n v="281"/>
    <s v="SUSPICIOUS VEHICLE"/>
    <s v="SUSPICIOUS CIRCUMSTANCES"/>
    <x v="2"/>
    <x v="260"/>
    <s v="29 AV S / S KING ST"/>
    <x v="1"/>
    <s v="G3"/>
    <n v="8900.3027999999995"/>
    <n v="-122.29507"/>
    <n v="47.598022"/>
    <s v="(47.598022, -122.29507)"/>
    <s v="AUTO THEFT - VEH THEFT OR THEFT AND RECOVERY"/>
    <s v="AUTO THEFTS"/>
    <s v="AUTO RECOVERIES"/>
    <d v="2016-03-27T02:59:00"/>
    <n v="1"/>
  </r>
  <r>
    <n v="1702684"/>
    <n v="16000105475"/>
    <n v="2016105475"/>
    <n v="430"/>
    <s v="MOTOR VEHICLE COLLISION"/>
    <s v="TRAFFIC RELATED CALLS"/>
    <x v="9"/>
    <x v="261"/>
    <s v="1 AV / BELL ST"/>
    <x v="13"/>
    <s v="D1"/>
    <n v="8002.2003999999997"/>
    <n v="-122.34650999999999"/>
    <n v="47.613373000000003"/>
    <s v="(47.613373, -122.34651)"/>
    <s v="MOTOR VEHICLE COLLISION WITH INJURIES - PRIORITY 1"/>
    <s v="MOTOR VEHICLE COLLISION INVESTIGATION"/>
    <s v="TRAFFIC RELATED CALLS"/>
    <d v="2016-03-27T02:00:00"/>
    <n v="1"/>
  </r>
  <r>
    <n v="1702685"/>
    <n v="16000105374"/>
    <n v="2016105374"/>
    <n v="30"/>
    <s v="ARMED ROBBERY"/>
    <s v="GUN CALLS"/>
    <x v="28"/>
    <x v="260"/>
    <s v="90XX BLOCK OF DELRIDGE WY SW"/>
    <x v="15"/>
    <s v="F2"/>
    <n v="11402.100700000001"/>
    <n v="-122.35963"/>
    <n v="47.522334999999998"/>
    <s v="(47.522335, -122.35963)"/>
    <s v="ROBBERY - IP/JO (INCLUDES STRONG ARM)"/>
    <s v="ROBBERY"/>
    <s v="ROBBERY"/>
    <d v="2016-03-26T23:47:00"/>
    <n v="1"/>
  </r>
  <r>
    <n v="1702686"/>
    <n v="16000105298"/>
    <n v="2016105298"/>
    <n v="245"/>
    <s v="DISTURBANCE, OTHER"/>
    <s v="DISTURBANCES"/>
    <x v="0"/>
    <x v="262"/>
    <s v="YESLER WY / OCCIDENTAL AV S"/>
    <x v="6"/>
    <s v="K2"/>
    <n v="8100.1057000000001"/>
    <n v="-122.33287"/>
    <n v="47.60172"/>
    <s v="(47.60172, -122.33287)"/>
    <s v="SUSPICIOUS STOP - OFFICER INITIATED ONVIEW"/>
    <s v="SUSPICIOUS CIRCUMSTANCES"/>
    <s v="SUSPICIOUS CIRCUMSTANCES"/>
    <d v="2016-03-26T22:33:00"/>
    <n v="0"/>
  </r>
  <r>
    <n v="1702687"/>
    <n v="16000105240"/>
    <n v="2016105240"/>
    <n v="201"/>
    <s v="ALACAD - RESIDENTIAL BURGLARY (FALSE)"/>
    <s v="BURGLARY ALACAD (FALSE)"/>
    <x v="4"/>
    <x v="263"/>
    <s v="107XX BLOCK OF 11 AV NW"/>
    <x v="17"/>
    <s v="N1"/>
    <n v="1400.4001000000001"/>
    <n v="-122.37016"/>
    <n v="47.70673"/>
    <s v="(47.70673, -122.37016)"/>
    <s v="ALARM - RESIDENTIAL - BURGLARY, SILENT/AUDIBLE"/>
    <s v="ALACAD"/>
    <s v="SUSPICIOUS CIRCUMSTANCES"/>
    <d v="2016-03-27T01:14:00"/>
    <n v="3"/>
  </r>
  <r>
    <n v="1702688"/>
    <n v="16000105541"/>
    <n v="2016105541"/>
    <n v="281"/>
    <s v="SUSPICIOUS VEHICLE"/>
    <s v="SUSPICIOUS CIRCUMSTANCES"/>
    <x v="2"/>
    <x v="264"/>
    <s v="90XX BLOCK OF SEWARD PARK AV S"/>
    <x v="11"/>
    <s v="H1"/>
    <n v="11800.1014"/>
    <n v="-122.26449599999999"/>
    <n v="47.522407999999999"/>
    <s v="(47.522408, -122.264496)"/>
    <s v="SUSPICIOUS STOP - OFFICER INITIATED ONVIEW"/>
    <s v="SUSPICIOUS CIRCUMSTANCES"/>
    <s v="SUSPICIOUS CIRCUMSTANCES"/>
    <m/>
    <n v="1"/>
  </r>
  <r>
    <n v="1702689"/>
    <n v="16000105478"/>
    <n v="2016105478"/>
    <n v="246"/>
    <s v="NOISE DISTURBANCE, RESIDENTIAL"/>
    <s v="NOISE DISTURBANCE"/>
    <x v="0"/>
    <x v="265"/>
    <s v="50XX BLOCK OF 12 AV NE"/>
    <x v="14"/>
    <s v="U1"/>
    <n v="4400.4005999999999"/>
    <n v="-122.31523"/>
    <n v="47.665680000000002"/>
    <s v="(47.66568, -122.31523)"/>
    <s v="NOISE - DIST, GENERAL (CONST, RESID, BALL PLAY)"/>
    <s v="DISTURBANCES"/>
    <s v="NOISE DISTURBANCE"/>
    <m/>
    <n v="1"/>
  </r>
  <r>
    <n v="1702690"/>
    <n v="16000105432"/>
    <n v="2016105432"/>
    <n v="200"/>
    <s v="ALACAD - COMMERCIAL BURGLARY (FALSE)"/>
    <s v="BURGLARY ALACAD (FALSE)"/>
    <x v="4"/>
    <x v="266"/>
    <s v="9XX BLOCK OF E PIKE ST"/>
    <x v="11"/>
    <s v="H2"/>
    <n v="7500.4016000000001"/>
    <n v="-122.320114"/>
    <n v="47.614080000000001"/>
    <s v="(47.61408, -122.320114)"/>
    <s v="ALARM - COMM, SILENT/AUD BURG (INCL BANKS)"/>
    <s v="ALACAD"/>
    <s v="SUSPICIOUS CIRCUMSTANCES"/>
    <m/>
    <n v="1"/>
  </r>
  <r>
    <n v="1702691"/>
    <n v="16000105426"/>
    <n v="2016105426"/>
    <n v="430"/>
    <s v="MOTOR VEHICLE COLLISION"/>
    <s v="TRAFFIC RELATED CALLS"/>
    <x v="9"/>
    <x v="267"/>
    <s v="BOREN AV / E YESLER WY"/>
    <x v="1"/>
    <s v="G1"/>
    <n v="9100.1000999999997"/>
    <n v="-122.317825"/>
    <n v="47.601695999999997"/>
    <s v="(47.601696, -122.317825)"/>
    <s v="MOTOR VEHICLE COLLISION WITH INJURIES - PRIORITY 1"/>
    <s v="MOTOR VEHICLE COLLISION INVESTIGATION"/>
    <s v="TRAFFIC RELATED CALLS"/>
    <d v="2016-03-27T01:12:00"/>
    <n v="1"/>
  </r>
  <r>
    <n v="1702692"/>
    <n v="16000105559"/>
    <n v="2016105559"/>
    <n v="281"/>
    <s v="SUSPICIOUS VEHICLE"/>
    <s v="SUSPICIOUS CIRCUMSTANCES"/>
    <x v="2"/>
    <x v="268"/>
    <s v="70XX BLOCK OF E MARGINAL WY S"/>
    <x v="2"/>
    <s v="O3"/>
    <n v="10900.101199999999"/>
    <n v="-122.32223999999999"/>
    <n v="47.539634999999997"/>
    <s v="(47.539635, -122.32224)"/>
    <s v="SUSPICIOUS STOP - OFFICER INITIATED ONVIEW"/>
    <s v="SUSPICIOUS CIRCUMSTANCES"/>
    <s v="SUSPICIOUS CIRCUMSTANCES"/>
    <m/>
    <n v="4"/>
  </r>
  <r>
    <n v="1702693"/>
    <n v="16000105512"/>
    <n v="2016105512"/>
    <n v="280"/>
    <s v="SUSPICIOUS PERSON"/>
    <s v="SUSPICIOUS CIRCUMSTANCES"/>
    <x v="2"/>
    <x v="269"/>
    <s v="15XX BLOCK OF 9 AV"/>
    <x v="10"/>
    <s v="M2"/>
    <n v="8200.1007000000009"/>
    <n v="-122.33127"/>
    <n v="47.612679999999997"/>
    <s v="(47.61268, -122.33127)"/>
    <s v="DISTURBANCE, MISCELLANEOUS/OTHER"/>
    <s v="DISTURBANCES"/>
    <s v="DISTURBANCES"/>
    <d v="2016-03-27T02:51:00"/>
    <n v="2"/>
  </r>
  <r>
    <n v="1702694"/>
    <n v="16000105511"/>
    <n v="2016105511"/>
    <n v="220"/>
    <s v="CRISIS COMPLAINT - GENERAL"/>
    <s v="CRISIS CALL"/>
    <x v="21"/>
    <x v="270"/>
    <s v="19XX BLOCK OF 2 AV"/>
    <x v="11"/>
    <s v="H2"/>
    <n v="8002.1001999999999"/>
    <n v="-122.3411"/>
    <n v="47.611347000000002"/>
    <s v="(47.611347, -122.3411)"/>
    <s v="DISTURBANCE, MISCELLANEOUS/OTHER"/>
    <s v="DISTURBANCES"/>
    <s v="DISTURBANCES"/>
    <d v="2016-03-27T02:57:00"/>
    <n v="2"/>
  </r>
  <r>
    <n v="1702695"/>
    <n v="16000105540"/>
    <n v="2016105540"/>
    <n v="450"/>
    <s v="DRIVING WHILE UNDER INFLUENCE (DUI)"/>
    <s v="TRAFFIC RELATED CALLS"/>
    <x v="1"/>
    <x v="271"/>
    <s v="19XX BLOCK OF BOREN AV"/>
    <x v="13"/>
    <s v="D3"/>
    <n v="7300.2013999999999"/>
    <n v="-122.33337"/>
    <n v="47.617330000000003"/>
    <s v="(47.61733, -122.33337)"/>
    <s v="DUI - DRIVING UNDER INFLUENCE"/>
    <s v="TRAFFIC RELATED CALLS"/>
    <s v="TRAFFIC RELATED CALLS"/>
    <m/>
    <n v="1"/>
  </r>
  <r>
    <n v="1702696"/>
    <n v="16000105525"/>
    <n v="2016105525"/>
    <n v="161"/>
    <s v="TRESPASS"/>
    <s v="TRESPASS"/>
    <x v="13"/>
    <x v="272"/>
    <s v="21XX BLOCK OF 4 AV"/>
    <x v="13"/>
    <s v="D2"/>
    <n v="7200.1055999999999"/>
    <n v="-122.34198000000001"/>
    <n v="47.614215999999999"/>
    <s v="(47.614216, -122.34198)"/>
    <s v="NUISANCE - MISCHIEF"/>
    <s v="MISCELLANEOUS MISDEMEANORS"/>
    <s v="MISCELLANEOUS MISDEMEANORS"/>
    <m/>
    <n v="1"/>
  </r>
  <r>
    <n v="1702697"/>
    <n v="16000105467"/>
    <n v="2016105467"/>
    <n v="40"/>
    <s v="ASSAULTS, OTHER"/>
    <s v="ASSAULTS"/>
    <x v="15"/>
    <x v="273"/>
    <s v="12XX BLOCK OF PINE ST"/>
    <x v="7"/>
    <s v="E3"/>
    <n v="8400.3003000000008"/>
    <n v="-122.32831"/>
    <n v="47.615079999999999"/>
    <s v="(47.61508, -122.32831)"/>
    <s v="FIGHT - IP - PHYSICAL (NO WEAPONS)"/>
    <s v="DISTURBANCES"/>
    <s v="DISTURBANCES"/>
    <d v="2016-03-27T01:50:00"/>
    <n v="0"/>
  </r>
  <r>
    <n v="1702698"/>
    <n v="16000105170"/>
    <n v="2016105170"/>
    <n v="280"/>
    <s v="SUSPICIOUS PERSON"/>
    <s v="SUSPICIOUS CIRCUMSTANCES"/>
    <x v="2"/>
    <x v="273"/>
    <s v="2XX BLOCK OF PIKE ST"/>
    <x v="10"/>
    <s v="M3"/>
    <n v="8100.2003999999997"/>
    <n v="-122.33835000000001"/>
    <n v="47.609515999999999"/>
    <s v="(47.609516, -122.33835)"/>
    <s v="SUSPICIOUS STOP - OFFICER INITIATED ONVIEW"/>
    <s v="SUSPICIOUS CIRCUMSTANCES"/>
    <s v="SUSPICIOUS CIRCUMSTANCES"/>
    <d v="2016-03-26T20:25:00"/>
    <n v="0"/>
  </r>
  <r>
    <n v="1702699"/>
    <n v="16000105562"/>
    <n v="2016105562"/>
    <n v="130"/>
    <s v="PROPERTY DESTRUCTION"/>
    <s v="PROPERTY DAMAGE"/>
    <x v="22"/>
    <x v="274"/>
    <s v="I5 SB / N 85 ST OFF RP"/>
    <x v="17"/>
    <s v="N3"/>
    <n v="1900.3004000000001"/>
    <n v="-122.3295"/>
    <n v="47.694434999999999"/>
    <s v="(47.694435, -122.3295)"/>
    <s v="PROPERTY - DAMAGE"/>
    <s v="PROPERTY DAMAGE"/>
    <s v="PROPERTY DAMAGE"/>
    <m/>
    <n v="3"/>
  </r>
  <r>
    <n v="1702700"/>
    <n v="16000105538"/>
    <n v="2016105538"/>
    <n v="201"/>
    <s v="ALACAD - RESIDENTIAL BURGLARY (FALSE)"/>
    <s v="BURGLARY ALACAD (FALSE)"/>
    <x v="4"/>
    <x v="275"/>
    <s v="XX BLOCK OF W NEWELL ST"/>
    <x v="3"/>
    <s v="Q2"/>
    <n v="6000.3010000000004"/>
    <n v="-122.35755"/>
    <n v="47.644109999999998"/>
    <s v="(47.64411, -122.35755)"/>
    <s v="ALARM - RESIDENTIAL - BURGLARY, SILENT/AUDIBLE"/>
    <s v="ALACAD"/>
    <s v="SUSPICIOUS CIRCUMSTANCES"/>
    <m/>
    <n v="3"/>
  </r>
  <r>
    <n v="1702701"/>
    <n v="16000105567"/>
    <n v="2016105567"/>
    <n v="245"/>
    <s v="DISTURBANCE, OTHER"/>
    <s v="DISTURBANCES"/>
    <x v="0"/>
    <x v="276"/>
    <s v="1XX BLOCK OF BOREN AV N"/>
    <x v="11"/>
    <s v="H3"/>
    <n v="7300.3017"/>
    <n v="-122.33587"/>
    <n v="47.619109999999999"/>
    <s v="(47.61911, -122.33587)"/>
    <s v="DISTURBANCE, MISCELLANEOUS/OTHER"/>
    <s v="DISTURBANCES"/>
    <s v="DISTURBANCES"/>
    <m/>
    <n v="1"/>
  </r>
  <r>
    <n v="1702702"/>
    <n v="16000105405"/>
    <n v="2016105405"/>
    <n v="184"/>
    <s v="NARCOTICS, OTHER"/>
    <s v="NARCOTICS COMPLAINTS"/>
    <x v="10"/>
    <x v="277"/>
    <s v="10XX BLOCK OF E PIKE ST"/>
    <x v="7"/>
    <s v="E2"/>
    <n v="7500.4013999999997"/>
    <n v="-122.318794"/>
    <n v="47.614089999999997"/>
    <s v="(47.61409, -122.318794)"/>
    <s v="NARCOTICS - VIOLATIONS (LOITER, USE, SELL, NARS)"/>
    <s v="NARCOTICS COMPLAINTS"/>
    <s v="NARCOTICS COMPLAINTS"/>
    <d v="2016-03-27T00:38:00"/>
    <n v="3"/>
  </r>
  <r>
    <n v="1702703"/>
    <n v="16000105575"/>
    <n v="2016105575"/>
    <n v="280"/>
    <s v="SUSPICIOUS PERSON"/>
    <s v="SUSPICIOUS CIRCUMSTANCES"/>
    <x v="2"/>
    <x v="278"/>
    <s v="NE 75 ST / 25 AV NE"/>
    <x v="11"/>
    <s v="H2"/>
    <n v="2500.1999999999998"/>
    <n v="-122.30076"/>
    <n v="47.683044000000002"/>
    <s v="(47.683044, -122.30076)"/>
    <s v="SUSPICIOUS PERSON, VEHICLE OR INCIDENT"/>
    <s v="SUSPICIOUS CIRCUMSTANCES"/>
    <s v="SUSPICIOUS CIRCUMSTANCES"/>
    <m/>
    <n v="0"/>
  </r>
  <r>
    <n v="1702704"/>
    <n v="16000105571"/>
    <n v="2016105571"/>
    <n v="52"/>
    <s v="BURGLARY - COMMERCIAL"/>
    <s v="COMMERCIAL BURGLARIES"/>
    <x v="6"/>
    <x v="278"/>
    <s v="63XX BLOCK OF 24 AV NW"/>
    <x v="12"/>
    <s v="B1"/>
    <n v="3200.2"/>
    <n v="-122.38759"/>
    <n v="47.674923"/>
    <s v="(47.674923, -122.38759)"/>
    <s v="ALARM - RESIDENTIAL - BURGLARY, SILENT/AUDIBLE"/>
    <s v="ALACAD"/>
    <s v="SUSPICIOUS CIRCUMSTANCES"/>
    <m/>
    <n v="1"/>
  </r>
  <r>
    <n v="1702705"/>
    <n v="16000105586"/>
    <n v="2016105586"/>
    <n v="177"/>
    <s v="LIQUOR VIOLATION - INTOXICATED PERSON"/>
    <s v="LIQUOR VIOLATIONS"/>
    <x v="3"/>
    <x v="279"/>
    <s v="14XX BLOCK OF 1 AV"/>
    <x v="10"/>
    <s v="M1"/>
    <n v="8100.3002999999999"/>
    <n v="-122.33956000000001"/>
    <n v="47.608325999999998"/>
    <s v="(47.608326, -122.33956)"/>
    <s v="DETOX - REQUEST FOR"/>
    <s v="LIQUOR VIOLATIONS"/>
    <s v="LIQUOR VIOLATIONS"/>
    <m/>
    <n v="3"/>
  </r>
  <r>
    <n v="1702706"/>
    <n v="16000105532"/>
    <n v="2016105532"/>
    <n v="250"/>
    <s v="MISCHIEF, NUISANCE COMPLAINTS"/>
    <s v="NUISANCE, MISCHIEF COMPLAINTS"/>
    <x v="7"/>
    <x v="280"/>
    <s v="2XX BLOCK OF AURORA AV N"/>
    <x v="13"/>
    <s v="D2"/>
    <n v="7200.1037999999999"/>
    <n v="-122.34354999999999"/>
    <n v="47.620310000000003"/>
    <s v="(47.62031, -122.34355)"/>
    <s v="BIAS -RACIAL, POLITICAL, SEXUAL MOTIVATION"/>
    <s v="SUSPICIOUS CIRCUMSTANCES"/>
    <s v="SUSPICIOUS CIRCUMSTANCES"/>
    <m/>
    <n v="2"/>
  </r>
  <r>
    <n v="1702707"/>
    <n v="16000105531"/>
    <n v="2016105531"/>
    <n v="280"/>
    <s v="SUSPICIOUS PERSON"/>
    <s v="SUSPICIOUS CIRCUMSTANCES"/>
    <x v="2"/>
    <x v="281"/>
    <s v="1XX BLOCK OF S KING ST"/>
    <x v="11"/>
    <s v="H1"/>
    <n v="9300.2014999999992"/>
    <n v="-122.333725"/>
    <n v="47.598289999999999"/>
    <s v="(47.59829, -122.333725)"/>
    <s v="SUSPICIOUS PERSON, VEHICLE OR INCIDENT"/>
    <s v="SUSPICIOUS CIRCUMSTANCES"/>
    <s v="SUSPICIOUS CIRCUMSTANCES"/>
    <m/>
    <n v="0"/>
  </r>
  <r>
    <n v="1702708"/>
    <n v="16000105516"/>
    <n v="2016105516"/>
    <n v="242"/>
    <s v="FIGHT DISTURBANCE"/>
    <s v="DISTURBANCES"/>
    <x v="0"/>
    <x v="282"/>
    <s v="2XX BLOCK OF AURORA AV N"/>
    <x v="13"/>
    <s v="D2"/>
    <n v="7200.1037999999999"/>
    <n v="-122.34354999999999"/>
    <n v="47.620310000000003"/>
    <s v="(47.62031, -122.34355)"/>
    <s v="FIGHT - IP - PHYSICAL (NO WEAPONS)"/>
    <s v="DISTURBANCES"/>
    <s v="DISTURBANCES"/>
    <d v="2016-03-27T02:57:00"/>
    <n v="2"/>
  </r>
  <r>
    <n v="1702709"/>
    <n v="16000105496"/>
    <n v="2016105496"/>
    <n v="40"/>
    <s v="ASSAULTS, OTHER"/>
    <s v="ASSAULTS"/>
    <x v="15"/>
    <x v="280"/>
    <s v="16 AV W / W DRAVUS ST"/>
    <x v="3"/>
    <s v="Q1"/>
    <n v="5802.2004999999999"/>
    <n v="-122.3775"/>
    <n v="47.648463999999997"/>
    <s v="(47.648464, -122.3775)"/>
    <s v="MOTOR VEHICLE COLLISION, HIT AND RUN"/>
    <s v="MOTOR VEHICLE COLLISION INVESTIGATION"/>
    <s v="TRAFFIC RELATED CALLS"/>
    <d v="2016-03-27T02:30:00"/>
    <n v="2"/>
  </r>
  <r>
    <n v="1702710"/>
    <n v="16000105027"/>
    <n v="2016105027"/>
    <n v="280"/>
    <s v="SUSPICIOUS PERSON"/>
    <s v="SUSPICIOUS CIRCUMSTANCES"/>
    <x v="2"/>
    <x v="283"/>
    <s v="90XX BLOCK OF 20 AV NE"/>
    <x v="16"/>
    <s v="L2"/>
    <n v="2000.1010000000001"/>
    <n v="-122.30683000000001"/>
    <n v="47.694397000000002"/>
    <s v="(47.694397, -122.30683)"/>
    <s v="SUSPICIOUS PERSON, VEHICLE OR INCIDENT"/>
    <s v="SUSPICIOUS CIRCUMSTANCES"/>
    <s v="SUSPICIOUS CIRCUMSTANCES"/>
    <d v="2016-03-26T19:56:00"/>
    <n v="3"/>
  </r>
  <r>
    <n v="1702712"/>
    <n v="16000105589"/>
    <n v="2016105589"/>
    <n v="350"/>
    <s v="HAZARDS"/>
    <s v="HAZARDS"/>
    <x v="24"/>
    <x v="284"/>
    <s v="ALASKAN WY VI NB / SENECA ST"/>
    <x v="6"/>
    <s v="K1"/>
    <n v="8100.1022000000003"/>
    <n v="-122.33941"/>
    <n v="47.605339999999998"/>
    <s v="(47.60534, -122.33941)"/>
    <s v="HAZ - POTENTIAL THRT TO PHYS SAFETY (NO HAZMAT)"/>
    <s v="HAZARDS"/>
    <s v="HAZARDS"/>
    <m/>
    <n v="1"/>
  </r>
  <r>
    <n v="1702713"/>
    <n v="16000105580"/>
    <n v="2016105580"/>
    <n v="201"/>
    <s v="ALACAD - RESIDENTIAL BURGLARY (FALSE)"/>
    <s v="BURGLARY ALACAD (FALSE)"/>
    <x v="4"/>
    <x v="285"/>
    <s v="62XX BLOCK OF 52 AV S"/>
    <x v="0"/>
    <s v="R3"/>
    <n v="10200.202499999999"/>
    <n v="-122.26648"/>
    <n v="47.546906"/>
    <s v="(47.546906, -122.26648)"/>
    <s v="ALARM - RESIDENTIAL - BURGLARY, SILENT/AUDIBLE"/>
    <s v="ALACAD"/>
    <s v="SUSPICIOUS CIRCUMSTANCES"/>
    <m/>
    <n v="4"/>
  </r>
  <r>
    <n v="1702714"/>
    <n v="16000105579"/>
    <n v="2016105579"/>
    <n v="245"/>
    <s v="DISTURBANCE, OTHER"/>
    <s v="DISTURBANCES"/>
    <x v="0"/>
    <x v="286"/>
    <s v="1XX BLOCK OF BOREN AV N"/>
    <x v="13"/>
    <s v="D3"/>
    <n v="7300.3017"/>
    <n v="-122.33587"/>
    <n v="47.619109999999999"/>
    <s v="(47.61911, -122.33587)"/>
    <s v="DISTURBANCE, MISCELLANEOUS/OTHER"/>
    <s v="DISTURBANCES"/>
    <s v="DISTURBANCES"/>
    <m/>
    <n v="3"/>
  </r>
  <r>
    <n v="1702715"/>
    <n v="16000105539"/>
    <n v="2016105539"/>
    <n v="282"/>
    <s v="SUSPICIOUS CIRCUMSTANCES - BUILDING (OPEN DOOR, ETC.)"/>
    <s v="SUSPICIOUS CIRCUMSTANCES"/>
    <x v="2"/>
    <x v="287"/>
    <s v="118XX BLOCK OF STENDALL PL N"/>
    <x v="17"/>
    <s v="N2"/>
    <n v="600.40179999999998"/>
    <n v="-122.34000399999999"/>
    <n v="47.714893000000004"/>
    <s v="(47.714893, -122.340004)"/>
    <s v="ALARM - RESIDENTIAL - BURGLARY, SILENT/AUDIBLE"/>
    <s v="ALACAD"/>
    <s v="SUSPICIOUS CIRCUMSTANCES"/>
    <m/>
    <n v="1"/>
  </r>
  <r>
    <n v="1702716"/>
    <n v="16000105273"/>
    <n v="2016105273"/>
    <n v="245"/>
    <s v="DISTURBANCE, OTHER"/>
    <s v="DISTURBANCES"/>
    <x v="0"/>
    <x v="288"/>
    <s v="15XX BLOCK OF BROADWAY"/>
    <x v="7"/>
    <s v="E2"/>
    <n v="7500.4014999999999"/>
    <n v="-122.32079"/>
    <n v="47.614654999999999"/>
    <s v="(47.614655, -122.32079)"/>
    <s v="DISTURBANCE, MISCELLANEOUS/OTHER"/>
    <s v="DISTURBANCES"/>
    <s v="DISTURBANCES"/>
    <d v="2016-03-26T22:07:00"/>
    <n v="2"/>
  </r>
  <r>
    <n v="1702717"/>
    <n v="16000105594"/>
    <n v="2016105594"/>
    <n v="177"/>
    <s v="LIQUOR VIOLATION - INTOXICATED PERSON"/>
    <s v="LIQUOR VIOLATIONS"/>
    <x v="3"/>
    <x v="289"/>
    <s v="13XX BLOCK OF E PINE ST"/>
    <x v="5"/>
    <s v="C1"/>
    <n v="7500.2007000000003"/>
    <n v="-122.314896"/>
    <n v="47.615276000000001"/>
    <s v="(47.615276, -122.314896)"/>
    <s v="DETOX - REQUEST FOR"/>
    <s v="LIQUOR VIOLATIONS"/>
    <s v="LIQUOR VIOLATIONS"/>
    <m/>
    <n v="0"/>
  </r>
  <r>
    <n v="1702718"/>
    <n v="16000105596"/>
    <n v="2016105596"/>
    <n v="74"/>
    <s v="LICENSE PLATE THEFT OR LOSS"/>
    <s v="CAR PROWL"/>
    <x v="12"/>
    <x v="290"/>
    <s v="NE 75 ST / 28 AV NE"/>
    <x v="14"/>
    <s v="U3"/>
    <n v="3800.2001"/>
    <n v="-122.2972"/>
    <n v="47.683050000000001"/>
    <s v="(47.68305, -122.2972)"/>
    <s v="AUTO RECOVERY"/>
    <s v="AUTO THEFTS"/>
    <s v="AUTO RECOVERIES"/>
    <m/>
    <n v="0"/>
  </r>
  <r>
    <n v="1702719"/>
    <n v="16000105566"/>
    <n v="2016105566"/>
    <n v="161"/>
    <s v="TRESPASS"/>
    <s v="TRESPASS"/>
    <x v="13"/>
    <x v="291"/>
    <s v="3XX BLOCK OF 5 AV N"/>
    <x v="3"/>
    <s v="Q3"/>
    <n v="7200.1022000000003"/>
    <n v="-122.347595"/>
    <n v="47.621490000000001"/>
    <s v="(47.62149, -122.347595)"/>
    <s v="TRESPASS"/>
    <s v="TRESPASS"/>
    <s v="TRESPASS"/>
    <d v="2016-03-27T04:31:00"/>
    <n v="4"/>
  </r>
  <r>
    <n v="1702720"/>
    <n v="16000105536"/>
    <n v="2016105536"/>
    <n v="141"/>
    <s v="LEWD CONDUCT"/>
    <s v="LIQUOR VIOLATIONS"/>
    <x v="29"/>
    <x v="292"/>
    <s v="BELL ST / WESTERN AV"/>
    <x v="13"/>
    <s v="D1"/>
    <n v="8002.2003999999997"/>
    <n v="-122.347374"/>
    <n v="47.61271"/>
    <s v="(47.61271, -122.347374)"/>
    <s v="DISTURBANCE, MISCELLANEOUS/OTHER"/>
    <s v="DISTURBANCES"/>
    <s v="DISTURBANCES"/>
    <d v="2016-03-27T03:27:00"/>
    <n v="1"/>
  </r>
  <r>
    <n v="1702721"/>
    <n v="16000105225"/>
    <n v="2016105225"/>
    <n v="71"/>
    <s v="AUTO THEFT"/>
    <s v="AUTO THEFTS"/>
    <x v="18"/>
    <x v="131"/>
    <s v="NW 87 ST / 6 AV NW"/>
    <x v="11"/>
    <s v="H1"/>
    <n v="1702.2012"/>
    <n v="-122.36333500000001"/>
    <n v="47.692062"/>
    <s v="(47.692062, -122.363335)"/>
    <s v="AUTO THEFT - VEH THEFT OR THEFT AND RECOVERY"/>
    <s v="AUTO THEFTS"/>
    <s v="AUTO RECOVERIES"/>
    <d v="2016-03-26T22:03:00"/>
    <n v="3"/>
  </r>
  <r>
    <n v="1702722"/>
    <n v="16000105599"/>
    <n v="2016105599"/>
    <n v="220"/>
    <s v="CRISIS COMPLAINT - GENERAL"/>
    <s v="CRISIS CALL"/>
    <x v="21"/>
    <x v="293"/>
    <s v="3 AV / PINE ST"/>
    <x v="10"/>
    <s v="M2"/>
    <n v="8100.2007999999996"/>
    <n v="-122.3387"/>
    <n v="47.610743999999997"/>
    <s v="(47.610744, -122.3387)"/>
    <s v="DISTURBANCE, MISCELLANEOUS/OTHER"/>
    <s v="DISTURBANCES"/>
    <s v="DISTURBANCES"/>
    <m/>
    <n v="3"/>
  </r>
  <r>
    <n v="1702723"/>
    <n v="16000105595"/>
    <n v="2016105595"/>
    <n v="245"/>
    <s v="DISTURBANCE, OTHER"/>
    <s v="DISTURBANCES"/>
    <x v="0"/>
    <x v="294"/>
    <s v="10XX BLOCK OF NE 45 ST"/>
    <x v="14"/>
    <s v="U2"/>
    <n v="5301.3004000000001"/>
    <n v="-122.31711"/>
    <n v="47.661296999999998"/>
    <s v="(47.661297, -122.31711)"/>
    <s v="DISTURBANCE, MISCELLANEOUS/OTHER"/>
    <s v="DISTURBANCES"/>
    <s v="DISTURBANCES"/>
    <m/>
    <n v="3"/>
  </r>
  <r>
    <n v="1702724"/>
    <n v="16000105593"/>
    <n v="2016105593"/>
    <n v="245"/>
    <s v="DISTURBANCE, OTHER"/>
    <s v="DISTURBANCES"/>
    <x v="0"/>
    <x v="295"/>
    <s v="1XX BLOCK OF ALASKAN WY S"/>
    <x v="6"/>
    <s v="K2"/>
    <n v="9200.2006999999994"/>
    <n v="-122.33620999999999"/>
    <n v="47.601322000000003"/>
    <s v="(47.601322, -122.33621)"/>
    <s v="TRESPASS"/>
    <s v="TRESPASS"/>
    <s v="TRESPASS"/>
    <m/>
    <n v="2"/>
  </r>
  <r>
    <n v="1702725"/>
    <n v="16000105591"/>
    <n v="2016105591"/>
    <n v="201"/>
    <s v="ALACAD - RESIDENTIAL BURGLARY (FALSE)"/>
    <s v="BURGLARY ALACAD (FALSE)"/>
    <x v="4"/>
    <x v="296"/>
    <s v="12XX BLOCK OF NE 97 ST"/>
    <x v="16"/>
    <s v="L2"/>
    <n v="2000.2008000000001"/>
    <n v="-122.31353"/>
    <n v="47.699444"/>
    <s v="(47.699444, -122.31353)"/>
    <s v="ALARM - RESIDENTIAL - BURGLARY, SILENT/AUDIBLE"/>
    <s v="ALACAD"/>
    <s v="SUSPICIOUS CIRCUMSTANCES"/>
    <m/>
    <n v="1"/>
  </r>
  <r>
    <n v="1702726"/>
    <n v="16000105576"/>
    <n v="2016105576"/>
    <n v="63"/>
    <s v="THEFT - CAR PROWL"/>
    <s v="CAR PROWL"/>
    <x v="12"/>
    <x v="297"/>
    <s v="15XX BLOCK OF 1 AV S"/>
    <x v="2"/>
    <s v="O1"/>
    <n v="9300.2045999999991"/>
    <n v="-122.3342"/>
    <n v="47.589269999999999"/>
    <s v="(47.58927, -122.3342)"/>
    <s v="THEFT (DOES NOT INCLUDE SHOPLIFT OR SVCS)"/>
    <s v="OTHER PROPERTY"/>
    <s v="THEFT"/>
    <m/>
    <n v="1"/>
  </r>
  <r>
    <n v="1702727"/>
    <n v="16000105570"/>
    <n v="2016105570"/>
    <n v="192"/>
    <s v="MISDEMEANOR WARRANT SERVICE"/>
    <s v="WARRANT CALLS"/>
    <x v="25"/>
    <x v="298"/>
    <s v="4 AV S / S STACY ST"/>
    <x v="2"/>
    <s v="O1"/>
    <n v="9300.3014000000003"/>
    <n v="-122.32905599999999"/>
    <n v="47.581893999999998"/>
    <s v="(47.581894, -122.329056)"/>
    <s v="HAZ - POTENTIAL THRT TO PHYS SAFETY (NO HAZMAT)"/>
    <s v="HAZARDS"/>
    <s v="HAZARDS"/>
    <d v="2016-03-27T04:29:00"/>
    <n v="1"/>
  </r>
  <r>
    <n v="1702728"/>
    <n v="16000105563"/>
    <n v="2016105563"/>
    <n v="200"/>
    <s v="ALACAD - COMMERCIAL BURGLARY (FALSE)"/>
    <s v="BURGLARY ALACAD (FALSE)"/>
    <x v="4"/>
    <x v="299"/>
    <s v="32XX BLOCK OF 4 AV S"/>
    <x v="11"/>
    <s v="H2"/>
    <n v="9300.3019000000004"/>
    <n v="-122.32905599999999"/>
    <n v="47.574978000000002"/>
    <s v="(47.574978, -122.329056)"/>
    <s v="ALARM - COMM, SILENT/AUD BURG (INCL BANKS)"/>
    <s v="ALACAD"/>
    <s v="SUSPICIOUS CIRCUMSTANCES"/>
    <d v="2016-03-27T04:15:00"/>
    <n v="3"/>
  </r>
  <r>
    <n v="1702729"/>
    <n v="16000105509"/>
    <n v="2016105509"/>
    <n v="430"/>
    <s v="MOTOR VEHICLE COLLISION"/>
    <s v="TRAFFIC RELATED CALLS"/>
    <x v="9"/>
    <x v="300"/>
    <s v="5 AV NE / NE 112 ST"/>
    <x v="16"/>
    <s v="L2"/>
    <n v="1200.4012"/>
    <n v="-122.32332"/>
    <n v="47.709994999999999"/>
    <s v="(47.709995, -122.32332)"/>
    <s v="MOTOR VEHICLE COLLISION, REPORT ONLY - NON INJURY/NON BLOCKING"/>
    <s v="MOTOR VEHICLE COLLISION INVESTIGATION"/>
    <s v="TRAFFIC RELATED CALLS"/>
    <d v="2016-03-27T04:08:00"/>
    <n v="1"/>
  </r>
  <r>
    <n v="1702731"/>
    <n v="16000105453"/>
    <n v="2016105453"/>
    <n v="430"/>
    <s v="MOTOR VEHICLE COLLISION"/>
    <s v="TRAFFIC RELATED CALLS"/>
    <x v="9"/>
    <x v="299"/>
    <s v="TAYLOR AV N / ALOHA ST"/>
    <x v="3"/>
    <s v="Q3"/>
    <n v="6700.2012000000004"/>
    <n v="-122.346245"/>
    <n v="47.62715"/>
    <s v="(47.62715, -122.346245)"/>
    <s v="MOTOR VEHICLE COLLISION, HIT AND RUN"/>
    <s v="MOTOR VEHICLE COLLISION INVESTIGATION"/>
    <s v="TRAFFIC RELATED CALLS"/>
    <d v="2016-03-27T01:47:00"/>
    <n v="0"/>
  </r>
  <r>
    <n v="1702732"/>
    <n v="16000105598"/>
    <n v="2016105598"/>
    <n v="200"/>
    <s v="ALACAD - COMMERCIAL BURGLARY (FALSE)"/>
    <s v="BURGLARY ALACAD (FALSE)"/>
    <x v="4"/>
    <x v="301"/>
    <s v="35XX BLOCK OF STONE WY N"/>
    <x v="12"/>
    <s v="B3"/>
    <n v="5400.3018000000002"/>
    <n v="-122.342705"/>
    <n v="47.649974999999998"/>
    <s v="(47.649975, -122.342705)"/>
    <s v="ALARM - COMM, SILENT/AUD BURG (INCL BANKS)"/>
    <s v="ALACAD"/>
    <s v="SUSPICIOUS CIRCUMSTANCES"/>
    <m/>
    <n v="1"/>
  </r>
  <r>
    <n v="1702733"/>
    <n v="16000105561"/>
    <n v="2016105561"/>
    <n v="201"/>
    <s v="ALACAD - RESIDENTIAL BURGLARY (FALSE)"/>
    <s v="BURGLARY ALACAD (FALSE)"/>
    <x v="4"/>
    <x v="302"/>
    <s v="2XX BLOCK OF 39 AV E"/>
    <x v="5"/>
    <s v="C3"/>
    <n v="7800.1017000000002"/>
    <n v="-122.28268"/>
    <n v="47.620106"/>
    <s v="(47.620106, -122.28268)"/>
    <s v="ALARM - COMM, SILENT/AUD BURG (INCL BANKS)"/>
    <s v="ALACAD"/>
    <s v="SUSPICIOUS CIRCUMSTANCES"/>
    <m/>
    <n v="2"/>
  </r>
  <r>
    <n v="1702734"/>
    <n v="16000105557"/>
    <n v="2016105557"/>
    <n v="50"/>
    <s v="BURGLARY - RESIDENTIAL, UNOCCUPIED"/>
    <s v="RESIDENTIAL BURGLARIES"/>
    <x v="6"/>
    <x v="303"/>
    <s v="125XX BLOCK OF 35 AV NE"/>
    <x v="16"/>
    <s v="L3"/>
    <n v="100.30029999999999"/>
    <n v="-122.29079400000001"/>
    <n v="47.720947000000002"/>
    <s v="(47.720947, -122.290794)"/>
    <s v="BURG - RES (INCL UNOCC STRUCTURES ON PROP)"/>
    <s v="BURGLARY"/>
    <s v="RESIDENTIAL BURGLARIES"/>
    <d v="2016-03-27T05:26:00"/>
    <n v="2"/>
  </r>
  <r>
    <n v="1702735"/>
    <n v="16000105552"/>
    <n v="2016105552"/>
    <n v="161"/>
    <s v="TRESPASS"/>
    <s v="TRESPASS"/>
    <x v="13"/>
    <x v="304"/>
    <s v="86XX BLOCK OF 16 AV S"/>
    <x v="15"/>
    <s v="F3"/>
    <n v="11200.3"/>
    <n v="-122.3129"/>
    <n v="47.526012000000001"/>
    <s v="(47.526012, -122.3129)"/>
    <s v="PROWLER - IP/JO"/>
    <s v="PROWLER"/>
    <s v="PROWLER"/>
    <d v="2016-03-27T04:09:00"/>
    <n v="3"/>
  </r>
  <r>
    <n v="1702736"/>
    <n v="16000105545"/>
    <n v="2016105545"/>
    <n v="220"/>
    <s v="CRISIS COMPLAINT - GENERAL"/>
    <s v="CRISIS CALL"/>
    <x v="21"/>
    <x v="305"/>
    <s v="3XX BLOCK OF 2 AV S"/>
    <x v="6"/>
    <s v="K3"/>
    <n v="9200.2027999999991"/>
    <n v="-122.33081"/>
    <n v="47.600464000000002"/>
    <s v="(47.600464, -122.33081)"/>
    <s v="DISTURBANCE, MISCELLANEOUS/OTHER"/>
    <s v="DISTURBANCES"/>
    <s v="DISTURBANCES"/>
    <d v="2016-03-27T03:57:00"/>
    <n v="1"/>
  </r>
  <r>
    <n v="1702737"/>
    <n v="16000105609"/>
    <n v="2016105609"/>
    <n v="460"/>
    <s v="TRAFFIC (MOVING) VIOLATION"/>
    <s v="TRAFFIC RELATED CALLS"/>
    <x v="1"/>
    <x v="306"/>
    <s v="22XX BLOCK OF 4 AV S"/>
    <x v="2"/>
    <s v="O1"/>
    <n v="9300.3027000000002"/>
    <n v="-122.32905599999999"/>
    <n v="47.582934999999999"/>
    <s v="(47.582935, -122.329056)"/>
    <s v="TRAFFIC STOP - OFFICER INITIATED ONVIEW"/>
    <s v="TRAFFIC RELATED CALLS"/>
    <s v="TRAFFIC RELATED CALLS"/>
    <m/>
    <n v="3"/>
  </r>
  <r>
    <n v="1702738"/>
    <n v="16000105608"/>
    <n v="2016105608"/>
    <n v="245"/>
    <s v="DISTURBANCE, OTHER"/>
    <s v="DISTURBANCES"/>
    <x v="0"/>
    <x v="307"/>
    <s v="ALDER ST / TERRY AV"/>
    <x v="1"/>
    <s v="G1"/>
    <n v="8500.2016999999996"/>
    <n v="-122.321686"/>
    <n v="47.603873999999998"/>
    <s v="(47.603874, -122.321686)"/>
    <s v="FIGHT - IP - PHYSICAL (NO WEAPONS)"/>
    <s v="DISTURBANCES"/>
    <s v="DISTURBANCES"/>
    <m/>
    <n v="2"/>
  </r>
  <r>
    <n v="1702739"/>
    <n v="16000105581"/>
    <n v="2016105581"/>
    <n v="280"/>
    <s v="SUSPICIOUS PERSON"/>
    <s v="SUSPICIOUS CIRCUMSTANCES"/>
    <x v="2"/>
    <x v="308"/>
    <s v="67XX BLOCK OF 48 AV SW"/>
    <x v="11"/>
    <s v="H3"/>
    <n v="10600.5013"/>
    <n v="-122.39476999999999"/>
    <n v="47.542572"/>
    <s v="(47.542572, -122.39477)"/>
    <s v="SUSPICIOUS PERSON, VEHICLE OR INCIDENT"/>
    <s v="SUSPICIOUS CIRCUMSTANCES"/>
    <s v="SUSPICIOUS CIRCUMSTANCES"/>
    <m/>
    <n v="0"/>
  </r>
  <r>
    <n v="1702740"/>
    <n v="16000105572"/>
    <n v="2016105572"/>
    <n v="281"/>
    <s v="SUSPICIOUS VEHICLE"/>
    <s v="SUSPICIOUS CIRCUMSTANCES"/>
    <x v="2"/>
    <x v="309"/>
    <s v="99XX BLOCK OF HOLMAN RD NW"/>
    <x v="17"/>
    <s v="N1"/>
    <n v="1400.3009999999999"/>
    <n v="-122.36273"/>
    <n v="47.701393000000003"/>
    <s v="(47.701393, -122.36273)"/>
    <s v="SUSPICIOUS PERSON, VEHICLE OR INCIDENT"/>
    <s v="SUSPICIOUS CIRCUMSTANCES"/>
    <s v="SUSPICIOUS CIRCUMSTANCES"/>
    <d v="2016-03-27T04:26:00"/>
    <n v="3"/>
  </r>
  <r>
    <n v="1702741"/>
    <n v="16000105564"/>
    <n v="2016105564"/>
    <n v="280"/>
    <s v="SUSPICIOUS PERSON"/>
    <s v="SUSPICIOUS CIRCUMSTANCES"/>
    <x v="2"/>
    <x v="310"/>
    <s v="28XX BLOCK OF ALKI AV SW"/>
    <x v="9"/>
    <s v="W1"/>
    <n v="9701.2001999999993"/>
    <n v="-122.41262"/>
    <n v="47.57855"/>
    <s v="(47.57855, -122.41262)"/>
    <s v="SUSPICIOUS PERSON, VEHICLE OR INCIDENT"/>
    <s v="SUSPICIOUS CIRCUMSTANCES"/>
    <s v="SUSPICIOUS CIRCUMSTANCES"/>
    <m/>
    <n v="4"/>
  </r>
  <r>
    <n v="1702742"/>
    <n v="16000105499"/>
    <n v="2016105499"/>
    <n v="71"/>
    <s v="AUTO THEFT"/>
    <s v="AUTO THEFTS"/>
    <x v="18"/>
    <x v="311"/>
    <s v="FREMONT AV N / N 43 ST"/>
    <x v="12"/>
    <s v="B2"/>
    <n v="4900.5015999999996"/>
    <n v="-122.35002"/>
    <n v="47.659336000000003"/>
    <s v="(47.659336, -122.35002)"/>
    <s v="AUTO THEFT - VEH THEFT OR THEFT AND RECOVERY"/>
    <s v="AUTO THEFTS"/>
    <s v="AUTO RECOVERIES"/>
    <d v="2016-03-27T04:02:00"/>
    <n v="1"/>
  </r>
  <r>
    <n v="1702743"/>
    <n v="16000105425"/>
    <n v="2016105425"/>
    <n v="282"/>
    <s v="SUSPICIOUS CIRCUMSTANCES - BUILDING (OPEN DOOR, ETC.)"/>
    <s v="SUSPICIOUS CIRCUMSTANCES"/>
    <x v="2"/>
    <x v="312"/>
    <s v="24XX BLOCK OF 2 AV"/>
    <x v="13"/>
    <s v="D1"/>
    <n v="8001.2"/>
    <n v="-122.34742"/>
    <n v="47.615085999999998"/>
    <s v="(47.615086, -122.34742)"/>
    <s v="BURG - RES (INCL UNOCC STRUCTURES ON PROP)"/>
    <s v="BURGLARY"/>
    <s v="RESIDENTIAL BURGLARIES"/>
    <d v="2016-03-27T01:08:00"/>
    <n v="2"/>
  </r>
  <r>
    <n v="1702744"/>
    <n v="16000105547"/>
    <n v="2016105547"/>
    <n v="220"/>
    <s v="CRISIS COMPLAINT - GENERAL"/>
    <s v="CRISIS CALL"/>
    <x v="21"/>
    <x v="313"/>
    <s v="14XX BLOCK OF E PROSPECT ST"/>
    <x v="5"/>
    <s v="C1"/>
    <n v="6500.3"/>
    <n v="-122.31356"/>
    <n v="47.628410000000002"/>
    <s v="(47.62841, -122.31356)"/>
    <s v="SUSPICIOUS PERSON, VEHICLE OR INCIDENT"/>
    <s v="SUSPICIOUS CIRCUMSTANCES"/>
    <s v="SUSPICIOUS CIRCUMSTANCES"/>
    <d v="2016-03-27T03:56:00"/>
    <n v="0"/>
  </r>
  <r>
    <n v="1702745"/>
    <n v="16000105308"/>
    <n v="2016105308"/>
    <n v="450"/>
    <s v="DRIVING WHILE UNDER INFLUENCE (DUI)"/>
    <s v="TRAFFIC RELATED CALLS"/>
    <x v="1"/>
    <x v="314"/>
    <s v="RAINIER AV S / 52 AV S"/>
    <x v="4"/>
    <s v="S3"/>
    <n v="11800.300300000001"/>
    <n v="-122.267365"/>
    <n v="47.519848000000003"/>
    <s v="(47.519848, -122.267365)"/>
    <s v="DUI - DRIVING UNDER INFLUENCE"/>
    <s v="TRAFFIC RELATED CALLS"/>
    <s v="TRAFFIC RELATED CALLS"/>
    <d v="2016-03-26T22:40:00"/>
    <n v="2"/>
  </r>
  <r>
    <n v="1702746"/>
    <n v="16000105626"/>
    <n v="2016105626"/>
    <n v="203"/>
    <s v="ALACAD - RESIDENTIAL PANIC (FALSE)"/>
    <s v="PANIC ALACAD (FALSE)"/>
    <x v="4"/>
    <x v="315"/>
    <s v="4XX BLOCK OF 30 AV E"/>
    <x v="5"/>
    <s v="C3"/>
    <n v="7700.1009000000004"/>
    <n v="-122.293144"/>
    <n v="47.623080000000002"/>
    <s v="(47.62308, -122.293144)"/>
    <s v="ALARM - RESIDENTIAL - SILENT/AUD PANIC/DURESS"/>
    <s v="ALACAD"/>
    <s v="SUSPICIOUS CIRCUMSTANCES"/>
    <m/>
    <n v="2"/>
  </r>
  <r>
    <n v="1702747"/>
    <n v="16000105623"/>
    <n v="2016105623"/>
    <n v="245"/>
    <s v="DISTURBANCE, OTHER"/>
    <s v="DISTURBANCES"/>
    <x v="0"/>
    <x v="316"/>
    <s v="4XX BLOCK OF 12 AV"/>
    <x v="1"/>
    <s v="G1"/>
    <n v="8600.2019999999993"/>
    <n v="-122.31677999999999"/>
    <n v="47.605885000000001"/>
    <s v="(47.605885, -122.31678)"/>
    <s v="DISTURBANCE, MISCELLANEOUS/OTHER"/>
    <s v="DISTURBANCES"/>
    <s v="DISTURBANCES"/>
    <m/>
    <n v="4"/>
  </r>
  <r>
    <n v="1702748"/>
    <n v="16000105610"/>
    <n v="2016105610"/>
    <n v="245"/>
    <s v="DISTURBANCE, OTHER"/>
    <s v="DISTURBANCES"/>
    <x v="0"/>
    <x v="317"/>
    <s v="5XX BLOCK OF NE NORTHGATE WY"/>
    <x v="16"/>
    <s v="L2"/>
    <n v="1200.3003000000001"/>
    <n v="-122.321915"/>
    <n v="47.708587999999999"/>
    <s v="(47.708588, -122.321915)"/>
    <s v="TRESPASS"/>
    <s v="TRESPASS"/>
    <s v="TRESPASS"/>
    <m/>
    <n v="4"/>
  </r>
  <r>
    <n v="1702749"/>
    <n v="16000105634"/>
    <n v="2016105634"/>
    <n v="202"/>
    <s v="ALACAD - COMMERCIAL PANIC (FALSE)"/>
    <s v="PANIC ALACAD (FALSE)"/>
    <x v="4"/>
    <x v="318"/>
    <s v="6XX BLOCK OF S LANE ST"/>
    <x v="6"/>
    <s v="K3"/>
    <n v="9100.2006999999994"/>
    <n v="-122.32441"/>
    <n v="47.596671999999998"/>
    <s v="(47.596672, -122.32441)"/>
    <s v="ALARM - ATM MACHINE, FREE STANDING"/>
    <s v="ALACAD"/>
    <s v="SUSPICIOUS CIRCUMSTANCES"/>
    <m/>
    <n v="2"/>
  </r>
  <r>
    <n v="1702750"/>
    <n v="16000105631"/>
    <n v="2016105631"/>
    <n v="245"/>
    <s v="DISTURBANCE, OTHER"/>
    <s v="DISTURBANCES"/>
    <x v="0"/>
    <x v="319"/>
    <s v="120XX BLOCK OF LAKE CITY WY NE"/>
    <x v="16"/>
    <s v="L1"/>
    <n v="700.10109999999997"/>
    <n v="-122.29703000000001"/>
    <n v="47.716248"/>
    <s v="(47.716248, -122.29703)"/>
    <s v="TRESPASS"/>
    <s v="TRESPASS"/>
    <s v="TRESPASS"/>
    <m/>
    <n v="4"/>
  </r>
  <r>
    <n v="1702751"/>
    <n v="16000105646"/>
    <n v="2016105646"/>
    <n v="250"/>
    <s v="MISCHIEF, NUISANCE COMPLAINTS"/>
    <s v="NUISANCE, MISCHIEF COMPLAINTS"/>
    <x v="7"/>
    <x v="320"/>
    <s v="25XX BLOCK OF 1 AV"/>
    <x v="13"/>
    <s v="D1"/>
    <n v="8001.1009999999997"/>
    <n v="-122.34921"/>
    <n v="47.61497"/>
    <s v="(47.61497, -122.34921)"/>
    <s v="NARCOTICS - VIOLATIONS (LOITER, USE, SELL, NARS)"/>
    <s v="NARCOTICS COMPLAINTS"/>
    <s v="NARCOTICS COMPLAINTS"/>
    <m/>
    <n v="3"/>
  </r>
  <r>
    <n v="1702752"/>
    <n v="16000105628"/>
    <n v="2016105628"/>
    <n v="201"/>
    <s v="ALACAD - RESIDENTIAL BURGLARY (FALSE)"/>
    <s v="BURGLARY ALACAD (FALSE)"/>
    <x v="4"/>
    <x v="321"/>
    <s v="47XX BLOCK OF 38 AV NE"/>
    <x v="14"/>
    <s v="U3"/>
    <n v="4200.3027000000002"/>
    <n v="-122.28745000000001"/>
    <n v="47.662888000000002"/>
    <s v="(47.662888, -122.28745)"/>
    <s v="ALARM - RESIDENTIAL - BURGLARY, SILENT/AUDIBLE"/>
    <s v="ALACAD"/>
    <s v="SUSPICIOUS CIRCUMSTANCES"/>
    <m/>
    <n v="1"/>
  </r>
  <r>
    <n v="1702753"/>
    <n v="16000105639"/>
    <n v="2016105639"/>
    <n v="161"/>
    <s v="TRESPASS"/>
    <s v="TRESPASS"/>
    <x v="13"/>
    <x v="322"/>
    <s v="8XX BLOCK OF 3 AV"/>
    <x v="6"/>
    <s v="K1"/>
    <n v="8100.2029000000002"/>
    <n v="-122.33304"/>
    <n v="47.604553000000003"/>
    <s v="(47.604553, -122.33304)"/>
    <s v="NUISANCE - MISCHIEF"/>
    <s v="MISCELLANEOUS MISDEMEANORS"/>
    <s v="MISCELLANEOUS MISDEMEANORS"/>
    <m/>
    <n v="3"/>
  </r>
  <r>
    <n v="1702754"/>
    <n v="16000105637"/>
    <n v="2016105637"/>
    <n v="201"/>
    <s v="ALACAD - RESIDENTIAL BURGLARY (FALSE)"/>
    <s v="BURGLARY ALACAD (FALSE)"/>
    <x v="4"/>
    <x v="323"/>
    <s v="62XX BLOCK OF LAKE SHORE DR S"/>
    <x v="0"/>
    <s v="R3"/>
    <n v="10200.200199999999"/>
    <n v="-122.259224"/>
    <n v="47.546140000000001"/>
    <s v="(47.54614, -122.259224)"/>
    <s v="ALARM - RESIDENTIAL - BURGLARY, SILENT/AUDIBLE"/>
    <s v="ALACAD"/>
    <s v="SUSPICIOUS CIRCUMSTANCES"/>
    <m/>
    <n v="2"/>
  </r>
  <r>
    <n v="1702755"/>
    <n v="16000105592"/>
    <n v="2016105592"/>
    <n v="63"/>
    <s v="THEFT - CAR PROWL"/>
    <s v="CAR PROWL"/>
    <x v="12"/>
    <x v="323"/>
    <s v="77XX BLOCK OF 28 AV SW"/>
    <x v="11"/>
    <s v="H1"/>
    <n v="11401.100399999999"/>
    <n v="-122.3685"/>
    <n v="47.532803000000001"/>
    <s v="(47.532803, -122.3685)"/>
    <s v="THEFT (DOES NOT INCLUDE SHOPLIFT OR SVCS)"/>
    <s v="OTHER PROPERTY"/>
    <s v="THEFT"/>
    <d v="2016-03-27T05:16:00"/>
    <n v="1"/>
  </r>
  <r>
    <n v="1702756"/>
    <n v="16000105657"/>
    <n v="2016105657"/>
    <n v="161"/>
    <s v="TRESPASS"/>
    <s v="TRESPASS"/>
    <x v="13"/>
    <x v="324"/>
    <s v="5XX BLOCK OF PIKE ST"/>
    <x v="10"/>
    <s v="M3"/>
    <n v="8200.1003999999994"/>
    <n v="-122.335014"/>
    <n v="47.610909999999997"/>
    <s v="(47.61091, -122.335014)"/>
    <s v="TRESPASS"/>
    <s v="TRESPASS"/>
    <s v="TRESPASS"/>
    <m/>
    <n v="2"/>
  </r>
  <r>
    <n v="1702757"/>
    <n v="16000105622"/>
    <n v="2016105622"/>
    <n v="63"/>
    <s v="THEFT - CAR PROWL"/>
    <s v="CAR PROWL"/>
    <x v="12"/>
    <x v="325"/>
    <s v="28XX BLOCK OF S OTHELLO ST"/>
    <x v="4"/>
    <s v="S1"/>
    <n v="11002.1006"/>
    <n v="-122.294785"/>
    <n v="47.536667000000001"/>
    <s v="(47.536667, -122.294785)"/>
    <s v="THEFT (DOES NOT INCLUDE SHOPLIFT OR SVCS)"/>
    <s v="OTHER PROPERTY"/>
    <s v="THEFT"/>
    <m/>
    <n v="3"/>
  </r>
  <r>
    <n v="1702758"/>
    <n v="16000105656"/>
    <n v="2016105656"/>
    <n v="280"/>
    <s v="SUSPICIOUS PERSON"/>
    <s v="SUSPICIOUS CIRCUMSTANCES"/>
    <x v="2"/>
    <x v="326"/>
    <s v="17XX BLOCK OF NW 56 ST"/>
    <x v="12"/>
    <s v="B1"/>
    <n v="4700.3019000000004"/>
    <n v="-122.38055"/>
    <n v="47.669449999999998"/>
    <s v="(47.66945, -122.38055)"/>
    <s v="THEFT (DOES NOT INCLUDE SHOPLIFT OR SVCS)"/>
    <s v="OTHER PROPERTY"/>
    <s v="THEFT"/>
    <m/>
    <n v="1"/>
  </r>
  <r>
    <n v="1702759"/>
    <n v="16000105633"/>
    <n v="2016105633"/>
    <n v="470"/>
    <s v="PARKING VIOLATION (EXCEPT ABANDONED VEHICLES)"/>
    <s v="PARKING VIOLATIONS"/>
    <x v="1"/>
    <x v="327"/>
    <s v="CALIFORNIA AV SW / SW ALASKA ST"/>
    <x v="9"/>
    <s v="W2"/>
    <n v="10500.400299999999"/>
    <n v="-122.38678"/>
    <n v="47.561104"/>
    <s v="(47.561104, -122.38678)"/>
    <s v="PARKING VIOLATION (EXCEPT ABANDONED CAR)"/>
    <s v="TRAFFIC RELATED CALLS"/>
    <s v="PARKING VIOLATIONS"/>
    <d v="2016-03-27T07:18:00"/>
    <n v="3"/>
  </r>
  <r>
    <n v="1702760"/>
    <n v="16000105649"/>
    <n v="2016105649"/>
    <n v="280"/>
    <s v="SUSPICIOUS PERSON"/>
    <s v="SUSPICIOUS CIRCUMSTANCES"/>
    <x v="2"/>
    <x v="326"/>
    <s v="10XX BLOCK OF E THOMAS ST"/>
    <x v="7"/>
    <s v="E1"/>
    <n v="7500.3013000000001"/>
    <n v="-122.31975"/>
    <n v="47.621082000000001"/>
    <s v="(47.621082, -122.31975)"/>
    <s v="NARCOTICS - VIOLATIONS (LOITER, USE, SELL, NARS)"/>
    <s v="NARCOTICS COMPLAINTS"/>
    <s v="NARCOTICS COMPLAINTS"/>
    <m/>
    <n v="2"/>
  </r>
  <r>
    <n v="1702761"/>
    <n v="16000105655"/>
    <n v="2016105655"/>
    <n v="280"/>
    <s v="SUSPICIOUS PERSON"/>
    <s v="SUSPICIOUS CIRCUMSTANCES"/>
    <x v="2"/>
    <x v="328"/>
    <s v="41XX BLOCK OF UNIVERSITY WY NE"/>
    <x v="14"/>
    <s v="U2"/>
    <n v="5301.4000999999998"/>
    <n v="-122.313225"/>
    <n v="47.657573999999997"/>
    <s v="(47.657574, -122.313225)"/>
    <s v="DISTURBANCE, MISCELLANEOUS/OTHER"/>
    <s v="DISTURBANCES"/>
    <s v="DISTURBANCES"/>
    <m/>
    <n v="2"/>
  </r>
  <r>
    <n v="1702762"/>
    <n v="16000105621"/>
    <n v="2016105621"/>
    <n v="460"/>
    <s v="TRAFFIC (MOVING) VIOLATION"/>
    <s v="TRAFFIC RELATED CALLS"/>
    <x v="1"/>
    <x v="329"/>
    <s v="27XX BLOCK OF 4 AV S"/>
    <x v="11"/>
    <s v="H1"/>
    <n v="9300.3032000000003"/>
    <n v="-122.32905599999999"/>
    <n v="47.578766000000002"/>
    <s v="(47.578766, -122.329056)"/>
    <s v="TRAFFIC STOP - OFFICER INITIATED ONVIEW"/>
    <s v="TRAFFIC RELATED CALLS"/>
    <s v="TRAFFIC RELATED CALLS"/>
    <d v="2016-03-27T06:35:00"/>
    <n v="2"/>
  </r>
  <r>
    <n v="1702763"/>
    <n v="16000105600"/>
    <n v="2016105600"/>
    <n v="161"/>
    <s v="TRESPASS"/>
    <s v="TRESPASS"/>
    <x v="13"/>
    <x v="330"/>
    <s v="4XX BLOCK OF QUEEN ANNE AV N"/>
    <x v="3"/>
    <s v="Q3"/>
    <n v="7100.201"/>
    <n v="-122.35673"/>
    <n v="47.622692000000001"/>
    <s v="(47.622692, -122.35673)"/>
    <s v="TRESPASS"/>
    <s v="TRESPASS"/>
    <s v="TRESPASS"/>
    <d v="2016-03-27T06:05:00"/>
    <n v="4"/>
  </r>
  <r>
    <n v="1702764"/>
    <n v="16000105663"/>
    <n v="2016105663"/>
    <n v="280"/>
    <s v="SUSPICIOUS PERSON"/>
    <s v="SUSPICIOUS CIRCUMSTANCES"/>
    <x v="2"/>
    <x v="331"/>
    <s v="NE 42 ST / ROOSEVELT WY NE"/>
    <x v="14"/>
    <s v="U2"/>
    <n v="5301.4004000000004"/>
    <n v="-122.31780000000001"/>
    <n v="47.657513000000002"/>
    <s v="(47.657513, -122.3178)"/>
    <s v="SUSPICIOUS PERSON, VEHICLE OR INCIDENT"/>
    <s v="SUSPICIOUS CIRCUMSTANCES"/>
    <s v="SUSPICIOUS CIRCUMSTANCES"/>
    <m/>
    <n v="4"/>
  </r>
  <r>
    <n v="1702765"/>
    <n v="16000105660"/>
    <n v="2016105660"/>
    <n v="281"/>
    <s v="SUSPICIOUS VEHICLE"/>
    <s v="SUSPICIOUS CIRCUMSTANCES"/>
    <x v="2"/>
    <x v="332"/>
    <s v="95XX BLOCK OF 1 AV NW"/>
    <x v="8"/>
    <s v="J1"/>
    <n v="1702.1008999999999"/>
    <n v="-122.35807"/>
    <n v="47.698753000000004"/>
    <s v="(47.698753, -122.35807)"/>
    <s v="SUSPICIOUS PERSON, VEHICLE OR INCIDENT"/>
    <s v="SUSPICIOUS CIRCUMSTANCES"/>
    <s v="SUSPICIOUS CIRCUMSTANCES"/>
    <m/>
    <n v="2"/>
  </r>
  <r>
    <n v="1702766"/>
    <n v="16000105691"/>
    <n v="2016105691"/>
    <n v="460"/>
    <s v="TRAFFIC (MOVING) VIOLATION"/>
    <s v="TRAFFIC RELATED CALLS"/>
    <x v="1"/>
    <x v="333"/>
    <s v="SEWARD PARK AV S / WABASH AV S"/>
    <x v="4"/>
    <s v="S2"/>
    <n v="11800.601500000001"/>
    <n v="-122.26470999999999"/>
    <n v="47.525565999999998"/>
    <s v="(47.525566, -122.26471)"/>
    <s v="TRAFFIC STOP - OFFICER INITIATED ONVIEW"/>
    <s v="TRAFFIC RELATED CALLS"/>
    <s v="TRAFFIC RELATED CALLS"/>
    <m/>
    <n v="4"/>
  </r>
  <r>
    <n v="1702767"/>
    <n v="16000105625"/>
    <n v="2016105625"/>
    <n v="470"/>
    <s v="PARKING VIOLATION (EXCEPT ABANDONED VEHICLES)"/>
    <s v="PARKING VIOLATIONS"/>
    <x v="1"/>
    <x v="334"/>
    <s v="34XX BLOCK OF EVANSTON AV N"/>
    <x v="12"/>
    <s v="B2"/>
    <n v="4900.2021000000004"/>
    <n v="-122.35129999999999"/>
    <n v="47.650280000000002"/>
    <s v="(47.65028, -122.3513)"/>
    <s v="PARKING VIOLATION (EXCEPT ABANDONED CAR)"/>
    <s v="TRAFFIC RELATED CALLS"/>
    <s v="PARKING VIOLATIONS"/>
    <d v="2016-03-27T07:01:00"/>
    <n v="3"/>
  </r>
  <r>
    <n v="1702768"/>
    <n v="16000105603"/>
    <n v="2016105603"/>
    <n v="460"/>
    <s v="TRAFFIC (MOVING) VIOLATION"/>
    <s v="TRAFFIC RELATED CALLS"/>
    <x v="1"/>
    <x v="335"/>
    <s v="11XX BLOCK OF ELLIOTT AV W"/>
    <x v="11"/>
    <s v="H1"/>
    <n v="5802.201"/>
    <n v="-122.372086"/>
    <n v="47.629435999999998"/>
    <s v="(47.629436, -122.372086)"/>
    <s v="TRAFFIC STOP - OFFICER INITIATED ONVIEW"/>
    <s v="TRAFFIC RELATED CALLS"/>
    <s v="TRAFFIC RELATED CALLS"/>
    <d v="2016-03-27T06:00:00"/>
    <n v="2"/>
  </r>
  <r>
    <n v="1702769"/>
    <n v="16000105678"/>
    <n v="2016105678"/>
    <n v="161"/>
    <s v="TRESPASS"/>
    <s v="TRESPASS"/>
    <x v="13"/>
    <x v="334"/>
    <s v="5XX BLOCK OF MERCER ST"/>
    <x v="3"/>
    <s v="Q3"/>
    <n v="7200.1013999999996"/>
    <n v="-122.34692"/>
    <n v="47.624560000000002"/>
    <s v="(47.62456, -122.34692)"/>
    <s v="DOWN - CHECK FOR PERSON DOWN"/>
    <s v="PERSON DOWN/INJURY"/>
    <s v="CASUALTIES"/>
    <m/>
    <n v="2"/>
  </r>
  <r>
    <n v="1702770"/>
    <n v="16000105676"/>
    <n v="2016105676"/>
    <n v="440"/>
    <s v="MOTORIST ASSIST"/>
    <s v="TRAFFIC RELATED CALLS"/>
    <x v="1"/>
    <x v="336"/>
    <s v="85XX BLOCK OF AURORA AV N"/>
    <x v="11"/>
    <s v="H2"/>
    <n v="1800.2011"/>
    <n v="-122.34453000000001"/>
    <n v="47.690925999999997"/>
    <s v="(47.690926, -122.34453)"/>
    <s v="THREATS (INCLS IN-PERSON/BY PHONE/IN WRITING)"/>
    <s v="THREATS, HARASSMENT"/>
    <s v="THREATS, HARASSMENT"/>
    <m/>
    <n v="0"/>
  </r>
  <r>
    <n v="1702771"/>
    <n v="16000105614"/>
    <n v="2016105614"/>
    <n v="161"/>
    <s v="TRESPASS"/>
    <s v="TRESPASS"/>
    <x v="13"/>
    <x v="337"/>
    <s v="6XX BLOCK OF 1 AV W"/>
    <x v="11"/>
    <s v="H3"/>
    <n v="7000.5003999999999"/>
    <n v="-122.35800999999999"/>
    <n v="47.625152999999997"/>
    <s v="(47.625153, -122.35801)"/>
    <s v="TRESPASS"/>
    <s v="TRESPASS"/>
    <s v="TRESPASS"/>
    <m/>
    <n v="0"/>
  </r>
  <r>
    <n v="1702772"/>
    <n v="16000105607"/>
    <n v="2016105607"/>
    <n v="280"/>
    <s v="SUSPICIOUS PERSON"/>
    <s v="SUSPICIOUS CIRCUMSTANCES"/>
    <x v="2"/>
    <x v="333"/>
    <s v="38XX BLOCK OF 28 AV W"/>
    <x v="3"/>
    <s v="Q1"/>
    <n v="5801.3001999999997"/>
    <n v="-122.3929"/>
    <n v="47.654133000000002"/>
    <s v="(47.654133, -122.3929)"/>
    <s v="PROWLER - IP/JO"/>
    <s v="PROWLER"/>
    <s v="PROWLER"/>
    <d v="2016-03-27T06:16:00"/>
    <n v="3"/>
  </r>
  <r>
    <n v="1702773"/>
    <n v="16000105569"/>
    <n v="2016105569"/>
    <n v="220"/>
    <s v="CRISIS COMPLAINT - GENERAL"/>
    <s v="CRISIS CALL"/>
    <x v="21"/>
    <x v="338"/>
    <s v="5XX BLOCK OF 3 AV"/>
    <x v="6"/>
    <s v="K2"/>
    <n v="8100.2043000000003"/>
    <n v="-122.331085"/>
    <n v="47.602412999999999"/>
    <s v="(47.602413, -122.331085)"/>
    <s v="DISTURBANCE, MISCELLANEOUS/OTHER"/>
    <s v="DISTURBANCES"/>
    <s v="DISTURBANCES"/>
    <d v="2016-03-27T05:17:00"/>
    <n v="3"/>
  </r>
  <r>
    <n v="1702774"/>
    <n v="16000105674"/>
    <n v="2016105674"/>
    <n v="161"/>
    <s v="TRESPASS"/>
    <s v="TRESPASS"/>
    <x v="13"/>
    <x v="339"/>
    <s v="4XX BLOCK OF PINE ST"/>
    <x v="11"/>
    <s v="H1"/>
    <n v="8100.2"/>
    <n v="-122.33732000000001"/>
    <n v="47.611319999999999"/>
    <s v="(47.61132, -122.33732)"/>
    <s v="TRESPASS"/>
    <s v="TRESPASS"/>
    <s v="TRESPASS"/>
    <m/>
    <n v="1"/>
  </r>
  <r>
    <n v="1702775"/>
    <n v="16000105640"/>
    <n v="2016105640"/>
    <n v="281"/>
    <s v="SUSPICIOUS VEHICLE"/>
    <s v="SUSPICIOUS CIRCUMSTANCES"/>
    <x v="2"/>
    <x v="339"/>
    <s v="28 AV SW / SW MYRTLE ST"/>
    <x v="15"/>
    <s v="F1"/>
    <n v="10701.2003"/>
    <n v="-122.36932"/>
    <n v="47.539185000000003"/>
    <s v="(47.539185, -122.36932)"/>
    <s v="SUSPICIOUS PERSON, VEHICLE OR INCIDENT"/>
    <s v="SUSPICIOUS CIRCUMSTANCES"/>
    <s v="SUSPICIOUS CIRCUMSTANCES"/>
    <d v="2016-03-27T08:17:00"/>
    <n v="1"/>
  </r>
  <r>
    <n v="1702776"/>
    <n v="16000105537"/>
    <n v="2016105537"/>
    <n v="201"/>
    <s v="ALACAD - RESIDENTIAL BURGLARY (FALSE)"/>
    <s v="BURGLARY ALACAD (FALSE)"/>
    <x v="4"/>
    <x v="340"/>
    <s v="34XX BLOCK OF 15 AV W"/>
    <x v="3"/>
    <s v="Q2"/>
    <n v="5801.4052000000001"/>
    <n v="-122.37626"/>
    <n v="47.651252999999997"/>
    <s v="(47.651253, -122.37626)"/>
    <s v="ALARM - RESIDENTIAL - BURGLARY, SILENT/AUDIBLE"/>
    <s v="ALACAD"/>
    <s v="SUSPICIOUS CIRCUMSTANCES"/>
    <m/>
    <n v="3"/>
  </r>
  <r>
    <n v="1702777"/>
    <n v="16000105673"/>
    <n v="2016105673"/>
    <n v="161"/>
    <s v="TRESPASS"/>
    <s v="TRESPASS"/>
    <x v="13"/>
    <x v="341"/>
    <s v="89XX BLOCK OF AURORA AV N"/>
    <x v="17"/>
    <s v="N3"/>
    <n v="1800.2003"/>
    <n v="-122.34456"/>
    <n v="47.693824999999997"/>
    <s v="(47.693825, -122.34456)"/>
    <s v="TRESPASS"/>
    <s v="TRESPASS"/>
    <s v="TRESPASS"/>
    <m/>
    <n v="3"/>
  </r>
  <r>
    <n v="1702778"/>
    <n v="16000105624"/>
    <n v="2016105624"/>
    <n v="245"/>
    <s v="DISTURBANCE, OTHER"/>
    <s v="DISTURBANCES"/>
    <x v="0"/>
    <x v="342"/>
    <s v="5XX BLOCK OF S JACKSON ST"/>
    <x v="6"/>
    <s v="K3"/>
    <n v="9100.2001999999993"/>
    <n v="-122.32701"/>
    <n v="47.599193999999997"/>
    <s v="(47.599194, -122.32701)"/>
    <s v="DISTURBANCE, MISCELLANEOUS/OTHER"/>
    <s v="DISTURBANCES"/>
    <s v="DISTURBANCES"/>
    <d v="2016-03-27T06:44:00"/>
    <n v="3"/>
  </r>
  <r>
    <n v="1702779"/>
    <n v="16000105619"/>
    <n v="2016105619"/>
    <n v="242"/>
    <s v="FIGHT DISTURBANCE"/>
    <s v="DISTURBANCES"/>
    <x v="0"/>
    <x v="343"/>
    <s v="M L KING JR WY S / S GRAHAM ST"/>
    <x v="11"/>
    <s v="H2"/>
    <n v="11001.2"/>
    <n v="-122.28564"/>
    <n v="47.546055000000003"/>
    <s v="(47.546055, -122.28564)"/>
    <s v="FIGHT - IP - PHYSICAL (NO WEAPONS)"/>
    <s v="DISTURBANCES"/>
    <s v="DISTURBANCES"/>
    <d v="2016-03-27T06:36:00"/>
    <n v="1"/>
  </r>
  <r>
    <n v="1702780"/>
    <n v="16000105671"/>
    <n v="2016105671"/>
    <n v="245"/>
    <s v="DISTURBANCE, OTHER"/>
    <s v="DISTURBANCES"/>
    <x v="0"/>
    <x v="344"/>
    <s v="99XX BLOCK OF HOLMAN RD NW"/>
    <x v="17"/>
    <s v="N1"/>
    <n v="1400.3009999999999"/>
    <n v="-122.36273"/>
    <n v="47.701393000000003"/>
    <s v="(47.701393, -122.36273)"/>
    <s v="DISTURBANCE, MISCELLANEOUS/OTHER"/>
    <s v="DISTURBANCES"/>
    <s v="DISTURBANCES"/>
    <d v="2016-03-27T08:15:00"/>
    <n v="2"/>
  </r>
  <r>
    <n v="1702781"/>
    <n v="16000105662"/>
    <n v="2016105662"/>
    <n v="245"/>
    <s v="DISTURBANCE, OTHER"/>
    <s v="DISTURBANCES"/>
    <x v="0"/>
    <x v="345"/>
    <s v="99XX BLOCK OF HOLMAN RD NW"/>
    <x v="11"/>
    <s v="H2"/>
    <n v="1400.3009999999999"/>
    <n v="-122.36273"/>
    <n v="47.701393000000003"/>
    <s v="(47.701393, -122.36273)"/>
    <s v="DISTURBANCE, MISCELLANEOUS/OTHER"/>
    <s v="DISTURBANCES"/>
    <s v="DISTURBANCES"/>
    <d v="2016-03-27T08:03:00"/>
    <n v="2"/>
  </r>
  <r>
    <n v="1702782"/>
    <n v="16000105556"/>
    <n v="2016105556"/>
    <n v="201"/>
    <s v="ALACAD - RESIDENTIAL BURGLARY (FALSE)"/>
    <s v="BURGLARY ALACAD (FALSE)"/>
    <x v="4"/>
    <x v="346"/>
    <s v="32XX BLOCK OF PERKINS LN W"/>
    <x v="3"/>
    <s v="Q1"/>
    <n v="5600.2004999999999"/>
    <n v="-122.41638"/>
    <n v="47.646552999999997"/>
    <s v="(47.646553, -122.41638)"/>
    <s v="ALARM - RESIDENTIAL - BURGLARY, SILENT/AUDIBLE"/>
    <s v="ALACAD"/>
    <s v="SUSPICIOUS CIRCUMSTANCES"/>
    <m/>
    <n v="1"/>
  </r>
  <r>
    <n v="1702783"/>
    <n v="16000105689"/>
    <n v="2016105689"/>
    <n v="40"/>
    <s v="ASSAULTS, OTHER"/>
    <s v="ASSAULTS"/>
    <x v="15"/>
    <x v="347"/>
    <s v="5XX BLOCK OF N 85 ST"/>
    <x v="8"/>
    <s v="J1"/>
    <n v="1701.1016"/>
    <n v="-122.351974"/>
    <n v="47.690586000000003"/>
    <s v="(47.690586, -122.351974)"/>
    <s v="ASLT - WITH OR W/O WEAPONS (NO SHOOTINGS)"/>
    <s v="ASSAULTS"/>
    <s v="ASSAULTS"/>
    <m/>
    <n v="1"/>
  </r>
  <r>
    <n v="1702784"/>
    <n v="16000105682"/>
    <n v="2016105682"/>
    <n v="161"/>
    <s v="TRESPASS"/>
    <s v="TRESPASS"/>
    <x v="13"/>
    <x v="348"/>
    <s v="15XX BLOCK OF 7 AV"/>
    <x v="10"/>
    <s v="M2"/>
    <n v="8200.1005999999998"/>
    <n v="-122.33381"/>
    <n v="47.612102999999998"/>
    <s v="(47.612103, -122.33381)"/>
    <s v="TRESPASS"/>
    <s v="TRESPASS"/>
    <s v="TRESPASS"/>
    <m/>
    <n v="4"/>
  </r>
  <r>
    <n v="1702785"/>
    <n v="16000105654"/>
    <n v="2016105654"/>
    <n v="470"/>
    <s v="PARKING VIOLATION (EXCEPT ABANDONED VEHICLES)"/>
    <s v="PARKING VIOLATIONS"/>
    <x v="1"/>
    <x v="349"/>
    <s v="45XX BLOCK OF 16 AV NE"/>
    <x v="14"/>
    <s v="U2"/>
    <n v="5301.2011000000002"/>
    <n v="-122.310844"/>
    <n v="47.662166999999997"/>
    <s v="(47.662167, -122.310844)"/>
    <s v="PARKING VIOLATION (EXCEPT ABANDONED CAR)"/>
    <s v="TRAFFIC RELATED CALLS"/>
    <s v="PARKING VIOLATIONS"/>
    <d v="2016-03-27T08:39:00"/>
    <n v="2"/>
  </r>
  <r>
    <n v="1702786"/>
    <n v="16000105505"/>
    <n v="2016105505"/>
    <n v="40"/>
    <s v="ASSAULTS, OTHER"/>
    <s v="ASSAULTS"/>
    <x v="15"/>
    <x v="350"/>
    <s v="7 AV / LENORA ST"/>
    <x v="13"/>
    <s v="D2"/>
    <n v="7200.1058999999996"/>
    <n v="-122.33875"/>
    <n v="47.615819999999999"/>
    <s v="(47.61582, -122.33875)"/>
    <s v="ASLT - WITH OR W/O WEAPONS (NO SHOOTINGS)"/>
    <s v="ASSAULTS"/>
    <s v="ASSAULTS"/>
    <m/>
    <n v="4"/>
  </r>
  <r>
    <n v="1702787"/>
    <n v="16000105666"/>
    <n v="2016105666"/>
    <n v="330"/>
    <s v="CASUALTY (NON CRIMINAL/TRAFFIC) - MAN DOWN, SICK PERSONS, INJURED, DOA)"/>
    <s v="CASUALTIES"/>
    <x v="30"/>
    <x v="351"/>
    <s v="53XX BLOCK OF S ALASKA ST"/>
    <x v="0"/>
    <s v="R3"/>
    <n v="10100.1036"/>
    <n v="-122.26630400000001"/>
    <n v="47.560608000000002"/>
    <s v="(47.560608, -122.266304)"/>
    <s v="DOA - CASUALTY, DEAD BODY"/>
    <s v="PERSON DOWN/INJURY"/>
    <s v="CASUALTIES"/>
    <d v="2016-03-27T08:17:00"/>
    <n v="2"/>
  </r>
  <r>
    <n v="1702788"/>
    <n v="16000105714"/>
    <n v="2016105714"/>
    <n v="203"/>
    <s v="ALACAD - RESIDENTIAL PANIC (FALSE)"/>
    <s v="PANIC ALACAD (FALSE)"/>
    <x v="4"/>
    <x v="352"/>
    <s v="90XX BLOCK OF 15 AV NW"/>
    <x v="8"/>
    <s v="J1"/>
    <n v="1600.3001999999999"/>
    <n v="-122.3768"/>
    <n v="47.695377000000001"/>
    <s v="(47.695377, -122.3768)"/>
    <s v="ALARM - RESIDENTIAL - SILENT/AUD PANIC/DURESS"/>
    <s v="ALACAD"/>
    <s v="SUSPICIOUS CIRCUMSTANCES"/>
    <m/>
    <n v="1"/>
  </r>
  <r>
    <n v="1702789"/>
    <n v="16000105711"/>
    <n v="2016105711"/>
    <n v="280"/>
    <s v="SUSPICIOUS PERSON"/>
    <s v="SUSPICIOUS CIRCUMSTANCES"/>
    <x v="2"/>
    <x v="353"/>
    <s v="90XX BLOCK OF 18 AV SW"/>
    <x v="15"/>
    <s v="F2"/>
    <n v="11402.2001"/>
    <n v="-122.3578"/>
    <n v="47.521949999999997"/>
    <s v="(47.52195, -122.3578)"/>
    <s v="SUSPICIOUS PERSON, VEHICLE OR INCIDENT"/>
    <s v="SUSPICIOUS CIRCUMSTANCES"/>
    <s v="SUSPICIOUS CIRCUMSTANCES"/>
    <m/>
    <n v="3"/>
  </r>
  <r>
    <n v="1702790"/>
    <n v="16000105701"/>
    <n v="2016105701"/>
    <n v="65"/>
    <s v="THEFT - MISCELLANEOUS"/>
    <s v="THEFT"/>
    <x v="5"/>
    <x v="353"/>
    <s v="3XX BLOCK OF NW 50 ST"/>
    <x v="12"/>
    <s v="B2"/>
    <n v="4800.4005999999999"/>
    <n v="-122.36204499999999"/>
    <n v="47.665016000000001"/>
    <s v="(47.665016, -122.362045)"/>
    <s v="THEFT (DOES NOT INCLUDE SHOPLIFT OR SVCS)"/>
    <s v="OTHER PROPERTY"/>
    <s v="THEFT"/>
    <m/>
    <n v="4"/>
  </r>
  <r>
    <n v="1702791"/>
    <n v="16000105620"/>
    <n v="2016105620"/>
    <n v="30"/>
    <s v="ARMED ROBBERY"/>
    <s v="GUN CALLS"/>
    <x v="28"/>
    <x v="354"/>
    <s v="72XX BLOCK OF SAND POINT WY NE"/>
    <x v="14"/>
    <s v="U3"/>
    <n v="4000.1026999999999"/>
    <n v="-122.26365"/>
    <n v="47.680743999999997"/>
    <s v="(47.680744, -122.26365)"/>
    <s v="ROBBERY - IP/JO (INCLUDES STRONG ARM)"/>
    <s v="ROBBERY"/>
    <s v="ROBBERY"/>
    <d v="2016-03-27T06:36:00"/>
    <n v="1"/>
  </r>
  <r>
    <n v="1702792"/>
    <n v="16000105730"/>
    <n v="2016105730"/>
    <n v="161"/>
    <s v="TRESPASS"/>
    <s v="TRESPASS"/>
    <x v="13"/>
    <x v="355"/>
    <s v="8XX BLOCK OF 9 AV"/>
    <x v="7"/>
    <s v="E3"/>
    <n v="8500.1002000000008"/>
    <n v="-122.326385"/>
    <n v="47.607337999999999"/>
    <s v="(47.607338, -122.326385)"/>
    <s v="TRESPASS"/>
    <s v="TRESPASS"/>
    <s v="TRESPASS"/>
    <m/>
    <n v="3"/>
  </r>
  <r>
    <n v="1702793"/>
    <n v="16000105729"/>
    <n v="2016105729"/>
    <n v="460"/>
    <s v="TRAFFIC (MOVING) VIOLATION"/>
    <s v="TRAFFIC RELATED CALLS"/>
    <x v="1"/>
    <x v="356"/>
    <s v="LATONA AV NE / NE 65 ST"/>
    <x v="8"/>
    <s v="J3"/>
    <n v="3600.4016000000001"/>
    <n v="-122.325714"/>
    <n v="47.675902999999998"/>
    <s v="(47.675903, -122.325714)"/>
    <s v="TRAFFIC - MOVING VIOLATION"/>
    <s v="TRAFFIC RELATED CALLS"/>
    <s v="PARKING VIOLATIONS"/>
    <m/>
    <n v="4"/>
  </r>
  <r>
    <n v="1702794"/>
    <n v="16000105725"/>
    <n v="2016105725"/>
    <n v="350"/>
    <s v="HAZARDS"/>
    <s v="HAZARDS"/>
    <x v="24"/>
    <x v="357"/>
    <s v="5 AV / VINE ST"/>
    <x v="13"/>
    <s v="D2"/>
    <n v="7200.2007999999996"/>
    <n v="-122.34625"/>
    <n v="47.617905"/>
    <s v="(47.617905, -122.34625)"/>
    <s v="HAZ - POTENTIAL THRT TO PHYS SAFETY (NO HAZMAT)"/>
    <s v="HAZARDS"/>
    <s v="HAZARDS"/>
    <m/>
    <n v="4"/>
  </r>
  <r>
    <n v="1702795"/>
    <n v="16000105688"/>
    <n v="2016105688"/>
    <n v="200"/>
    <s v="ALACAD - COMMERCIAL BURGLARY (FALSE)"/>
    <s v="BURGLARY ALACAD (FALSE)"/>
    <x v="4"/>
    <x v="358"/>
    <s v="52XX BLOCK OF BALLARD AV NW"/>
    <x v="12"/>
    <s v="B1"/>
    <n v="4700.4016000000001"/>
    <n v="-122.38267"/>
    <n v="47.665959999999998"/>
    <s v="(47.66596, -122.38267)"/>
    <s v="ALARM - COMM, SILENT/AUD BURG (INCL BANKS)"/>
    <s v="ALACAD"/>
    <s v="SUSPICIOUS CIRCUMSTANCES"/>
    <m/>
    <n v="1"/>
  </r>
  <r>
    <n v="1702796"/>
    <n v="16000105679"/>
    <n v="2016105679"/>
    <n v="200"/>
    <s v="ALACAD - COMMERCIAL BURGLARY (FALSE)"/>
    <s v="BURGLARY ALACAD (FALSE)"/>
    <x v="4"/>
    <x v="359"/>
    <s v="6XX BLOCK OF 5 AV S"/>
    <x v="6"/>
    <s v="K3"/>
    <n v="9100.2008999999998"/>
    <n v="-122.32768"/>
    <n v="47.596657"/>
    <s v="(47.596657, -122.32768)"/>
    <s v="ALARM - COMM, SILENT/AUD BURG (INCL BANKS)"/>
    <s v="ALACAD"/>
    <s v="SUSPICIOUS CIRCUMSTANCES"/>
    <m/>
    <n v="2"/>
  </r>
  <r>
    <n v="1702797"/>
    <n v="16000105632"/>
    <n v="2016105632"/>
    <n v="130"/>
    <s v="PROPERTY DESTRUCTION"/>
    <s v="PROPERTY DAMAGE"/>
    <x v="22"/>
    <x v="360"/>
    <s v="5 AV / COLUMBIA ST"/>
    <x v="6"/>
    <s v="K1"/>
    <n v="8500.1023000000005"/>
    <n v="-122.3305"/>
    <n v="47.605125000000001"/>
    <s v="(47.605125, -122.3305)"/>
    <s v="PROPERTY - DAMAGE"/>
    <s v="PROPERTY DAMAGE"/>
    <s v="PROPERTY DAMAGE"/>
    <d v="2016-03-27T07:02:00"/>
    <n v="1"/>
  </r>
  <r>
    <n v="1702798"/>
    <n v="16000105629"/>
    <n v="2016105629"/>
    <n v="245"/>
    <s v="DISTURBANCE, OTHER"/>
    <s v="DISTURBANCES"/>
    <x v="0"/>
    <x v="361"/>
    <s v="5XX BLOCK OF 3 AV"/>
    <x v="6"/>
    <s v="K2"/>
    <n v="8100.2043000000003"/>
    <n v="-122.331085"/>
    <n v="47.602412999999999"/>
    <s v="(47.602413, -122.331085)"/>
    <s v="THREATS (INCLS IN-PERSON/BY PHONE/IN WRITING)"/>
    <s v="THREATS, HARASSMENT"/>
    <s v="THREATS, HARASSMENT"/>
    <m/>
    <n v="1"/>
  </r>
  <r>
    <n v="1702799"/>
    <n v="16000105727"/>
    <n v="2016105727"/>
    <n v="161"/>
    <s v="TRESPASS"/>
    <s v="TRESPASS"/>
    <x v="13"/>
    <x v="362"/>
    <s v="1XX BLOCK OF 1 AV S"/>
    <x v="6"/>
    <s v="K2"/>
    <n v="9200.2006000000001"/>
    <n v="-122.33418"/>
    <n v="47.601303000000001"/>
    <s v="(47.601303, -122.33418)"/>
    <s v="DISTURBANCE, MISCELLANEOUS/OTHER"/>
    <s v="DISTURBANCES"/>
    <s v="DISTURBANCES"/>
    <m/>
    <n v="1"/>
  </r>
  <r>
    <n v="1702800"/>
    <n v="16000105708"/>
    <n v="2016105708"/>
    <n v="460"/>
    <s v="TRAFFIC (MOVING) VIOLATION"/>
    <s v="TRAFFIC RELATED CALLS"/>
    <x v="1"/>
    <x v="363"/>
    <s v="45XX BLOCK OF FREMONT AV N"/>
    <x v="12"/>
    <s v="B2"/>
    <n v="4900.5002000000004"/>
    <n v="-122.35004000000001"/>
    <n v="47.661766"/>
    <s v="(47.661766, -122.35004)"/>
    <s v="TRAFFIC STOP - OFFICER INITIATED ONVIEW"/>
    <s v="TRAFFIC RELATED CALLS"/>
    <s v="TRAFFIC RELATED CALLS"/>
    <d v="2016-03-27T09:28:00"/>
    <n v="3"/>
  </r>
  <r>
    <n v="1702801"/>
    <n v="16000105658"/>
    <n v="2016105658"/>
    <n v="40"/>
    <s v="ASSAULTS, OTHER"/>
    <s v="ASSAULTS"/>
    <x v="15"/>
    <x v="364"/>
    <s v="53 AV SW / ALKI AV SW"/>
    <x v="9"/>
    <s v="W1"/>
    <n v="9600.5012000000006"/>
    <n v="-122.40097"/>
    <n v="47.583587999999999"/>
    <s v="(47.583588, -122.40097)"/>
    <s v="ASLT - WITH OR W/O WEAPONS (NO SHOOTINGS)"/>
    <s v="ASSAULTS"/>
    <s v="ASSAULTS"/>
    <d v="2016-03-27T08:08:00"/>
    <n v="1"/>
  </r>
  <r>
    <n v="1702802"/>
    <n v="16000105652"/>
    <n v="2016105652"/>
    <n v="280"/>
    <s v="SUSPICIOUS PERSON"/>
    <s v="SUSPICIOUS CIRCUMSTANCES"/>
    <x v="2"/>
    <x v="358"/>
    <s v="1XX BLOCK OF DENNY WY"/>
    <x v="3"/>
    <s v="Q3"/>
    <n v="7100.2003999999997"/>
    <n v="-122.35309599999999"/>
    <n v="47.618589999999998"/>
    <s v="(47.61859, -122.353096)"/>
    <s v="HARAS - NO BIAS, THREATS OR MALICIOUSNESS"/>
    <s v="THREATS, HARASSMENT"/>
    <s v="THREATS, HARASSMENT"/>
    <d v="2016-03-27T09:25:00"/>
    <n v="3"/>
  </r>
  <r>
    <n v="1702803"/>
    <n v="16000105668"/>
    <n v="2016105668"/>
    <n v="430"/>
    <s v="MOTOR VEHICLE COLLISION"/>
    <s v="TRAFFIC RELATED CALLS"/>
    <x v="9"/>
    <x v="365"/>
    <s v="N 45 ST / MERIDIAN AV N"/>
    <x v="12"/>
    <s v="B3"/>
    <n v="5100.1021000000001"/>
    <n v="-122.33372"/>
    <n v="47.661385000000003"/>
    <s v="(47.661385, -122.33372)"/>
    <s v="TRU- MOTOR VEHICLE COLLISION, HIT AND RUN AFTER THE FACT"/>
    <s v="MOTOR VEHICLE COLLISION INVESTIGATION"/>
    <s v="TRAFFIC RELATED CALLS"/>
    <d v="2016-03-27T08:21:00"/>
    <n v="1"/>
  </r>
  <r>
    <n v="1702804"/>
    <n v="16000105755"/>
    <n v="2016105755"/>
    <n v="372"/>
    <s v="PROPERTY - FOUND (FOLLOW UP TO SPD CASE)"/>
    <s v="PROPERTY - MISSING, FOUND"/>
    <x v="11"/>
    <x v="366"/>
    <s v="117XX BLOCK OF 2 AV NW"/>
    <x v="17"/>
    <s v="N1"/>
    <n v="402.30070000000001"/>
    <n v="-122.35956"/>
    <n v="47.715083999999997"/>
    <s v="(47.715084, -122.35956)"/>
    <s v="PROPERTY - FOUND"/>
    <s v="PROPERTY - MISSING, FOUND"/>
    <s v="PROPERTY - MISSING, FOUND"/>
    <m/>
    <n v="2"/>
  </r>
  <r>
    <n v="1702805"/>
    <n v="16000105734"/>
    <n v="2016105734"/>
    <n v="280"/>
    <s v="SUSPICIOUS PERSON"/>
    <s v="SUSPICIOUS CIRCUMSTANCES"/>
    <x v="2"/>
    <x v="367"/>
    <s v="24XX BLOCK OF SW ANDOVER ST"/>
    <x v="9"/>
    <s v="W1"/>
    <n v="9900.4084999999995"/>
    <n v="-122.36436"/>
    <n v="47.568344000000003"/>
    <s v="(47.568344, -122.36436)"/>
    <s v="BURG - COMM BURGLARY (INCLUDES SCHOOLS)"/>
    <s v="BURGLARY"/>
    <s v="COMMERCIAL BURGLARIES"/>
    <m/>
    <n v="1"/>
  </r>
  <r>
    <n v="1702806"/>
    <n v="16000105713"/>
    <n v="2016105713"/>
    <n v="372"/>
    <s v="PROPERTY - FOUND (FOLLOW UP TO SPD CASE)"/>
    <s v="PROPERTY - MISSING, FOUND"/>
    <x v="11"/>
    <x v="368"/>
    <s v="100XX BLOCK OF COLLEGE WY N"/>
    <x v="17"/>
    <s v="N3"/>
    <n v="1300.1011000000001"/>
    <n v="-122.334526"/>
    <n v="47.702330000000003"/>
    <s v="(47.70233, -122.334526)"/>
    <s v="PROPERTY - FOUND"/>
    <s v="PROPERTY - MISSING, FOUND"/>
    <s v="PROPERTY - MISSING, FOUND"/>
    <d v="2016-03-27T09:59:00"/>
    <n v="4"/>
  </r>
  <r>
    <n v="1702807"/>
    <n v="16000105613"/>
    <n v="2016105613"/>
    <n v="245"/>
    <s v="DISTURBANCE, OTHER"/>
    <s v="DISTURBANCES"/>
    <x v="0"/>
    <x v="369"/>
    <s v="19XX BLOCK OF WESTERN AV"/>
    <x v="10"/>
    <s v="M1"/>
    <n v="8100.3010999999997"/>
    <n v="-122.34287999999999"/>
    <n v="47.609814"/>
    <s v="(47.609814, -122.34288)"/>
    <s v="UNKNOWN - COMPLAINT OF UNKNOWN NATURE"/>
    <s v="SUSPICIOUS CIRCUMSTANCES"/>
    <s v="SUSPICIOUS CIRCUMSTANCES"/>
    <d v="2016-03-27T06:32:00"/>
    <n v="2"/>
  </r>
  <r>
    <n v="1702808"/>
    <n v="16000105744"/>
    <n v="2016105744"/>
    <n v="470"/>
    <s v="PARKING VIOLATION (EXCEPT ABANDONED VEHICLES)"/>
    <s v="PARKING VIOLATIONS"/>
    <x v="1"/>
    <x v="370"/>
    <s v="28XX BLOCK OF E ARTHUR PL"/>
    <x v="5"/>
    <s v="C3"/>
    <n v="7700.1005999999998"/>
    <n v="-122.29555499999999"/>
    <n v="47.623244999999997"/>
    <s v="(47.623245, -122.295555)"/>
    <s v="PARKING VIOLATION (EXCEPT ABANDONED CAR)"/>
    <s v="TRAFFIC RELATED CALLS"/>
    <s v="PARKING VIOLATIONS"/>
    <m/>
    <n v="0"/>
  </r>
  <r>
    <n v="1702809"/>
    <n v="16000105718"/>
    <n v="2016105718"/>
    <n v="470"/>
    <s v="PARKING VIOLATION (EXCEPT ABANDONED VEHICLES)"/>
    <s v="PARKING VIOLATIONS"/>
    <x v="1"/>
    <x v="371"/>
    <s v="42XX BLOCK OF FRANCIS AV N"/>
    <x v="12"/>
    <s v="B2"/>
    <n v="4900.4003000000002"/>
    <n v="-122.35334"/>
    <n v="47.658347999999997"/>
    <s v="(47.658348, -122.35334)"/>
    <s v="PARKING VIOLATION (EXCEPT ABANDONED CAR)"/>
    <s v="TRAFFIC RELATED CALLS"/>
    <s v="PARKING VIOLATIONS"/>
    <d v="2016-03-27T10:06:00"/>
    <n v="3"/>
  </r>
  <r>
    <n v="1702810"/>
    <n v="16000105776"/>
    <n v="2016105776"/>
    <n v="245"/>
    <s v="DISTURBANCE, OTHER"/>
    <s v="DISTURBANCES"/>
    <x v="0"/>
    <x v="372"/>
    <s v="3 AV / PINE ST"/>
    <x v="10"/>
    <s v="M2"/>
    <n v="8100.2007999999996"/>
    <n v="-122.3387"/>
    <n v="47.610743999999997"/>
    <s v="(47.610744, -122.3387)"/>
    <s v="DISTURBANCE, MISCELLANEOUS/OTHER"/>
    <s v="DISTURBANCES"/>
    <s v="DISTURBANCES"/>
    <m/>
    <n v="0"/>
  </r>
  <r>
    <n v="1702811"/>
    <n v="16000105775"/>
    <n v="2016105775"/>
    <n v="188"/>
    <s v="MARIJUANA PUBLIC USE (NOT DISPENSARY)"/>
    <s v="NARCOTICS COMPLAINTS"/>
    <x v="10"/>
    <x v="373"/>
    <s v="19XX BLOCK OF WESTERN AV"/>
    <x v="10"/>
    <s v="M1"/>
    <n v="8100.3010999999997"/>
    <n v="-122.34287999999999"/>
    <n v="47.609814"/>
    <s v="(47.609814, -122.34288)"/>
    <s v="NARCOTICS - VIOLATIONS (LOITER, USE, SELL, NARS)"/>
    <s v="NARCOTICS COMPLAINTS"/>
    <s v="NARCOTICS COMPLAINTS"/>
    <m/>
    <n v="1"/>
  </r>
  <r>
    <n v="1702812"/>
    <n v="16000105731"/>
    <n v="2016105731"/>
    <n v="282"/>
    <s v="SUSPICIOUS CIRCUMSTANCES - BUILDING (OPEN DOOR, ETC.)"/>
    <s v="SUSPICIOUS CIRCUMSTANCES"/>
    <x v="2"/>
    <x v="374"/>
    <s v="125XX BLOCK OF 9 AV NW"/>
    <x v="17"/>
    <s v="N1"/>
    <n v="500.30009999999999"/>
    <n v="-122.36771400000001"/>
    <n v="47.720579999999998"/>
    <s v="(47.72058, -122.367714)"/>
    <s v="TRESPASS"/>
    <s v="TRESPASS"/>
    <s v="TRESPASS"/>
    <m/>
    <n v="3"/>
  </r>
  <r>
    <n v="1702813"/>
    <n v="16000105783"/>
    <n v="2016105783"/>
    <n v="450"/>
    <s v="DRIVING WHILE UNDER INFLUENCE (DUI)"/>
    <s v="TRAFFIC RELATED CALLS"/>
    <x v="1"/>
    <x v="375"/>
    <s v="AURORA AV N / COMSTOCK ST"/>
    <x v="3"/>
    <s v="Q2"/>
    <n v="6700.4034000000001"/>
    <n v="-122.34352"/>
    <n v="47.630585000000004"/>
    <s v="(47.630585, -122.34352)"/>
    <s v="DUI - DRIVING UNDER INFLUENCE"/>
    <s v="TRAFFIC RELATED CALLS"/>
    <s v="TRAFFIC RELATED CALLS"/>
    <m/>
    <n v="0"/>
  </r>
  <r>
    <n v="1702814"/>
    <n v="16000105732"/>
    <n v="2016105732"/>
    <n v="470"/>
    <s v="PARKING VIOLATION (EXCEPT ABANDONED VEHICLES)"/>
    <s v="PARKING VIOLATIONS"/>
    <x v="1"/>
    <x v="376"/>
    <s v="4XX BLOCK OF UNION ST"/>
    <x v="10"/>
    <s v="M3"/>
    <n v="8100.2011000000002"/>
    <n v="-122.33522000000001"/>
    <n v="47.609454999999997"/>
    <s v="(47.609455, -122.33522)"/>
    <s v="PARKING VIOLATION (EXCEPT ABANDONED CAR)"/>
    <s v="TRAFFIC RELATED CALLS"/>
    <s v="PARKING VIOLATIONS"/>
    <d v="2016-03-27T10:15:00"/>
    <n v="3"/>
  </r>
  <r>
    <n v="1702815"/>
    <n v="16000105709"/>
    <n v="2016105709"/>
    <n v="50"/>
    <s v="BURGLARY - RESIDENTIAL, UNOCCUPIED"/>
    <s v="RESIDENTIAL BURGLARIES"/>
    <x v="6"/>
    <x v="377"/>
    <s v="43XX BLOCK OF NE 60 ST"/>
    <x v="14"/>
    <s v="U3"/>
    <n v="4200.2007000000003"/>
    <n v="-122.28151"/>
    <n v="47.672145999999998"/>
    <s v="(47.672146, -122.28151)"/>
    <s v="BURG - RES (INCL UNOCC STRUCTURES ON PROP)"/>
    <s v="BURGLARY"/>
    <s v="RESIDENTIAL BURGLARIES"/>
    <d v="2016-03-27T09:40:00"/>
    <n v="1"/>
  </r>
  <r>
    <n v="1702816"/>
    <n v="16000105784"/>
    <n v="2016105784"/>
    <n v="250"/>
    <s v="MISCHIEF, NUISANCE COMPLAINTS"/>
    <s v="NUISANCE, MISCHIEF COMPLAINTS"/>
    <x v="7"/>
    <x v="378"/>
    <s v="XX BLOCK OF PIKE ST"/>
    <x v="11"/>
    <s v="H1"/>
    <n v="8100.3010000000004"/>
    <n v="-122.34216000000001"/>
    <n v="47.608173000000001"/>
    <s v="(47.608173, -122.34216)"/>
    <s v="NUISANCE - MISCHIEF"/>
    <s v="MISCELLANEOUS MISDEMEANORS"/>
    <s v="MISCELLANEOUS MISDEMEANORS"/>
    <m/>
    <n v="2"/>
  </r>
  <r>
    <n v="1702817"/>
    <n v="16000105745"/>
    <n v="2016105745"/>
    <n v="71"/>
    <s v="AUTO THEFT"/>
    <s v="AUTO THEFTS"/>
    <x v="18"/>
    <x v="379"/>
    <s v="135XX BLOCK OF LINDEN AV N"/>
    <x v="17"/>
    <s v="N2"/>
    <n v="401.10079999999999"/>
    <n v="-122.34773"/>
    <n v="47.728225999999999"/>
    <s v="(47.728226, -122.34773)"/>
    <s v="AUTO THEFT - VEH THEFT OR THEFT AND RECOVERY"/>
    <s v="AUTO THEFTS"/>
    <s v="AUTO RECOVERIES"/>
    <m/>
    <n v="1"/>
  </r>
  <r>
    <n v="1702818"/>
    <n v="16000105737"/>
    <n v="2016105737"/>
    <n v="63"/>
    <s v="THEFT - CAR PROWL"/>
    <s v="CAR PROWL"/>
    <x v="12"/>
    <x v="380"/>
    <s v="86XX BLOCK OF ISLAND DR S"/>
    <x v="4"/>
    <s v="S2"/>
    <n v="11800.101699999999"/>
    <n v="-122.261"/>
    <n v="47.525615999999999"/>
    <s v="(47.525616, -122.261)"/>
    <s v="THEFT (DOES NOT INCLUDE SHOPLIFT OR SVCS)"/>
    <s v="OTHER PROPERTY"/>
    <s v="THEFT"/>
    <d v="2016-03-27T10:21:00"/>
    <n v="4"/>
  </r>
  <r>
    <n v="1702819"/>
    <n v="16000105697"/>
    <n v="2016105697"/>
    <n v="460"/>
    <s v="TRAFFIC (MOVING) VIOLATION"/>
    <s v="TRAFFIC RELATED CALLS"/>
    <x v="1"/>
    <x v="378"/>
    <s v="13 AV S / S BAILEY ST"/>
    <x v="11"/>
    <s v="H3"/>
    <n v="10900.2088"/>
    <n v="-122.31610999999999"/>
    <n v="47.547974000000004"/>
    <s v="(47.547974, -122.31611)"/>
    <s v="TRAFFIC STOP - OFFICER INITIATED ONVIEW"/>
    <s v="TRAFFIC RELATED CALLS"/>
    <s v="TRAFFIC RELATED CALLS"/>
    <d v="2016-03-27T09:02:00"/>
    <n v="1"/>
  </r>
  <r>
    <n v="1702820"/>
    <n v="16000105692"/>
    <n v="2016105692"/>
    <n v="64"/>
    <s v="SHOPLIFT"/>
    <s v="THEFT"/>
    <x v="19"/>
    <x v="381"/>
    <s v="12XX BLOCK OF NE 50 ST"/>
    <x v="11"/>
    <s v="H1"/>
    <n v="5301.2003000000004"/>
    <n v="-122.31473"/>
    <n v="47.664912999999999"/>
    <s v="(47.664913, -122.31473)"/>
    <s v="ROBBERY - IP/JO (INCLUDES STRONG ARM)"/>
    <s v="ROBBERY"/>
    <s v="ROBBERY"/>
    <d v="2016-03-27T08:59:00"/>
    <n v="1"/>
  </r>
  <r>
    <n v="1702821"/>
    <n v="16000105791"/>
    <n v="2016105791"/>
    <n v="350"/>
    <s v="HAZARDS"/>
    <s v="HAZARDS"/>
    <x v="24"/>
    <x v="382"/>
    <s v="27 AV W / W DRAVUS ST"/>
    <x v="11"/>
    <s v="H1"/>
    <n v="5801.2004999999999"/>
    <n v="-122.39156"/>
    <n v="47.648646999999997"/>
    <s v="(47.648647, -122.39156)"/>
    <s v="WIRES DOWN (PHONE, ELECTRICAL,ETC.)"/>
    <s v="HAZARDS"/>
    <s v="HAZARDS"/>
    <m/>
    <n v="1"/>
  </r>
  <r>
    <n v="1702822"/>
    <n v="16000105767"/>
    <n v="2016105767"/>
    <n v="280"/>
    <s v="SUSPICIOUS PERSON"/>
    <s v="SUSPICIOUS CIRCUMSTANCES"/>
    <x v="2"/>
    <x v="383"/>
    <s v="13XX BLOCK OF N 47 ST"/>
    <x v="12"/>
    <s v="B3"/>
    <n v="5000.1036000000004"/>
    <n v="-122.34184999999999"/>
    <n v="47.662864999999996"/>
    <s v="(47.662865, -122.34185)"/>
    <s v="DOWN - CHECK FOR PERSON DOWN"/>
    <s v="PERSON DOWN/INJURY"/>
    <s v="CASUALTIES"/>
    <m/>
    <n v="2"/>
  </r>
  <r>
    <n v="1702823"/>
    <n v="16000105743"/>
    <n v="2016105743"/>
    <n v="470"/>
    <s v="PARKING VIOLATION (EXCEPT ABANDONED VEHICLES)"/>
    <s v="PARKING VIOLATIONS"/>
    <x v="1"/>
    <x v="384"/>
    <s v="SUMMIT AV E / BELMONT AV E"/>
    <x v="5"/>
    <s v="C1"/>
    <n v="6500.2007999999996"/>
    <n v="-122.32532500000001"/>
    <n v="47.626475999999997"/>
    <s v="(47.626476, -122.325325)"/>
    <s v="PARKING VIOLATION (EXCEPT ABANDONED CAR)"/>
    <s v="TRAFFIC RELATED CALLS"/>
    <s v="PARKING VIOLATIONS"/>
    <d v="2016-03-27T10:41:00"/>
    <n v="3"/>
  </r>
  <r>
    <n v="1702824"/>
    <n v="16000105696"/>
    <n v="2016105696"/>
    <n v="63"/>
    <s v="THEFT - CAR PROWL"/>
    <s v="CAR PROWL"/>
    <x v="12"/>
    <x v="385"/>
    <s v="8 AV / PIKE ST"/>
    <x v="10"/>
    <s v="M2"/>
    <n v="8200.1010000000006"/>
    <n v="-122.332245"/>
    <n v="47.612071999999998"/>
    <s v="(47.612072, -122.332245)"/>
    <s v="THEFT (DOES NOT INCLUDE SHOPLIFT OR SVCS)"/>
    <s v="OTHER PROPERTY"/>
    <s v="THEFT"/>
    <m/>
    <n v="3"/>
  </r>
  <r>
    <n v="1702825"/>
    <n v="16000105686"/>
    <n v="2016105686"/>
    <n v="51"/>
    <s v="BURGLARY - RESIDENTIAL, OCCUPIED"/>
    <s v="RESIDENTIAL BURGLARIES"/>
    <x v="6"/>
    <x v="386"/>
    <s v="1XX BLOCK OF MELROSE AV E"/>
    <x v="11"/>
    <s v="H2"/>
    <n v="7402.3001000000004"/>
    <n v="-122.32785"/>
    <n v="47.619038000000003"/>
    <s v="(47.619038, -122.32785)"/>
    <s v="BURG - IP/JO - RES (INCL UNOCC STRUCTURES)"/>
    <s v="BURGLARY"/>
    <s v="RESIDENTIAL BURGLARIES"/>
    <d v="2016-03-27T08:42:00"/>
    <n v="2"/>
  </r>
  <r>
    <n v="1702826"/>
    <n v="16000105617"/>
    <n v="2016105617"/>
    <n v="130"/>
    <s v="PROPERTY DESTRUCTION"/>
    <s v="PROPERTY DAMAGE"/>
    <x v="22"/>
    <x v="387"/>
    <s v="11XX BLOCK OF N 35 ST"/>
    <x v="12"/>
    <s v="B3"/>
    <n v="5400.3027000000002"/>
    <n v="-122.34338"/>
    <n v="47.649532000000001"/>
    <s v="(47.649532, -122.34338)"/>
    <s v="PROPERTY - DAMAGE"/>
    <s v="PROPERTY DAMAGE"/>
    <s v="PROPERTY DAMAGE"/>
    <d v="2016-03-27T07:42:00"/>
    <n v="2"/>
  </r>
  <r>
    <n v="1702827"/>
    <n v="16000105773"/>
    <n v="2016105773"/>
    <n v="250"/>
    <s v="MISCHIEF, NUISANCE COMPLAINTS"/>
    <s v="NUISANCE, MISCHIEF COMPLAINTS"/>
    <x v="7"/>
    <x v="388"/>
    <s v="4XX BLOCK OF BROADWAY E"/>
    <x v="7"/>
    <s v="E1"/>
    <n v="7500.3005000000003"/>
    <n v="-122.320915"/>
    <n v="47.62256"/>
    <s v="(47.62256, -122.320915)"/>
    <s v="SUSPICIOUS STOP - OFFICER INITIATED ONVIEW"/>
    <s v="SUSPICIOUS CIRCUMSTANCES"/>
    <s v="SUSPICIOUS CIRCUMSTANCES"/>
    <m/>
    <n v="1"/>
  </r>
  <r>
    <n v="1702828"/>
    <n v="16000105761"/>
    <n v="2016105761"/>
    <n v="200"/>
    <s v="ALACAD - COMMERCIAL BURGLARY (FALSE)"/>
    <s v="BURGLARY ALACAD (FALSE)"/>
    <x v="4"/>
    <x v="389"/>
    <s v="4XX BLOCK OF ELLIOTT AV W"/>
    <x v="11"/>
    <s v="H3"/>
    <n v="7100.1003000000001"/>
    <n v="-122.362976"/>
    <n v="47.622369999999997"/>
    <s v="(47.62237, -122.362976)"/>
    <s v="ALARM - COMM, SILENT/AUD BURG (INCL BANKS)"/>
    <s v="ALACAD"/>
    <s v="SUSPICIOUS CIRCUMSTANCES"/>
    <m/>
    <n v="1"/>
  </r>
  <r>
    <n v="1702829"/>
    <n v="16000105759"/>
    <n v="2016105759"/>
    <n v="245"/>
    <s v="DISTURBANCE, OTHER"/>
    <s v="DISTURBANCES"/>
    <x v="0"/>
    <x v="390"/>
    <s v="3XX BLOCK OF 2 AV S"/>
    <x v="6"/>
    <s v="K3"/>
    <n v="9200.2027999999991"/>
    <n v="-122.33081"/>
    <n v="47.600464000000002"/>
    <s v="(47.600464, -122.33081)"/>
    <s v="ASLT - IP/JO - WITH OR W/O WPNS (NO SHOOTINGS)"/>
    <s v="ASSAULTS"/>
    <s v="ASSAULTS"/>
    <m/>
    <n v="3"/>
  </r>
  <r>
    <n v="1702830"/>
    <n v="16000105742"/>
    <n v="2016105742"/>
    <n v="220"/>
    <s v="CRISIS COMPLAINT - GENERAL"/>
    <s v="CRISIS CALL"/>
    <x v="21"/>
    <x v="391"/>
    <s v="7XX BLOCK OF MINOR AV"/>
    <x v="7"/>
    <s v="E3"/>
    <n v="8500.2001"/>
    <n v="-122.322395"/>
    <n v="47.608016999999997"/>
    <s v="(47.608017, -122.322395)"/>
    <s v="DISTURBANCE, MISCELLANEOUS/OTHER"/>
    <s v="DISTURBANCES"/>
    <s v="DISTURBANCES"/>
    <d v="2016-03-27T10:29:00"/>
    <n v="3"/>
  </r>
  <r>
    <n v="1702831"/>
    <n v="16000105795"/>
    <n v="2016105795"/>
    <n v="201"/>
    <s v="ALACAD - RESIDENTIAL BURGLARY (FALSE)"/>
    <s v="BURGLARY ALACAD (FALSE)"/>
    <x v="4"/>
    <x v="392"/>
    <s v="68XX BLOCK OF HOLLY PARK DR S"/>
    <x v="4"/>
    <s v="S1"/>
    <n v="11001.1006"/>
    <n v="-122.28879000000001"/>
    <n v="47.541103"/>
    <s v="(47.541103, -122.28879)"/>
    <s v="ALARM - RESIDENTIAL - BURGLARY, SILENT/AUDIBLE"/>
    <s v="ALACAD"/>
    <s v="SUSPICIOUS CIRCUMSTANCES"/>
    <m/>
    <n v="1"/>
  </r>
  <r>
    <n v="1702832"/>
    <n v="16000105760"/>
    <n v="2016105760"/>
    <n v="245"/>
    <s v="DISTURBANCE, OTHER"/>
    <s v="DISTURBANCES"/>
    <x v="0"/>
    <x v="393"/>
    <s v="26XX BLOCK OF NW MARKET ST"/>
    <x v="12"/>
    <s v="B1"/>
    <n v="3200.3006999999998"/>
    <n v="-122.39149999999999"/>
    <n v="47.668663000000002"/>
    <s v="(47.668663, -122.3915)"/>
    <s v="DISTURBANCE, MISCELLANEOUS/OTHER"/>
    <s v="DISTURBANCES"/>
    <s v="DISTURBANCES"/>
    <m/>
    <n v="4"/>
  </r>
  <r>
    <n v="1702833"/>
    <n v="16000105750"/>
    <n v="2016105750"/>
    <n v="245"/>
    <s v="DISTURBANCE, OTHER"/>
    <s v="DISTURBANCES"/>
    <x v="0"/>
    <x v="392"/>
    <s v="23XX BLOCK OF 1 AV"/>
    <x v="11"/>
    <s v="H3"/>
    <n v="8001.2003999999997"/>
    <n v="-122.34716"/>
    <n v="47.613757999999997"/>
    <s v="(47.613758, -122.34716)"/>
    <s v="DISTURBANCE, MISCELLANEOUS/OTHER"/>
    <s v="DISTURBANCES"/>
    <s v="DISTURBANCES"/>
    <m/>
    <n v="1"/>
  </r>
  <r>
    <n v="1702834"/>
    <n v="16000105741"/>
    <n v="2016105741"/>
    <n v="280"/>
    <s v="SUSPICIOUS PERSON"/>
    <s v="SUSPICIOUS CIRCUMSTANCES"/>
    <x v="2"/>
    <x v="394"/>
    <s v="24XX BLOCK OF NW 63 ST"/>
    <x v="12"/>
    <s v="B1"/>
    <n v="3200.2002000000002"/>
    <n v="-122.38885999999999"/>
    <n v="47.674550000000004"/>
    <s v="(47.67455, -122.38886)"/>
    <s v="THEFT (DOES NOT INCLUDE SHOPLIFT OR SVCS)"/>
    <s v="OTHER PROPERTY"/>
    <s v="THEFT"/>
    <d v="2016-03-27T10:37:00"/>
    <n v="2"/>
  </r>
  <r>
    <n v="1702835"/>
    <n v="16000105721"/>
    <n v="2016105721"/>
    <n v="161"/>
    <s v="TRESPASS"/>
    <s v="TRESPASS"/>
    <x v="13"/>
    <x v="393"/>
    <s v="15XX BLOCK OF 1 AV"/>
    <x v="10"/>
    <s v="M1"/>
    <n v="8100.3005000000003"/>
    <n v="-122.34047"/>
    <n v="47.609318000000002"/>
    <s v="(47.609318, -122.34047)"/>
    <s v="FRAUD - FORGERY,BUNCO, SCAMS, ID THEFT, ETC"/>
    <s v="FRAUD CALLS"/>
    <s v="FRAUD CALLS"/>
    <d v="2016-03-27T10:15:00"/>
    <n v="3"/>
  </r>
  <r>
    <n v="1702836"/>
    <n v="16000105616"/>
    <n v="2016105616"/>
    <n v="200"/>
    <s v="ALACAD - COMMERCIAL BURGLARY (FALSE)"/>
    <s v="BURGLARY ALACAD (FALSE)"/>
    <x v="4"/>
    <x v="393"/>
    <s v="34XX BLOCK OF STONE WY N"/>
    <x v="12"/>
    <s v="B3"/>
    <n v="5400.3026"/>
    <n v="-122.34275"/>
    <n v="47.648980000000002"/>
    <s v="(47.64898, -122.34275)"/>
    <s v="ALARM - COMM, SILENT/AUD BURG (INCL BANKS)"/>
    <s v="ALACAD"/>
    <s v="SUSPICIOUS CIRCUMSTANCES"/>
    <d v="2016-03-27T07:36:00"/>
    <n v="0"/>
  </r>
  <r>
    <n v="1702837"/>
    <n v="16000105611"/>
    <n v="2016105611"/>
    <n v="470"/>
    <s v="PARKING VIOLATION (EXCEPT ABANDONED VEHICLES)"/>
    <s v="PARKING VIOLATIONS"/>
    <x v="1"/>
    <x v="392"/>
    <s v="53XX BLOCK OF BALLARD AV NW"/>
    <x v="12"/>
    <s v="B1"/>
    <n v="4700.4012000000002"/>
    <n v="-122.38395"/>
    <n v="47.667045999999999"/>
    <s v="(47.667046, -122.38395)"/>
    <s v="PARKING VIOLATION (EXCEPT ABANDONED CAR)"/>
    <s v="TRAFFIC RELATED CALLS"/>
    <s v="PARKING VIOLATIONS"/>
    <d v="2016-03-27T06:30:00"/>
    <n v="2"/>
  </r>
  <r>
    <n v="1702838"/>
    <n v="16000105798"/>
    <n v="2016105798"/>
    <n v="470"/>
    <s v="PARKING VIOLATION (EXCEPT ABANDONED VEHICLES)"/>
    <s v="PARKING VIOLATIONS"/>
    <x v="1"/>
    <x v="395"/>
    <s v="OLYMPIC WY W / W LEE ST"/>
    <x v="3"/>
    <s v="Q2"/>
    <n v="6900.2017999999998"/>
    <n v="-122.37008"/>
    <n v="47.631115000000001"/>
    <s v="(47.631115, -122.37008)"/>
    <s v="PARKING VIOLATION (EXCEPT ABANDONED CAR)"/>
    <s v="TRAFFIC RELATED CALLS"/>
    <s v="PARKING VIOLATIONS"/>
    <m/>
    <n v="0"/>
  </r>
  <r>
    <n v="1702839"/>
    <n v="16000105785"/>
    <n v="2016105785"/>
    <n v="280"/>
    <s v="SUSPICIOUS PERSON"/>
    <s v="SUSPICIOUS CIRCUMSTANCES"/>
    <x v="2"/>
    <x v="396"/>
    <s v="3XX BLOCK OF 2 AV S"/>
    <x v="6"/>
    <s v="K3"/>
    <n v="9200.2027999999991"/>
    <n v="-122.33081"/>
    <n v="47.600464000000002"/>
    <s v="(47.600464, -122.33081)"/>
    <s v="ASLT - WITH OR W/O WEAPONS (NO SHOOTINGS)"/>
    <s v="ASSAULTS"/>
    <s v="ASSAULTS"/>
    <m/>
    <n v="1"/>
  </r>
  <r>
    <n v="1702840"/>
    <n v="16000105739"/>
    <n v="2016105739"/>
    <n v="244"/>
    <s v="NOISE DISTURBANCE"/>
    <s v="DISTURBANCES"/>
    <x v="0"/>
    <x v="397"/>
    <s v="7XX BLOCK OF JOHN ST"/>
    <x v="13"/>
    <s v="D2"/>
    <n v="7200.107"/>
    <n v="-122.341736"/>
    <n v="47.619717000000001"/>
    <s v="(47.619717, -122.341736)"/>
    <s v="NOISE - DIST, GENERAL (CONST, RESID, BALL PLAY)"/>
    <s v="DISTURBANCES"/>
    <s v="NOISE DISTURBANCE"/>
    <m/>
    <n v="4"/>
  </r>
  <r>
    <n v="1702841"/>
    <n v="16000105804"/>
    <n v="2016105804"/>
    <n v="250"/>
    <s v="MISCHIEF, NUISANCE COMPLAINTS"/>
    <s v="NUISANCE, MISCHIEF COMPLAINTS"/>
    <x v="7"/>
    <x v="398"/>
    <s v="4XX BLOCK OF PINE ST"/>
    <x v="10"/>
    <s v="M2"/>
    <n v="8100.2"/>
    <n v="-122.33732000000001"/>
    <n v="47.611319999999999"/>
    <s v="(47.61132, -122.33732)"/>
    <s v="NUISANCE - MISCHIEF"/>
    <s v="MISCELLANEOUS MISDEMEANORS"/>
    <s v="MISCELLANEOUS MISDEMEANORS"/>
    <m/>
    <n v="1"/>
  </r>
  <r>
    <n v="1702842"/>
    <n v="16000105802"/>
    <n v="2016105802"/>
    <n v="245"/>
    <s v="DISTURBANCE, OTHER"/>
    <s v="DISTURBANCES"/>
    <x v="0"/>
    <x v="399"/>
    <s v="8XX BLOCK OF 18 AV"/>
    <x v="1"/>
    <s v="G2"/>
    <n v="8700.1003999999994"/>
    <n v="-122.30892"/>
    <n v="47.609780000000001"/>
    <s v="(47.60978, -122.30892)"/>
    <s v="CRISIS - PERSON IN BEHAVIORAL/EMOTIONAL CRISIS"/>
    <s v="BEHAVIORAL HEALTH"/>
    <s v="CRISIS CALL"/>
    <m/>
    <n v="4"/>
  </r>
  <r>
    <n v="1702843"/>
    <n v="16000105799"/>
    <n v="2016105799"/>
    <n v="470"/>
    <s v="PARKING VIOLATION (EXCEPT ABANDONED VEHICLES)"/>
    <s v="PARKING VIOLATIONS"/>
    <x v="1"/>
    <x v="400"/>
    <s v="11XX BLOCK OF ALASKAN WY"/>
    <x v="11"/>
    <s v="H2"/>
    <n v="8100.1014999999998"/>
    <n v="-122.33942999999999"/>
    <n v="47.60483"/>
    <s v="(47.60483, -122.33943)"/>
    <s v="PARKING VIOLATION (EXCEPT ABANDONED CAR)"/>
    <s v="TRAFFIC RELATED CALLS"/>
    <s v="PARKING VIOLATIONS"/>
    <m/>
    <n v="1"/>
  </r>
  <r>
    <n v="1702844"/>
    <n v="16000105747"/>
    <n v="2016105747"/>
    <n v="430"/>
    <s v="MOTOR VEHICLE COLLISION"/>
    <s v="TRAFFIC RELATED CALLS"/>
    <x v="9"/>
    <x v="401"/>
    <s v="NE RAVENNA BV / 12 AV NE"/>
    <x v="14"/>
    <s v="U1"/>
    <n v="4400.2013999999999"/>
    <n v="-122.31577"/>
    <n v="47.671897999999999"/>
    <s v="(47.671898, -122.31577)"/>
    <s v="MOTOR VEHICLE COLLISION, BLOCKING"/>
    <s v="MOTOR VEHICLE COLLISION INVESTIGATION"/>
    <s v="TRAFFIC RELATED CALLS"/>
    <d v="2016-03-27T10:51:00"/>
    <n v="1"/>
  </r>
  <r>
    <n v="1702845"/>
    <n v="16000105830"/>
    <n v="2016105830"/>
    <n v="200"/>
    <s v="ALACAD - COMMERCIAL BURGLARY (FALSE)"/>
    <s v="BURGLARY ALACAD (FALSE)"/>
    <x v="4"/>
    <x v="402"/>
    <s v="53XX BLOCK OF BALLARD AV NW"/>
    <x v="12"/>
    <s v="B1"/>
    <n v="4700.5012999999999"/>
    <n v="-122.38395"/>
    <n v="47.667045999999999"/>
    <s v="(47.667046, -122.38395)"/>
    <s v="ALARM - COMM, SILENT/AUD BURG (INCL BANKS)"/>
    <s v="ALACAD"/>
    <s v="SUSPICIOUS CIRCUMSTANCES"/>
    <m/>
    <n v="2"/>
  </r>
  <r>
    <n v="1702846"/>
    <n v="16000105777"/>
    <n v="2016105777"/>
    <n v="186"/>
    <s v="NARCOTICS, DRUG TRAFFIC LOITERING"/>
    <s v="NARCOTICS COMPLAINTS"/>
    <x v="10"/>
    <x v="403"/>
    <s v="96XX BLOCK OF LINDEN AV N"/>
    <x v="11"/>
    <s v="H2"/>
    <n v="1300.3016"/>
    <n v="-122.34732"/>
    <n v="47.699173000000002"/>
    <s v="(47.699173, -122.34732)"/>
    <s v="NARCOTICS - VIOLATIONS (LOITER, USE, SELL, NARS)"/>
    <s v="NARCOTICS COMPLAINTS"/>
    <s v="NARCOTICS COMPLAINTS"/>
    <m/>
    <n v="2"/>
  </r>
  <r>
    <n v="1702847"/>
    <n v="16000105753"/>
    <n v="2016105753"/>
    <n v="430"/>
    <s v="MOTOR VEHICLE COLLISION"/>
    <s v="TRAFFIC RELATED CALLS"/>
    <x v="9"/>
    <x v="404"/>
    <s v="1 AV S / S HANFORD ST"/>
    <x v="2"/>
    <s v="O1"/>
    <n v="9300.3029999999999"/>
    <n v="-122.33420599999999"/>
    <n v="47.575577000000003"/>
    <s v="(47.575577, -122.334206)"/>
    <s v="TRU- MOTOR VEHICLE COLLISION, HIT AND RUN AFTER THE FACT"/>
    <s v="MOTOR VEHICLE COLLISION INVESTIGATION"/>
    <s v="TRAFFIC RELATED CALLS"/>
    <d v="2016-03-27T11:39:00"/>
    <n v="3"/>
  </r>
  <r>
    <n v="1702848"/>
    <n v="16000105749"/>
    <n v="2016105749"/>
    <n v="63"/>
    <s v="THEFT - CAR PROWL"/>
    <s v="CAR PROWL"/>
    <x v="12"/>
    <x v="405"/>
    <s v="36XX BLOCK OF 23 AV W"/>
    <x v="3"/>
    <s v="Q1"/>
    <n v="5801.1000999999997"/>
    <n v="-122.38599000000001"/>
    <n v="47.653064999999998"/>
    <s v="(47.653065, -122.38599)"/>
    <s v="THEFT (DOES NOT INCLUDE SHOPLIFT OR SVCS)"/>
    <s v="OTHER PROPERTY"/>
    <s v="THEFT"/>
    <m/>
    <n v="1"/>
  </r>
  <r>
    <n v="1702849"/>
    <n v="16000105748"/>
    <n v="2016105748"/>
    <n v="430"/>
    <s v="MOTOR VEHICLE COLLISION"/>
    <s v="TRAFFIC RELATED CALLS"/>
    <x v="9"/>
    <x v="406"/>
    <s v="CALIFORNIA AV SW / SW BRADFORD ST"/>
    <x v="11"/>
    <s v="H2"/>
    <n v="9800.4002999999993"/>
    <n v="-122.38677"/>
    <n v="47.569279999999999"/>
    <s v="(47.56928, -122.38677)"/>
    <s v="MOTOR VEHICLE COLLISION, REPORT ONLY - NON INJURY/NON BLOCKING"/>
    <s v="MOTOR VEHICLE COLLISION INVESTIGATION"/>
    <s v="TRAFFIC RELATED CALLS"/>
    <d v="2016-03-27T10:49:00"/>
    <n v="2"/>
  </r>
  <r>
    <n v="1702850"/>
    <n v="16000105573"/>
    <n v="2016105573"/>
    <n v="65"/>
    <s v="THEFT - MISCELLANEOUS"/>
    <s v="THEFT"/>
    <x v="5"/>
    <x v="407"/>
    <s v="9XX BLOCK OF E MADISON ST"/>
    <x v="7"/>
    <s v="E2"/>
    <n v="7500.4022999999997"/>
    <n v="-122.32031000000001"/>
    <n v="47.611355000000003"/>
    <s v="(47.611355, -122.32031)"/>
    <s v="THEFT OF SERVICES"/>
    <s v="OTHER PROPERTY"/>
    <s v="THEFT"/>
    <d v="2016-03-27T04:27:00"/>
    <n v="1"/>
  </r>
  <r>
    <n v="1702851"/>
    <n v="16000105824"/>
    <n v="2016105824"/>
    <n v="245"/>
    <s v="DISTURBANCE, OTHER"/>
    <s v="DISTURBANCES"/>
    <x v="0"/>
    <x v="408"/>
    <s v="2XX BLOCK OF 5 AV S"/>
    <x v="6"/>
    <s v="K3"/>
    <n v="9200.1007000000009"/>
    <n v="-122.32765999999999"/>
    <n v="47.600451999999997"/>
    <s v="(47.600452, -122.32766)"/>
    <s v="DISTURBANCE, MISCELLANEOUS/OTHER"/>
    <s v="DISTURBANCES"/>
    <s v="DISTURBANCES"/>
    <m/>
    <n v="3"/>
  </r>
  <r>
    <n v="1702852"/>
    <n v="16000105822"/>
    <n v="2016105822"/>
    <n v="470"/>
    <s v="PARKING VIOLATION (EXCEPT ABANDONED VEHICLES)"/>
    <s v="PARKING VIOLATIONS"/>
    <x v="1"/>
    <x v="409"/>
    <s v="RAINIER AV S / S CHICAGO ST"/>
    <x v="4"/>
    <s v="S2"/>
    <n v="11102.300300000001"/>
    <n v="-122.26999000000001"/>
    <n v="47.532623000000001"/>
    <s v="(47.532623, -122.26999)"/>
    <s v="TRAFFIC - BLOCKING ROADWAY"/>
    <s v="TRAFFIC RELATED CALLS"/>
    <s v="TRAFFIC RELATED CALLS"/>
    <m/>
    <n v="0"/>
  </r>
  <r>
    <n v="1702853"/>
    <n v="16000105818"/>
    <n v="2016105818"/>
    <n v="201"/>
    <s v="ALACAD - RESIDENTIAL BURGLARY (FALSE)"/>
    <s v="BURGLARY ALACAD (FALSE)"/>
    <x v="4"/>
    <x v="410"/>
    <s v="32XX BLOCK OF 26 AV W"/>
    <x v="3"/>
    <s v="Q1"/>
    <n v="5801.2007999999996"/>
    <n v="-122.38975499999999"/>
    <n v="47.649403"/>
    <s v="(47.649403, -122.389755)"/>
    <s v="ALARM - RESIDENTIAL - BURGLARY, SILENT/AUDIBLE"/>
    <s v="ALACAD"/>
    <s v="SUSPICIOUS CIRCUMSTANCES"/>
    <m/>
    <n v="1"/>
  </r>
  <r>
    <n v="1702854"/>
    <n v="16000105796"/>
    <n v="2016105796"/>
    <n v="203"/>
    <s v="ALACAD - RESIDENTIAL PANIC (FALSE)"/>
    <s v="PANIC ALACAD (FALSE)"/>
    <x v="4"/>
    <x v="411"/>
    <s v="22XX BLOCK OF 39 AV E"/>
    <x v="5"/>
    <s v="C2"/>
    <n v="6300.3005999999996"/>
    <n v="-122.28288999999999"/>
    <n v="47.639034000000002"/>
    <s v="(47.639034, -122.28289)"/>
    <s v="ALARM - RESIDENTIAL - SILENT/AUD PANIC/DURESS"/>
    <s v="ALACAD"/>
    <s v="SUSPICIOUS CIRCUMSTANCES"/>
    <m/>
    <n v="2"/>
  </r>
  <r>
    <n v="1702855"/>
    <n v="16000105707"/>
    <n v="2016105707"/>
    <n v="161"/>
    <s v="TRESPASS"/>
    <s v="TRESPASS"/>
    <x v="13"/>
    <x v="412"/>
    <s v="30XX BLOCK OF BEACON AV S"/>
    <x v="0"/>
    <s v="R1"/>
    <n v="10002.201999999999"/>
    <n v="-122.30952000000001"/>
    <n v="47.576073000000001"/>
    <s v="(47.576073, -122.30952)"/>
    <s v="BURG - COMM BURGLARY (INCLUDES SCHOOLS)"/>
    <s v="BURGLARY"/>
    <s v="COMMERCIAL BURGLARIES"/>
    <d v="2016-03-27T09:33:00"/>
    <n v="1"/>
  </r>
  <r>
    <n v="1702856"/>
    <n v="16000105847"/>
    <n v="2016105847"/>
    <n v="250"/>
    <s v="MISCHIEF, NUISANCE COMPLAINTS"/>
    <s v="NUISANCE, MISCHIEF COMPLAINTS"/>
    <x v="7"/>
    <x v="413"/>
    <s v="6XX BLOCK OF 1 AV"/>
    <x v="6"/>
    <s v="K1"/>
    <n v="8100.1036000000004"/>
    <n v="-122.334175"/>
    <n v="47.602150000000002"/>
    <s v="(47.60215, -122.334175)"/>
    <s v="NUISANCE - MISCHIEF"/>
    <s v="MISCELLANEOUS MISDEMEANORS"/>
    <s v="MISCELLANEOUS MISDEMEANORS"/>
    <m/>
    <n v="1"/>
  </r>
  <r>
    <n v="1702857"/>
    <n v="16000105843"/>
    <n v="2016105843"/>
    <n v="161"/>
    <s v="TRESPASS"/>
    <s v="TRESPASS"/>
    <x v="13"/>
    <x v="414"/>
    <s v="2XX BLOCK OF PIKE ST"/>
    <x v="11"/>
    <s v="H3"/>
    <n v="8100.2015000000001"/>
    <n v="-122.33835000000001"/>
    <n v="47.609515999999999"/>
    <s v="(47.609516, -122.33835)"/>
    <s v="NUISANCE - MISCHIEF"/>
    <s v="MISCELLANEOUS MISDEMEANORS"/>
    <s v="MISCELLANEOUS MISDEMEANORS"/>
    <m/>
    <n v="1"/>
  </r>
  <r>
    <n v="1702858"/>
    <n v="16000105800"/>
    <n v="2016105800"/>
    <n v="250"/>
    <s v="MISCHIEF, NUISANCE COMPLAINTS"/>
    <s v="NUISANCE, MISCHIEF COMPLAINTS"/>
    <x v="7"/>
    <x v="415"/>
    <s v="XX BLOCK OF COLUMBIA ST"/>
    <x v="6"/>
    <s v="K1"/>
    <n v="8100.1039000000001"/>
    <n v="-122.3364"/>
    <n v="47.602657000000001"/>
    <s v="(47.602657, -122.3364)"/>
    <s v="NUISANCE - MISCHIEF"/>
    <s v="MISCELLANEOUS MISDEMEANORS"/>
    <s v="MISCELLANEOUS MISDEMEANORS"/>
    <d v="2016-03-27T11:44:00"/>
    <n v="0"/>
  </r>
  <r>
    <n v="1702859"/>
    <n v="16000105839"/>
    <n v="2016105839"/>
    <n v="160"/>
    <s v="PROWLER"/>
    <s v="PROWLER"/>
    <x v="31"/>
    <x v="416"/>
    <s v="48XX BLOCK OF S FINDLAY ST"/>
    <x v="0"/>
    <s v="R3"/>
    <n v="10200.402700000001"/>
    <n v="-122.271286"/>
    <n v="47.551895000000002"/>
    <s v="(47.551895, -122.271286)"/>
    <s v="PROWLER - IP/JO"/>
    <s v="PROWLER"/>
    <s v="PROWLER"/>
    <m/>
    <n v="2"/>
  </r>
  <r>
    <n v="1702860"/>
    <n v="16000105835"/>
    <n v="2016105835"/>
    <n v="282"/>
    <s v="SUSPICIOUS CIRCUMSTANCES - BUILDING (OPEN DOOR, ETC.)"/>
    <s v="SUSPICIOUS CIRCUMSTANCES"/>
    <x v="2"/>
    <x v="417"/>
    <s v="N 125 ST / AURORA AV N"/>
    <x v="17"/>
    <s v="N2"/>
    <n v="402.2004"/>
    <n v="-122.34493999999999"/>
    <n v="47.719569999999997"/>
    <s v="(47.71957, -122.34494)"/>
    <s v="DUI - DRIVING UNDER INFLUENCE"/>
    <s v="TRAFFIC RELATED CALLS"/>
    <s v="TRAFFIC RELATED CALLS"/>
    <m/>
    <n v="1"/>
  </r>
  <r>
    <n v="1702861"/>
    <n v="16000105807"/>
    <n v="2016105807"/>
    <n v="63"/>
    <s v="THEFT - CAR PROWL"/>
    <s v="CAR PROWL"/>
    <x v="12"/>
    <x v="417"/>
    <s v="63XX BLOCK OF RAINIER AV S"/>
    <x v="4"/>
    <s v="S2"/>
    <n v="11102.200199999999"/>
    <n v="-122.27567000000001"/>
    <n v="47.545788000000002"/>
    <s v="(47.545788, -122.27567)"/>
    <s v="THEFT (DOES NOT INCLUDE SHOPLIFT OR SVCS)"/>
    <s v="OTHER PROPERTY"/>
    <s v="THEFT"/>
    <d v="2016-03-27T12:04:00"/>
    <n v="4"/>
  </r>
  <r>
    <n v="1702862"/>
    <n v="16000105764"/>
    <n v="2016105764"/>
    <n v="130"/>
    <s v="PROPERTY DESTRUCTION"/>
    <s v="PROPERTY DAMAGE"/>
    <x v="22"/>
    <x v="418"/>
    <s v="2XX BLOCK OF 14 AV E"/>
    <x v="5"/>
    <s v="C1"/>
    <n v="7500.1009000000004"/>
    <n v="-122.31432"/>
    <n v="47.620539999999998"/>
    <s v="(47.62054, -122.31432)"/>
    <s v="AUTO THEFT - VEH THEFT OR THEFT AND RECOVERY"/>
    <s v="AUTO THEFTS"/>
    <s v="AUTO RECOVERIES"/>
    <m/>
    <n v="1"/>
  </r>
  <r>
    <n v="1702863"/>
    <n v="16000105728"/>
    <n v="2016105728"/>
    <n v="244"/>
    <s v="NOISE DISTURBANCE"/>
    <s v="DISTURBANCES"/>
    <x v="0"/>
    <x v="414"/>
    <s v="11XX BLOCK OF N 115 ST"/>
    <x v="17"/>
    <s v="N2"/>
    <n v="600.30160000000001"/>
    <n v="-122.34347"/>
    <n v="47.712314999999997"/>
    <s v="(47.712315, -122.34347)"/>
    <s v="NOISE - DIST, GENERAL (CONST, RESID, BALL PLAY)"/>
    <s v="DISTURBANCES"/>
    <s v="NOISE DISTURBANCE"/>
    <m/>
    <n v="3"/>
  </r>
  <r>
    <n v="1702864"/>
    <n v="16000105816"/>
    <n v="2016105816"/>
    <n v="245"/>
    <s v="DISTURBANCE, OTHER"/>
    <s v="DISTURBANCES"/>
    <x v="0"/>
    <x v="419"/>
    <s v="24XX BLOCK OF 2 AV"/>
    <x v="13"/>
    <s v="D1"/>
    <n v="8001.2007000000003"/>
    <n v="-122.34742"/>
    <n v="47.615085999999998"/>
    <s v="(47.615086, -122.34742)"/>
    <s v="DISTURBANCE, MISCELLANEOUS/OTHER"/>
    <s v="DISTURBANCES"/>
    <s v="DISTURBANCES"/>
    <d v="2016-03-27T12:13:00"/>
    <n v="3"/>
  </r>
  <r>
    <n v="1702865"/>
    <n v="16000105815"/>
    <n v="2016105815"/>
    <n v="281"/>
    <s v="SUSPICIOUS VEHICLE"/>
    <s v="SUSPICIOUS CIRCUMSTANCES"/>
    <x v="2"/>
    <x v="420"/>
    <s v="10XX BLOCK OF SW KLICKITAT WY"/>
    <x v="9"/>
    <s v="W1"/>
    <n v="9900.4102999999996"/>
    <n v="-122.34984"/>
    <n v="47.571010000000001"/>
    <s v="(47.57101, -122.34984)"/>
    <s v="SUSPICIOUS PERSON, VEHICLE OR INCIDENT"/>
    <s v="SUSPICIOUS CIRCUMSTANCES"/>
    <s v="SUSPICIOUS CIRCUMSTANCES"/>
    <m/>
    <n v="3"/>
  </r>
  <r>
    <n v="1702866"/>
    <n v="16000105792"/>
    <n v="2016105792"/>
    <n v="281"/>
    <s v="SUSPICIOUS VEHICLE"/>
    <s v="SUSPICIOUS CIRCUMSTANCES"/>
    <x v="2"/>
    <x v="420"/>
    <s v="PHINNEY AV N / N 42 ST"/>
    <x v="12"/>
    <s v="B2"/>
    <n v="4900.4013999999997"/>
    <n v="-122.35446"/>
    <n v="47.65775"/>
    <s v="(47.65775, -122.35446)"/>
    <s v="SUSPICIOUS PERSON, VEHICLE OR INCIDENT"/>
    <s v="SUSPICIOUS CIRCUMSTANCES"/>
    <s v="SUSPICIOUS CIRCUMSTANCES"/>
    <m/>
    <n v="0"/>
  </r>
  <r>
    <n v="1702867"/>
    <n v="16000105771"/>
    <n v="2016105771"/>
    <n v="31"/>
    <s v="STRONG ARM ROBBERY"/>
    <s v="ROBBERY"/>
    <x v="28"/>
    <x v="419"/>
    <s v="120XX BLOCK OF AURORA AV N"/>
    <x v="17"/>
    <s v="N2"/>
    <n v="402.20069999999998"/>
    <n v="-122.344894"/>
    <n v="47.717174999999997"/>
    <s v="(47.717175, -122.344894)"/>
    <s v="THREATS (INCLS IN-PERSON/BY PHONE/IN WRITING)"/>
    <s v="THREATS, HARASSMENT"/>
    <s v="THREATS, HARASSMENT"/>
    <d v="2016-03-27T11:31:00"/>
    <n v="3"/>
  </r>
  <r>
    <n v="1702868"/>
    <n v="16000105864"/>
    <n v="2016105864"/>
    <n v="200"/>
    <s v="ALACAD - COMMERCIAL BURGLARY (FALSE)"/>
    <s v="BURGLARY ALACAD (FALSE)"/>
    <x v="4"/>
    <x v="421"/>
    <s v="4XX BLOCK OF S BRANDON ST"/>
    <x v="2"/>
    <s v="O2"/>
    <n v="10900.2032"/>
    <n v="-122.32896"/>
    <n v="47.554139999999997"/>
    <s v="(47.55414, -122.32896)"/>
    <s v="ALARM - COMM, SILENT/AUD BURG (INCL BANKS)"/>
    <s v="ALACAD"/>
    <s v="SUSPICIOUS CIRCUMSTANCES"/>
    <m/>
    <n v="3"/>
  </r>
  <r>
    <n v="1702869"/>
    <n v="16000105857"/>
    <n v="2016105857"/>
    <n v="280"/>
    <s v="SUSPICIOUS PERSON"/>
    <s v="SUSPICIOUS CIRCUMSTANCES"/>
    <x v="2"/>
    <x v="422"/>
    <s v="75XX BLOCK OF RAVENNA AV NE"/>
    <x v="14"/>
    <s v="U1"/>
    <n v="2500.1028000000001"/>
    <n v="-122.304016"/>
    <n v="47.683951999999998"/>
    <s v="(47.683952, -122.304016)"/>
    <s v="SUSPICIOUS PERSON, VEHICLE OR INCIDENT"/>
    <s v="SUSPICIOUS CIRCUMSTANCES"/>
    <s v="SUSPICIOUS CIRCUMSTANCES"/>
    <m/>
    <n v="1"/>
  </r>
  <r>
    <n v="1702870"/>
    <n v="16000105841"/>
    <n v="2016105841"/>
    <n v="470"/>
    <s v="PARKING VIOLATION (EXCEPT ABANDONED VEHICLES)"/>
    <s v="PARKING VIOLATIONS"/>
    <x v="1"/>
    <x v="423"/>
    <s v="8XX BLOCK OF 16 AV"/>
    <x v="1"/>
    <s v="G2"/>
    <n v="8700.1005999999998"/>
    <n v="-122.31153"/>
    <n v="47.609789999999997"/>
    <s v="(47.60979, -122.31153)"/>
    <s v="PARKING VIOLATION (EXCEPT ABANDONED CAR)"/>
    <s v="TRAFFIC RELATED CALLS"/>
    <s v="PARKING VIOLATIONS"/>
    <m/>
    <n v="1"/>
  </r>
  <r>
    <n v="1702871"/>
    <n v="16000105820"/>
    <n v="2016105820"/>
    <n v="250"/>
    <s v="MISCHIEF, NUISANCE COMPLAINTS"/>
    <s v="NUISANCE, MISCHIEF COMPLAINTS"/>
    <x v="7"/>
    <x v="423"/>
    <s v="36XX BLOCK OF STONE WY N"/>
    <x v="12"/>
    <s v="B3"/>
    <n v="5400.3002999999999"/>
    <n v="-122.34263"/>
    <n v="47.651620000000001"/>
    <s v="(47.65162, -122.34263)"/>
    <s v="TRESPASS"/>
    <s v="TRESPASS"/>
    <s v="TRESPASS"/>
    <m/>
    <n v="3"/>
  </r>
  <r>
    <n v="1702872"/>
    <n v="16000105779"/>
    <n v="2016105779"/>
    <n v="63"/>
    <s v="THEFT - CAR PROWL"/>
    <s v="CAR PROWL"/>
    <x v="12"/>
    <x v="421"/>
    <s v="40XX BLOCK OF SUNNYSIDE AV N"/>
    <x v="12"/>
    <s v="B3"/>
    <n v="5100.2025999999996"/>
    <n v="-122.33024"/>
    <n v="47.656128000000002"/>
    <s v="(47.656128, -122.33024)"/>
    <s v="THEFT (DOES NOT INCLUDE SHOPLIFT OR SVCS)"/>
    <s v="OTHER PROPERTY"/>
    <s v="THEFT"/>
    <d v="2016-03-27T12:26:00"/>
    <n v="1"/>
  </r>
  <r>
    <n v="1702873"/>
    <n v="16000105879"/>
    <n v="2016105879"/>
    <n v="188"/>
    <s v="MARIJUANA PUBLIC USE (NOT DISPENSARY)"/>
    <s v="NARCOTICS COMPLAINTS"/>
    <x v="10"/>
    <x v="424"/>
    <s v="5XX BLOCK OF 3 AV"/>
    <x v="6"/>
    <s v="K2"/>
    <n v="8100.2043000000003"/>
    <n v="-122.331085"/>
    <n v="47.602412999999999"/>
    <s v="(47.602413, -122.331085)"/>
    <s v="NARCOTICS - VIOLATIONS (LOITER, USE, SELL, NARS)"/>
    <s v="NARCOTICS COMPLAINTS"/>
    <s v="NARCOTICS COMPLAINTS"/>
    <m/>
    <n v="3"/>
  </r>
  <r>
    <n v="1702874"/>
    <n v="16000105869"/>
    <n v="2016105869"/>
    <n v="280"/>
    <s v="SUSPICIOUS PERSON"/>
    <s v="SUSPICIOUS CIRCUMSTANCES"/>
    <x v="2"/>
    <x v="425"/>
    <s v="BROAD ST / ELLIOTT AV"/>
    <x v="13"/>
    <s v="D1"/>
    <n v="8001.3023999999996"/>
    <n v="-122.354225"/>
    <n v="47.615585000000003"/>
    <s v="(47.615585, -122.354225)"/>
    <s v="DOWN - CHECK FOR PERSON DOWN"/>
    <s v="PERSON DOWN/INJURY"/>
    <s v="CASUALTIES"/>
    <m/>
    <n v="1"/>
  </r>
  <r>
    <n v="1702875"/>
    <n v="16000105868"/>
    <n v="2016105868"/>
    <n v="250"/>
    <s v="MISCHIEF, NUISANCE COMPLAINTS"/>
    <s v="NUISANCE, MISCHIEF COMPLAINTS"/>
    <x v="7"/>
    <x v="426"/>
    <s v="NW 41 ST / BURKE GILMAN TL"/>
    <x v="12"/>
    <s v="B2"/>
    <n v="4800.3015999999998"/>
    <n v="-122.36394"/>
    <n v="47.656930000000003"/>
    <s v="(47.65693, -122.36394)"/>
    <s v="NARCOTICS - VIOLATIONS (LOITER, USE, SELL, NARS)"/>
    <s v="NARCOTICS COMPLAINTS"/>
    <s v="NARCOTICS COMPLAINTS"/>
    <m/>
    <n v="2"/>
  </r>
  <r>
    <n v="1702876"/>
    <n v="16000105687"/>
    <n v="2016105687"/>
    <n v="63"/>
    <s v="THEFT - CAR PROWL"/>
    <s v="CAR PROWL"/>
    <x v="12"/>
    <x v="425"/>
    <s v="11XX BLOCK OF N 98 ST"/>
    <x v="17"/>
    <s v="N3"/>
    <n v="1300.3010999999999"/>
    <n v="-122.34329"/>
    <n v="47.700519999999997"/>
    <s v="(47.70052, -122.34329)"/>
    <s v="THEFT (DOES NOT INCLUDE SHOPLIFT OR SVCS)"/>
    <s v="OTHER PROPERTY"/>
    <s v="THEFT"/>
    <d v="2016-03-27T08:45:00"/>
    <n v="1"/>
  </r>
  <r>
    <n v="1702877"/>
    <n v="16000105883"/>
    <n v="2016105883"/>
    <n v="242"/>
    <s v="FIGHT DISTURBANCE"/>
    <s v="DISTURBANCES"/>
    <x v="0"/>
    <x v="427"/>
    <s v="23 AV S / S JACKSON ST"/>
    <x v="1"/>
    <s v="G3"/>
    <n v="9000.1007000000009"/>
    <n v="-122.30224"/>
    <n v="47.59928"/>
    <s v="(47.59928, -122.30224)"/>
    <s v="ASLT - IP/JO - WITH OR W/O WPNS (NO SHOOTINGS)"/>
    <s v="ASSAULTS"/>
    <s v="ASSAULTS"/>
    <m/>
    <n v="1"/>
  </r>
  <r>
    <n v="1702878"/>
    <n v="16000105865"/>
    <n v="2016105865"/>
    <n v="470"/>
    <s v="PARKING VIOLATION (EXCEPT ABANDONED VEHICLES)"/>
    <s v="PARKING VIOLATIONS"/>
    <x v="1"/>
    <x v="428"/>
    <s v="79XX BLOCK OF RENTON AV S"/>
    <x v="11"/>
    <s v="H2"/>
    <n v="11700.1"/>
    <n v="-122.27809000000001"/>
    <n v="47.530630000000002"/>
    <s v="(47.53063, -122.27809)"/>
    <s v="PARKING VIOLATION (EXCEPT ABANDONED CAR)"/>
    <s v="TRAFFIC RELATED CALLS"/>
    <s v="PARKING VIOLATIONS"/>
    <m/>
    <n v="2"/>
  </r>
  <r>
    <n v="1702879"/>
    <n v="16000105834"/>
    <n v="2016105834"/>
    <n v="63"/>
    <s v="THEFT - CAR PROWL"/>
    <s v="CAR PROWL"/>
    <x v="12"/>
    <x v="429"/>
    <s v="9XX BLOCK OF 3 AV"/>
    <x v="6"/>
    <s v="K1"/>
    <n v="8100.2038000000002"/>
    <n v="-122.33369399999999"/>
    <n v="47.605266999999998"/>
    <s v="(47.605267, -122.333694)"/>
    <s v="THEFT (DOES NOT INCLUDE SHOPLIFT OR SVCS)"/>
    <s v="OTHER PROPERTY"/>
    <s v="THEFT"/>
    <d v="2016-03-27T12:44:00"/>
    <n v="1"/>
  </r>
  <r>
    <n v="1702880"/>
    <n v="16000105812"/>
    <n v="2016105812"/>
    <n v="71"/>
    <s v="AUTO THEFT"/>
    <s v="AUTO THEFTS"/>
    <x v="18"/>
    <x v="430"/>
    <s v="24XX BLOCK OF SW HOLDEN ST"/>
    <x v="15"/>
    <s v="F2"/>
    <n v="11401.100200000001"/>
    <n v="-122.36450000000001"/>
    <n v="47.533700000000003"/>
    <s v="(47.5337, -122.3645)"/>
    <s v="AUTO THEFT - VEH THEFT OR THEFT AND RECOVERY"/>
    <s v="AUTO THEFTS"/>
    <s v="AUTO RECOVERIES"/>
    <d v="2016-03-27T12:31:00"/>
    <n v="3"/>
  </r>
  <r>
    <n v="1702881"/>
    <n v="16000105850"/>
    <n v="2016105850"/>
    <n v="161"/>
    <s v="TRESPASS"/>
    <s v="TRESPASS"/>
    <x v="13"/>
    <x v="431"/>
    <s v="111XX BLOCK OF ROOSEVELT WY NE"/>
    <x v="16"/>
    <s v="L1"/>
    <n v="1200.1006"/>
    <n v="-122.31786"/>
    <n v="47.709389999999999"/>
    <s v="(47.70939, -122.31786)"/>
    <s v="DOWN - CHECK FOR PERSON DOWN"/>
    <s v="PERSON DOWN/INJURY"/>
    <s v="CASUALTIES"/>
    <d v="2016-03-27T12:56:00"/>
    <n v="1"/>
  </r>
  <r>
    <n v="1702882"/>
    <n v="16000105823"/>
    <n v="2016105823"/>
    <n v="130"/>
    <s v="PROPERTY DESTRUCTION"/>
    <s v="PROPERTY DAMAGE"/>
    <x v="22"/>
    <x v="432"/>
    <s v="2 AV S / S KING ST"/>
    <x v="6"/>
    <s v="K2"/>
    <n v="9300.2016000000003"/>
    <n v="-122.33158"/>
    <n v="47.598286000000002"/>
    <s v="(47.598286, -122.33158)"/>
    <s v="THEFT (DOES NOT INCLUDE SHOPLIFT OR SVCS)"/>
    <s v="OTHER PROPERTY"/>
    <s v="THEFT"/>
    <m/>
    <n v="0"/>
  </r>
  <r>
    <n v="1702883"/>
    <n v="16000105891"/>
    <n v="2016105891"/>
    <n v="460"/>
    <s v="TRAFFIC (MOVING) VIOLATION"/>
    <s v="TRAFFIC RELATED CALLS"/>
    <x v="1"/>
    <x v="433"/>
    <s v="E YESLER WY / 14 AV S"/>
    <x v="11"/>
    <s v="H1"/>
    <n v="9000.2006000000001"/>
    <n v="-122.31416"/>
    <n v="47.601689999999998"/>
    <s v="(47.60169, -122.31416)"/>
    <s v="TRAFFIC STOP - OFFICER INITIATED ONVIEW"/>
    <s v="TRAFFIC RELATED CALLS"/>
    <s v="TRAFFIC RELATED CALLS"/>
    <m/>
    <n v="0"/>
  </r>
  <r>
    <n v="1702884"/>
    <n v="16000105885"/>
    <n v="2016105885"/>
    <n v="245"/>
    <s v="DISTURBANCE, OTHER"/>
    <s v="DISTURBANCES"/>
    <x v="0"/>
    <x v="434"/>
    <s v="71XX BLOCK OF HOLLY PARK DR S"/>
    <x v="4"/>
    <s v="S1"/>
    <n v="11001.1006"/>
    <n v="-122.28744500000001"/>
    <n v="47.539096999999998"/>
    <s v="(47.539097, -122.287445)"/>
    <s v="DISTURBANCE, MISCELLANEOUS/OTHER"/>
    <s v="DISTURBANCES"/>
    <s v="DISTURBANCES"/>
    <m/>
    <n v="1"/>
  </r>
  <r>
    <n v="1702885"/>
    <n v="16000105872"/>
    <n v="2016105872"/>
    <n v="470"/>
    <s v="PARKING VIOLATION (EXCEPT ABANDONED VEHICLES)"/>
    <s v="PARKING VIOLATIONS"/>
    <x v="1"/>
    <x v="435"/>
    <s v="110XX BLOCK OF 31 AV SW"/>
    <x v="9"/>
    <s v="W3"/>
    <n v="12100.200999999999"/>
    <n v="-122.37223"/>
    <n v="47.503386999999996"/>
    <s v="(47.503387, -122.37223)"/>
    <s v="PARKING VIOLATION (EXCEPT ABANDONED CAR)"/>
    <s v="TRAFFIC RELATED CALLS"/>
    <s v="PARKING VIOLATIONS"/>
    <m/>
    <n v="4"/>
  </r>
  <r>
    <n v="1702886"/>
    <n v="16000105765"/>
    <n v="2016105765"/>
    <n v="430"/>
    <s v="MOTOR VEHICLE COLLISION"/>
    <s v="TRAFFIC RELATED CALLS"/>
    <x v="9"/>
    <x v="434"/>
    <s v="27XX BLOCK OF E MARION ST"/>
    <x v="5"/>
    <s v="C3"/>
    <n v="8800.1020000000008"/>
    <n v="-122.29688"/>
    <n v="47.610011999999998"/>
    <s v="(47.610012, -122.29688)"/>
    <s v="MOTOR VEHICLE COLLISION, REPORT ONLY - NON INJURY/NON BLOCKING"/>
    <s v="MOTOR VEHICLE COLLISION INVESTIGATION"/>
    <s v="TRAFFIC RELATED CALLS"/>
    <d v="2016-03-27T11:28:00"/>
    <n v="3"/>
  </r>
  <r>
    <n v="1702887"/>
    <n v="16000105901"/>
    <n v="2016105901"/>
    <n v="161"/>
    <s v="TRESPASS"/>
    <s v="TRESPASS"/>
    <x v="13"/>
    <x v="436"/>
    <s v="94XX BLOCK OF 18 AV SW"/>
    <x v="15"/>
    <s v="F2"/>
    <n v="11402.2012"/>
    <n v="-122.35785"/>
    <n v="47.518279999999997"/>
    <s v="(47.51828, -122.35785)"/>
    <s v="DISTURBANCE, MISCELLANEOUS/OTHER"/>
    <s v="DISTURBANCES"/>
    <s v="DISTURBANCES"/>
    <m/>
    <n v="1"/>
  </r>
  <r>
    <n v="1702888"/>
    <n v="16000105899"/>
    <n v="2016105899"/>
    <n v="161"/>
    <s v="TRESPASS"/>
    <s v="TRESPASS"/>
    <x v="13"/>
    <x v="437"/>
    <s v="14XX BLOCK OF ALASKAN WY"/>
    <x v="11"/>
    <s v="H2"/>
    <n v="8100.3013000000001"/>
    <n v="-122.342354"/>
    <n v="47.607666000000002"/>
    <s v="(47.607666, -122.342354)"/>
    <s v="SUSPICIOUS STOP - OFFICER INITIATED ONVIEW"/>
    <s v="SUSPICIOUS CIRCUMSTANCES"/>
    <s v="SUSPICIOUS CIRCUMSTANCES"/>
    <m/>
    <n v="3"/>
  </r>
  <r>
    <n v="1702889"/>
    <n v="16000105871"/>
    <n v="2016105871"/>
    <n v="65"/>
    <s v="THEFT - MISCELLANEOUS"/>
    <s v="THEFT"/>
    <x v="5"/>
    <x v="438"/>
    <s v="4XX BLOCK OF PINE ST"/>
    <x v="10"/>
    <s v="M2"/>
    <n v="8100.2"/>
    <n v="-122.33732000000001"/>
    <n v="47.611319999999999"/>
    <s v="(47.61132, -122.33732)"/>
    <s v="THEFT OF SERVICES"/>
    <s v="OTHER PROPERTY"/>
    <s v="THEFT"/>
    <d v="2016-03-27T13:13:00"/>
    <n v="0"/>
  </r>
  <r>
    <n v="1702890"/>
    <n v="16000105867"/>
    <n v="2016105867"/>
    <n v="430"/>
    <s v="MOTOR VEHICLE COLLISION"/>
    <s v="TRAFFIC RELATED CALLS"/>
    <x v="9"/>
    <x v="439"/>
    <s v="1 AV W / WESTERN AV W"/>
    <x v="3"/>
    <s v="Q3"/>
    <n v="7100.1019999999999"/>
    <n v="-122.35805999999999"/>
    <n v="47.619022000000001"/>
    <s v="(47.619022, -122.35806)"/>
    <s v="MOTOR VEHICLE COLLISION WITH INJURIES - PRIORITY 1"/>
    <s v="MOTOR VEHICLE COLLISION INVESTIGATION"/>
    <s v="TRAFFIC RELATED CALLS"/>
    <d v="2016-03-27T13:09:00"/>
    <n v="3"/>
  </r>
  <r>
    <n v="1702891"/>
    <n v="16000105918"/>
    <n v="2016105918"/>
    <n v="350"/>
    <s v="HAZARDS"/>
    <s v="HAZARDS"/>
    <x v="24"/>
    <x v="440"/>
    <s v="N 115 ST / AURORA AV N"/>
    <x v="17"/>
    <s v="N3"/>
    <n v="600.30160000000001"/>
    <n v="-122.34482"/>
    <n v="47.712319999999998"/>
    <s v="(47.71232, -122.34482)"/>
    <s v="HAZ - POTENTIAL THRT TO PHYS SAFETY (NO HAZMAT)"/>
    <s v="HAZARDS"/>
    <s v="HAZARDS"/>
    <m/>
    <n v="0"/>
  </r>
  <r>
    <n v="1702892"/>
    <n v="16000105908"/>
    <n v="2016105908"/>
    <n v="430"/>
    <s v="MOTOR VEHICLE COLLISION"/>
    <s v="TRAFFIC RELATED CALLS"/>
    <x v="9"/>
    <x v="441"/>
    <s v="NE 145 ST / 5 AV NE"/>
    <x v="16"/>
    <s v="L1"/>
    <n v="200.3"/>
    <n v="-122.32349000000001"/>
    <n v="47.734050000000003"/>
    <s v="(47.73405, -122.32349)"/>
    <s v="MOTOR VEHICLE COLLISION, REPORT ONLY - NON INJURY/NON BLOCKING"/>
    <s v="MOTOR VEHICLE COLLISION INVESTIGATION"/>
    <s v="TRAFFIC RELATED CALLS"/>
    <m/>
    <n v="0"/>
  </r>
  <r>
    <n v="1702893"/>
    <n v="16000105897"/>
    <n v="2016105897"/>
    <n v="470"/>
    <s v="PARKING VIOLATION (EXCEPT ABANDONED VEHICLES)"/>
    <s v="PARKING VIOLATIONS"/>
    <x v="1"/>
    <x v="442"/>
    <s v="18XX BLOCK OF 13 AV"/>
    <x v="7"/>
    <s v="E2"/>
    <n v="7500.4"/>
    <n v="-122.3156"/>
    <n v="47.618195"/>
    <s v="(47.618195, -122.3156)"/>
    <s v="PARKING VIOLATION (EXCEPT ABANDONED CAR)"/>
    <s v="TRAFFIC RELATED CALLS"/>
    <s v="PARKING VIOLATIONS"/>
    <m/>
    <n v="0"/>
  </r>
  <r>
    <n v="1702894"/>
    <n v="16000105889"/>
    <n v="2016105889"/>
    <n v="280"/>
    <s v="SUSPICIOUS PERSON"/>
    <s v="SUSPICIOUS CIRCUMSTANCES"/>
    <x v="2"/>
    <x v="443"/>
    <s v="26XX BLOCK OF 1 AV N"/>
    <x v="3"/>
    <s v="Q2"/>
    <n v="6000.3013000000001"/>
    <n v="-122.35554500000001"/>
    <n v="47.643680000000003"/>
    <s v="(47.64368, -122.355545)"/>
    <s v="BURG - IP/JO - RES (INCL UNOCC STRUCTURES)"/>
    <s v="BURGLARY"/>
    <s v="RESIDENTIAL BURGLARIES"/>
    <d v="2016-03-27T13:46:00"/>
    <n v="2"/>
  </r>
  <r>
    <n v="1702895"/>
    <n v="16000105881"/>
    <n v="2016105881"/>
    <n v="470"/>
    <s v="PARKING VIOLATION (EXCEPT ABANDONED VEHICLES)"/>
    <s v="PARKING VIOLATIONS"/>
    <x v="1"/>
    <x v="444"/>
    <s v="N 95 ST / 1 AV NW"/>
    <x v="8"/>
    <s v="J1"/>
    <n v="1702.1011000000001"/>
    <n v="-122.35805999999999"/>
    <n v="47.697839999999999"/>
    <s v="(47.69784, -122.35806)"/>
    <s v="TRAFFIC - BLOCKING ROADWAY"/>
    <s v="TRAFFIC RELATED CALLS"/>
    <s v="TRAFFIC RELATED CALLS"/>
    <m/>
    <n v="1"/>
  </r>
  <r>
    <n v="1702896"/>
    <n v="16000105845"/>
    <n v="2016105845"/>
    <n v="280"/>
    <s v="SUSPICIOUS PERSON"/>
    <s v="SUSPICIOUS CIRCUMSTANCES"/>
    <x v="2"/>
    <x v="445"/>
    <s v="14XX BLOCK OF BOYLSTON AV"/>
    <x v="11"/>
    <s v="H3"/>
    <n v="8400.1010000000006"/>
    <n v="-122.32342"/>
    <n v="47.613529999999997"/>
    <s v="(47.61353, -122.32342)"/>
    <s v="TRESPASS"/>
    <s v="TRESPASS"/>
    <s v="TRESPASS"/>
    <d v="2016-03-27T12:51:00"/>
    <n v="0"/>
  </r>
  <r>
    <n v="1702897"/>
    <n v="16000105832"/>
    <n v="2016105832"/>
    <n v="74"/>
    <s v="LICENSE PLATE THEFT OR LOSS"/>
    <s v="CAR PROWL"/>
    <x v="12"/>
    <x v="446"/>
    <s v="54XX BLOCK OF LEARY AV NW"/>
    <x v="12"/>
    <s v="B1"/>
    <n v="4700.4023999999999"/>
    <n v="-122.38348999999999"/>
    <n v="47.667830000000002"/>
    <s v="(47.66783, -122.38349)"/>
    <s v="AUTO - THEFT/LOSS, PLATES AND/OR TAB"/>
    <s v="AUTO THEFTS"/>
    <s v="AUTO RECOVERIES"/>
    <d v="2016-03-27T12:47:00"/>
    <n v="1"/>
  </r>
  <r>
    <n v="1702898"/>
    <n v="16000105821"/>
    <n v="2016105821"/>
    <n v="450"/>
    <s v="DRIVING WHILE UNDER INFLUENCE (DUI)"/>
    <s v="TRAFFIC RELATED CALLS"/>
    <x v="1"/>
    <x v="443"/>
    <s v="N 115 ST / AURORA AV N"/>
    <x v="17"/>
    <s v="N3"/>
    <n v="600.30160000000001"/>
    <n v="-122.34482"/>
    <n v="47.712319999999998"/>
    <s v="(47.71232, -122.34482)"/>
    <s v="DUI - DRIVING UNDER INFLUENCE"/>
    <s v="TRAFFIC RELATED CALLS"/>
    <s v="TRAFFIC RELATED CALLS"/>
    <d v="2016-03-27T12:53:00"/>
    <n v="2"/>
  </r>
  <r>
    <n v="1702899"/>
    <n v="16000105797"/>
    <n v="2016105797"/>
    <n v="430"/>
    <s v="MOTOR VEHICLE COLLISION"/>
    <s v="TRAFFIC RELATED CALLS"/>
    <x v="9"/>
    <x v="447"/>
    <s v="47XX BLOCK OF 23 AV SW"/>
    <x v="15"/>
    <s v="F1"/>
    <n v="9900.2024999999994"/>
    <n v="-122.36156"/>
    <n v="47.559685000000002"/>
    <s v="(47.559685, -122.36156)"/>
    <s v="MOTOR VEHICLE COLLISION, HIT AND RUN"/>
    <s v="MOTOR VEHICLE COLLISION INVESTIGATION"/>
    <s v="TRAFFIC RELATED CALLS"/>
    <d v="2016-03-27T12:02:00"/>
    <n v="4"/>
  </r>
  <r>
    <n v="1702900"/>
    <n v="16000105936"/>
    <n v="2016105936"/>
    <n v="177"/>
    <s v="LIQUOR VIOLATION - INTOXICATED PERSON"/>
    <s v="LIQUOR VIOLATIONS"/>
    <x v="3"/>
    <x v="448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0"/>
  </r>
  <r>
    <n v="1702901"/>
    <n v="16000105930"/>
    <n v="2016105930"/>
    <n v="220"/>
    <s v="CRISIS COMPLAINT - GENERAL"/>
    <s v="CRISIS CALL"/>
    <x v="21"/>
    <x v="449"/>
    <s v="75XX BLOCK OF 24 AV SW"/>
    <x v="15"/>
    <s v="F1"/>
    <n v="10701.2014"/>
    <n v="-122.363174"/>
    <n v="47.534607000000001"/>
    <s v="(47.534607, -122.363174)"/>
    <s v="CRISIS - PERSON IN BEHAVIORAL/EMOTIONAL CRISIS"/>
    <s v="BEHAVIORAL HEALTH"/>
    <s v="CRISIS CALL"/>
    <m/>
    <n v="1"/>
  </r>
  <r>
    <n v="1702902"/>
    <n v="16000105927"/>
    <n v="2016105927"/>
    <n v="65"/>
    <s v="THEFT - MISCELLANEOUS"/>
    <s v="THEFT"/>
    <x v="5"/>
    <x v="450"/>
    <s v="3 AV / VINE ST"/>
    <x v="13"/>
    <s v="D1"/>
    <n v="8001.1009000000004"/>
    <n v="-122.34797"/>
    <n v="47.616576999999999"/>
    <s v="(47.616577, -122.34797)"/>
    <s v="THEFT (DOES NOT INCLUDE SHOPLIFT OR SVCS)"/>
    <s v="OTHER PROPERTY"/>
    <s v="THEFT"/>
    <m/>
    <n v="0"/>
  </r>
  <r>
    <n v="1702903"/>
    <n v="16000105912"/>
    <n v="2016105912"/>
    <n v="161"/>
    <s v="TRESPASS"/>
    <s v="TRESPASS"/>
    <x v="13"/>
    <x v="451"/>
    <s v="WESTERN AV / UNION ST"/>
    <x v="10"/>
    <s v="M1"/>
    <n v="8100.3013000000001"/>
    <n v="-122.34022"/>
    <n v="47.607365000000001"/>
    <s v="(47.607365, -122.34022)"/>
    <s v="SUSPICIOUS STOP - OFFICER INITIATED ONVIEW"/>
    <s v="SUSPICIOUS CIRCUMSTANCES"/>
    <s v="SUSPICIOUS CIRCUMSTANCES"/>
    <m/>
    <n v="2"/>
  </r>
  <r>
    <n v="1702904"/>
    <n v="16000105910"/>
    <n v="2016105910"/>
    <n v="350"/>
    <s v="HAZARDS"/>
    <s v="HAZARDS"/>
    <x v="24"/>
    <x v="452"/>
    <s v="38XX BLOCK OF RAINIER AV S"/>
    <x v="11"/>
    <s v="H1"/>
    <n v="10100.500599999999"/>
    <n v="-122.289925"/>
    <n v="47.568882000000002"/>
    <s v="(47.568882, -122.289925)"/>
    <s v="SUSPICIOUS PERSON, VEHICLE OR INCIDENT"/>
    <s v="SUSPICIOUS CIRCUMSTANCES"/>
    <s v="SUSPICIOUS CIRCUMSTANCES"/>
    <m/>
    <n v="3"/>
  </r>
  <r>
    <n v="1702905"/>
    <n v="16000105903"/>
    <n v="2016105903"/>
    <n v="465"/>
    <s v="PEDESTRIAN VIOLATION"/>
    <s v="TRAFFIC RELATED CALLS"/>
    <x v="1"/>
    <x v="453"/>
    <s v="20XX BLOCK OF RAINIER AV S"/>
    <x v="11"/>
    <s v="H1"/>
    <n v="9400.3003000000008"/>
    <n v="-122.30325999999999"/>
    <n v="47.58502"/>
    <s v="(47.58502, -122.30326)"/>
    <s v="HAZ - POTENTIAL THRT TO PHYS SAFETY (NO HAZMAT)"/>
    <s v="HAZARDS"/>
    <s v="HAZARDS"/>
    <d v="2016-03-27T14:03:00"/>
    <n v="1"/>
  </r>
  <r>
    <n v="1702906"/>
    <n v="16000105853"/>
    <n v="2016105853"/>
    <n v="63"/>
    <s v="THEFT - CAR PROWL"/>
    <s v="CAR PROWL"/>
    <x v="12"/>
    <x v="454"/>
    <s v="60XX BLOCK OF BEACON AV S"/>
    <x v="4"/>
    <s v="S1"/>
    <n v="10401.300499999999"/>
    <n v="-122.3009"/>
    <n v="47.548220000000001"/>
    <s v="(47.54822, -122.3009)"/>
    <s v="THEFT (DOES NOT INCLUDE SHOPLIFT OR SVCS)"/>
    <s v="OTHER PROPERTY"/>
    <s v="THEFT"/>
    <d v="2016-03-27T13:30:00"/>
    <n v="2"/>
  </r>
  <r>
    <n v="1702907"/>
    <n v="16000105756"/>
    <n v="2016105756"/>
    <n v="51"/>
    <s v="BURGLARY - RESIDENTIAL, OCCUPIED"/>
    <s v="RESIDENTIAL BURGLARIES"/>
    <x v="6"/>
    <x v="449"/>
    <s v="105XX BLOCK OF GREENWOOD AV N"/>
    <x v="17"/>
    <s v="N1"/>
    <n v="1400.2014999999999"/>
    <n v="-122.35545999999999"/>
    <n v="47.70599"/>
    <s v="(47.70599, -122.35546)"/>
    <s v="BURG - RES (INCL UNOCC STRUCTURES ON PROP)"/>
    <s v="BURGLARY"/>
    <s v="RESIDENTIAL BURGLARIES"/>
    <d v="2016-03-27T12:30:00"/>
    <n v="1"/>
  </r>
  <r>
    <n v="1702908"/>
    <n v="16000105932"/>
    <n v="2016105932"/>
    <n v="280"/>
    <s v="SUSPICIOUS PERSON"/>
    <s v="SUSPICIOUS CIRCUMSTANCES"/>
    <x v="2"/>
    <x v="455"/>
    <s v="81XX BLOCK OF 16 AV SW"/>
    <x v="15"/>
    <s v="F3"/>
    <n v="11300.400299999999"/>
    <n v="-122.35505999999999"/>
    <n v="47.529181999999999"/>
    <s v="(47.529182, -122.35506)"/>
    <s v="HAZ - POTENTIAL THRT TO PHYS SAFETY (NO HAZMAT)"/>
    <s v="HAZARDS"/>
    <s v="HAZARDS"/>
    <m/>
    <n v="2"/>
  </r>
  <r>
    <n v="1702909"/>
    <n v="16000105923"/>
    <n v="2016105923"/>
    <n v="245"/>
    <s v="DISTURBANCE, OTHER"/>
    <s v="DISTURBANCES"/>
    <x v="0"/>
    <x v="456"/>
    <s v="22 AV / E UNION ST"/>
    <x v="5"/>
    <s v="C3"/>
    <n v="7900.1005999999998"/>
    <n v="-122.303635"/>
    <n v="47.612929999999999"/>
    <s v="(47.61293, -122.303635)"/>
    <s v="TRAFFIC - ROAD RAGE"/>
    <s v="TRAFFIC RELATED CALLS"/>
    <s v="ROAD RAGE"/>
    <m/>
    <n v="1"/>
  </r>
  <r>
    <n v="1702910"/>
    <n v="16000105898"/>
    <n v="2016105898"/>
    <n v="201"/>
    <s v="ALACAD - RESIDENTIAL BURGLARY (FALSE)"/>
    <s v="BURGLARY ALACAD (FALSE)"/>
    <x v="4"/>
    <x v="457"/>
    <s v="60XX BLOCK OF 33 AV S"/>
    <x v="4"/>
    <s v="S1"/>
    <n v="10401.299999999999"/>
    <n v="-122.28937999999999"/>
    <n v="47.546546999999997"/>
    <s v="(47.546547, -122.28938)"/>
    <s v="ALARM - RESIDENTIAL - BURGLARY, SILENT/AUDIBLE"/>
    <s v="ALACAD"/>
    <s v="SUSPICIOUS CIRCUMSTANCES"/>
    <d v="2016-03-27T14:21:00"/>
    <n v="2"/>
  </r>
  <r>
    <n v="1702911"/>
    <n v="16000105810"/>
    <n v="2016105810"/>
    <n v="130"/>
    <s v="PROPERTY DESTRUCTION"/>
    <s v="PROPERTY DAMAGE"/>
    <x v="22"/>
    <x v="458"/>
    <s v="105XX BLOCK OF MIDVALE AV N"/>
    <x v="17"/>
    <s v="N3"/>
    <n v="1300.2001"/>
    <n v="-122.343346"/>
    <n v="47.705962999999997"/>
    <s v="(47.705963, -122.343346)"/>
    <s v="PROPERTY - DAMAGE"/>
    <s v="PROPERTY DAMAGE"/>
    <s v="PROPERTY DAMAGE"/>
    <d v="2016-03-27T12:20:00"/>
    <n v="2"/>
  </r>
  <r>
    <n v="1702912"/>
    <n v="16000105963"/>
    <n v="2016105963"/>
    <n v="177"/>
    <s v="LIQUOR VIOLATION - INTOXICATED PERSON"/>
    <s v="LIQUOR VIOLATIONS"/>
    <x v="3"/>
    <x v="459"/>
    <s v="12 AV S / S JACKSON ST"/>
    <x v="1"/>
    <s v="G1"/>
    <n v="9100.1003999999994"/>
    <n v="-122.31722000000001"/>
    <n v="47.599186000000003"/>
    <s v="(47.599186, -122.31722)"/>
    <s v="DETOX - REQUEST FOR"/>
    <s v="LIQUOR VIOLATIONS"/>
    <s v="LIQUOR VIOLATIONS"/>
    <m/>
    <n v="1"/>
  </r>
  <r>
    <n v="1702913"/>
    <n v="16000105949"/>
    <n v="2016105949"/>
    <n v="430"/>
    <s v="MOTOR VEHICLE COLLISION"/>
    <s v="TRAFFIC RELATED CALLS"/>
    <x v="9"/>
    <x v="460"/>
    <s v="NE 125 ST / LAKE CITY WY NE"/>
    <x v="16"/>
    <s v="L3"/>
    <n v="100.50060000000001"/>
    <n v="-122.29523500000001"/>
    <n v="47.719276000000001"/>
    <s v="(47.719276, -122.295235)"/>
    <s v="MOTOR VEHICLE COLLISION, REPORT ONLY - NON INJURY/NON BLOCKING"/>
    <s v="MOTOR VEHICLE COLLISION INVESTIGATION"/>
    <s v="TRAFFIC RELATED CALLS"/>
    <m/>
    <n v="3"/>
  </r>
  <r>
    <n v="1702914"/>
    <n v="16000105943"/>
    <n v="2016105943"/>
    <n v="245"/>
    <s v="DISTURBANCE, OTHER"/>
    <s v="DISTURBANCES"/>
    <x v="0"/>
    <x v="459"/>
    <s v="3 AV / PINE ST"/>
    <x v="10"/>
    <s v="M2"/>
    <n v="8100.2007999999996"/>
    <n v="-122.3387"/>
    <n v="47.610743999999997"/>
    <s v="(47.610744, -122.3387)"/>
    <s v="DISTURBANCE, MISCELLANEOUS/OTHER"/>
    <s v="DISTURBANCES"/>
    <s v="DISTURBANCES"/>
    <m/>
    <n v="0"/>
  </r>
  <r>
    <n v="1702915"/>
    <n v="16000105487"/>
    <n v="2016105487"/>
    <n v="450"/>
    <s v="DRIVING WHILE UNDER INFLUENCE (DUI)"/>
    <s v="TRAFFIC RELATED CALLS"/>
    <x v="1"/>
    <x v="461"/>
    <s v="15 AV W / W EMERSON ST"/>
    <x v="3"/>
    <s v="Q1"/>
    <n v="5801.4058999999997"/>
    <n v="-122.37622"/>
    <n v="47.65399"/>
    <s v="(47.65399, -122.37622)"/>
    <s v="MOTOR VEHICLE COLLISION, UNKNOWN INJURIES"/>
    <s v="MOTOR VEHICLE COLLISION INVESTIGATION"/>
    <s v="TRAFFIC RELATED CALLS"/>
    <d v="2016-03-27T02:18:00"/>
    <n v="0"/>
  </r>
  <r>
    <n v="1702916"/>
    <n v="16000105948"/>
    <n v="2016105948"/>
    <n v="250"/>
    <s v="MISCHIEF, NUISANCE COMPLAINTS"/>
    <s v="NUISANCE, MISCHIEF COMPLAINTS"/>
    <x v="7"/>
    <x v="460"/>
    <s v="MONTLAKE BV E / E HAMLIN ST"/>
    <x v="5"/>
    <s v="C2"/>
    <n v="6200.2042000000001"/>
    <n v="-122.30461"/>
    <n v="47.645553999999997"/>
    <s v="(47.645554, -122.30461)"/>
    <s v="HAZ - POTENTIAL THRT TO PHYS SAFETY (NO HAZMAT)"/>
    <s v="HAZARDS"/>
    <s v="HAZARDS"/>
    <m/>
    <n v="3"/>
  </r>
  <r>
    <n v="1702917"/>
    <n v="16000105934"/>
    <n v="2016105934"/>
    <n v="470"/>
    <s v="PARKING VIOLATION (EXCEPT ABANDONED VEHICLES)"/>
    <s v="PARKING VIOLATIONS"/>
    <x v="1"/>
    <x v="462"/>
    <s v="N 59 ST / PHINNEY AV N"/>
    <x v="12"/>
    <s v="B2"/>
    <n v="3500.3006"/>
    <n v="-122.35439"/>
    <n v="47.671795000000003"/>
    <s v="(47.671795, -122.35439)"/>
    <s v="SUSPICIOUS PERSON, VEHICLE OR INCIDENT"/>
    <s v="SUSPICIOUS CIRCUMSTANCES"/>
    <s v="SUSPICIOUS CIRCUMSTANCES"/>
    <d v="2016-03-27T14:44:00"/>
    <n v="1"/>
  </r>
  <r>
    <n v="1702918"/>
    <n v="16000105942"/>
    <n v="2016105942"/>
    <n v="470"/>
    <s v="PARKING VIOLATION (EXCEPT ABANDONED VEHICLES)"/>
    <s v="PARKING VIOLATIONS"/>
    <x v="1"/>
    <x v="463"/>
    <s v="2XX BLOCK OF 10 AV E"/>
    <x v="11"/>
    <s v="H2"/>
    <n v="7500.5002000000004"/>
    <n v="-122.31955000000001"/>
    <n v="47.620502000000002"/>
    <s v="(47.620502, -122.31955)"/>
    <s v="PARKING VIOLATION (EXCEPT ABANDONED CAR)"/>
    <s v="TRAFFIC RELATED CALLS"/>
    <s v="PARKING VIOLATIONS"/>
    <m/>
    <n v="1"/>
  </r>
  <r>
    <n v="1702919"/>
    <n v="16000105939"/>
    <n v="2016105939"/>
    <n v="40"/>
    <s v="ASSAULTS, OTHER"/>
    <s v="ASSAULTS"/>
    <x v="15"/>
    <x v="464"/>
    <s v="NW 61 ST / 24 AV NW"/>
    <x v="12"/>
    <s v="B1"/>
    <n v="3300.4011"/>
    <n v="-122.38759"/>
    <n v="47.673099999999998"/>
    <s v="(47.6731, -122.38759)"/>
    <s v="ASLT - IP/JO - WITH OR W/O WPNS (NO SHOOTINGS)"/>
    <s v="ASSAULTS"/>
    <s v="ASSAULTS"/>
    <d v="2016-03-27T14:55:00"/>
    <n v="3"/>
  </r>
  <r>
    <n v="1702920"/>
    <n v="16000105933"/>
    <n v="2016105933"/>
    <n v="176"/>
    <s v="LIQUOR VIOLATION - ADULT"/>
    <s v="LIQUOR VIOLATIONS"/>
    <x v="3"/>
    <x v="463"/>
    <s v="73XX BLOCK OF DELRIDGE WY SW"/>
    <x v="15"/>
    <s v="F1"/>
    <n v="10701.2011"/>
    <n v="-122.3613"/>
    <n v="47.53604"/>
    <s v="(47.53604, -122.3613)"/>
    <s v="DISTURBANCE, MISCELLANEOUS/OTHER"/>
    <s v="DISTURBANCES"/>
    <s v="DISTURBANCES"/>
    <m/>
    <n v="2"/>
  </r>
  <r>
    <n v="1702921"/>
    <n v="16000105876"/>
    <n v="2016105876"/>
    <n v="220"/>
    <s v="CRISIS COMPLAINT - GENERAL"/>
    <s v="CRISIS CALL"/>
    <x v="21"/>
    <x v="463"/>
    <s v="20XX BLOCK OF 14 AV S"/>
    <x v="0"/>
    <s v="R1"/>
    <n v="9400.4002"/>
    <n v="-122.31468"/>
    <n v="47.585039999999999"/>
    <s v="(47.58504, -122.31468)"/>
    <s v="CRISIS - PERSON IN BEHAVIORAL/EMOTIONAL CRISIS"/>
    <s v="BEHAVIORAL HEALTH"/>
    <s v="CRISIS CALL"/>
    <d v="2016-03-27T13:26:00"/>
    <n v="2"/>
  </r>
  <r>
    <n v="1702922"/>
    <n v="16000105987"/>
    <n v="2016105987"/>
    <n v="177"/>
    <s v="LIQUOR VIOLATION - INTOXICATED PERSON"/>
    <s v="LIQUOR VIOLATIONS"/>
    <x v="3"/>
    <x v="465"/>
    <s v="WESTERN AV / VIRGINIA ST"/>
    <x v="10"/>
    <s v="M1"/>
    <n v="8100.3010000000004"/>
    <n v="-122.34363999999999"/>
    <n v="47.610317000000002"/>
    <s v="(47.610317, -122.34364)"/>
    <s v="DETOX - REQUEST FOR"/>
    <s v="LIQUOR VIOLATIONS"/>
    <s v="LIQUOR VIOLATIONS"/>
    <m/>
    <n v="4"/>
  </r>
  <r>
    <n v="1702923"/>
    <n v="16000105979"/>
    <n v="2016105979"/>
    <n v="465"/>
    <s v="PEDESTRIAN VIOLATION"/>
    <s v="TRAFFIC RELATED CALLS"/>
    <x v="1"/>
    <x v="466"/>
    <s v="RAINIER AV S / S ANDOVER ST"/>
    <x v="11"/>
    <s v="H3"/>
    <n v="10100.5034"/>
    <n v="-122.28924600000001"/>
    <n v="47.567946999999997"/>
    <s v="(47.567947, -122.289246)"/>
    <s v="SUSPICIOUS STOP - OFFICER INITIATED ONVIEW"/>
    <s v="SUSPICIOUS CIRCUMSTANCES"/>
    <s v="SUSPICIOUS CIRCUMSTANCES"/>
    <m/>
    <n v="1"/>
  </r>
  <r>
    <n v="1702924"/>
    <n v="16000105972"/>
    <n v="2016105972"/>
    <n v="281"/>
    <s v="SUSPICIOUS VEHICLE"/>
    <s v="SUSPICIOUS CIRCUMSTANCES"/>
    <x v="2"/>
    <x v="466"/>
    <s v="43XX BLOCK OF S HOLDEN ST"/>
    <x v="4"/>
    <s v="S2"/>
    <n v="11101.3004"/>
    <n v="-122.27767"/>
    <n v="47.533382000000003"/>
    <s v="(47.533382, -122.27767)"/>
    <s v="SUSPICIOUS PERSON, VEHICLE OR INCIDENT"/>
    <s v="SUSPICIOUS CIRCUMSTANCES"/>
    <s v="SUSPICIOUS CIRCUMSTANCES"/>
    <m/>
    <n v="1"/>
  </r>
  <r>
    <n v="1702925"/>
    <n v="16000105947"/>
    <n v="2016105947"/>
    <n v="244"/>
    <s v="NOISE DISTURBANCE"/>
    <s v="DISTURBANCES"/>
    <x v="0"/>
    <x v="467"/>
    <s v="123XX BLOCK OF 25 AV NE"/>
    <x v="16"/>
    <s v="L1"/>
    <n v="700.3"/>
    <n v="-122.30185"/>
    <n v="47.718409999999999"/>
    <s v="(47.71841, -122.30185)"/>
    <s v="NOISE - DISTURBANCE (PARTY, ETC)"/>
    <s v="DISTURBANCES"/>
    <s v="DISTURBANCES"/>
    <m/>
    <n v="0"/>
  </r>
  <r>
    <n v="1702926"/>
    <n v="16000105920"/>
    <n v="2016105920"/>
    <n v="371"/>
    <s v="PROPERTY - MISSING"/>
    <s v="PROPERTY - MISSING, FOUND"/>
    <x v="11"/>
    <x v="468"/>
    <s v="12XX BLOCK OF S KING ST"/>
    <x v="11"/>
    <s v="H3"/>
    <n v="9000.2016999999996"/>
    <n v="-122.315315"/>
    <n v="47.598334999999999"/>
    <s v="(47.598335, -122.315315)"/>
    <s v="PROPERTY, LOST OR MISSING"/>
    <s v="PROPERTY - MISSING, FOUND"/>
    <s v="PROPERTY - MISSING, FOUND"/>
    <d v="2016-03-27T14:47:00"/>
    <n v="0"/>
  </r>
  <r>
    <n v="1702927"/>
    <n v="16000105884"/>
    <n v="2016105884"/>
    <n v="470"/>
    <s v="PARKING VIOLATION (EXCEPT ABANDONED VEHICLES)"/>
    <s v="PARKING VIOLATIONS"/>
    <x v="1"/>
    <x v="469"/>
    <s v="6XX BLOCK OF W KINNEAR PL"/>
    <x v="3"/>
    <s v="Q2"/>
    <n v="6900.3026"/>
    <n v="-122.36494"/>
    <n v="47.628230000000002"/>
    <s v="(47.62823, -122.36494)"/>
    <s v="PARKING VIOLATION (EXCEPT ABANDONED CAR)"/>
    <s v="TRAFFIC RELATED CALLS"/>
    <s v="PARKING VIOLATIONS"/>
    <m/>
    <n v="1"/>
  </r>
  <r>
    <n v="1702928"/>
    <n v="16000105882"/>
    <n v="2016105882"/>
    <n v="220"/>
    <s v="CRISIS COMPLAINT - GENERAL"/>
    <s v="CRISIS CALL"/>
    <x v="21"/>
    <x v="466"/>
    <s v="29XX BLOCK OF SW AVALON WY"/>
    <x v="9"/>
    <s v="W1"/>
    <n v="9900.1021000000001"/>
    <n v="-122.370766"/>
    <n v="47.568424"/>
    <s v="(47.568424, -122.370766)"/>
    <s v="DISTURBANCE, MISCELLANEOUS/OTHER"/>
    <s v="DISTURBANCES"/>
    <s v="DISTURBANCES"/>
    <d v="2016-03-27T13:39:00"/>
    <n v="2"/>
  </r>
  <r>
    <n v="1702929"/>
    <n v="16000105861"/>
    <n v="2016105861"/>
    <n v="430"/>
    <s v="MOTOR VEHICLE COLLISION"/>
    <s v="TRAFFIC RELATED CALLS"/>
    <x v="9"/>
    <x v="470"/>
    <s v="M L KING JR WY S / S OTHELLO ST"/>
    <x v="4"/>
    <s v="S1"/>
    <n v="11001.3"/>
    <n v="-122.281296"/>
    <n v="47.537039999999998"/>
    <s v="(47.53704, -122.281296)"/>
    <s v="MOTOR VEHICLE COLLISION, HIT AND RUN"/>
    <s v="MOTOR VEHICLE COLLISION INVESTIGATION"/>
    <s v="TRAFFIC RELATED CALLS"/>
    <d v="2016-03-27T13:22:00"/>
    <n v="1"/>
  </r>
  <r>
    <n v="1702930"/>
    <n v="16000105817"/>
    <n v="2016105817"/>
    <n v="100"/>
    <s v="FRAUD (INCLUDING IDENTITY THEFT)"/>
    <s v="FRAUD CALLS"/>
    <x v="16"/>
    <x v="467"/>
    <s v="120XX BLOCK OF 2 AV NE"/>
    <x v="11"/>
    <s v="H3"/>
    <n v="600.50109999999995"/>
    <n v="-122.32749"/>
    <n v="47.716790000000003"/>
    <s v="(47.71679, -122.32749)"/>
    <s v="FRAUD - FORGERY,BUNCO, SCAMS, ID THEFT, ETC"/>
    <s v="FRAUD CALLS"/>
    <s v="FRAUD CALLS"/>
    <d v="2016-03-27T13:49:00"/>
    <n v="2"/>
  </r>
  <r>
    <n v="1702931"/>
    <n v="16000105997"/>
    <n v="2016105997"/>
    <n v="177"/>
    <s v="LIQUOR VIOLATION - INTOXICATED PERSON"/>
    <s v="LIQUOR VIOLATIONS"/>
    <x v="3"/>
    <x v="471"/>
    <s v="12 AV S / S JACKSON ST"/>
    <x v="1"/>
    <s v="G1"/>
    <n v="9100.1003999999994"/>
    <n v="-122.31722000000001"/>
    <n v="47.599186000000003"/>
    <s v="(47.599186, -122.31722)"/>
    <s v="DETOX - REQUEST FOR"/>
    <s v="LIQUOR VIOLATIONS"/>
    <s v="LIQUOR VIOLATIONS"/>
    <m/>
    <n v="1"/>
  </r>
  <r>
    <n v="1702932"/>
    <n v="16000105996"/>
    <n v="2016105996"/>
    <n v="170"/>
    <s v="RECKLESS ENDANGERMENT, LITTERING, PARKS CODE VIOLATIONS"/>
    <s v="MISCELLANEOUS MISDEMEANORS"/>
    <x v="26"/>
    <x v="472"/>
    <s v="5 AV / PIKE ST"/>
    <x v="10"/>
    <s v="M3"/>
    <n v="8100.2004999999999"/>
    <n v="-122.33557999999999"/>
    <n v="47.610675999999998"/>
    <s v="(47.610676, -122.33558)"/>
    <s v="SUSPICIOUS STOP - OFFICER INITIATED ONVIEW"/>
    <s v="SUSPICIOUS CIRCUMSTANCES"/>
    <s v="SUSPICIOUS CIRCUMSTANCES"/>
    <m/>
    <n v="4"/>
  </r>
  <r>
    <n v="1702933"/>
    <n v="16000105981"/>
    <n v="2016105981"/>
    <n v="244"/>
    <s v="NOISE DISTURBANCE"/>
    <s v="DISTURBANCES"/>
    <x v="0"/>
    <x v="473"/>
    <s v="16XX BLOCK OF N 46 ST"/>
    <x v="12"/>
    <s v="B3"/>
    <n v="5000.1040999999996"/>
    <n v="-122.33842"/>
    <n v="47.662129999999998"/>
    <s v="(47.66213, -122.33842)"/>
    <s v="NUISANCE - MISCHIEF"/>
    <s v="MISCELLANEOUS MISDEMEANORS"/>
    <s v="MISCELLANEOUS MISDEMEANORS"/>
    <m/>
    <n v="4"/>
  </r>
  <r>
    <n v="1702934"/>
    <n v="16000105944"/>
    <n v="2016105944"/>
    <n v="245"/>
    <s v="DISTURBANCE, OTHER"/>
    <s v="DISTURBANCES"/>
    <x v="0"/>
    <x v="465"/>
    <s v="5 AV / PIKE ST"/>
    <x v="10"/>
    <s v="M3"/>
    <n v="8100.2004999999999"/>
    <n v="-122.33557999999999"/>
    <n v="47.610675999999998"/>
    <s v="(47.610676, -122.33558)"/>
    <s v="PANHANDLING, AGGRESSIVE"/>
    <s v="DISTURBANCES"/>
    <s v="DISTURBANCES"/>
    <m/>
    <n v="1"/>
  </r>
  <r>
    <n v="1702935"/>
    <n v="16000105928"/>
    <n v="2016105928"/>
    <n v="280"/>
    <s v="SUSPICIOUS PERSON"/>
    <s v="SUSPICIOUS CIRCUMSTANCES"/>
    <x v="2"/>
    <x v="474"/>
    <s v="116XX BLOCK OF AURORA AV N"/>
    <x v="17"/>
    <s v="N2"/>
    <n v="600.30070000000001"/>
    <n v="-122.34483"/>
    <n v="47.713546999999998"/>
    <s v="(47.713547, -122.34483)"/>
    <s v="PROPERTY - DAMAGE"/>
    <s v="PROPERTY DAMAGE"/>
    <s v="PROPERTY DAMAGE"/>
    <m/>
    <n v="4"/>
  </r>
  <r>
    <n v="1702936"/>
    <n v="16000105874"/>
    <n v="2016105874"/>
    <n v="430"/>
    <s v="MOTOR VEHICLE COLLISION"/>
    <s v="TRAFFIC RELATED CALLS"/>
    <x v="9"/>
    <x v="475"/>
    <s v="31 AV / E TERRACE ST"/>
    <x v="1"/>
    <s v="G2"/>
    <n v="8800.2018000000007"/>
    <n v="-122.29263"/>
    <n v="47.605170000000001"/>
    <s v="(47.60517, -122.29263)"/>
    <s v="MOTOR VEHICLE COLLISION WITH INJURIES - PRIORITY 1"/>
    <s v="MOTOR VEHICLE COLLISION INVESTIGATION"/>
    <s v="TRAFFIC RELATED CALLS"/>
    <d v="2016-03-27T13:18:00"/>
    <n v="1"/>
  </r>
  <r>
    <n v="1702937"/>
    <n v="16000105844"/>
    <n v="2016105844"/>
    <n v="372"/>
    <s v="PROPERTY - FOUND (FOLLOW UP TO SPD CASE)"/>
    <s v="PROPERTY - MISSING, FOUND"/>
    <x v="11"/>
    <x v="465"/>
    <s v="105XX BLOCK OF GREENWOOD AV N"/>
    <x v="11"/>
    <s v="H1"/>
    <n v="1400.2014999999999"/>
    <n v="-122.35545999999999"/>
    <n v="47.70599"/>
    <s v="(47.70599, -122.35546)"/>
    <s v="PROPERTY - FOUND"/>
    <s v="PROPERTY - MISSING, FOUND"/>
    <s v="PROPERTY - MISSING, FOUND"/>
    <d v="2016-03-27T12:45:00"/>
    <n v="1"/>
  </r>
  <r>
    <n v="1702938"/>
    <n v="16000106010"/>
    <n v="2016106010"/>
    <n v="63"/>
    <s v="THEFT - CAR PROWL"/>
    <s v="CAR PROWL"/>
    <x v="12"/>
    <x v="476"/>
    <s v="26XX BLOCK OF WESTERN AV"/>
    <x v="13"/>
    <s v="D1"/>
    <n v="8001.4004000000004"/>
    <n v="-122.351006"/>
    <n v="47.61486"/>
    <s v="(47.61486, -122.351006)"/>
    <s v="THEFT (DOES NOT INCLUDE SHOPLIFT OR SVCS)"/>
    <s v="OTHER PROPERTY"/>
    <s v="THEFT"/>
    <m/>
    <n v="4"/>
  </r>
  <r>
    <n v="1702939"/>
    <n v="16000106005"/>
    <n v="2016106005"/>
    <n v="64"/>
    <s v="SHOPLIFT"/>
    <s v="THEFT"/>
    <x v="19"/>
    <x v="472"/>
    <s v="14XX BLOCK OF S LANE ST"/>
    <x v="1"/>
    <s v="G3"/>
    <n v="9000.2032999999992"/>
    <n v="-122.31344"/>
    <n v="47.596653000000003"/>
    <s v="(47.596653, -122.31344)"/>
    <s v="SHOPLIFT - THEFT"/>
    <s v="SHOPLIFTING"/>
    <s v="THEFT"/>
    <m/>
    <n v="4"/>
  </r>
  <r>
    <n v="1702940"/>
    <n v="16000106004"/>
    <n v="2016106004"/>
    <n v="188"/>
    <s v="MARIJUANA PUBLIC USE (NOT DISPENSARY)"/>
    <s v="NARCOTICS COMPLAINTS"/>
    <x v="10"/>
    <x v="477"/>
    <s v="19XX BLOCK OF WESTERN AV"/>
    <x v="10"/>
    <s v="M1"/>
    <n v="8100.3010999999997"/>
    <n v="-122.34287999999999"/>
    <n v="47.609814"/>
    <s v="(47.609814, -122.34288)"/>
    <s v="NARCOTICS - VIOLATIONS (LOITER, USE, SELL, NARS)"/>
    <s v="NARCOTICS COMPLAINTS"/>
    <s v="NARCOTICS COMPLAINTS"/>
    <m/>
    <n v="4"/>
  </r>
  <r>
    <n v="1702941"/>
    <n v="16000106001"/>
    <n v="2016106001"/>
    <n v="415"/>
    <s v="BLOCKING VEHICLE"/>
    <s v="TRAFFIC RELATED CALLS"/>
    <x v="1"/>
    <x v="472"/>
    <s v="51XX BLOCK OF S BRANDON ST"/>
    <x v="0"/>
    <s v="R3"/>
    <n v="10200.403"/>
    <n v="-122.26904"/>
    <n v="47.553345"/>
    <s v="(47.553345, -122.26904)"/>
    <s v="TRAFFIC - BLOCKING ROADWAY"/>
    <s v="TRAFFIC RELATED CALLS"/>
    <s v="TRAFFIC RELATED CALLS"/>
    <m/>
    <n v="3"/>
  </r>
  <r>
    <n v="1702942"/>
    <n v="16000105988"/>
    <n v="2016105988"/>
    <n v="40"/>
    <s v="ASSAULTS, OTHER"/>
    <s v="ASSAULTS"/>
    <x v="15"/>
    <x v="472"/>
    <s v="56XX BLOCK OF RAINIER AV S"/>
    <x v="0"/>
    <s v="R3"/>
    <n v="10300.2004"/>
    <n v="-122.27786999999999"/>
    <n v="47.551549999999999"/>
    <s v="(47.55155, -122.27787)"/>
    <s v="ASLT - IP/JO - WITH OR W/O WPNS (NO SHOOTINGS)"/>
    <s v="ASSAULTS"/>
    <s v="ASSAULTS"/>
    <m/>
    <n v="2"/>
  </r>
  <r>
    <n v="1702943"/>
    <n v="16000105976"/>
    <n v="2016105976"/>
    <n v="280"/>
    <s v="SUSPICIOUS PERSON"/>
    <s v="SUSPICIOUS CIRCUMSTANCES"/>
    <x v="2"/>
    <x v="477"/>
    <s v="8XX BLOCK OF S TRENTON ST"/>
    <x v="15"/>
    <s v="F3"/>
    <n v="11200.3014"/>
    <n v="-122.32163"/>
    <n v="47.524760000000001"/>
    <s v="(47.52476, -122.32163)"/>
    <s v="SHOTS - IP/JO - INCLUDES HEARD/NO ASSAULT"/>
    <s v="WEAPONS CALLS"/>
    <s v="GUN CALLS"/>
    <m/>
    <n v="0"/>
  </r>
  <r>
    <n v="1702944"/>
    <n v="16000105945"/>
    <n v="2016105945"/>
    <n v="282"/>
    <s v="SUSPICIOUS CIRCUMSTANCES - BUILDING (OPEN DOOR, ETC.)"/>
    <s v="SUSPICIOUS CIRCUMSTANCES"/>
    <x v="2"/>
    <x v="476"/>
    <s v="120XX BLOCK OF AURORA AV N"/>
    <x v="11"/>
    <s v="H1"/>
    <n v="600.30070000000001"/>
    <n v="-122.344894"/>
    <n v="47.717174999999997"/>
    <s v="(47.717175, -122.344894)"/>
    <s v="SUSPICIOUS PERSON, VEHICLE OR INCIDENT"/>
    <s v="SUSPICIOUS CIRCUMSTANCES"/>
    <s v="SUSPICIOUS CIRCUMSTANCES"/>
    <m/>
    <n v="2"/>
  </r>
  <r>
    <n v="1702945"/>
    <n v="16000105905"/>
    <n v="2016105905"/>
    <n v="53"/>
    <s v="BURGLARY - UNOCCUPIED STRUCTURE ON RESIDENTIAL PROPERTY"/>
    <s v="RESIDENTIAL BURGLARIES"/>
    <x v="6"/>
    <x v="474"/>
    <s v="50XX BLOCK OF 46 AV SW"/>
    <x v="9"/>
    <s v="W2"/>
    <n v="10500.3004"/>
    <n v="-122.39113999999999"/>
    <n v="47.556984"/>
    <s v="(47.556984, -122.39114)"/>
    <s v="BURG - RES (INCL UNOCC STRUCTURES ON PROP)"/>
    <s v="BURGLARY"/>
    <s v="RESIDENTIAL BURGLARIES"/>
    <m/>
    <n v="3"/>
  </r>
  <r>
    <n v="1702946"/>
    <n v="16000105989"/>
    <n v="2016105989"/>
    <n v="220"/>
    <s v="CRISIS COMPLAINT - GENERAL"/>
    <s v="CRISIS CALL"/>
    <x v="21"/>
    <x v="478"/>
    <s v="5 AV / PIKE ST"/>
    <x v="10"/>
    <s v="M3"/>
    <n v="8100.2004999999999"/>
    <n v="-122.33557999999999"/>
    <n v="47.610675999999998"/>
    <s v="(47.610676, -122.33558)"/>
    <s v="CRISIS - PERSON IN BEHAVIORAL/EMOTIONAL CRISIS"/>
    <s v="BEHAVIORAL HEALTH"/>
    <s v="CRISIS CALL"/>
    <m/>
    <n v="1"/>
  </r>
  <r>
    <n v="1702947"/>
    <n v="16000105801"/>
    <n v="2016105801"/>
    <n v="430"/>
    <s v="MOTOR VEHICLE COLLISION"/>
    <s v="TRAFFIC RELATED CALLS"/>
    <x v="9"/>
    <x v="476"/>
    <s v="143XX BLOCK OF LINDEN AV N"/>
    <x v="11"/>
    <s v="H2"/>
    <n v="401.1001"/>
    <n v="-122.34779"/>
    <n v="47.733223000000002"/>
    <s v="(47.733223, -122.34779)"/>
    <s v="TRU- MOTOR VEHICLE COLLISION, HIT AND RUN AFTER THE FACT"/>
    <s v="MOTOR VEHICLE COLLISION INVESTIGATION"/>
    <s v="TRAFFIC RELATED CALLS"/>
    <d v="2016-03-27T13:52:00"/>
    <n v="2"/>
  </r>
  <r>
    <n v="1702948"/>
    <n v="16000105998"/>
    <n v="2016105998"/>
    <n v="65"/>
    <s v="THEFT - MISCELLANEOUS"/>
    <s v="THEFT"/>
    <x v="5"/>
    <x v="479"/>
    <s v="111XX BLOCK OF ROOSEVELT WY NE"/>
    <x v="11"/>
    <s v="H3"/>
    <n v="1200.1006"/>
    <n v="-122.31786"/>
    <n v="47.709389999999999"/>
    <s v="(47.70939, -122.31786)"/>
    <s v="SECONDARY - THEFT (NOT SHOPLIFT OR SERVICES)"/>
    <s v="OTHER PROPERTY"/>
    <s v="THEFT"/>
    <m/>
    <n v="1"/>
  </r>
  <r>
    <n v="1702949"/>
    <n v="16000105971"/>
    <n v="2016105971"/>
    <n v="280"/>
    <s v="SUSPICIOUS PERSON"/>
    <s v="SUSPICIOUS CIRCUMSTANCES"/>
    <x v="2"/>
    <x v="480"/>
    <s v="50XX BLOCK OF 15 AV NW"/>
    <x v="12"/>
    <s v="B1"/>
    <n v="4700.2021999999997"/>
    <n v="-122.37622"/>
    <n v="47.665379999999999"/>
    <s v="(47.66538, -122.37622)"/>
    <s v="SUSPICIOUS PERSON, VEHICLE OR INCIDENT"/>
    <s v="SUSPICIOUS CIRCUMSTANCES"/>
    <s v="SUSPICIOUS CIRCUMSTANCES"/>
    <m/>
    <n v="2"/>
  </r>
  <r>
    <n v="1702950"/>
    <n v="16000105914"/>
    <n v="2016105914"/>
    <n v="71"/>
    <s v="AUTO THEFT"/>
    <s v="AUTO THEFTS"/>
    <x v="18"/>
    <x v="481"/>
    <s v="3XX BLOCK OF VALLEY ST"/>
    <x v="3"/>
    <s v="Q3"/>
    <n v="7000.3010000000004"/>
    <n v="-122.35082"/>
    <n v="47.626292999999997"/>
    <s v="(47.626293, -122.35082)"/>
    <s v="AUTO THEFT - VEH THEFT OR THEFT AND RECOVERY"/>
    <s v="AUTO THEFTS"/>
    <s v="AUTO RECOVERIES"/>
    <m/>
    <n v="1"/>
  </r>
  <r>
    <n v="1702951"/>
    <n v="16000105825"/>
    <n v="2016105825"/>
    <n v="63"/>
    <s v="THEFT - CAR PROWL"/>
    <s v="CAR PROWL"/>
    <x v="12"/>
    <x v="482"/>
    <s v="20XX BLOCK OF WAVERLY PL N"/>
    <x v="13"/>
    <s v="D2"/>
    <n v="6700.1009000000004"/>
    <n v="-122.3421"/>
    <n v="47.637264000000002"/>
    <s v="(47.637264, -122.3421)"/>
    <s v="TRU - THEFT"/>
    <s v="OTHER PROPERTY"/>
    <s v="THEFT"/>
    <d v="2016-03-27T15:37:00"/>
    <n v="4"/>
  </r>
  <r>
    <n v="1702952"/>
    <n v="16000106027"/>
    <n v="2016106027"/>
    <n v="242"/>
    <s v="FIGHT DISTURBANCE"/>
    <s v="DISTURBANCES"/>
    <x v="0"/>
    <x v="483"/>
    <s v="4XX BLOCK OF PINE ST"/>
    <x v="10"/>
    <s v="M2"/>
    <n v="8100.2"/>
    <n v="-122.33732000000001"/>
    <n v="47.611319999999999"/>
    <s v="(47.61132, -122.33732)"/>
    <s v="FIGHT - IP - PHYSICAL (NO WEAPONS)"/>
    <s v="DISTURBANCES"/>
    <s v="DISTURBANCES"/>
    <m/>
    <n v="4"/>
  </r>
  <r>
    <n v="1702953"/>
    <n v="16000106037"/>
    <n v="2016106037"/>
    <n v="410"/>
    <s v="ABANDONED VEHICLE"/>
    <s v="PARKING VIOLATIONS"/>
    <x v="1"/>
    <x v="484"/>
    <s v="W HARLEY ST / 32 AV W"/>
    <x v="3"/>
    <s v="Q1"/>
    <n v="5700.5002000000004"/>
    <n v="-122.39829"/>
    <n v="47.66386"/>
    <s v="(47.66386, -122.39829)"/>
    <s v="ABANDONED VEHICLE"/>
    <s v="TRAFFIC RELATED CALLS"/>
    <s v="PARKING VIOLATIONS"/>
    <m/>
    <n v="0"/>
  </r>
  <r>
    <n v="1702954"/>
    <n v="16000106024"/>
    <n v="2016106024"/>
    <n v="250"/>
    <s v="MISCHIEF, NUISANCE COMPLAINTS"/>
    <s v="NUISANCE, MISCHIEF COMPLAINTS"/>
    <x v="7"/>
    <x v="485"/>
    <s v="32XX BLOCK OF ALKI AV SW"/>
    <x v="9"/>
    <s v="W1"/>
    <n v="9701.3011000000006"/>
    <n v="-122.41903000000001"/>
    <n v="47.575954000000003"/>
    <s v="(47.575954, -122.41903)"/>
    <s v="NUISANCE - MISCHIEF"/>
    <s v="MISCELLANEOUS MISDEMEANORS"/>
    <s v="MISCELLANEOUS MISDEMEANORS"/>
    <m/>
    <n v="3"/>
  </r>
  <r>
    <n v="1702955"/>
    <n v="16000106002"/>
    <n v="2016106002"/>
    <n v="280"/>
    <s v="SUSPICIOUS PERSON"/>
    <s v="SUSPICIOUS CIRCUMSTANCES"/>
    <x v="2"/>
    <x v="486"/>
    <s v="90XX BLOCK OF 25 AV SW"/>
    <x v="15"/>
    <s v="F2"/>
    <n v="11402.100899999999"/>
    <n v="-122.36454000000001"/>
    <n v="47.521940000000001"/>
    <s v="(47.52194, -122.36454)"/>
    <s v="SUSPICIOUS PERSON, VEHICLE OR INCIDENT"/>
    <s v="SUSPICIOUS CIRCUMSTANCES"/>
    <s v="SUSPICIOUS CIRCUMSTANCES"/>
    <m/>
    <n v="2"/>
  </r>
  <r>
    <n v="1702956"/>
    <n v="16000105970"/>
    <n v="2016105970"/>
    <n v="330"/>
    <s v="CASUALTY (NON CRIMINAL/TRAFFIC) - MAN DOWN, SICK PERSONS, INJURED, DOA)"/>
    <s v="CASUALTIES"/>
    <x v="30"/>
    <x v="487"/>
    <s v="34XX BLOCK OF E PIKE ST"/>
    <x v="5"/>
    <s v="C3"/>
    <n v="7800.3014000000003"/>
    <n v="-122.28873"/>
    <n v="47.614047999999997"/>
    <s v="(47.614048, -122.28873)"/>
    <s v="DOA - CASUALTY, DEAD BODY"/>
    <s v="PERSON DOWN/INJURY"/>
    <s v="CASUALTIES"/>
    <d v="2016-03-27T15:40:00"/>
    <n v="2"/>
  </r>
  <r>
    <n v="1702957"/>
    <n v="16000106048"/>
    <n v="2016106048"/>
    <n v="64"/>
    <s v="SHOPLIFT"/>
    <s v="THEFT"/>
    <x v="19"/>
    <x v="488"/>
    <s v="6XX BLOCK OF 5 AV S"/>
    <x v="6"/>
    <s v="K3"/>
    <n v="9100.2008999999998"/>
    <n v="-122.32768"/>
    <n v="47.596657"/>
    <s v="(47.596657, -122.32768)"/>
    <s v="SHOPLIFT - THEFT"/>
    <s v="SHOPLIFTING"/>
    <s v="THEFT"/>
    <m/>
    <n v="3"/>
  </r>
  <r>
    <n v="1702958"/>
    <n v="16000106051"/>
    <n v="2016106051"/>
    <n v="410"/>
    <s v="ABANDONED VEHICLE"/>
    <s v="PARKING VIOLATIONS"/>
    <x v="1"/>
    <x v="489"/>
    <s v="133XX BLOCK OF STONE AV N"/>
    <x v="17"/>
    <s v="N2"/>
    <n v="600.10040000000004"/>
    <n v="-122.34229999999999"/>
    <n v="47.72551"/>
    <s v="(47.72551, -122.3423)"/>
    <s v="ABANDONED VEHICLE"/>
    <s v="TRAFFIC RELATED CALLS"/>
    <s v="PARKING VIOLATIONS"/>
    <m/>
    <n v="0"/>
  </r>
  <r>
    <n v="1702959"/>
    <n v="16000106042"/>
    <n v="2016106042"/>
    <n v="245"/>
    <s v="DISTURBANCE, OTHER"/>
    <s v="DISTURBANCES"/>
    <x v="0"/>
    <x v="490"/>
    <s v="26XX BLOCK OF SW BARTON ST"/>
    <x v="15"/>
    <s v="F2"/>
    <n v="11402.102800000001"/>
    <n v="-122.36731"/>
    <n v="47.521026999999997"/>
    <s v="(47.521027, -122.36731)"/>
    <s v="DISTURBANCE, MISCELLANEOUS/OTHER"/>
    <s v="DISTURBANCES"/>
    <s v="DISTURBANCES"/>
    <m/>
    <n v="2"/>
  </r>
  <r>
    <n v="1702960"/>
    <n v="16000106034"/>
    <n v="2016106034"/>
    <n v="243"/>
    <s v="JUVENILE DISTURBANCE"/>
    <s v="DISTURBANCES"/>
    <x v="0"/>
    <x v="491"/>
    <s v="5XX BLOCK OF S DONOVAN ST"/>
    <x v="15"/>
    <s v="F3"/>
    <n v="11200.1024"/>
    <n v="-122.326904"/>
    <n v="47.525627"/>
    <s v="(47.525627, -122.326904)"/>
    <s v="SUSPICIOUS PERSON, VEHICLE OR INCIDENT"/>
    <s v="SUSPICIOUS CIRCUMSTANCES"/>
    <s v="SUSPICIOUS CIRCUMSTANCES"/>
    <m/>
    <n v="1"/>
  </r>
  <r>
    <n v="1702961"/>
    <n v="16000106012"/>
    <n v="2016106012"/>
    <n v="176"/>
    <s v="LIQUOR VIOLATION - ADULT"/>
    <s v="LIQUOR VIOLATIONS"/>
    <x v="3"/>
    <x v="490"/>
    <s v="38XX BLOCK OF RAINIER AV S"/>
    <x v="0"/>
    <s v="R2"/>
    <n v="10100.5018"/>
    <n v="-122.289925"/>
    <n v="47.568882000000002"/>
    <s v="(47.568882, -122.289925)"/>
    <s v="LIQUOR VIOLATIONS - ADULT"/>
    <s v="LIQUOR VIOLATIONS"/>
    <s v="LIQUOR VIOLATIONS"/>
    <d v="2016-03-27T16:20:00"/>
    <n v="2"/>
  </r>
  <r>
    <n v="1702962"/>
    <n v="16000105950"/>
    <n v="2016105950"/>
    <n v="63"/>
    <s v="THEFT - CAR PROWL"/>
    <s v="CAR PROWL"/>
    <x v="12"/>
    <x v="492"/>
    <s v="UNION ST / WESTERN AV"/>
    <x v="11"/>
    <s v="H3"/>
    <n v="8100.3013000000001"/>
    <n v="-122.34022"/>
    <n v="47.607365000000001"/>
    <s v="(47.607365, -122.34022)"/>
    <s v="THEFT (DOES NOT INCLUDE SHOPLIFT OR SVCS)"/>
    <s v="OTHER PROPERTY"/>
    <s v="THEFT"/>
    <m/>
    <n v="1"/>
  </r>
  <r>
    <n v="1702963"/>
    <n v="16000105819"/>
    <n v="2016105819"/>
    <n v="63"/>
    <s v="THEFT - CAR PROWL"/>
    <s v="CAR PROWL"/>
    <x v="12"/>
    <x v="491"/>
    <s v="9XX BLOCK OF FAIRVIEW AV N"/>
    <x v="13"/>
    <s v="D3"/>
    <n v="6600.1031000000003"/>
    <n v="-122.332466"/>
    <n v="47.627482999999998"/>
    <s v="(47.627483, -122.332466)"/>
    <s v="TRU - THEFT"/>
    <s v="OTHER PROPERTY"/>
    <s v="THEFT"/>
    <d v="2016-03-27T14:02:00"/>
    <n v="3"/>
  </r>
  <r>
    <n v="1702964"/>
    <n v="16000106060"/>
    <n v="2016106060"/>
    <n v="245"/>
    <s v="DISTURBANCE, OTHER"/>
    <s v="DISTURBANCES"/>
    <x v="0"/>
    <x v="493"/>
    <s v="15XX BLOCK OF 5 AV"/>
    <x v="10"/>
    <s v="M3"/>
    <n v="8200.1003999999994"/>
    <n v="-122.33602999999999"/>
    <n v="47.611176"/>
    <s v="(47.611176, -122.33603)"/>
    <s v="DISTURBANCE, MISCELLANEOUS/OTHER"/>
    <s v="DISTURBANCES"/>
    <s v="DISTURBANCES"/>
    <m/>
    <n v="3"/>
  </r>
  <r>
    <n v="1702965"/>
    <n v="16000106036"/>
    <n v="2016106036"/>
    <n v="280"/>
    <s v="SUSPICIOUS PERSON"/>
    <s v="SUSPICIOUS CIRCUMSTANCES"/>
    <x v="2"/>
    <x v="494"/>
    <s v="20 AV / E CHERRY ST"/>
    <x v="1"/>
    <s v="G2"/>
    <n v="8700.1011999999992"/>
    <n v="-122.30632"/>
    <n v="47.608016999999997"/>
    <s v="(47.608017, -122.30632)"/>
    <s v="SHOPLIFT - THEFT"/>
    <s v="SHOPLIFTING"/>
    <s v="THEFT"/>
    <m/>
    <n v="1"/>
  </r>
  <r>
    <n v="1702966"/>
    <n v="16000106028"/>
    <n v="2016106028"/>
    <n v="280"/>
    <s v="SUSPICIOUS PERSON"/>
    <s v="SUSPICIOUS CIRCUMSTANCES"/>
    <x v="2"/>
    <x v="495"/>
    <s v="11XX BLOCK OF N 90 ST"/>
    <x v="17"/>
    <s v="N3"/>
    <n v="1800.3010999999999"/>
    <n v="-122.34295"/>
    <n v="47.694175999999999"/>
    <s v="(47.694176, -122.34295)"/>
    <s v="SUSPICIOUS PERSON, VEHICLE OR INCIDENT"/>
    <s v="SUSPICIOUS CIRCUMSTANCES"/>
    <s v="SUSPICIOUS CIRCUMSTANCES"/>
    <m/>
    <n v="3"/>
  </r>
  <r>
    <n v="1702967"/>
    <n v="16000106020"/>
    <n v="2016106020"/>
    <n v="280"/>
    <s v="SUSPICIOUS PERSON"/>
    <s v="SUSPICIOUS CIRCUMSTANCES"/>
    <x v="2"/>
    <x v="496"/>
    <s v="32XX BLOCK OF 44 AV SW"/>
    <x v="9"/>
    <s v="W1"/>
    <n v="9800.5002999999997"/>
    <n v="-122.38805000000001"/>
    <n v="47.574738000000004"/>
    <s v="(47.574738, -122.38805)"/>
    <s v="DUI - DRIVING UNDER INFLUENCE"/>
    <s v="TRAFFIC RELATED CALLS"/>
    <s v="TRAFFIC RELATED CALLS"/>
    <m/>
    <n v="1"/>
  </r>
  <r>
    <n v="1702968"/>
    <n v="16000105983"/>
    <n v="2016105983"/>
    <n v="101"/>
    <s v="FORGERY, BAD CHECKS"/>
    <s v="FRAUD CALLS"/>
    <x v="16"/>
    <x v="494"/>
    <s v="15XX BLOCK OF 9 AV"/>
    <x v="10"/>
    <s v="M2"/>
    <n v="8200.1007000000009"/>
    <n v="-122.33127"/>
    <n v="47.612679999999997"/>
    <s v="(47.61268, -122.33127)"/>
    <s v="FRAUD - FORGERY,BUNCO, SCAMS, ID THEFT, ETC"/>
    <s v="FRAUD CALLS"/>
    <s v="FRAUD CALLS"/>
    <d v="2016-03-27T16:07:00"/>
    <n v="3"/>
  </r>
  <r>
    <n v="1702970"/>
    <n v="16000105929"/>
    <n v="2016105929"/>
    <n v="65"/>
    <s v="THEFT - MISCELLANEOUS"/>
    <s v="THEFT"/>
    <x v="5"/>
    <x v="497"/>
    <s v="36XX BLOCK OF 6 AV W"/>
    <x v="3"/>
    <s v="Q2"/>
    <n v="5900.1"/>
    <n v="-122.36409"/>
    <n v="47.6524"/>
    <s v="(47.6524, -122.36409)"/>
    <s v="THEFT (DOES NOT INCLUDE SHOPLIFT OR SVCS)"/>
    <s v="OTHER PROPERTY"/>
    <s v="THEFT"/>
    <d v="2016-03-27T15:34:00"/>
    <n v="2"/>
  </r>
  <r>
    <n v="1702971"/>
    <n v="16000105875"/>
    <n v="2016105875"/>
    <n v="63"/>
    <s v="THEFT - CAR PROWL"/>
    <s v="CAR PROWL"/>
    <x v="12"/>
    <x v="495"/>
    <s v="14 AV W / W RUFFNER ST"/>
    <x v="3"/>
    <s v="Q2"/>
    <n v="5900.1023999999998"/>
    <n v="-122.3749"/>
    <n v="47.652169999999998"/>
    <s v="(47.65217, -122.3749)"/>
    <s v="SECONDARY - THEFT (NOT SHOPLIFT OR SERVICES)"/>
    <s v="OTHER PROPERTY"/>
    <s v="THEFT"/>
    <d v="2016-03-27T15:40:00"/>
    <n v="1"/>
  </r>
  <r>
    <n v="1702972"/>
    <n v="16000106069"/>
    <n v="2016106069"/>
    <n v="350"/>
    <s v="HAZARDS"/>
    <s v="HAZARDS"/>
    <x v="24"/>
    <x v="498"/>
    <s v="41XX BLOCK OF RAINIER AV S"/>
    <x v="0"/>
    <s v="R3"/>
    <n v="10100.503500000001"/>
    <n v="-122.28868"/>
    <n v="47.565899999999999"/>
    <s v="(47.5659, -122.28868)"/>
    <s v="SUSPICIOUS PERSON, VEHICLE OR INCIDENT"/>
    <s v="SUSPICIOUS CIRCUMSTANCES"/>
    <s v="SUSPICIOUS CIRCUMSTANCES"/>
    <m/>
    <n v="2"/>
  </r>
  <r>
    <n v="1702973"/>
    <n v="16000106013"/>
    <n v="2016106013"/>
    <n v="245"/>
    <s v="DISTURBANCE, OTHER"/>
    <s v="DISTURBANCES"/>
    <x v="0"/>
    <x v="498"/>
    <s v="15XX BLOCK OF 12 AV"/>
    <x v="7"/>
    <s v="E2"/>
    <n v="7500.4005999999999"/>
    <n v="-122.31685"/>
    <n v="47.614685000000001"/>
    <s v="(47.614685, -122.31685)"/>
    <s v="TRAFFIC - ROAD RAGE"/>
    <s v="TRAFFIC RELATED CALLS"/>
    <s v="ROAD RAGE"/>
    <d v="2016-03-27T16:20:00"/>
    <n v="0"/>
  </r>
  <r>
    <n v="1702974"/>
    <n v="16000106003"/>
    <n v="2016106003"/>
    <n v="161"/>
    <s v="TRESPASS"/>
    <s v="TRESPASS"/>
    <x v="13"/>
    <x v="496"/>
    <s v="111XX BLOCK OF ROOSEVELT WY NE"/>
    <x v="16"/>
    <s v="L1"/>
    <n v="1200.1006"/>
    <n v="-122.31786"/>
    <n v="47.709389999999999"/>
    <s v="(47.70939, -122.31786)"/>
    <s v="TRESPASS"/>
    <s v="TRESPASS"/>
    <s v="TRESPASS"/>
    <d v="2016-03-27T16:27:00"/>
    <n v="2"/>
  </r>
  <r>
    <n v="1702975"/>
    <n v="16000105982"/>
    <n v="2016105982"/>
    <n v="40"/>
    <s v="ASSAULTS, OTHER"/>
    <s v="ASSAULTS"/>
    <x v="15"/>
    <x v="499"/>
    <s v="9XX BLOCK OF RAINIER AV S"/>
    <x v="1"/>
    <s v="G3"/>
    <n v="9400.2008000000005"/>
    <n v="-122.31026"/>
    <n v="47.594214999999998"/>
    <s v="(47.594215, -122.31026)"/>
    <s v="ASLT - IP/JO - WITH OR W/O WPNS (NO SHOOTINGS)"/>
    <s v="ASSAULTS"/>
    <s v="ASSAULTS"/>
    <d v="2016-03-27T16:03:00"/>
    <n v="0"/>
  </r>
  <r>
    <n v="1702976"/>
    <n v="16000105975"/>
    <n v="2016105975"/>
    <n v="63"/>
    <s v="THEFT - CAR PROWL"/>
    <s v="CAR PROWL"/>
    <x v="12"/>
    <x v="498"/>
    <s v="11XX BLOCK OF WESTERN AV"/>
    <x v="6"/>
    <s v="K1"/>
    <n v="8100.1022999999996"/>
    <n v="-122.338326"/>
    <n v="47.6053"/>
    <s v="(47.6053, -122.338326)"/>
    <s v="THEFT (DOES NOT INCLUDE SHOPLIFT OR SVCS)"/>
    <s v="OTHER PROPERTY"/>
    <s v="THEFT"/>
    <m/>
    <n v="0"/>
  </r>
  <r>
    <n v="1702977"/>
    <n v="16000105813"/>
    <n v="2016105813"/>
    <n v="184"/>
    <s v="NARCOTICS, OTHER"/>
    <s v="NARCOTICS COMPLAINTS"/>
    <x v="10"/>
    <x v="500"/>
    <s v="3XX BLOCK OF BROADWAY E"/>
    <x v="7"/>
    <s v="E1"/>
    <n v="7500.3014000000003"/>
    <n v="-122.32089999999999"/>
    <n v="47.621532000000002"/>
    <s v="(47.621532, -122.3209)"/>
    <s v="TRESPASS"/>
    <s v="TRESPASS"/>
    <s v="TRESPASS"/>
    <d v="2016-03-27T12:01:00"/>
    <n v="2"/>
  </r>
  <r>
    <n v="1702978"/>
    <n v="16000105781"/>
    <n v="2016105781"/>
    <n v="245"/>
    <s v="DISTURBANCE, OTHER"/>
    <s v="DISTURBANCES"/>
    <x v="0"/>
    <x v="501"/>
    <s v="6XX BLOCK OF BROADWAY E"/>
    <x v="5"/>
    <s v="C1"/>
    <n v="6500.3008"/>
    <n v="-122.32093999999999"/>
    <n v="47.624659999999999"/>
    <s v="(47.62466, -122.32094)"/>
    <s v="SUSPICIOUS STOP - OFFICER INITIATED ONVIEW"/>
    <s v="SUSPICIOUS CIRCUMSTANCES"/>
    <s v="SUSPICIOUS CIRCUMSTANCES"/>
    <d v="2016-03-27T11:14:00"/>
    <n v="4"/>
  </r>
  <r>
    <n v="1702979"/>
    <n v="16000105740"/>
    <n v="2016105740"/>
    <n v="161"/>
    <s v="TRESPASS"/>
    <s v="TRESPASS"/>
    <x v="13"/>
    <x v="502"/>
    <s v="4XX BLOCK OF 1 AV N"/>
    <x v="3"/>
    <s v="Q3"/>
    <n v="7100.2001"/>
    <n v="-122.35542"/>
    <n v="47.622689999999999"/>
    <s v="(47.62269, -122.35542)"/>
    <s v="TRESPASS"/>
    <s v="TRESPASS"/>
    <s v="TRESPASS"/>
    <d v="2016-03-27T10:23:00"/>
    <n v="3"/>
  </r>
  <r>
    <n v="1702980"/>
    <n v="16000106073"/>
    <n v="2016106073"/>
    <n v="350"/>
    <s v="HAZARDS"/>
    <s v="HAZARDS"/>
    <x v="24"/>
    <x v="503"/>
    <s v="28XX BLOCK OF RAINIER AV S"/>
    <x v="0"/>
    <s v="R2"/>
    <n v="9500.4004999999997"/>
    <n v="-122.29783999999999"/>
    <n v="47.577938000000003"/>
    <s v="(47.577938, -122.29784)"/>
    <s v="SUSPICIOUS PERSON, VEHICLE OR INCIDENT"/>
    <s v="SUSPICIOUS CIRCUMSTANCES"/>
    <s v="SUSPICIOUS CIRCUMSTANCES"/>
    <m/>
    <n v="3"/>
  </r>
  <r>
    <n v="1702981"/>
    <n v="16000106044"/>
    <n v="2016106044"/>
    <n v="470"/>
    <s v="PARKING VIOLATION (EXCEPT ABANDONED VEHICLES)"/>
    <s v="PARKING VIOLATIONS"/>
    <x v="1"/>
    <x v="504"/>
    <s v="NE 143 ST / 32 AV NE"/>
    <x v="11"/>
    <s v="H3"/>
    <n v="100.4002"/>
    <n v="-122.29384"/>
    <n v="47.731952999999997"/>
    <s v="(47.731953, -122.29384)"/>
    <s v="TRAFFIC - BLOCKING ROADWAY"/>
    <s v="TRAFFIC RELATED CALLS"/>
    <s v="TRAFFIC RELATED CALLS"/>
    <m/>
    <n v="2"/>
  </r>
  <r>
    <n v="1702982"/>
    <n v="16000106032"/>
    <n v="2016106032"/>
    <n v="280"/>
    <s v="SUSPICIOUS PERSON"/>
    <s v="SUSPICIOUS CIRCUMSTANCES"/>
    <x v="2"/>
    <x v="503"/>
    <s v="30 AV NE / NE 135 ST"/>
    <x v="16"/>
    <s v="L1"/>
    <n v="200.10140000000001"/>
    <n v="-122.29640999999999"/>
    <n v="47.726509999999998"/>
    <s v="(47.72651, -122.29641)"/>
    <s v="SUSPICIOUS PERSON, VEHICLE OR INCIDENT"/>
    <s v="SUSPICIOUS CIRCUMSTANCES"/>
    <s v="SUSPICIOUS CIRCUMSTANCES"/>
    <m/>
    <n v="2"/>
  </r>
  <r>
    <n v="1702983"/>
    <n v="16000106057"/>
    <n v="2016106057"/>
    <n v="177"/>
    <s v="LIQUOR VIOLATION - INTOXICATED PERSON"/>
    <s v="LIQUOR VIOLATIONS"/>
    <x v="3"/>
    <x v="503"/>
    <s v="RAINIER AV S / S BAYVIEW ST"/>
    <x v="0"/>
    <s v="R2"/>
    <n v="9500.4004000000004"/>
    <n v="-122.30016999999999"/>
    <n v="47.580993999999997"/>
    <s v="(47.580994, -122.30017)"/>
    <s v="SUSPICIOUS STOP - OFFICER INITIATED ONVIEW"/>
    <s v="SUSPICIOUS CIRCUMSTANCES"/>
    <s v="SUSPICIOUS CIRCUMSTANCES"/>
    <m/>
    <n v="1"/>
  </r>
  <r>
    <n v="1702984"/>
    <n v="16000106047"/>
    <n v="2016106047"/>
    <n v="460"/>
    <s v="TRAFFIC (MOVING) VIOLATION"/>
    <s v="TRAFFIC RELATED CALLS"/>
    <x v="1"/>
    <x v="505"/>
    <s v="35 AV SW / SW AVALON WY"/>
    <x v="9"/>
    <s v="W2"/>
    <n v="10500.1"/>
    <n v="-122.37618999999999"/>
    <n v="47.564075000000003"/>
    <s v="(47.564075, -122.37619)"/>
    <s v="TRAFFIC STOP - OFFICER INITIATED ONVIEW"/>
    <s v="TRAFFIC RELATED CALLS"/>
    <s v="TRAFFIC RELATED CALLS"/>
    <d v="2016-03-27T17:06:00"/>
    <n v="4"/>
  </r>
  <r>
    <n v="1702985"/>
    <n v="16000106043"/>
    <n v="2016106043"/>
    <n v="430"/>
    <s v="MOTOR VEHICLE COLLISION"/>
    <s v="TRAFFIC RELATED CALLS"/>
    <x v="9"/>
    <x v="506"/>
    <s v="NW 57 ST / 14 AV NW"/>
    <x v="12"/>
    <s v="B2"/>
    <n v="4700.3009000000002"/>
    <n v="-122.37358999999999"/>
    <n v="47.670169999999999"/>
    <s v="(47.67017, -122.37359)"/>
    <s v="MOTOR VEHICLE COLLISION, REPORT ONLY - NON INJURY/NON BLOCKING"/>
    <s v="MOTOR VEHICLE COLLISION INVESTIGATION"/>
    <s v="TRAFFIC RELATED CALLS"/>
    <m/>
    <n v="1"/>
  </r>
  <r>
    <n v="1702986"/>
    <n v="16000105990"/>
    <n v="2016105990"/>
    <n v="372"/>
    <s v="PROPERTY - FOUND (FOLLOW UP TO SPD CASE)"/>
    <s v="PROPERTY - MISSING, FOUND"/>
    <x v="11"/>
    <x v="507"/>
    <s v="29XX BLOCK OF M L KING JR WY S"/>
    <x v="0"/>
    <s v="R2"/>
    <n v="9500.4004999999997"/>
    <n v="-122.2962"/>
    <n v="47.577330000000003"/>
    <s v="(47.57733, -122.2962)"/>
    <s v="WEAPN - GUN,DEADLY WPN (NO THRTS/ASLT/DIST)"/>
    <s v="WEAPONS CALLS"/>
    <s v="WEAPONS CALLS"/>
    <d v="2016-03-27T16:29:00"/>
    <n v="3"/>
  </r>
  <r>
    <n v="1702987"/>
    <n v="16000105980"/>
    <n v="2016105980"/>
    <n v="63"/>
    <s v="THEFT - CAR PROWL"/>
    <s v="CAR PROWL"/>
    <x v="12"/>
    <x v="508"/>
    <s v="18XX BLOCK OF 39 AV E"/>
    <x v="5"/>
    <s v="C2"/>
    <n v="6300.3014000000003"/>
    <n v="-122.28265"/>
    <n v="47.635185"/>
    <s v="(47.635185, -122.28265)"/>
    <s v="THEFT (DOES NOT INCLUDE SHOPLIFT OR SVCS)"/>
    <s v="OTHER PROPERTY"/>
    <s v="THEFT"/>
    <d v="2016-03-27T16:52:00"/>
    <n v="1"/>
  </r>
  <r>
    <n v="1702988"/>
    <n v="16000105968"/>
    <n v="2016105968"/>
    <n v="161"/>
    <s v="TRESPASS"/>
    <s v="TRESPASS"/>
    <x v="13"/>
    <x v="509"/>
    <s v="32 AV NW / NW 54 ST"/>
    <x v="12"/>
    <s v="B1"/>
    <n v="3200.4018999999998"/>
    <n v="-122.398315"/>
    <n v="47.667538"/>
    <s v="(47.667538, -122.398315)"/>
    <s v="NUISANCE - MISCHIEF"/>
    <s v="MISCELLANEOUS MISDEMEANORS"/>
    <s v="MISCELLANEOUS MISDEMEANORS"/>
    <d v="2016-03-27T15:31:00"/>
    <n v="3"/>
  </r>
  <r>
    <n v="1702989"/>
    <n v="16000105909"/>
    <n v="2016105909"/>
    <n v="63"/>
    <s v="THEFT - CAR PROWL"/>
    <s v="CAR PROWL"/>
    <x v="12"/>
    <x v="506"/>
    <s v="24XX BLOCK OF ALASKAN WY"/>
    <x v="13"/>
    <s v="D1"/>
    <n v="8001.3027000000002"/>
    <n v="-122.35002"/>
    <n v="47.612186000000001"/>
    <s v="(47.612186, -122.35002)"/>
    <s v="TRU - THEFT"/>
    <s v="OTHER PROPERTY"/>
    <s v="THEFT"/>
    <d v="2016-03-27T16:49:00"/>
    <n v="3"/>
  </r>
  <r>
    <n v="1702990"/>
    <n v="16000105887"/>
    <n v="2016105887"/>
    <n v="161"/>
    <s v="TRESPASS"/>
    <s v="TRESPASS"/>
    <x v="13"/>
    <x v="509"/>
    <s v="NW 46 ST / 15 AV NW"/>
    <x v="12"/>
    <s v="B1"/>
    <n v="4700.2046"/>
    <n v="-122.376335"/>
    <n v="47.662205"/>
    <s v="(47.662205, -122.376335)"/>
    <s v="NUISANCE - MISCHIEF"/>
    <s v="MISCELLANEOUS MISDEMEANORS"/>
    <s v="MISCELLANEOUS MISDEMEANORS"/>
    <d v="2016-03-27T13:38:00"/>
    <n v="2"/>
  </r>
  <r>
    <n v="1702991"/>
    <n v="16000106087"/>
    <n v="2016106087"/>
    <n v="177"/>
    <s v="LIQUOR VIOLATION - INTOXICATED PERSON"/>
    <s v="LIQUOR VIOLATIONS"/>
    <x v="3"/>
    <x v="510"/>
    <s v="5XX BLOCK OF 3 AV"/>
    <x v="6"/>
    <s v="K2"/>
    <n v="8100.2043000000003"/>
    <n v="-122.331085"/>
    <n v="47.602412999999999"/>
    <s v="(47.602413, -122.331085)"/>
    <s v="DETOX - REQUEST FOR"/>
    <s v="LIQUOR VIOLATIONS"/>
    <s v="LIQUOR VIOLATIONS"/>
    <m/>
    <n v="3"/>
  </r>
  <r>
    <n v="1702992"/>
    <n v="16000106070"/>
    <n v="2016106070"/>
    <n v="280"/>
    <s v="SUSPICIOUS PERSON"/>
    <s v="SUSPICIOUS CIRCUMSTANCES"/>
    <x v="2"/>
    <x v="511"/>
    <s v="47XX BLOCK OF UNIVERSITY WY NE"/>
    <x v="11"/>
    <s v="H1"/>
    <n v="5301.2002000000002"/>
    <n v="-122.31309"/>
    <n v="47.663997999999999"/>
    <s v="(47.663998, -122.31309)"/>
    <s v="DISTURBANCE, MISCELLANEOUS/OTHER"/>
    <s v="DISTURBANCES"/>
    <s v="DISTURBANCES"/>
    <m/>
    <n v="3"/>
  </r>
  <r>
    <n v="1702993"/>
    <n v="16000106014"/>
    <n v="2016106014"/>
    <n v="281"/>
    <s v="SUSPICIOUS VEHICLE"/>
    <s v="SUSPICIOUS CIRCUMSTANCES"/>
    <x v="2"/>
    <x v="512"/>
    <s v="88XX BLOCK OF 36 AV SW"/>
    <x v="9"/>
    <s v="W3"/>
    <n v="11500.2019"/>
    <n v="-122.37801"/>
    <n v="47.523772999999998"/>
    <s v="(47.523773, -122.37801)"/>
    <s v="SUSPICIOUS PERSON, VEHICLE OR INCIDENT"/>
    <s v="SUSPICIOUS CIRCUMSTANCES"/>
    <s v="SUSPICIOUS CIRCUMSTANCES"/>
    <m/>
    <n v="1"/>
  </r>
  <r>
    <n v="1702994"/>
    <n v="16000106000"/>
    <n v="2016106000"/>
    <n v="52"/>
    <s v="BURGLARY - COMMERCIAL"/>
    <s v="COMMERCIAL BURGLARIES"/>
    <x v="6"/>
    <x v="513"/>
    <s v="36XX BLOCK OF STONE WY N"/>
    <x v="12"/>
    <s v="B3"/>
    <n v="5400.3001999999997"/>
    <n v="-122.34263"/>
    <n v="47.651620000000001"/>
    <s v="(47.65162, -122.34263)"/>
    <s v="BURG - COMM BURGLARY (INCLUDES SCHOOLS)"/>
    <s v="BURGLARY"/>
    <s v="COMMERCIAL BURGLARIES"/>
    <d v="2016-03-27T16:19:00"/>
    <n v="1"/>
  </r>
  <r>
    <n v="1702995"/>
    <n v="16000105946"/>
    <n v="2016105946"/>
    <n v="63"/>
    <s v="THEFT - CAR PROWL"/>
    <s v="CAR PROWL"/>
    <x v="12"/>
    <x v="510"/>
    <s v="15XX BLOCK OF ALASKAN WY"/>
    <x v="10"/>
    <s v="M1"/>
    <n v="8100.3010000000004"/>
    <n v="-122.34327"/>
    <n v="47.608207999999998"/>
    <s v="(47.608208, -122.34327)"/>
    <s v="THEFT (DOES NOT INCLUDE SHOPLIFT OR SVCS)"/>
    <s v="OTHER PROPERTY"/>
    <s v="THEFT"/>
    <d v="2016-03-27T17:17:00"/>
    <n v="3"/>
  </r>
  <r>
    <n v="1702996"/>
    <n v="16000106055"/>
    <n v="2016106055"/>
    <n v="63"/>
    <s v="THEFT - CAR PROWL"/>
    <s v="CAR PROWL"/>
    <x v="12"/>
    <x v="512"/>
    <s v="2XX BLOCK OF PIKE ST"/>
    <x v="10"/>
    <s v="M3"/>
    <n v="8100.2003999999997"/>
    <n v="-122.33835000000001"/>
    <n v="47.609515999999999"/>
    <s v="(47.609516, -122.33835)"/>
    <s v="SECONDARY - THEFT (NOT SHOPLIFT OR SERVICES)"/>
    <s v="OTHER PROPERTY"/>
    <s v="THEFT"/>
    <m/>
    <n v="1"/>
  </r>
  <r>
    <n v="1702997"/>
    <n v="16000106038"/>
    <n v="2016106038"/>
    <n v="65"/>
    <s v="THEFT - MISCELLANEOUS"/>
    <s v="THEFT"/>
    <x v="5"/>
    <x v="514"/>
    <s v="8XX BLOCK OF VIRGINIA ST"/>
    <x v="13"/>
    <s v="D2"/>
    <n v="7300.3022000000001"/>
    <n v="-122.33617"/>
    <n v="47.616055000000003"/>
    <s v="(47.616055, -122.33617)"/>
    <s v="THEFT (DOES NOT INCLUDE SHOPLIFT OR SVCS)"/>
    <s v="OTHER PROPERTY"/>
    <s v="THEFT"/>
    <d v="2016-03-27T16:50:00"/>
    <n v="3"/>
  </r>
  <r>
    <n v="1702998"/>
    <n v="16000106025"/>
    <n v="2016106025"/>
    <n v="250"/>
    <s v="MISCHIEF, NUISANCE COMPLAINTS"/>
    <s v="NUISANCE, MISCHIEF COMPLAINTS"/>
    <x v="7"/>
    <x v="515"/>
    <s v="45XX BLOCK OF UNIVERSITY WY NE"/>
    <x v="14"/>
    <s v="U2"/>
    <n v="5301.201"/>
    <n v="-122.31312"/>
    <n v="47.662179999999999"/>
    <s v="(47.66218, -122.31312)"/>
    <s v="FIREWORKS - NUISANCE (NO HAZARD)"/>
    <s v="MISCELLANEOUS MISDEMEANORS"/>
    <s v="MISCELLANEOUS MISDEMEANORS"/>
    <m/>
    <n v="4"/>
  </r>
  <r>
    <n v="1703001"/>
    <n v="16000106090"/>
    <n v="2016106090"/>
    <n v="177"/>
    <s v="LIQUOR VIOLATION - INTOXICATED PERSON"/>
    <s v="LIQUOR VIOLATIONS"/>
    <x v="3"/>
    <x v="516"/>
    <s v="FAIRVIEW AV / BOREN AV"/>
    <x v="13"/>
    <s v="D3"/>
    <n v="7300.2021999999997"/>
    <n v="-122.33425"/>
    <n v="47.617849999999997"/>
    <s v="(47.61785, -122.33425)"/>
    <s v="DETOX - REQUEST FOR"/>
    <s v="LIQUOR VIOLATIONS"/>
    <s v="LIQUOR VIOLATIONS"/>
    <m/>
    <n v="4"/>
  </r>
  <r>
    <n v="1703002"/>
    <n v="16000106072"/>
    <n v="2016106072"/>
    <n v="280"/>
    <s v="SUSPICIOUS PERSON"/>
    <s v="SUSPICIOUS CIRCUMSTANCES"/>
    <x v="2"/>
    <x v="517"/>
    <s v="141XX BLOCK OF LINDEN AV N"/>
    <x v="17"/>
    <s v="N2"/>
    <n v="401.10059999999999"/>
    <n v="-122.34777"/>
    <n v="47.731678000000002"/>
    <s v="(47.731678, -122.34777)"/>
    <s v="BURG - IP/JO - RES (INCL UNOCC STRUCTURES)"/>
    <s v="BURGLARY"/>
    <s v="RESIDENTIAL BURGLARIES"/>
    <m/>
    <n v="0"/>
  </r>
  <r>
    <n v="1703003"/>
    <n v="16000106029"/>
    <n v="2016106029"/>
    <n v="50"/>
    <s v="BURGLARY - RESIDENTIAL, UNOCCUPIED"/>
    <s v="RESIDENTIAL BURGLARIES"/>
    <x v="6"/>
    <x v="518"/>
    <s v="130XX BLOCK OF 23 AV NE"/>
    <x v="16"/>
    <s v="L1"/>
    <n v="200.2003"/>
    <n v="-122.30458"/>
    <n v="47.723866000000001"/>
    <s v="(47.723866, -122.30458)"/>
    <s v="BURG - RES (INCL UNOCC STRUCTURES ON PROP)"/>
    <s v="BURGLARY"/>
    <s v="RESIDENTIAL BURGLARIES"/>
    <d v="2016-03-27T16:48:00"/>
    <n v="4"/>
  </r>
  <r>
    <n v="1703004"/>
    <n v="16000106109"/>
    <n v="2016106109"/>
    <n v="242"/>
    <s v="FIGHT DISTURBANCE"/>
    <s v="DISTURBANCES"/>
    <x v="0"/>
    <x v="519"/>
    <s v="S WASHINGTON ST / 2 AV S"/>
    <x v="6"/>
    <s v="K2"/>
    <n v="9200.2001999999993"/>
    <n v="-122.33157"/>
    <n v="47.600879999999997"/>
    <s v="(47.60088, -122.33157)"/>
    <s v="FIGHT - IP - PHYSICAL (NO WEAPONS)"/>
    <s v="DISTURBANCES"/>
    <s v="DISTURBANCES"/>
    <m/>
    <n v="2"/>
  </r>
  <r>
    <n v="1703005"/>
    <n v="16000106071"/>
    <n v="2016106071"/>
    <n v="372"/>
    <s v="PROPERTY - FOUND (FOLLOW UP TO SPD CASE)"/>
    <s v="PROPERTY - MISSING, FOUND"/>
    <x v="11"/>
    <x v="520"/>
    <s v="4XX BLOCK OF NE MAPLE LEAF PL"/>
    <x v="8"/>
    <s v="J3"/>
    <n v="3600.2013000000002"/>
    <n v="-122.32402"/>
    <n v="47.681980000000003"/>
    <s v="(47.68198, -122.32402)"/>
    <s v="PROPERTY - FOUND"/>
    <s v="PROPERTY - MISSING, FOUND"/>
    <s v="PROPERTY - MISSING, FOUND"/>
    <d v="2016-03-27T17:36:00"/>
    <n v="2"/>
  </r>
  <r>
    <n v="1703006"/>
    <n v="16000106006"/>
    <n v="2016106006"/>
    <n v="63"/>
    <s v="THEFT - CAR PROWL"/>
    <s v="CAR PROWL"/>
    <x v="12"/>
    <x v="521"/>
    <s v="BROAD ST / 4 AV N"/>
    <x v="3"/>
    <s v="Q3"/>
    <n v="7200.1071000000002"/>
    <n v="-122.34886"/>
    <n v="47.619743"/>
    <s v="(47.619743, -122.34886)"/>
    <s v="THEFT (DOES NOT INCLUDE SHOPLIFT OR SVCS)"/>
    <s v="OTHER PROPERTY"/>
    <s v="THEFT"/>
    <d v="2016-03-27T17:03:00"/>
    <n v="3"/>
  </r>
  <r>
    <n v="1703007"/>
    <n v="16000105938"/>
    <n v="2016105938"/>
    <n v="330"/>
    <s v="CASUALTY (NON CRIMINAL/TRAFFIC) - MAN DOWN, SICK PERSONS, INJURED, DOA)"/>
    <s v="CASUALTIES"/>
    <x v="30"/>
    <x v="522"/>
    <s v="85XX BLOCK OF AURORA AV N"/>
    <x v="17"/>
    <s v="N3"/>
    <n v="1800.2011"/>
    <n v="-122.34453000000001"/>
    <n v="47.690925999999997"/>
    <s v="(47.690926, -122.34453)"/>
    <s v="INJURED - IP/JO - PERSON/INDUSTRIAL ACCIDENT"/>
    <s v="PERSON DOWN/INJURY"/>
    <s v="PERSON DOWN/INJURY"/>
    <d v="2016-03-27T14:54:00"/>
    <n v="2"/>
  </r>
  <r>
    <n v="1703008"/>
    <n v="16000106098"/>
    <n v="2016106098"/>
    <n v="141"/>
    <s v="LEWD CONDUCT"/>
    <s v="LIQUOR VIOLATIONS"/>
    <x v="29"/>
    <x v="523"/>
    <s v="25XX BLOCK OF RAINIER AV S"/>
    <x v="0"/>
    <s v="R2"/>
    <n v="10001.1"/>
    <n v="-122.29916"/>
    <n v="47.579673999999997"/>
    <s v="(47.579674, -122.29916)"/>
    <s v="LEWD - (EXPOSING, FLASHING, URINATING IN PUB)"/>
    <s v="LEWD CONDUCT"/>
    <s v="SUSPICIOUS CIRCUMSTANCES"/>
    <m/>
    <n v="3"/>
  </r>
  <r>
    <n v="1703009"/>
    <n v="16000106103"/>
    <n v="2016106103"/>
    <n v="245"/>
    <s v="DISTURBANCE, OTHER"/>
    <s v="DISTURBANCES"/>
    <x v="0"/>
    <x v="524"/>
    <s v="9XX BLOCK OF S JACKSON ST"/>
    <x v="1"/>
    <s v="G1"/>
    <n v="9100.1002000000008"/>
    <n v="-122.320335"/>
    <n v="47.599186000000003"/>
    <s v="(47.599186, -122.320335)"/>
    <s v="ASLT - IP/JO - WITH OR W/O WPNS (NO SHOOTINGS)"/>
    <s v="ASSAULTS"/>
    <s v="ASSAULTS"/>
    <m/>
    <n v="3"/>
  </r>
  <r>
    <n v="1703010"/>
    <n v="16000106095"/>
    <n v="2016106095"/>
    <n v="280"/>
    <s v="SUSPICIOUS PERSON"/>
    <s v="SUSPICIOUS CIRCUMSTANCES"/>
    <x v="2"/>
    <x v="525"/>
    <s v="10 AV S / S JACKSON ST"/>
    <x v="11"/>
    <s v="H2"/>
    <n v="9100.1003999999994"/>
    <n v="-122.31964000000001"/>
    <n v="47.599181999999999"/>
    <s v="(47.599182, -122.31964)"/>
    <s v="SUSPICIOUS PERSON, VEHICLE OR INCIDENT"/>
    <s v="SUSPICIOUS CIRCUMSTANCES"/>
    <s v="SUSPICIOUS CIRCUMSTANCES"/>
    <m/>
    <n v="0"/>
  </r>
  <r>
    <n v="1703011"/>
    <n v="16000106007"/>
    <n v="2016106007"/>
    <n v="281"/>
    <s v="SUSPICIOUS VEHICLE"/>
    <s v="SUSPICIOUS CIRCUMSTANCES"/>
    <x v="2"/>
    <x v="526"/>
    <s v="2XX BLOCK OF W HIGHLAND DR"/>
    <x v="3"/>
    <s v="Q3"/>
    <n v="7000.6001999999999"/>
    <n v="-122.35988"/>
    <n v="47.629584999999999"/>
    <s v="(47.629585, -122.35988)"/>
    <s v="NOISE - DIST, GENERAL (CONST, RESID, BALL PLAY)"/>
    <s v="DISTURBANCES"/>
    <s v="NOISE DISTURBANCE"/>
    <m/>
    <n v="4"/>
  </r>
  <r>
    <n v="1703012"/>
    <n v="16000105907"/>
    <n v="2016105907"/>
    <n v="282"/>
    <s v="SUSPICIOUS CIRCUMSTANCES - BUILDING (OPEN DOOR, ETC.)"/>
    <s v="SUSPICIOUS CIRCUMSTANCES"/>
    <x v="2"/>
    <x v="527"/>
    <s v="5XX BLOCK OF HARRISON ST"/>
    <x v="3"/>
    <s v="Q3"/>
    <n v="7200.1022000000003"/>
    <n v="-122.34694"/>
    <n v="47.622073999999998"/>
    <s v="(47.622074, -122.34694)"/>
    <s v="BURG - COMM BURGLARY (INCLUDES SCHOOLS)"/>
    <s v="BURGLARY"/>
    <s v="COMMERCIAL BURGLARIES"/>
    <d v="2016-03-27T14:31:00"/>
    <n v="3"/>
  </r>
  <r>
    <n v="1703013"/>
    <n v="16000106129"/>
    <n v="2016106129"/>
    <n v="177"/>
    <s v="LIQUOR VIOLATION - INTOXICATED PERSON"/>
    <s v="LIQUOR VIOLATIONS"/>
    <x v="3"/>
    <x v="528"/>
    <s v="20XX BLOCK OF 3 AV"/>
    <x v="11"/>
    <s v="H1"/>
    <n v="7200.1067000000003"/>
    <n v="-122.341545"/>
    <n v="47.612780000000001"/>
    <s v="(47.61278, -122.341545)"/>
    <s v="DETOX - REQUEST FOR"/>
    <s v="LIQUOR VIOLATIONS"/>
    <s v="LIQUOR VIOLATIONS"/>
    <m/>
    <n v="0"/>
  </r>
  <r>
    <n v="1703014"/>
    <n v="16000106113"/>
    <n v="2016106113"/>
    <n v="430"/>
    <s v="MOTOR VEHICLE COLLISION"/>
    <s v="TRAFFIC RELATED CALLS"/>
    <x v="9"/>
    <x v="529"/>
    <s v="30XX BLOCK OF S MYRTLE ST"/>
    <x v="4"/>
    <s v="S1"/>
    <n v="11002.101699999999"/>
    <n v="-122.293755"/>
    <n v="47.538913999999998"/>
    <s v="(47.538914, -122.293755)"/>
    <s v="MOTOR VEHICLE COLLISION, HIT AND RUN"/>
    <s v="MOTOR VEHICLE COLLISION INVESTIGATION"/>
    <s v="TRAFFIC RELATED CALLS"/>
    <m/>
    <n v="3"/>
  </r>
  <r>
    <n v="1703015"/>
    <n v="16000106056"/>
    <n v="2016106056"/>
    <n v="250"/>
    <s v="MISCHIEF, NUISANCE COMPLAINTS"/>
    <s v="NUISANCE, MISCHIEF COMPLAINTS"/>
    <x v="7"/>
    <x v="530"/>
    <s v="32XX BLOCK OF NW MARKET ST"/>
    <x v="12"/>
    <s v="B1"/>
    <n v="3200.4018999999998"/>
    <n v="-122.39973000000001"/>
    <n v="47.668616999999998"/>
    <s v="(47.668617, -122.39973)"/>
    <s v="TRESPASS"/>
    <s v="TRESPASS"/>
    <s v="TRESPASS"/>
    <m/>
    <n v="1"/>
  </r>
  <r>
    <n v="1703016"/>
    <n v="16000106019"/>
    <n v="2016106019"/>
    <n v="220"/>
    <s v="CRISIS COMPLAINT - GENERAL"/>
    <s v="CRISIS CALL"/>
    <x v="21"/>
    <x v="531"/>
    <s v="SUMMIT AV / E UNION ST"/>
    <x v="11"/>
    <s v="H2"/>
    <n v="8400.1010999999999"/>
    <n v="-122.32546000000001"/>
    <n v="47.612988000000001"/>
    <s v="(47.612988, -122.32546)"/>
    <s v="PROPERTY - DAMAGE"/>
    <s v="PROPERTY DAMAGE"/>
    <s v="PROPERTY DAMAGE"/>
    <d v="2016-03-27T16:34:00"/>
    <n v="1"/>
  </r>
  <r>
    <n v="1703017"/>
    <n v="16000106141"/>
    <n v="2016106141"/>
    <n v="177"/>
    <s v="LIQUOR VIOLATION - INTOXICATED PERSON"/>
    <s v="LIQUOR VIOLATIONS"/>
    <x v="3"/>
    <x v="532"/>
    <s v="6 AV / PINE ST"/>
    <x v="10"/>
    <s v="M2"/>
    <n v="8200.1002000000008"/>
    <n v="-122.33537"/>
    <n v="47.612136999999997"/>
    <s v="(47.612137, -122.33537)"/>
    <s v="DETOX - PICKUP (FIRE / POLICE STANDING BY)"/>
    <s v="LIQUOR VIOLATIONS"/>
    <s v="LIQUOR VIOLATIONS"/>
    <m/>
    <n v="1"/>
  </r>
  <r>
    <n v="1703018"/>
    <n v="16000106128"/>
    <n v="2016106128"/>
    <n v="63"/>
    <s v="THEFT - CAR PROWL"/>
    <s v="CAR PROWL"/>
    <x v="12"/>
    <x v="532"/>
    <s v="98XX BLOCK OF 55 AV S"/>
    <x v="4"/>
    <s v="S3"/>
    <n v="11900.5003"/>
    <n v="-122.264725"/>
    <n v="47.512585000000001"/>
    <s v="(47.512585, -122.264725)"/>
    <s v="THEFT (DOES NOT INCLUDE SHOPLIFT OR SVCS)"/>
    <s v="OTHER PROPERTY"/>
    <s v="THEFT"/>
    <m/>
    <n v="1"/>
  </r>
  <r>
    <n v="1703019"/>
    <n v="16000106067"/>
    <n v="2016106067"/>
    <n v="430"/>
    <s v="MOTOR VEHICLE COLLISION"/>
    <s v="TRAFFIC RELATED CALLS"/>
    <x v="9"/>
    <x v="533"/>
    <s v="5XX BLOCK OF QUEEN ANNE AV N"/>
    <x v="3"/>
    <s v="Q3"/>
    <n v="7100.2006000000001"/>
    <n v="-122.35671000000001"/>
    <n v="47.623927999999999"/>
    <s v="(47.623928, -122.35671)"/>
    <s v="MOTOR VEHICLE COLLISION, REPORT ONLY - NON INJURY/NON BLOCKING"/>
    <s v="MOTOR VEHICLE COLLISION INVESTIGATION"/>
    <s v="TRAFFIC RELATED CALLS"/>
    <d v="2016-03-27T17:40:00"/>
    <n v="1"/>
  </r>
  <r>
    <n v="1703020"/>
    <n v="16000106066"/>
    <n v="2016106066"/>
    <n v="63"/>
    <s v="THEFT - CAR PROWL"/>
    <s v="CAR PROWL"/>
    <x v="12"/>
    <x v="534"/>
    <s v="WESTERN AV / MADISON ST"/>
    <x v="6"/>
    <s v="K1"/>
    <n v="8100.1028999999999"/>
    <n v="-122.33735"/>
    <n v="47.604230000000001"/>
    <s v="(47.60423, -122.33735)"/>
    <s v="THEFT (DOES NOT INCLUDE SHOPLIFT OR SVCS)"/>
    <s v="OTHER PROPERTY"/>
    <s v="THEFT"/>
    <d v="2016-03-27T17:42:00"/>
    <n v="3"/>
  </r>
  <r>
    <n v="1703021"/>
    <n v="16000106062"/>
    <n v="2016106062"/>
    <n v="221"/>
    <s v="CRISIS COMPLAINT - PICK-UP OR TRANSPORT"/>
    <s v="CRISIS CALL"/>
    <x v="21"/>
    <x v="535"/>
    <s v="5XX BLOCK OF 3 AV"/>
    <x v="6"/>
    <s v="K2"/>
    <n v="8100.2043000000003"/>
    <n v="-122.331085"/>
    <n v="47.602412999999999"/>
    <s v="(47.602413, -122.331085)"/>
    <s v="CRISIS - PERSON IN BEHAVIORAL/EMOTIONAL CRISIS"/>
    <s v="BEHAVIORAL HEALTH"/>
    <s v="CRISIS CALL"/>
    <d v="2016-03-27T17:47:00"/>
    <n v="2"/>
  </r>
  <r>
    <n v="1703022"/>
    <n v="16000106059"/>
    <n v="2016106059"/>
    <n v="470"/>
    <s v="PARKING VIOLATION (EXCEPT ABANDONED VEHICLES)"/>
    <s v="PARKING VIOLATIONS"/>
    <x v="1"/>
    <x v="532"/>
    <s v="19XX BLOCK OF 2 AV"/>
    <x v="11"/>
    <s v="H1"/>
    <n v="8002.1001999999999"/>
    <n v="-122.3411"/>
    <n v="47.611347000000002"/>
    <s v="(47.611347, -122.3411)"/>
    <s v="PARKING VIOLATION (EXCEPT ABANDONED CAR)"/>
    <s v="TRAFFIC RELATED CALLS"/>
    <s v="PARKING VIOLATIONS"/>
    <m/>
    <n v="2"/>
  </r>
  <r>
    <n v="1703023"/>
    <n v="16000105859"/>
    <n v="2016105859"/>
    <n v="281"/>
    <s v="SUSPICIOUS VEHICLE"/>
    <s v="SUSPICIOUS CIRCUMSTANCES"/>
    <x v="2"/>
    <x v="535"/>
    <s v="4XX BLOCK OF E DENNY WY"/>
    <x v="7"/>
    <s v="E1"/>
    <n v="7402.3001999999997"/>
    <n v="-122.32617999999999"/>
    <n v="47.618492000000003"/>
    <s v="(47.618492, -122.32618)"/>
    <s v="SUSPICIOUS PERSON, VEHICLE OR INCIDENT"/>
    <s v="SUSPICIOUS CIRCUMSTANCES"/>
    <s v="SUSPICIOUS CIRCUMSTANCES"/>
    <d v="2016-03-27T13:56:00"/>
    <n v="4"/>
  </r>
  <r>
    <n v="1703024"/>
    <n v="16000105814"/>
    <n v="2016105814"/>
    <n v="242"/>
    <s v="FIGHT DISTURBANCE"/>
    <s v="DISTURBANCES"/>
    <x v="0"/>
    <x v="535"/>
    <s v="11XX BLOCK OF MADISON ST"/>
    <x v="7"/>
    <s v="E3"/>
    <n v="8300.1005000000005"/>
    <n v="-122.324585"/>
    <n v="47.609569999999998"/>
    <s v="(47.60957, -122.324585)"/>
    <s v="FIGHT - JO - PHYSICAL (NO WEAPONS)"/>
    <s v="DISTURBANCES"/>
    <s v="DISTURBANCES"/>
    <d v="2016-03-27T12:12:00"/>
    <n v="2"/>
  </r>
  <r>
    <n v="1703025"/>
    <n v="16000105486"/>
    <n v="2016105486"/>
    <n v="71"/>
    <s v="AUTO THEFT"/>
    <s v="AUTO THEFTS"/>
    <x v="18"/>
    <x v="536"/>
    <s v="PHINNEY AV N / N 35 ST"/>
    <x v="12"/>
    <s v="B2"/>
    <n v="4800.3053"/>
    <n v="-122.35448"/>
    <n v="47.651409999999998"/>
    <s v="(47.65141, -122.35448)"/>
    <s v="AUTO THEFT - VEH THEFT OR THEFT AND RECOVERY"/>
    <s v="AUTO THEFTS"/>
    <s v="AUTO RECOVERIES"/>
    <d v="2016-03-27T02:43:00"/>
    <n v="2"/>
  </r>
  <r>
    <n v="1703026"/>
    <n v="16000106077"/>
    <n v="2016106077"/>
    <n v="280"/>
    <s v="SUSPICIOUS PERSON"/>
    <s v="SUSPICIOUS CIRCUMSTANCES"/>
    <x v="2"/>
    <x v="537"/>
    <s v="BROADWAY E / E HARRISON ST"/>
    <x v="7"/>
    <s v="E1"/>
    <n v="7401.2007000000003"/>
    <n v="-122.32091"/>
    <n v="47.621986"/>
    <s v="(47.621986, -122.32091)"/>
    <s v="NUISANCE - MISCHIEF"/>
    <s v="MISCELLANEOUS MISDEMEANORS"/>
    <s v="MISCELLANEOUS MISDEMEANORS"/>
    <m/>
    <n v="0"/>
  </r>
  <r>
    <n v="1703027"/>
    <n v="16000106039"/>
    <n v="2016106039"/>
    <n v="50"/>
    <s v="BURGLARY - RESIDENTIAL, UNOCCUPIED"/>
    <s v="RESIDENTIAL BURGLARIES"/>
    <x v="6"/>
    <x v="538"/>
    <s v="4XX BLOCK OF NE MAPLE LEAF PL"/>
    <x v="8"/>
    <s v="J3"/>
    <n v="3600.2013000000002"/>
    <n v="-122.32402"/>
    <n v="47.681980000000003"/>
    <s v="(47.68198, -122.32402)"/>
    <s v="BURG - IP/JO - RES (INCL UNOCC STRUCTURES)"/>
    <s v="BURGLARY"/>
    <s v="RESIDENTIAL BURGLARIES"/>
    <d v="2016-03-27T17:09:00"/>
    <n v="0"/>
  </r>
  <r>
    <n v="1703028"/>
    <n v="16000106030"/>
    <n v="2016106030"/>
    <n v="63"/>
    <s v="THEFT - CAR PROWL"/>
    <s v="CAR PROWL"/>
    <x v="12"/>
    <x v="539"/>
    <s v="19XX BLOCK OF BOYER AV E"/>
    <x v="5"/>
    <s v="C2"/>
    <n v="6200.3011999999999"/>
    <n v="-122.30414"/>
    <n v="47.636450000000004"/>
    <s v="(47.63645, -122.30414)"/>
    <s v="THEFT (DOES NOT INCLUDE SHOPLIFT OR SVCS)"/>
    <s v="OTHER PROPERTY"/>
    <s v="THEFT"/>
    <m/>
    <n v="1"/>
  </r>
  <r>
    <n v="1703029"/>
    <n v="16000106015"/>
    <n v="2016106015"/>
    <n v="63"/>
    <s v="THEFT - CAR PROWL"/>
    <s v="CAR PROWL"/>
    <x v="12"/>
    <x v="538"/>
    <s v="39 AV E / E NEWTON ST"/>
    <x v="5"/>
    <s v="C2"/>
    <n v="6300.3010999999997"/>
    <n v="-122.28264"/>
    <n v="47.636980000000001"/>
    <s v="(47.63698, -122.28264)"/>
    <s v="THEFT (DOES NOT INCLUDE SHOPLIFT OR SVCS)"/>
    <s v="OTHER PROPERTY"/>
    <s v="THEFT"/>
    <d v="2016-03-27T16:50:00"/>
    <n v="3"/>
  </r>
  <r>
    <n v="1703030"/>
    <n v="16000105992"/>
    <n v="2016105992"/>
    <n v="50"/>
    <s v="BURGLARY - RESIDENTIAL, UNOCCUPIED"/>
    <s v="RESIDENTIAL BURGLARIES"/>
    <x v="6"/>
    <x v="539"/>
    <s v="73XX BLOCK OF 38 AV NE"/>
    <x v="14"/>
    <s v="U3"/>
    <n v="3900.1003999999998"/>
    <n v="-122.28776999999999"/>
    <n v="47.682079999999999"/>
    <s v="(47.68208, -122.28777)"/>
    <s v="BURG - RES (INCL UNOCC STRUCTURES ON PROP)"/>
    <s v="BURGLARY"/>
    <s v="RESIDENTIAL BURGLARIES"/>
    <d v="2016-03-27T18:10:00"/>
    <n v="3"/>
  </r>
  <r>
    <n v="1703031"/>
    <n v="16000105892"/>
    <n v="2016105892"/>
    <n v="282"/>
    <s v="SUSPICIOUS CIRCUMSTANCES - BUILDING (OPEN DOOR, ETC.)"/>
    <s v="SUSPICIOUS CIRCUMSTANCES"/>
    <x v="2"/>
    <x v="540"/>
    <s v="4XX BLOCK OF FEDERAL AV E"/>
    <x v="7"/>
    <s v="E1"/>
    <n v="7500.3006999999998"/>
    <n v="-122.31886"/>
    <n v="47.622549999999997"/>
    <s v="(47.62255, -122.31886)"/>
    <s v="SUSPICIOUS PERSON, VEHICLE OR INCIDENT"/>
    <s v="SUSPICIOUS CIRCUMSTANCES"/>
    <s v="SUSPICIOUS CIRCUMSTANCES"/>
    <d v="2016-03-27T16:12:00"/>
    <n v="3"/>
  </r>
  <r>
    <n v="1703032"/>
    <n v="16000105789"/>
    <n v="2016105789"/>
    <n v="74"/>
    <s v="LICENSE PLATE THEFT OR LOSS"/>
    <s v="CAR PROWL"/>
    <x v="12"/>
    <x v="541"/>
    <s v="23XX BLOCK OF NW 96 ST"/>
    <x v="8"/>
    <s v="J1"/>
    <n v="1600.2012"/>
    <n v="-122.38643"/>
    <n v="47.698979999999999"/>
    <s v="(47.69898, -122.38643)"/>
    <s v="AUTO - THEFT/LOSS, PLATES AND/OR TAB"/>
    <s v="AUTO THEFTS"/>
    <s v="AUTO RECOVERIES"/>
    <d v="2016-03-27T18:31:00"/>
    <n v="3"/>
  </r>
  <r>
    <n v="1703034"/>
    <n v="16000106158"/>
    <n v="2016106158"/>
    <n v="470"/>
    <s v="PARKING VIOLATION (EXCEPT ABANDONED VEHICLES)"/>
    <s v="PARKING VIOLATIONS"/>
    <x v="1"/>
    <x v="542"/>
    <s v="17 AV / E OLIVE ST"/>
    <x v="5"/>
    <s v="C2"/>
    <n v="7900.4000999999998"/>
    <n v="-122.31014999999999"/>
    <n v="47.616444000000001"/>
    <s v="(47.616444, -122.31015)"/>
    <s v="TRAFFIC - BLOCKING ROADWAY"/>
    <s v="TRAFFIC RELATED CALLS"/>
    <s v="TRAFFIC RELATED CALLS"/>
    <m/>
    <n v="2"/>
  </r>
  <r>
    <n v="1703035"/>
    <n v="16000106157"/>
    <n v="2016106157"/>
    <n v="40"/>
    <s v="ASSAULTS, OTHER"/>
    <s v="ASSAULTS"/>
    <x v="15"/>
    <x v="543"/>
    <s v="RAINIER AV S / I90 WB"/>
    <x v="1"/>
    <s v="G3"/>
    <n v="9400.2021999999997"/>
    <n v="-122.30747"/>
    <n v="47.590560000000004"/>
    <s v="(47.59056, -122.30747)"/>
    <s v="ASLT - IP/JO - WITH OR W/O WPNS (NO SHOOTINGS)"/>
    <s v="ASSAULTS"/>
    <s v="ASSAULTS"/>
    <m/>
    <n v="2"/>
  </r>
  <r>
    <n v="1703036"/>
    <n v="16000106110"/>
    <n v="2016106110"/>
    <n v="73"/>
    <s v="AUTO RECOVERY"/>
    <s v="AUTO RECOVERIES"/>
    <x v="18"/>
    <x v="542"/>
    <s v="16 AV NE / NE 125 ST"/>
    <x v="16"/>
    <s v="L1"/>
    <n v="200.50040000000001"/>
    <n v="-122.311325"/>
    <n v="47.7194"/>
    <s v="(47.7194, -122.311325)"/>
    <s v="AUTO RECOVERY"/>
    <s v="AUTO THEFTS"/>
    <s v="AUTO RECOVERIES"/>
    <d v="2016-03-27T18:36:00"/>
    <n v="2"/>
  </r>
  <r>
    <n v="1703037"/>
    <n v="16000106104"/>
    <n v="2016106104"/>
    <n v="280"/>
    <s v="SUSPICIOUS PERSON"/>
    <s v="SUSPICIOUS CIRCUMSTANCES"/>
    <x v="2"/>
    <x v="544"/>
    <s v="N 78 ST / GREENWOOD AV N"/>
    <x v="8"/>
    <s v="J3"/>
    <n v="2900.2"/>
    <n v="-122.3553"/>
    <n v="47.685482"/>
    <s v="(47.685482, -122.3553)"/>
    <s v="HAZ - POTENTIAL THRT TO PHYS SAFETY (NO HAZMAT)"/>
    <s v="HAZARDS"/>
    <s v="HAZARDS"/>
    <d v="2016-03-27T18:38:00"/>
    <n v="2"/>
  </r>
  <r>
    <n v="1703038"/>
    <n v="16000106031"/>
    <n v="2016106031"/>
    <n v="63"/>
    <s v="THEFT - CAR PROWL"/>
    <s v="CAR PROWL"/>
    <x v="12"/>
    <x v="545"/>
    <s v="80XX BLOCK OF FAUNTLEROY WY SW"/>
    <x v="11"/>
    <s v="H1"/>
    <n v="11600.6024"/>
    <n v="-122.39270999999999"/>
    <n v="47.530659999999997"/>
    <s v="(47.53066, -122.39271)"/>
    <s v="THEFT (DOES NOT INCLUDE SHOPLIFT OR SVCS)"/>
    <s v="OTHER PROPERTY"/>
    <s v="THEFT"/>
    <d v="2016-03-27T16:40:00"/>
    <n v="1"/>
  </r>
  <r>
    <n v="1703039"/>
    <n v="16000105994"/>
    <n v="2016105994"/>
    <n v="161"/>
    <s v="TRESPASS"/>
    <s v="TRESPASS"/>
    <x v="13"/>
    <x v="546"/>
    <s v="4XX BLOCK OF 11 AV E"/>
    <x v="7"/>
    <s v="E1"/>
    <n v="7500.3006999999998"/>
    <n v="-122.31782"/>
    <n v="47.622543"/>
    <s v="(47.622543, -122.31782)"/>
    <s v="PROWLER - IP/JO"/>
    <s v="PROWLER"/>
    <s v="PROWLER"/>
    <d v="2016-03-27T16:05:00"/>
    <n v="4"/>
  </r>
  <r>
    <n v="1703040"/>
    <n v="16000105896"/>
    <n v="2016105896"/>
    <n v="372"/>
    <s v="PROPERTY - FOUND (FOLLOW UP TO SPD CASE)"/>
    <s v="PROPERTY - MISSING, FOUND"/>
    <x v="11"/>
    <x v="547"/>
    <s v="15XX BLOCK OF 12 AV"/>
    <x v="7"/>
    <s v="E2"/>
    <n v="7500.4005999999999"/>
    <n v="-122.31685"/>
    <n v="47.614685000000001"/>
    <s v="(47.614685, -122.31685)"/>
    <s v="PROPERTY - FOUND"/>
    <s v="PROPERTY - MISSING, FOUND"/>
    <s v="PROPERTY - MISSING, FOUND"/>
    <d v="2016-03-27T13:54:00"/>
    <n v="4"/>
  </r>
  <r>
    <n v="1703041"/>
    <n v="16000106164"/>
    <n v="2016106164"/>
    <n v="460"/>
    <s v="TRAFFIC (MOVING) VIOLATION"/>
    <s v="TRAFFIC RELATED CALLS"/>
    <x v="1"/>
    <x v="548"/>
    <s v="BEACON AV S / S RAYMOND ST"/>
    <x v="4"/>
    <s v="S1"/>
    <n v="10402.3017"/>
    <n v="-122.3013"/>
    <n v="47.548609999999996"/>
    <s v="(47.54861, -122.3013)"/>
    <s v="TRAFFIC STOP - OFFICER INITIATED ONVIEW"/>
    <s v="TRAFFIC RELATED CALLS"/>
    <s v="TRAFFIC RELATED CALLS"/>
    <m/>
    <n v="0"/>
  </r>
  <r>
    <n v="1703042"/>
    <n v="16000106061"/>
    <n v="2016106061"/>
    <n v="280"/>
    <s v="SUSPICIOUS PERSON"/>
    <s v="SUSPICIOUS CIRCUMSTANCES"/>
    <x v="2"/>
    <x v="549"/>
    <s v="26XX BLOCK OF S WALKER ST"/>
    <x v="0"/>
    <s v="R2"/>
    <n v="9500.2055999999993"/>
    <n v="-122.29924"/>
    <n v="47.583644999999997"/>
    <s v="(47.583645, -122.29924)"/>
    <s v="TRESPASS"/>
    <s v="TRESPASS"/>
    <s v="TRESPASS"/>
    <d v="2016-03-27T17:32:00"/>
    <n v="0"/>
  </r>
  <r>
    <n v="1703043"/>
    <n v="16000106054"/>
    <n v="2016106054"/>
    <n v="430"/>
    <s v="MOTOR VEHICLE COLLISION"/>
    <s v="TRAFFIC RELATED CALLS"/>
    <x v="9"/>
    <x v="550"/>
    <s v="38XX BLOCK OF W MARGINAL WY SW"/>
    <x v="15"/>
    <s v="F1"/>
    <n v="9900.4081999999999"/>
    <n v="-122.355965"/>
    <n v="47.57058"/>
    <s v="(47.57058, -122.355965)"/>
    <s v="MOTOR VEHICLE COLLISION WITH INJURIES - PRIORITY 1"/>
    <s v="MOTOR VEHICLE COLLISION INVESTIGATION"/>
    <s v="TRAFFIC RELATED CALLS"/>
    <d v="2016-03-27T17:25:00"/>
    <n v="2"/>
  </r>
  <r>
    <n v="1703044"/>
    <n v="16000106041"/>
    <n v="2016106041"/>
    <n v="161"/>
    <s v="TRESPASS"/>
    <s v="TRESPASS"/>
    <x v="13"/>
    <x v="551"/>
    <s v="14XX BLOCK OF NW LEARY WY"/>
    <x v="12"/>
    <s v="B1"/>
    <n v="4700.2042000000001"/>
    <n v="-122.374855"/>
    <n v="47.663662000000002"/>
    <s v="(47.663662, -122.374855)"/>
    <s v="TRESPASS"/>
    <s v="TRESPASS"/>
    <s v="TRESPASS"/>
    <d v="2016-03-27T16:58:00"/>
    <n v="3"/>
  </r>
  <r>
    <n v="1703045"/>
    <n v="16000106173"/>
    <n v="2016106173"/>
    <n v="430"/>
    <s v="MOTOR VEHICLE COLLISION"/>
    <s v="TRAFFIC RELATED CALLS"/>
    <x v="9"/>
    <x v="552"/>
    <s v="NE 50 ST / 11 AV NE"/>
    <x v="14"/>
    <s v="U1"/>
    <n v="4400.4005999999999"/>
    <n v="-122.31634"/>
    <n v="47.664929999999998"/>
    <s v="(47.66493, -122.31634)"/>
    <s v="TRAFFIC - MOVING VIOLATION"/>
    <s v="TRAFFIC RELATED CALLS"/>
    <s v="PARKING VIOLATIONS"/>
    <m/>
    <n v="2"/>
  </r>
  <r>
    <n v="1703046"/>
    <n v="16000106124"/>
    <n v="2016106124"/>
    <n v="450"/>
    <s v="DRIVING WHILE UNDER INFLUENCE (DUI)"/>
    <s v="TRAFFIC RELATED CALLS"/>
    <x v="1"/>
    <x v="553"/>
    <s v="44XX BLOCK OF 4 AV NE"/>
    <x v="12"/>
    <s v="B3"/>
    <n v="5200.4017999999996"/>
    <n v="-122.32404"/>
    <n v="47.660769999999999"/>
    <s v="(47.66077, -122.32404)"/>
    <s v="DUI - DRIVING UNDER INFLUENCE"/>
    <s v="TRAFFIC RELATED CALLS"/>
    <s v="TRAFFIC RELATED CALLS"/>
    <m/>
    <n v="0"/>
  </r>
  <r>
    <n v="1703047"/>
    <n v="16000106118"/>
    <n v="2016106118"/>
    <n v="460"/>
    <s v="TRAFFIC (MOVING) VIOLATION"/>
    <s v="TRAFFIC RELATED CALLS"/>
    <x v="1"/>
    <x v="554"/>
    <s v="S SPOKANE ST BR / WB"/>
    <x v="2"/>
    <s v="O1"/>
    <n v="9300.3042999999998"/>
    <n v="-122.34451"/>
    <n v="47.571559999999998"/>
    <s v="(47.57156, -122.34451)"/>
    <s v="TRAFFIC - MOVING VIOLATION"/>
    <s v="TRAFFIC RELATED CALLS"/>
    <s v="PARKING VIOLATIONS"/>
    <m/>
    <n v="1"/>
  </r>
  <r>
    <n v="1703048"/>
    <n v="16000106111"/>
    <n v="2016106111"/>
    <n v="430"/>
    <s v="MOTOR VEHICLE COLLISION"/>
    <s v="TRAFFIC RELATED CALLS"/>
    <x v="9"/>
    <x v="555"/>
    <s v="20XX BLOCK OF 1 AV"/>
    <x v="10"/>
    <s v="M1"/>
    <n v="8002.1004000000003"/>
    <n v="-122.34326"/>
    <n v="47.611454000000002"/>
    <s v="(47.611454, -122.34326)"/>
    <s v="MOTOR VEHICLE COLLISION, REPORT ONLY - NON INJURY/NON BLOCKING"/>
    <s v="MOTOR VEHICLE COLLISION INVESTIGATION"/>
    <s v="TRAFFIC RELATED CALLS"/>
    <d v="2016-03-27T18:38:00"/>
    <n v="2"/>
  </r>
  <r>
    <n v="1703049"/>
    <n v="16000106046"/>
    <n v="2016106046"/>
    <n v="64"/>
    <s v="SHOPLIFT"/>
    <s v="THEFT"/>
    <x v="19"/>
    <x v="556"/>
    <s v="14XX BLOCK OF N 45 ST"/>
    <x v="12"/>
    <s v="B3"/>
    <n v="5000.1041999999998"/>
    <n v="-122.33991"/>
    <n v="47.661385000000003"/>
    <s v="(47.661385, -122.33991)"/>
    <s v="SHOPLIFT - THEFT"/>
    <s v="SHOPLIFTING"/>
    <s v="THEFT"/>
    <d v="2016-03-27T17:14:00"/>
    <n v="1"/>
  </r>
  <r>
    <n v="1703050"/>
    <n v="16000106045"/>
    <n v="2016106045"/>
    <n v="63"/>
    <s v="THEFT - CAR PROWL"/>
    <s v="CAR PROWL"/>
    <x v="12"/>
    <x v="552"/>
    <s v="2XX BLOCK OF PIKE ST"/>
    <x v="10"/>
    <s v="M3"/>
    <n v="8100.2003999999997"/>
    <n v="-122.33835000000001"/>
    <n v="47.609515999999999"/>
    <s v="(47.609516, -122.33835)"/>
    <s v="THEFT (DOES NOT INCLUDE SHOPLIFT OR SVCS)"/>
    <s v="OTHER PROPERTY"/>
    <s v="THEFT"/>
    <d v="2016-03-27T17:30:00"/>
    <n v="1"/>
  </r>
  <r>
    <n v="1703051"/>
    <n v="16000105999"/>
    <n v="2016105999"/>
    <n v="65"/>
    <s v="THEFT - MISCELLANEOUS"/>
    <s v="THEFT"/>
    <x v="5"/>
    <x v="557"/>
    <s v="4 AV / PINE ST"/>
    <x v="10"/>
    <s v="M2"/>
    <n v="8100.2003999999997"/>
    <n v="-122.33759000000001"/>
    <n v="47.611206000000003"/>
    <s v="(47.611206, -122.33759)"/>
    <s v="THEFT (DOES NOT INCLUDE SHOPLIFT OR SVCS)"/>
    <s v="OTHER PROPERTY"/>
    <s v="THEFT"/>
    <d v="2016-03-27T16:10:00"/>
    <n v="4"/>
  </r>
  <r>
    <n v="1703052"/>
    <n v="16000105961"/>
    <n v="2016105961"/>
    <n v="245"/>
    <s v="DISTURBANCE, OTHER"/>
    <s v="DISTURBANCES"/>
    <x v="0"/>
    <x v="558"/>
    <s v="4XX BLOCK OF BROADWAY E"/>
    <x v="7"/>
    <s v="E1"/>
    <n v="7401.2003999999997"/>
    <n v="-122.320915"/>
    <n v="47.62256"/>
    <s v="(47.62256, -122.320915)"/>
    <s v="DISTURBANCE, MISCELLANEOUS/OTHER"/>
    <s v="DISTURBANCES"/>
    <s v="DISTURBANCES"/>
    <d v="2016-03-27T15:44:00"/>
    <n v="2"/>
  </r>
  <r>
    <n v="1703053"/>
    <n v="16000106177"/>
    <n v="2016106177"/>
    <n v="250"/>
    <s v="MISCHIEF, NUISANCE COMPLAINTS"/>
    <s v="NUISANCE, MISCHIEF COMPLAINTS"/>
    <x v="7"/>
    <x v="559"/>
    <s v="28XX BLOCK OF S ALASKA ST"/>
    <x v="11"/>
    <s v="H2"/>
    <n v="10401.1001"/>
    <n v="-122.29465"/>
    <n v="47.560850000000002"/>
    <s v="(47.56085, -122.29465)"/>
    <s v="SHOTS - IP/JO - INCLUDES HEARD/NO ASSAULT"/>
    <s v="WEAPONS CALLS"/>
    <s v="GUN CALLS"/>
    <m/>
    <n v="1"/>
  </r>
  <r>
    <n v="1703054"/>
    <n v="16000106148"/>
    <n v="2016106148"/>
    <n v="200"/>
    <s v="ALACAD - COMMERCIAL BURGLARY (FALSE)"/>
    <s v="BURGLARY ALACAD (FALSE)"/>
    <x v="4"/>
    <x v="560"/>
    <s v="22XX BLOCK OF 1 AV S"/>
    <x v="2"/>
    <s v="O1"/>
    <n v="9300.3026000000009"/>
    <n v="-122.3342"/>
    <n v="47.582934999999999"/>
    <s v="(47.582935, -122.3342)"/>
    <s v="ALARM - COMM, SILENT/AUD BURG (INCL BANKS)"/>
    <s v="ALACAD"/>
    <s v="SUSPICIOUS CIRCUMSTANCES"/>
    <m/>
    <n v="2"/>
  </r>
  <r>
    <n v="1703055"/>
    <n v="16000106134"/>
    <n v="2016106134"/>
    <n v="203"/>
    <s v="ALACAD - RESIDENTIAL PANIC (FALSE)"/>
    <s v="PANIC ALACAD (FALSE)"/>
    <x v="4"/>
    <x v="561"/>
    <s v="67XX BLOCK OF 12 AV NW"/>
    <x v="8"/>
    <s v="J2"/>
    <n v="3300.1006000000002"/>
    <n v="-122.37196"/>
    <n v="47.678673000000003"/>
    <s v="(47.678673, -122.37196)"/>
    <s v="ALARM - RESIDENTIAL - SILENT/AUD PANIC/DURESS"/>
    <s v="ALACAD"/>
    <s v="SUSPICIOUS CIRCUMSTANCES"/>
    <m/>
    <n v="1"/>
  </r>
  <r>
    <n v="1703056"/>
    <n v="16000106182"/>
    <n v="2016106182"/>
    <n v="64"/>
    <s v="SHOPLIFT"/>
    <s v="THEFT"/>
    <x v="19"/>
    <x v="562"/>
    <s v="14XX BLOCK OF 3 AV"/>
    <x v="10"/>
    <s v="M3"/>
    <n v="8100.2015000000001"/>
    <n v="-122.33734"/>
    <n v="47.609253000000002"/>
    <s v="(47.609253, -122.33734)"/>
    <s v="SHOPLIFT - THEFT"/>
    <s v="SHOPLIFTING"/>
    <s v="THEFT"/>
    <m/>
    <n v="3"/>
  </r>
  <r>
    <n v="1703057"/>
    <n v="16000106169"/>
    <n v="2016106169"/>
    <n v="244"/>
    <s v="NOISE DISTURBANCE"/>
    <s v="DISTURBANCES"/>
    <x v="0"/>
    <x v="563"/>
    <s v="15XX BLOCK OF N 105 ST"/>
    <x v="17"/>
    <s v="N3"/>
    <n v="1300.1002000000001"/>
    <n v="-122.3381"/>
    <n v="47.705044000000001"/>
    <s v="(47.705044, -122.3381)"/>
    <s v="SHOTS - IP/JO - INCLUDES HEARD/NO ASSAULT"/>
    <s v="WEAPONS CALLS"/>
    <s v="GUN CALLS"/>
    <m/>
    <n v="1"/>
  </r>
  <r>
    <n v="1703058"/>
    <n v="16000106152"/>
    <n v="2016106152"/>
    <n v="470"/>
    <s v="PARKING VIOLATION (EXCEPT ABANDONED VEHICLES)"/>
    <s v="PARKING VIOLATIONS"/>
    <x v="1"/>
    <x v="564"/>
    <s v="11XX BLOCK OF 26 AV S"/>
    <x v="11"/>
    <s v="H2"/>
    <n v="8900.4015999999992"/>
    <n v="-122.29906"/>
    <n v="47.592506"/>
    <s v="(47.592506, -122.29906)"/>
    <s v="PARKING VIOLATION (EXCEPT ABANDONED CAR)"/>
    <s v="TRAFFIC RELATED CALLS"/>
    <s v="PARKING VIOLATIONS"/>
    <m/>
    <n v="1"/>
  </r>
  <r>
    <n v="1703059"/>
    <n v="16000106132"/>
    <n v="2016106132"/>
    <n v="280"/>
    <s v="SUSPICIOUS PERSON"/>
    <s v="SUSPICIOUS CIRCUMSTANCES"/>
    <x v="2"/>
    <x v="565"/>
    <s v="37 AV SW / SW PRESCOTT PL"/>
    <x v="9"/>
    <s v="W1"/>
    <n v="9600.1010000000006"/>
    <n v="-122.3776"/>
    <n v="47.582492999999999"/>
    <s v="(47.582493, -122.3776)"/>
    <s v="SUSPICIOUS PERSON, VEHICLE OR INCIDENT"/>
    <s v="SUSPICIOUS CIRCUMSTANCES"/>
    <s v="SUSPICIOUS CIRCUMSTANCES"/>
    <m/>
    <n v="0"/>
  </r>
  <r>
    <n v="1703060"/>
    <n v="16000106130"/>
    <n v="2016106130"/>
    <n v="245"/>
    <s v="DISTURBANCE, OTHER"/>
    <s v="DISTURBANCES"/>
    <x v="0"/>
    <x v="562"/>
    <s v="87XX BLOCK OF 1 AV NW"/>
    <x v="8"/>
    <s v="J1"/>
    <n v="1701.1007999999999"/>
    <n v="-122.35800999999999"/>
    <n v="47.693333000000003"/>
    <s v="(47.693333, -122.35801)"/>
    <s v="BURG - IP/JO - RES (INCL UNOCC STRUCTURES)"/>
    <s v="BURGLARY"/>
    <s v="RESIDENTIAL BURGLARIES"/>
    <d v="2016-03-27T19:09:00"/>
    <n v="2"/>
  </r>
  <r>
    <n v="1703061"/>
    <n v="16000106108"/>
    <n v="2016106108"/>
    <n v="161"/>
    <s v="TRESPASS"/>
    <s v="TRESPASS"/>
    <x v="13"/>
    <x v="565"/>
    <s v="11 AV NE / NE 47 ST"/>
    <x v="14"/>
    <s v="U2"/>
    <n v="5301.2006000000001"/>
    <n v="-122.31636"/>
    <n v="47.663110000000003"/>
    <s v="(47.66311, -122.31636)"/>
    <s v="DISTURBANCE, MISCELLANEOUS/OTHER"/>
    <s v="DISTURBANCES"/>
    <s v="DISTURBANCES"/>
    <m/>
    <n v="0"/>
  </r>
  <r>
    <n v="1703062"/>
    <n v="16000106100"/>
    <n v="2016106100"/>
    <n v="415"/>
    <s v="BLOCKING VEHICLE"/>
    <s v="TRAFFIC RELATED CALLS"/>
    <x v="1"/>
    <x v="566"/>
    <s v="FREMONT WY N / FREMONT LN N"/>
    <x v="12"/>
    <s v="B2"/>
    <n v="4900.201"/>
    <n v="-122.34925"/>
    <n v="47.653359999999999"/>
    <s v="(47.65336, -122.34925)"/>
    <s v="TRAFFIC - BLOCKING ROADWAY"/>
    <s v="TRAFFIC RELATED CALLS"/>
    <s v="TRAFFIC RELATED CALLS"/>
    <m/>
    <n v="0"/>
  </r>
  <r>
    <n v="1703063"/>
    <n v="16000105993"/>
    <n v="2016105993"/>
    <n v="40"/>
    <s v="ASSAULTS, OTHER"/>
    <s v="ASSAULTS"/>
    <x v="15"/>
    <x v="567"/>
    <s v="MERCER ST / QUEEN ANNE AV N"/>
    <x v="3"/>
    <s v="Q3"/>
    <n v="7000.3022000000001"/>
    <n v="-122.35671000000001"/>
    <n v="47.624580000000002"/>
    <s v="(47.62458, -122.35671)"/>
    <s v="ASLT - WITH OR W/O WEAPONS (NO SHOOTINGS)"/>
    <s v="ASSAULTS"/>
    <s v="ASSAULTS"/>
    <m/>
    <n v="1"/>
  </r>
  <r>
    <n v="1703064"/>
    <n v="16000105851"/>
    <n v="2016105851"/>
    <n v="470"/>
    <s v="PARKING VIOLATION (EXCEPT ABANDONED VEHICLES)"/>
    <s v="PARKING VIOLATIONS"/>
    <x v="1"/>
    <x v="568"/>
    <s v="1XX BLOCK OF NW 84 ST"/>
    <x v="8"/>
    <s v="J2"/>
    <n v="2900.1006000000002"/>
    <n v="-122.359314"/>
    <n v="47.689835000000002"/>
    <s v="(47.689835, -122.359314)"/>
    <s v="PARKING VIOLATION (EXCEPT ABANDONED CAR)"/>
    <s v="TRAFFIC RELATED CALLS"/>
    <s v="PARKING VIOLATIONS"/>
    <m/>
    <n v="3"/>
  </r>
  <r>
    <n v="1703065"/>
    <n v="16000106189"/>
    <n v="2016106189"/>
    <n v="177"/>
    <s v="LIQUOR VIOLATION - INTOXICATED PERSON"/>
    <s v="LIQUOR VIOLATIONS"/>
    <x v="3"/>
    <x v="569"/>
    <s v="4 AV / PIKE ST"/>
    <x v="10"/>
    <s v="M3"/>
    <n v="8100.201"/>
    <n v="-122.336685"/>
    <n v="47.610213999999999"/>
    <s v="(47.610214, -122.336685)"/>
    <s v="DETOX - PICKUP (FIRE / POLICE STANDING BY)"/>
    <s v="LIQUOR VIOLATIONS"/>
    <s v="LIQUOR VIOLATIONS"/>
    <m/>
    <n v="4"/>
  </r>
  <r>
    <n v="1703066"/>
    <n v="16000106184"/>
    <n v="2016106184"/>
    <n v="280"/>
    <s v="SUSPICIOUS PERSON"/>
    <s v="SUSPICIOUS CIRCUMSTANCES"/>
    <x v="2"/>
    <x v="570"/>
    <s v="125XX BLOCK OF 4 AV NW"/>
    <x v="17"/>
    <s v="N1"/>
    <n v="500.20069999999998"/>
    <n v="-122.36230999999999"/>
    <n v="47.720550000000003"/>
    <s v="(47.72055, -122.36231)"/>
    <s v="HAZ - POTENTIAL THRT TO PHYS SAFETY (NO HAZMAT)"/>
    <s v="HAZARDS"/>
    <s v="HAZARDS"/>
    <m/>
    <n v="3"/>
  </r>
  <r>
    <n v="1703067"/>
    <n v="16000106162"/>
    <n v="2016106162"/>
    <n v="245"/>
    <s v="DISTURBANCE, OTHER"/>
    <s v="DISTURBANCES"/>
    <x v="0"/>
    <x v="571"/>
    <s v="SW AVALON WY / SW GENESEE ST"/>
    <x v="9"/>
    <s v="W2"/>
    <n v="9900.3001999999997"/>
    <n v="-122.37257"/>
    <n v="47.564660000000003"/>
    <s v="(47.56466, -122.37257)"/>
    <s v="DISTURBANCE, MISCELLANEOUS/OTHER"/>
    <s v="DISTURBANCES"/>
    <s v="DISTURBANCES"/>
    <m/>
    <n v="3"/>
  </r>
  <r>
    <n v="1703068"/>
    <n v="16000106135"/>
    <n v="2016106135"/>
    <n v="63"/>
    <s v="THEFT - CAR PROWL"/>
    <s v="CAR PROWL"/>
    <x v="12"/>
    <x v="572"/>
    <s v="34XX BLOCK OF 20 AV S"/>
    <x v="0"/>
    <s v="R1"/>
    <n v="10002.401900000001"/>
    <n v="-122.30553999999999"/>
    <n v="47.572505999999997"/>
    <s v="(47.572506, -122.30554)"/>
    <s v="THEFT (DOES NOT INCLUDE SHOPLIFT OR SVCS)"/>
    <s v="OTHER PROPERTY"/>
    <s v="THEFT"/>
    <d v="2016-03-27T19:31:00"/>
    <n v="2"/>
  </r>
  <r>
    <n v="1703069"/>
    <n v="16000106133"/>
    <n v="2016106133"/>
    <n v="280"/>
    <s v="SUSPICIOUS PERSON"/>
    <s v="SUSPICIOUS CIRCUMSTANCES"/>
    <x v="2"/>
    <x v="573"/>
    <s v="EVANSTON AV N / N 50 ST"/>
    <x v="12"/>
    <s v="B2"/>
    <n v="4900.1003000000001"/>
    <n v="-122.35146"/>
    <n v="47.665011999999997"/>
    <s v="(47.665012, -122.35146)"/>
    <s v="SUSPICIOUS PERSON, VEHICLE OR INCIDENT"/>
    <s v="SUSPICIOUS CIRCUMSTANCES"/>
    <s v="SUSPICIOUS CIRCUMSTANCES"/>
    <m/>
    <n v="3"/>
  </r>
  <r>
    <n v="1703070"/>
    <n v="16000106050"/>
    <n v="2016106050"/>
    <n v="65"/>
    <s v="THEFT - MISCELLANEOUS"/>
    <s v="THEFT"/>
    <x v="5"/>
    <x v="574"/>
    <s v="12XX BLOCK OF HARBOR AV SW"/>
    <x v="9"/>
    <s v="W1"/>
    <n v="9600.5013999999992"/>
    <n v="-122.38238"/>
    <n v="47.591312000000002"/>
    <s v="(47.591312, -122.38238)"/>
    <s v="SECONDARY - THEFT (NOT SHOPLIFT OR SERVICES)"/>
    <s v="OTHER PROPERTY"/>
    <s v="THEFT"/>
    <d v="2016-03-27T17:31:00"/>
    <n v="1"/>
  </r>
  <r>
    <n v="1703071"/>
    <n v="16000106193"/>
    <n v="2016106193"/>
    <n v="177"/>
    <s v="LIQUOR VIOLATION - INTOXICATED PERSON"/>
    <s v="LIQUOR VIOLATIONS"/>
    <x v="3"/>
    <x v="575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3"/>
  </r>
  <r>
    <n v="1703072"/>
    <n v="16000106187"/>
    <n v="2016106187"/>
    <n v="242"/>
    <s v="FIGHT DISTURBANCE"/>
    <s v="DISTURBANCES"/>
    <x v="0"/>
    <x v="576"/>
    <s v="79XX BLOCK OF RENTON AV S"/>
    <x v="4"/>
    <s v="S2"/>
    <n v="11700.1"/>
    <n v="-122.27809000000001"/>
    <n v="47.530630000000002"/>
    <s v="(47.53063, -122.27809)"/>
    <s v="FIGHT - IP - PHYSICAL (NO WEAPONS)"/>
    <s v="DISTURBANCES"/>
    <s v="DISTURBANCES"/>
    <m/>
    <n v="0"/>
  </r>
  <r>
    <n v="1703073"/>
    <n v="16000106180"/>
    <n v="2016106180"/>
    <n v="200"/>
    <s v="ALACAD - COMMERCIAL BURGLARY (FALSE)"/>
    <s v="BURGLARY ALACAD (FALSE)"/>
    <x v="4"/>
    <x v="577"/>
    <s v="15XX BLOCK OF 5 AV"/>
    <x v="10"/>
    <s v="M3"/>
    <n v="8200.1003999999994"/>
    <n v="-122.33602999999999"/>
    <n v="47.611176"/>
    <s v="(47.611176, -122.33603)"/>
    <s v="ALARM - COMM, SILENT/AUD BURG (INCL BANKS)"/>
    <s v="ALACAD"/>
    <s v="SUSPICIOUS CIRCUMSTANCES"/>
    <m/>
    <n v="1"/>
  </r>
  <r>
    <n v="1703074"/>
    <n v="16000106170"/>
    <n v="2016106170"/>
    <n v="250"/>
    <s v="MISCHIEF, NUISANCE COMPLAINTS"/>
    <s v="NUISANCE, MISCHIEF COMPLAINTS"/>
    <x v="7"/>
    <x v="578"/>
    <s v="26XX BLOCK OF 21 AV W"/>
    <x v="3"/>
    <s v="Q1"/>
    <n v="5802.3001999999997"/>
    <n v="-122.38331599999999"/>
    <n v="47.643386999999997"/>
    <s v="(47.643387, -122.383316)"/>
    <s v="NUISANCE - MISCHIEF"/>
    <s v="MISCELLANEOUS MISDEMEANORS"/>
    <s v="MISCELLANEOUS MISDEMEANORS"/>
    <m/>
    <n v="3"/>
  </r>
  <r>
    <n v="1703075"/>
    <n v="16000106165"/>
    <n v="2016106165"/>
    <n v="161"/>
    <s v="TRESPASS"/>
    <s v="TRESPASS"/>
    <x v="13"/>
    <x v="579"/>
    <s v="15XX BLOCK OF 3 AV"/>
    <x v="10"/>
    <s v="M3"/>
    <n v="8100.2008999999998"/>
    <n v="-122.33825"/>
    <n v="47.610244999999999"/>
    <s v="(47.610245, -122.33825)"/>
    <s v="TRESPASS"/>
    <s v="TRESPASS"/>
    <s v="TRESPASS"/>
    <m/>
    <n v="1"/>
  </r>
  <r>
    <n v="1703076"/>
    <n v="16000106138"/>
    <n v="2016106138"/>
    <n v="281"/>
    <s v="SUSPICIOUS VEHICLE"/>
    <s v="SUSPICIOUS CIRCUMSTANCES"/>
    <x v="2"/>
    <x v="575"/>
    <s v="11XX BLOCK OF N 94 ST"/>
    <x v="17"/>
    <s v="N3"/>
    <n v="1800.3"/>
    <n v="-122.343254"/>
    <n v="47.69708"/>
    <s v="(47.69708, -122.343254)"/>
    <s v="NARCOTICS - VIOLATIONS (LOITER, USE, SELL, NARS)"/>
    <s v="NARCOTICS COMPLAINTS"/>
    <s v="NARCOTICS COMPLAINTS"/>
    <m/>
    <n v="3"/>
  </r>
  <r>
    <n v="1703077"/>
    <n v="16000106088"/>
    <n v="2016106088"/>
    <n v="430"/>
    <s v="MOTOR VEHICLE COLLISION"/>
    <s v="TRAFFIC RELATED CALLS"/>
    <x v="9"/>
    <x v="578"/>
    <s v="N 36 ST / FRANCIS AV N"/>
    <x v="12"/>
    <s v="B2"/>
    <n v="4900.3009000000002"/>
    <n v="-122.35342"/>
    <n v="47.652003999999998"/>
    <s v="(47.652004, -122.35342)"/>
    <s v="MOTOR VEHICLE COLLISION, BLOCKING"/>
    <s v="MOTOR VEHICLE COLLISION INVESTIGATION"/>
    <s v="TRAFFIC RELATED CALLS"/>
    <d v="2016-03-27T18:14:00"/>
    <n v="1"/>
  </r>
  <r>
    <n v="1703078"/>
    <n v="16000106086"/>
    <n v="2016106086"/>
    <n v="161"/>
    <s v="TRESPASS"/>
    <s v="TRESPASS"/>
    <x v="13"/>
    <x v="580"/>
    <s v="4XX BLOCK OF PINE ST"/>
    <x v="10"/>
    <s v="M2"/>
    <n v="8100.2"/>
    <n v="-122.33732000000001"/>
    <n v="47.611319999999999"/>
    <s v="(47.61132, -122.33732)"/>
    <s v="TRESPASS"/>
    <s v="TRESPASS"/>
    <s v="TRESPASS"/>
    <m/>
    <n v="2"/>
  </r>
  <r>
    <n v="1703080"/>
    <n v="16000106202"/>
    <n v="2016106202"/>
    <n v="177"/>
    <s v="LIQUOR VIOLATION - INTOXICATED PERSON"/>
    <s v="LIQUOR VIOLATIONS"/>
    <x v="3"/>
    <x v="581"/>
    <s v="BEACON AV S / S BAYVIEW ST"/>
    <x v="0"/>
    <s v="R1"/>
    <n v="9400.4012999999995"/>
    <n v="-122.313805"/>
    <n v="47.581012999999999"/>
    <s v="(47.581013, -122.313805)"/>
    <s v="DETOX - REQUEST FOR"/>
    <s v="LIQUOR VIOLATIONS"/>
    <s v="LIQUOR VIOLATIONS"/>
    <m/>
    <n v="2"/>
  </r>
  <r>
    <n v="1703081"/>
    <n v="16000106188"/>
    <n v="2016106188"/>
    <n v="460"/>
    <s v="TRAFFIC (MOVING) VIOLATION"/>
    <s v="TRAFFIC RELATED CALLS"/>
    <x v="1"/>
    <x v="582"/>
    <s v="19 AV E / E GLEN ST"/>
    <x v="5"/>
    <s v="C2"/>
    <n v="7600.2012999999997"/>
    <n v="-122.30737000000001"/>
    <n v="47.619"/>
    <s v="(47.619, -122.30737)"/>
    <s v="TRAFFIC STOP - OFFICER INITIATED ONVIEW"/>
    <s v="TRAFFIC RELATED CALLS"/>
    <s v="TRAFFIC RELATED CALLS"/>
    <m/>
    <n v="3"/>
  </r>
  <r>
    <n v="1703082"/>
    <n v="16000106175"/>
    <n v="2016106175"/>
    <n v="280"/>
    <s v="SUSPICIOUS PERSON"/>
    <s v="SUSPICIOUS CIRCUMSTANCES"/>
    <x v="2"/>
    <x v="583"/>
    <s v="105XX BLOCK OF EVANSTON AV N"/>
    <x v="17"/>
    <s v="N1"/>
    <n v="1400.2017000000001"/>
    <n v="-122.35144"/>
    <n v="47.705979999999997"/>
    <s v="(47.70598, -122.35144)"/>
    <s v="NUISANCE - MISCHIEF"/>
    <s v="MISCELLANEOUS MISDEMEANORS"/>
    <s v="MISCELLANEOUS MISDEMEANORS"/>
    <m/>
    <n v="3"/>
  </r>
  <r>
    <n v="1703083"/>
    <n v="16000106166"/>
    <n v="2016106166"/>
    <n v="245"/>
    <s v="DISTURBANCE, OTHER"/>
    <s v="DISTURBANCES"/>
    <x v="0"/>
    <x v="583"/>
    <s v="13XX BLOCK OF E SPRING ST"/>
    <x v="7"/>
    <s v="E2"/>
    <n v="8600.1003999999994"/>
    <n v="-122.31478"/>
    <n v="47.611553000000001"/>
    <s v="(47.611553, -122.31478)"/>
    <s v="ASLT - WITH OR W/O WEAPONS (NO SHOOTINGS)"/>
    <s v="ASSAULTS"/>
    <s v="ASSAULTS"/>
    <d v="2016-03-27T19:48:00"/>
    <n v="3"/>
  </r>
  <r>
    <n v="1703085"/>
    <n v="16000106208"/>
    <n v="2016106208"/>
    <n v="460"/>
    <s v="TRAFFIC (MOVING) VIOLATION"/>
    <s v="TRAFFIC RELATED CALLS"/>
    <x v="1"/>
    <x v="584"/>
    <s v="12 AV / E JEFFERSON ST"/>
    <x v="1"/>
    <s v="G1"/>
    <n v="8600.1016999999993"/>
    <n v="-122.31677999999999"/>
    <n v="47.606200000000001"/>
    <s v="(47.6062, -122.31678)"/>
    <s v="TRAFFIC STOP - OFFICER INITIATED ONVIEW"/>
    <s v="TRAFFIC RELATED CALLS"/>
    <s v="TRAFFIC RELATED CALLS"/>
    <m/>
    <n v="4"/>
  </r>
  <r>
    <n v="1703086"/>
    <n v="16000106199"/>
    <n v="2016106199"/>
    <n v="280"/>
    <s v="SUSPICIOUS PERSON"/>
    <s v="SUSPICIOUS CIRCUMSTANCES"/>
    <x v="2"/>
    <x v="585"/>
    <s v="79XX BLOCK OF RENTON AV S"/>
    <x v="4"/>
    <s v="S2"/>
    <n v="11700.1"/>
    <n v="-122.27809000000001"/>
    <n v="47.530630000000002"/>
    <s v="(47.53063, -122.27809)"/>
    <s v="SUSPICIOUS PERSON, VEHICLE OR INCIDENT"/>
    <s v="SUSPICIOUS CIRCUMSTANCES"/>
    <s v="SUSPICIOUS CIRCUMSTANCES"/>
    <m/>
    <n v="4"/>
  </r>
  <r>
    <n v="1703087"/>
    <n v="16000106194"/>
    <n v="2016106194"/>
    <n v="281"/>
    <s v="SUSPICIOUS VEHICLE"/>
    <s v="SUSPICIOUS CIRCUMSTANCES"/>
    <x v="2"/>
    <x v="586"/>
    <s v="47XX BLOCK OF INTERLAKE AV N"/>
    <x v="12"/>
    <s v="B3"/>
    <n v="5000.1021000000001"/>
    <n v="-122.34064499999999"/>
    <n v="47.663223000000002"/>
    <s v="(47.663223, -122.340645)"/>
    <s v="SUSPICIOUS PERSON, VEHICLE OR INCIDENT"/>
    <s v="SUSPICIOUS CIRCUMSTANCES"/>
    <s v="SUSPICIOUS CIRCUMSTANCES"/>
    <m/>
    <n v="1"/>
  </r>
  <r>
    <n v="1703088"/>
    <n v="16000106185"/>
    <n v="2016106185"/>
    <n v="460"/>
    <s v="TRAFFIC (MOVING) VIOLATION"/>
    <s v="TRAFFIC RELATED CALLS"/>
    <x v="1"/>
    <x v="587"/>
    <s v="12 AV S / S ATLANTIC ST"/>
    <x v="0"/>
    <s v="R1"/>
    <n v="9400.1002000000008"/>
    <n v="-122.31728"/>
    <n v="47.58999"/>
    <s v="(47.58999, -122.31728)"/>
    <s v="TRAFFIC STOP - OFFICER INITIATED ONVIEW"/>
    <s v="TRAFFIC RELATED CALLS"/>
    <s v="TRAFFIC RELATED CALLS"/>
    <m/>
    <n v="3"/>
  </r>
  <r>
    <n v="1703089"/>
    <n v="16000106139"/>
    <n v="2016106139"/>
    <n v="470"/>
    <s v="PARKING VIOLATION (EXCEPT ABANDONED VEHICLES)"/>
    <s v="PARKING VIOLATIONS"/>
    <x v="1"/>
    <x v="588"/>
    <s v="88XX BLOCK OF STONE AV N"/>
    <x v="17"/>
    <s v="N3"/>
    <n v="1800.2001"/>
    <n v="-122.341324"/>
    <n v="47.693263999999999"/>
    <s v="(47.693264, -122.341324)"/>
    <s v="PARKING VIOLATION (EXCEPT ABANDONED CAR)"/>
    <s v="TRAFFIC RELATED CALLS"/>
    <s v="PARKING VIOLATIONS"/>
    <m/>
    <n v="3"/>
  </r>
  <r>
    <n v="1703090"/>
    <n v="16000106225"/>
    <n v="2016106225"/>
    <n v="470"/>
    <s v="PARKING VIOLATION (EXCEPT ABANDONED VEHICLES)"/>
    <s v="PARKING VIOLATIONS"/>
    <x v="1"/>
    <x v="589"/>
    <s v="BROADWAY E / E HARRISON ST"/>
    <x v="7"/>
    <s v="E1"/>
    <n v="7401.2007000000003"/>
    <n v="-122.32091"/>
    <n v="47.621986"/>
    <s v="(47.621986, -122.32091)"/>
    <s v="PARKING VIOLATION (EXCEPT ABANDONED CAR)"/>
    <s v="TRAFFIC RELATED CALLS"/>
    <s v="PARKING VIOLATIONS"/>
    <m/>
    <n v="2"/>
  </r>
  <r>
    <n v="1703091"/>
    <n v="16000106219"/>
    <n v="2016106219"/>
    <n v="177"/>
    <s v="LIQUOR VIOLATION - INTOXICATED PERSON"/>
    <s v="LIQUOR VIOLATIONS"/>
    <x v="3"/>
    <x v="590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2"/>
  </r>
  <r>
    <n v="1703092"/>
    <n v="16000106213"/>
    <n v="2016106213"/>
    <n v="460"/>
    <s v="TRAFFIC (MOVING) VIOLATION"/>
    <s v="TRAFFIC RELATED CALLS"/>
    <x v="1"/>
    <x v="591"/>
    <s v="MINOR AV / MADISON ST"/>
    <x v="7"/>
    <s v="E3"/>
    <n v="8300.1005000000005"/>
    <n v="-122.32403600000001"/>
    <n v="47.609802000000002"/>
    <s v="(47.609802, -122.324036)"/>
    <s v="TRAFFIC STOP - OFFICER INITIATED ONVIEW"/>
    <s v="TRAFFIC RELATED CALLS"/>
    <s v="TRAFFIC RELATED CALLS"/>
    <m/>
    <n v="1"/>
  </r>
  <r>
    <n v="1703093"/>
    <n v="16000105842"/>
    <n v="2016105842"/>
    <n v="450"/>
    <s v="DRIVING WHILE UNDER INFLUENCE (DUI)"/>
    <s v="TRAFFIC RELATED CALLS"/>
    <x v="1"/>
    <x v="592"/>
    <s v="87XX BLOCK OF 14 AV NW"/>
    <x v="8"/>
    <s v="J1"/>
    <n v="1600.3006"/>
    <n v="-122.37411"/>
    <n v="47.692436000000001"/>
    <s v="(47.692436, -122.37411)"/>
    <s v="MOTOR VEHICLE COLLISION, REPORT ONLY - NON INJURY/NON BLOCKING"/>
    <s v="MOTOR VEHICLE COLLISION INVESTIGATION"/>
    <s v="TRAFFIC RELATED CALLS"/>
    <d v="2016-03-27T12:51:00"/>
    <n v="1"/>
  </r>
  <r>
    <n v="1703094"/>
    <n v="16000106222"/>
    <n v="2016106222"/>
    <n v="245"/>
    <s v="DISTURBANCE, OTHER"/>
    <s v="DISTURBANCES"/>
    <x v="0"/>
    <x v="593"/>
    <s v="5XX BLOCK OF MINOR AV N"/>
    <x v="13"/>
    <s v="D3"/>
    <n v="7300.1018000000004"/>
    <n v="-122.333"/>
    <n v="47.623690000000003"/>
    <s v="(47.62369, -122.333)"/>
    <s v="SUSPICIOUS PERSON, VEHICLE OR INCIDENT"/>
    <s v="SUSPICIOUS CIRCUMSTANCES"/>
    <s v="SUSPICIOUS CIRCUMSTANCES"/>
    <m/>
    <n v="1"/>
  </r>
  <r>
    <n v="1703095"/>
    <n v="16000106209"/>
    <n v="2016106209"/>
    <n v="460"/>
    <s v="TRAFFIC (MOVING) VIOLATION"/>
    <s v="TRAFFIC RELATED CALLS"/>
    <x v="1"/>
    <x v="594"/>
    <s v="14 AV / E JEFFERSON ST"/>
    <x v="11"/>
    <s v="H3"/>
    <n v="8600.1018000000004"/>
    <n v="-122.31416"/>
    <n v="47.606189999999998"/>
    <s v="(47.60619, -122.31416)"/>
    <s v="TRAFFIC STOP - OFFICER INITIATED ONVIEW"/>
    <s v="TRAFFIC RELATED CALLS"/>
    <s v="TRAFFIC RELATED CALLS"/>
    <m/>
    <n v="1"/>
  </r>
  <r>
    <n v="1703096"/>
    <n v="16000106153"/>
    <n v="2016106153"/>
    <n v="330"/>
    <s v="CASUALTY (NON CRIMINAL/TRAFFIC) - MAN DOWN, SICK PERSONS, INJURED, DOA)"/>
    <s v="CASUALTIES"/>
    <x v="30"/>
    <x v="595"/>
    <s v="65XX BLOCK OF 44 AV S"/>
    <x v="4"/>
    <s v="S2"/>
    <n v="11101.401"/>
    <n v="-122.27813"/>
    <n v="47.543785"/>
    <s v="(47.543785, -122.27813)"/>
    <s v="DOA - CASUALTY, DEAD BODY"/>
    <s v="PERSON DOWN/INJURY"/>
    <s v="CASUALTIES"/>
    <d v="2016-03-27T19:42:00"/>
    <n v="3"/>
  </r>
  <r>
    <n v="1703097"/>
    <n v="16000106136"/>
    <n v="2016106136"/>
    <n v="372"/>
    <s v="PROPERTY - FOUND (FOLLOW UP TO SPD CASE)"/>
    <s v="PROPERTY - MISSING, FOUND"/>
    <x v="11"/>
    <x v="595"/>
    <s v="32XX BLOCK OF 23 AV W"/>
    <x v="3"/>
    <s v="Q1"/>
    <n v="5801.1009999999997"/>
    <n v="-122.38597"/>
    <n v="47.649386999999997"/>
    <s v="(47.649387, -122.38597)"/>
    <s v="PROPERTY - FOUND"/>
    <s v="PROPERTY - MISSING, FOUND"/>
    <s v="PROPERTY - MISSING, FOUND"/>
    <d v="2016-03-27T20:39:00"/>
    <n v="4"/>
  </r>
  <r>
    <n v="1703098"/>
    <n v="16000106119"/>
    <n v="2016106119"/>
    <n v="220"/>
    <s v="CRISIS COMPLAINT - GENERAL"/>
    <s v="CRISIS CALL"/>
    <x v="21"/>
    <x v="589"/>
    <s v="117XX BLOCK OF AURORA AV N"/>
    <x v="17"/>
    <s v="N2"/>
    <n v="600.30070000000001"/>
    <n v="-122.344894"/>
    <n v="47.717174999999997"/>
    <s v="(47.717175, -122.344894)"/>
    <s v="CRISIS - PERSON IN BEHAVIORAL/EMOTIONAL CRISIS"/>
    <s v="BEHAVIORAL HEALTH"/>
    <s v="CRISIS CALL"/>
    <d v="2016-03-27T18:53:00"/>
    <n v="3"/>
  </r>
  <r>
    <n v="1703099"/>
    <n v="16000105921"/>
    <n v="2016105921"/>
    <n v="63"/>
    <s v="THEFT - CAR PROWL"/>
    <s v="CAR PROWL"/>
    <x v="12"/>
    <x v="596"/>
    <s v="21XX BLOCK OF 16 AV S"/>
    <x v="0"/>
    <s v="R1"/>
    <n v="9400.3019000000004"/>
    <n v="-122.31207000000001"/>
    <n v="47.584114"/>
    <s v="(47.584114, -122.31207)"/>
    <s v="THEFT (DOES NOT INCLUDE SHOPLIFT OR SVCS)"/>
    <s v="OTHER PROPERTY"/>
    <s v="THEFT"/>
    <d v="2016-03-27T20:11:00"/>
    <n v="4"/>
  </r>
  <r>
    <n v="1703100"/>
    <n v="16000106237"/>
    <n v="2016106237"/>
    <n v="177"/>
    <s v="LIQUOR VIOLATION - INTOXICATED PERSON"/>
    <s v="LIQUOR VIOLATIONS"/>
    <x v="3"/>
    <x v="597"/>
    <s v="3XX BLOCK OF 2 AV S"/>
    <x v="11"/>
    <s v="H1"/>
    <n v="9200.2027999999991"/>
    <n v="-122.33081"/>
    <n v="47.600464000000002"/>
    <s v="(47.600464, -122.33081)"/>
    <s v="DETOX - REQUEST FOR"/>
    <s v="LIQUOR VIOLATIONS"/>
    <s v="LIQUOR VIOLATIONS"/>
    <m/>
    <n v="1"/>
  </r>
  <r>
    <n v="1703101"/>
    <n v="16000106229"/>
    <n v="2016106229"/>
    <n v="245"/>
    <s v="DISTURBANCE, OTHER"/>
    <s v="DISTURBANCES"/>
    <x v="0"/>
    <x v="598"/>
    <s v="20XX BLOCK OF 3 AV"/>
    <x v="10"/>
    <s v="M2"/>
    <n v="7200.1067000000003"/>
    <n v="-122.341545"/>
    <n v="47.612780000000001"/>
    <s v="(47.61278, -122.341545)"/>
    <s v="FIGHT - VERBAL/ORAL (NO WEAPONS)"/>
    <s v="DISTURBANCES"/>
    <s v="DISTURBANCES"/>
    <m/>
    <n v="4"/>
  </r>
  <r>
    <n v="1703102"/>
    <n v="16000106242"/>
    <n v="2016106242"/>
    <n v="470"/>
    <s v="PARKING VIOLATION (EXCEPT ABANDONED VEHICLES)"/>
    <s v="PARKING VIOLATIONS"/>
    <x v="1"/>
    <x v="599"/>
    <s v="22XX BLOCK OF 1 AV"/>
    <x v="13"/>
    <s v="D1"/>
    <n v="8001.2007999999996"/>
    <n v="-122.34586"/>
    <n v="47.612990000000003"/>
    <s v="(47.61299, -122.34586)"/>
    <s v="PARKING VIOLATION (EXCEPT ABANDONED CAR)"/>
    <s v="TRAFFIC RELATED CALLS"/>
    <s v="PARKING VIOLATIONS"/>
    <m/>
    <n v="1"/>
  </r>
  <r>
    <n v="1703103"/>
    <n v="16000106230"/>
    <n v="2016106230"/>
    <n v="280"/>
    <s v="SUSPICIOUS PERSON"/>
    <s v="SUSPICIOUS CIRCUMSTANCES"/>
    <x v="2"/>
    <x v="600"/>
    <s v="15 AV S / S OREGON ST"/>
    <x v="0"/>
    <s v="R1"/>
    <n v="10001.2021"/>
    <n v="-122.313515"/>
    <n v="47.563502999999997"/>
    <s v="(47.563503, -122.313515)"/>
    <s v="SUSPICIOUS PERSON, VEHICLE OR INCIDENT"/>
    <s v="SUSPICIOUS CIRCUMSTANCES"/>
    <s v="SUSPICIOUS CIRCUMSTANCES"/>
    <m/>
    <n v="2"/>
  </r>
  <r>
    <n v="1703104"/>
    <n v="16000106221"/>
    <n v="2016106221"/>
    <n v="350"/>
    <s v="HAZARDS"/>
    <s v="HAZARDS"/>
    <x v="24"/>
    <x v="601"/>
    <s v="29XX BLOCK OF E MADISON ST"/>
    <x v="5"/>
    <s v="C2"/>
    <n v="6200.2013999999999"/>
    <n v="-122.29378"/>
    <n v="47.625109999999999"/>
    <s v="(47.62511, -122.29378)"/>
    <s v="HAZ - POTENTIAL THRT TO PHYS SAFETY (NO HAZMAT)"/>
    <s v="HAZARDS"/>
    <s v="HAZARDS"/>
    <m/>
    <n v="1"/>
  </r>
  <r>
    <n v="1703105"/>
    <n v="16000106172"/>
    <n v="2016106172"/>
    <n v="220"/>
    <s v="CRISIS COMPLAINT - GENERAL"/>
    <s v="CRISIS CALL"/>
    <x v="21"/>
    <x v="600"/>
    <s v="133XX BLOCK OF 23 AV NE"/>
    <x v="16"/>
    <s v="L1"/>
    <n v="200.60220000000001"/>
    <n v="-122.30458"/>
    <n v="47.725673999999998"/>
    <s v="(47.725674, -122.30458)"/>
    <s v="CRISIS - PERSON IN BEHAVIORAL/EMOTIONAL CRISIS"/>
    <s v="BEHAVIORAL HEALTH"/>
    <s v="CRISIS CALL"/>
    <d v="2016-03-27T20:21:00"/>
    <n v="0"/>
  </r>
  <r>
    <n v="1703106"/>
    <n v="16000106238"/>
    <n v="2016106238"/>
    <n v="470"/>
    <s v="PARKING VIOLATION (EXCEPT ABANDONED VEHICLES)"/>
    <s v="PARKING VIOLATIONS"/>
    <x v="1"/>
    <x v="599"/>
    <s v="1 AV / BELL ST"/>
    <x v="13"/>
    <s v="D1"/>
    <n v="8002.2003999999997"/>
    <n v="-122.34650999999999"/>
    <n v="47.613373000000003"/>
    <s v="(47.613373, -122.34651)"/>
    <s v="PARKING VIOLATION (EXCEPT ABANDONED CAR)"/>
    <s v="TRAFFIC RELATED CALLS"/>
    <s v="PARKING VIOLATIONS"/>
    <m/>
    <n v="1"/>
  </r>
  <r>
    <n v="1703107"/>
    <n v="16000106224"/>
    <n v="2016106224"/>
    <n v="244"/>
    <s v="NOISE DISTURBANCE"/>
    <s v="DISTURBANCES"/>
    <x v="0"/>
    <x v="602"/>
    <s v="18XX BLOCK OF TERRY AV"/>
    <x v="13"/>
    <s v="D2"/>
    <n v="7300.2022999999999"/>
    <n v="-122.33293999999999"/>
    <n v="47.615882999999997"/>
    <s v="(47.615883, -122.33294)"/>
    <s v="NOISE - DISTURBANCE (PARTY, ETC)"/>
    <s v="DISTURBANCES"/>
    <s v="DISTURBANCES"/>
    <m/>
    <n v="3"/>
  </r>
  <r>
    <n v="1703108"/>
    <n v="16000106214"/>
    <n v="2016106214"/>
    <n v="280"/>
    <s v="SUSPICIOUS PERSON"/>
    <s v="SUSPICIOUS CIRCUMSTANCES"/>
    <x v="2"/>
    <x v="603"/>
    <s v="64XX BLOCK OF HAMPTON RD S"/>
    <x v="0"/>
    <s v="R3"/>
    <n v="11102.100200000001"/>
    <n v="-122.26016"/>
    <n v="47.544285000000002"/>
    <s v="(47.544285, -122.26016)"/>
    <s v="ALARM - RESIDENTIAL - BURGLARY, SILENT/AUDIBLE"/>
    <s v="ALACAD"/>
    <s v="SUSPICIOUS CIRCUMSTANCES"/>
    <m/>
    <n v="1"/>
  </r>
  <r>
    <n v="1703109"/>
    <n v="16000106200"/>
    <n v="2016106200"/>
    <n v="63"/>
    <s v="THEFT - CAR PROWL"/>
    <s v="CAR PROWL"/>
    <x v="12"/>
    <x v="604"/>
    <s v="8 AV S / S WELLER ST"/>
    <x v="6"/>
    <s v="K3"/>
    <n v="9100.1018999999997"/>
    <n v="-122.32245"/>
    <n v="47.597507"/>
    <s v="(47.597507, -122.32245)"/>
    <s v="THEFT (DOES NOT INCLUDE SHOPLIFT OR SVCS)"/>
    <s v="OTHER PROPERTY"/>
    <s v="THEFT"/>
    <d v="2016-03-27T21:11:00"/>
    <n v="3"/>
  </r>
  <r>
    <n v="1703110"/>
    <n v="16000106179"/>
    <n v="2016106179"/>
    <n v="64"/>
    <s v="SHOPLIFT"/>
    <s v="THEFT"/>
    <x v="19"/>
    <x v="603"/>
    <s v="8 AV S / S WELLER ST"/>
    <x v="6"/>
    <s v="K3"/>
    <n v="9100.1018999999997"/>
    <n v="-122.32245"/>
    <n v="47.597507"/>
    <s v="(47.597507, -122.32245)"/>
    <s v="SHOPLIFT - THEFT"/>
    <s v="SHOPLIFTING"/>
    <s v="THEFT"/>
    <d v="2016-03-27T20:04:00"/>
    <n v="4"/>
  </r>
  <r>
    <n v="1703111"/>
    <n v="16000106178"/>
    <n v="2016106178"/>
    <n v="71"/>
    <s v="AUTO THEFT"/>
    <s v="AUTO THEFTS"/>
    <x v="18"/>
    <x v="605"/>
    <s v="107XX BLOCK OF AURORA AV N"/>
    <x v="17"/>
    <s v="N3"/>
    <n v="402.20139999999998"/>
    <n v="-122.34472"/>
    <n v="47.706707000000002"/>
    <s v="(47.706707, -122.34472)"/>
    <s v="AUTO THEFT - VEH THEFT OR THEFT AND RECOVERY"/>
    <s v="AUTO THEFTS"/>
    <s v="AUTO RECOVERIES"/>
    <d v="2016-03-27T20:11:00"/>
    <n v="1"/>
  </r>
  <r>
    <n v="1703112"/>
    <n v="16000106080"/>
    <n v="2016106080"/>
    <n v="52"/>
    <s v="BURGLARY - COMMERCIAL"/>
    <s v="COMMERCIAL BURGLARIES"/>
    <x v="6"/>
    <x v="603"/>
    <s v="60XX BLOCK OF M L KING JR WY S"/>
    <x v="4"/>
    <s v="S1"/>
    <n v="10401.301100000001"/>
    <n v="-122.28609"/>
    <n v="47.547012000000002"/>
    <s v="(47.547012, -122.28609)"/>
    <s v="BURG - COMM BURGLARY (INCLUDES SCHOOLS)"/>
    <s v="BURGLARY"/>
    <s v="COMMERCIAL BURGLARIES"/>
    <d v="2016-03-27T18:06:00"/>
    <n v="2"/>
  </r>
  <r>
    <n v="1703113"/>
    <n v="16000106252"/>
    <n v="2016106252"/>
    <n v="460"/>
    <s v="TRAFFIC (MOVING) VIOLATION"/>
    <s v="TRAFFIC RELATED CALLS"/>
    <x v="1"/>
    <x v="606"/>
    <s v="12 AV / E DENNY WY"/>
    <x v="7"/>
    <s v="E2"/>
    <n v="7500.4000999999998"/>
    <n v="-122.31690999999999"/>
    <n v="47.618766999999998"/>
    <s v="(47.618767, -122.31691)"/>
    <s v="TRAFFIC STOP - OFFICER INITIATED ONVIEW"/>
    <s v="TRAFFIC RELATED CALLS"/>
    <s v="TRAFFIC RELATED CALLS"/>
    <m/>
    <n v="0"/>
  </r>
  <r>
    <n v="1703114"/>
    <n v="16000106159"/>
    <n v="2016106159"/>
    <n v="40"/>
    <s v="ASSAULTS, OTHER"/>
    <s v="ASSAULTS"/>
    <x v="15"/>
    <x v="607"/>
    <s v="20XX BLOCK OF 15 AV W"/>
    <x v="3"/>
    <s v="Q1"/>
    <n v="5802.2003000000004"/>
    <n v="-122.37614000000001"/>
    <n v="47.636336999999997"/>
    <s v="(47.636337, -122.37614)"/>
    <s v="ASLT - WITH OR W/O WEAPONS (NO SHOOTINGS)"/>
    <s v="ASSAULTS"/>
    <s v="ASSAULTS"/>
    <d v="2016-03-27T20:06:00"/>
    <n v="0"/>
  </r>
  <r>
    <n v="1703115"/>
    <n v="16000106278"/>
    <n v="2016106278"/>
    <n v="203"/>
    <s v="ALACAD - RESIDENTIAL PANIC (FALSE)"/>
    <s v="PANIC ALACAD (FALSE)"/>
    <x v="4"/>
    <x v="608"/>
    <s v="63XX BLOCK OF SEWARD PARK AV S"/>
    <x v="0"/>
    <s v="R3"/>
    <n v="10200.202600000001"/>
    <n v="-122.26295500000001"/>
    <n v="47.545535999999998"/>
    <s v="(47.545536, -122.262955)"/>
    <s v="ALARM - RESIDENTIAL - SILENT/AUD PANIC/DURESS"/>
    <s v="ALACAD"/>
    <s v="SUSPICIOUS CIRCUMSTANCES"/>
    <m/>
    <n v="2"/>
  </r>
  <r>
    <n v="1703116"/>
    <n v="16000106277"/>
    <n v="2016106277"/>
    <n v="460"/>
    <s v="TRAFFIC (MOVING) VIOLATION"/>
    <s v="TRAFFIC RELATED CALLS"/>
    <x v="1"/>
    <x v="609"/>
    <s v="23 AV / E ALDER ST"/>
    <x v="1"/>
    <s v="G2"/>
    <n v="8800.3008000000009"/>
    <n v="-122.30243"/>
    <n v="47.604323999999998"/>
    <s v="(47.604324, -122.30243)"/>
    <s v="TRAFFIC STOP - OFFICER INITIATED ONVIEW"/>
    <s v="TRAFFIC RELATED CALLS"/>
    <s v="TRAFFIC RELATED CALLS"/>
    <m/>
    <n v="1"/>
  </r>
  <r>
    <n v="1703117"/>
    <n v="16000106275"/>
    <n v="2016106275"/>
    <n v="177"/>
    <s v="LIQUOR VIOLATION - INTOXICATED PERSON"/>
    <s v="LIQUOR VIOLATIONS"/>
    <x v="3"/>
    <x v="610"/>
    <s v="19XX BLOCK OF WESTERN AV"/>
    <x v="11"/>
    <s v="H2"/>
    <n v="8100.3010999999997"/>
    <n v="-122.34287999999999"/>
    <n v="47.609814"/>
    <s v="(47.609814, -122.34288)"/>
    <s v="DETOX - REQUEST FOR"/>
    <s v="LIQUOR VIOLATIONS"/>
    <s v="LIQUOR VIOLATIONS"/>
    <m/>
    <n v="1"/>
  </r>
  <r>
    <n v="1703118"/>
    <n v="16000106270"/>
    <n v="2016106270"/>
    <n v="177"/>
    <s v="LIQUOR VIOLATION - INTOXICATED PERSON"/>
    <s v="LIQUOR VIOLATIONS"/>
    <x v="3"/>
    <x v="611"/>
    <s v="YESLER WY / TERRACE ST"/>
    <x v="11"/>
    <s v="H3"/>
    <n v="9200.2000000000007"/>
    <n v="-122.329025"/>
    <n v="47.60172"/>
    <s v="(47.60172, -122.329025)"/>
    <s v="DETOX - PICKUP (FIRE / POLICE STANDING BY)"/>
    <s v="LIQUOR VIOLATIONS"/>
    <s v="LIQUOR VIOLATIONS"/>
    <m/>
    <n v="1"/>
  </r>
  <r>
    <n v="1703119"/>
    <n v="16000106265"/>
    <n v="2016106265"/>
    <n v="176"/>
    <s v="LIQUOR VIOLATION - ADULT"/>
    <s v="LIQUOR VIOLATIONS"/>
    <x v="3"/>
    <x v="612"/>
    <s v="E PINE ST / NAGLE PL"/>
    <x v="7"/>
    <s v="E2"/>
    <n v="7500.5009"/>
    <n v="-122.32002"/>
    <n v="47.61524"/>
    <s v="(47.61524, -122.32002)"/>
    <s v="SUSPICIOUS STOP - OFFICER INITIATED ONVIEW"/>
    <s v="SUSPICIOUS CIRCUMSTANCES"/>
    <s v="SUSPICIOUS CIRCUMSTANCES"/>
    <m/>
    <n v="2"/>
  </r>
  <r>
    <n v="1703120"/>
    <n v="16000106261"/>
    <n v="2016106261"/>
    <n v="245"/>
    <s v="DISTURBANCE, OTHER"/>
    <s v="DISTURBANCES"/>
    <x v="0"/>
    <x v="613"/>
    <s v="BELLEVUE AV E / E HARRISON ST"/>
    <x v="7"/>
    <s v="E1"/>
    <n v="7401.3009000000002"/>
    <n v="-122.32659"/>
    <n v="47.621980000000001"/>
    <s v="(47.62198, -122.32659)"/>
    <s v="DISTURBANCE, MISCELLANEOUS/OTHER"/>
    <s v="DISTURBANCES"/>
    <s v="DISTURBANCES"/>
    <m/>
    <n v="2"/>
  </r>
  <r>
    <n v="1703121"/>
    <n v="16000106246"/>
    <n v="2016106246"/>
    <n v="160"/>
    <s v="PROWLER"/>
    <s v="PROWLER"/>
    <x v="31"/>
    <x v="613"/>
    <s v="94XX BLOCK OF 17 AV SW"/>
    <x v="15"/>
    <s v="F2"/>
    <n v="11402.2022"/>
    <n v="-122.3565"/>
    <n v="47.518099999999997"/>
    <s v="(47.5181, -122.3565)"/>
    <s v="TRESPASS"/>
    <s v="TRESPASS"/>
    <s v="TRESPASS"/>
    <m/>
    <n v="2"/>
  </r>
  <r>
    <n v="1703122"/>
    <n v="16000106245"/>
    <n v="2016106245"/>
    <n v="161"/>
    <s v="TRESPASS"/>
    <s v="TRESPASS"/>
    <x v="13"/>
    <x v="614"/>
    <s v="BROADWAY E / E JOHN ST"/>
    <x v="7"/>
    <s v="E1"/>
    <n v="7500.5003999999999"/>
    <n v="-122.32088"/>
    <n v="47.619903999999998"/>
    <s v="(47.619904, -122.32088)"/>
    <s v="TRESPASS"/>
    <s v="TRESPASS"/>
    <s v="TRESPASS"/>
    <d v="2016-03-27T21:51:00"/>
    <n v="1"/>
  </r>
  <r>
    <n v="1703123"/>
    <n v="16000106244"/>
    <n v="2016106244"/>
    <n v="280"/>
    <s v="SUSPICIOUS PERSON"/>
    <s v="SUSPICIOUS CIRCUMSTANCES"/>
    <x v="2"/>
    <x v="615"/>
    <s v="17XX BLOCK OF E MADISON ST"/>
    <x v="5"/>
    <s v="C3"/>
    <n v="7900.4004999999997"/>
    <n v="-122.309494"/>
    <n v="47.615864000000002"/>
    <s v="(47.615864, -122.309494)"/>
    <s v="DISTURBANCE, MISCELLANEOUS/OTHER"/>
    <s v="DISTURBANCES"/>
    <s v="DISTURBANCES"/>
    <d v="2016-03-27T21:51:00"/>
    <n v="1"/>
  </r>
  <r>
    <n v="1703124"/>
    <n v="16000106232"/>
    <n v="2016106232"/>
    <n v="161"/>
    <s v="TRESPASS"/>
    <s v="TRESPASS"/>
    <x v="13"/>
    <x v="616"/>
    <s v="3XX BLOCK OF NE NORTHGATE WY"/>
    <x v="16"/>
    <s v="L2"/>
    <n v="1200.4011"/>
    <n v="-122.32461499999999"/>
    <n v="47.708602999999997"/>
    <s v="(47.708603, -122.324615)"/>
    <s v="DISTURBANCE, MISCELLANEOUS/OTHER"/>
    <s v="DISTURBANCES"/>
    <s v="DISTURBANCES"/>
    <d v="2016-03-27T21:38:00"/>
    <n v="0"/>
  </r>
  <r>
    <n v="1703125"/>
    <n v="16000106210"/>
    <n v="2016106210"/>
    <n v="71"/>
    <s v="AUTO THEFT"/>
    <s v="AUTO THEFTS"/>
    <x v="18"/>
    <x v="615"/>
    <s v="104XX BLOCK OF WATERS AV S"/>
    <x v="4"/>
    <s v="S3"/>
    <n v="11900.200500000001"/>
    <n v="-122.24912"/>
    <n v="47.507297999999999"/>
    <s v="(47.507298, -122.24912)"/>
    <s v="AUTO THEFT - VEH THEFT OR THEFT AND RECOVERY"/>
    <s v="AUTO THEFTS"/>
    <s v="AUTO RECOVERIES"/>
    <d v="2016-03-27T21:32:00"/>
    <n v="2"/>
  </r>
  <r>
    <n v="1703126"/>
    <n v="16000106093"/>
    <n v="2016106093"/>
    <n v="430"/>
    <s v="MOTOR VEHICLE COLLISION"/>
    <s v="TRAFFIC RELATED CALLS"/>
    <x v="9"/>
    <x v="616"/>
    <s v="SEWARD PARK AV S / S HAWTHORN RD"/>
    <x v="0"/>
    <s v="R3"/>
    <n v="10200.2029"/>
    <n v="-122.25927"/>
    <n v="47.548659999999998"/>
    <s v="(47.54866, -122.25927)"/>
    <s v="MOTOR VEHICLE COLLISION WITH INJURIES - PRIORITY 1"/>
    <s v="MOTOR VEHICLE COLLISION INVESTIGATION"/>
    <s v="TRAFFIC RELATED CALLS"/>
    <d v="2016-03-27T18:13:00"/>
    <n v="3"/>
  </r>
  <r>
    <n v="1703127"/>
    <n v="16000106286"/>
    <n v="2016106286"/>
    <n v="177"/>
    <s v="LIQUOR VIOLATION - INTOXICATED PERSON"/>
    <s v="LIQUOR VIOLATIONS"/>
    <x v="3"/>
    <x v="617"/>
    <s v="19XX BLOCK OF WESTERN AV"/>
    <x v="10"/>
    <s v="M1"/>
    <n v="8100.3010999999997"/>
    <n v="-122.34287999999999"/>
    <n v="47.609814"/>
    <s v="(47.609814, -122.34288)"/>
    <s v="DETOX - REQUEST FOR"/>
    <s v="LIQUOR VIOLATIONS"/>
    <s v="LIQUOR VIOLATIONS"/>
    <m/>
    <n v="2"/>
  </r>
  <r>
    <n v="1703128"/>
    <n v="16000106284"/>
    <n v="2016106284"/>
    <n v="177"/>
    <s v="LIQUOR VIOLATION - INTOXICATED PERSON"/>
    <s v="LIQUOR VIOLATIONS"/>
    <x v="3"/>
    <x v="618"/>
    <s v="6XX BLOCK OF 12 AV S"/>
    <x v="1"/>
    <s v="G3"/>
    <n v="9000.2032999999992"/>
    <n v="-122.31723"/>
    <n v="47.597079999999998"/>
    <s v="(47.59708, -122.31723)"/>
    <s v="DETOX - REQUEST FOR"/>
    <s v="LIQUOR VIOLATIONS"/>
    <s v="LIQUOR VIOLATIONS"/>
    <m/>
    <n v="3"/>
  </r>
  <r>
    <n v="1703129"/>
    <n v="16000106282"/>
    <n v="2016106282"/>
    <n v="245"/>
    <s v="DISTURBANCE, OTHER"/>
    <s v="DISTURBANCES"/>
    <x v="0"/>
    <x v="608"/>
    <s v="4 AV / PINE ST"/>
    <x v="10"/>
    <s v="M2"/>
    <n v="8100.2003999999997"/>
    <n v="-122.33759000000001"/>
    <n v="47.611206000000003"/>
    <s v="(47.611206, -122.33759)"/>
    <s v="DISTURBANCE, MISCELLANEOUS/OTHER"/>
    <s v="DISTURBANCES"/>
    <s v="DISTURBANCES"/>
    <m/>
    <n v="3"/>
  </r>
  <r>
    <n v="1703130"/>
    <n v="16000106258"/>
    <n v="2016106258"/>
    <n v="200"/>
    <s v="ALACAD - COMMERCIAL BURGLARY (FALSE)"/>
    <s v="BURGLARY ALACAD (FALSE)"/>
    <x v="4"/>
    <x v="619"/>
    <s v="56XX BLOCK OF 24 AV NW"/>
    <x v="11"/>
    <s v="H3"/>
    <n v="3200.3004999999998"/>
    <n v="-122.38759"/>
    <n v="47.669823000000001"/>
    <s v="(47.669823, -122.38759)"/>
    <s v="ALARM - COMM, SILENT/AUD BURG (INCL BANKS)"/>
    <s v="ALACAD"/>
    <s v="SUSPICIOUS CIRCUMSTANCES"/>
    <m/>
    <n v="1"/>
  </r>
  <r>
    <n v="1703131"/>
    <n v="16000106254"/>
    <n v="2016106254"/>
    <n v="200"/>
    <s v="ALACAD - COMMERCIAL BURGLARY (FALSE)"/>
    <s v="BURGLARY ALACAD (FALSE)"/>
    <x v="4"/>
    <x v="618"/>
    <s v="4XX BLOCK OF DEXTER AV N"/>
    <x v="13"/>
    <s v="D2"/>
    <n v="7200.1031000000003"/>
    <n v="-122.34237"/>
    <n v="47.622639999999997"/>
    <s v="(47.62264, -122.34237)"/>
    <s v="ALARM - COMM, SILENT/AUD BURG (INCL BANKS)"/>
    <s v="ALACAD"/>
    <s v="SUSPICIOUS CIRCUMSTANCES"/>
    <m/>
    <n v="2"/>
  </r>
  <r>
    <n v="1703132"/>
    <n v="16000106250"/>
    <n v="2016106250"/>
    <n v="200"/>
    <s v="ALACAD - COMMERCIAL BURGLARY (FALSE)"/>
    <s v="BURGLARY ALACAD (FALSE)"/>
    <x v="4"/>
    <x v="620"/>
    <s v="18XX BLOCK OF EASTLAKE AV E"/>
    <x v="13"/>
    <s v="D3"/>
    <n v="6600.1027000000004"/>
    <n v="-122.3254"/>
    <n v="47.635370000000002"/>
    <s v="(47.63537, -122.3254)"/>
    <s v="ALARM - COMM, SILENT/AUD BURG (INCL BANKS)"/>
    <s v="ALACAD"/>
    <s v="SUSPICIOUS CIRCUMSTANCES"/>
    <d v="2016-03-27T22:05:00"/>
    <n v="1"/>
  </r>
  <r>
    <n v="1703133"/>
    <n v="16000106239"/>
    <n v="2016106239"/>
    <n v="281"/>
    <s v="SUSPICIOUS VEHICLE"/>
    <s v="SUSPICIOUS CIRCUMSTANCES"/>
    <x v="2"/>
    <x v="621"/>
    <s v="48XX BLOCK OF STONE WY N"/>
    <x v="12"/>
    <s v="B3"/>
    <n v="5000.1014999999998"/>
    <n v="-122.34093"/>
    <n v="47.663933"/>
    <s v="(47.663933, -122.34093)"/>
    <s v="SUSPICIOUS PERSON, VEHICLE OR INCIDENT"/>
    <s v="SUSPICIOUS CIRCUMSTANCES"/>
    <s v="SUSPICIOUS CIRCUMSTANCES"/>
    <d v="2016-03-27T21:39:00"/>
    <n v="3"/>
  </r>
  <r>
    <n v="1703134"/>
    <n v="16000106227"/>
    <n v="2016106227"/>
    <n v="281"/>
    <s v="SUSPICIOUS VEHICLE"/>
    <s v="SUSPICIOUS CIRCUMSTANCES"/>
    <x v="2"/>
    <x v="622"/>
    <s v="45XX BLOCK OF STONE WY N"/>
    <x v="12"/>
    <s v="B3"/>
    <n v="5000.3001000000004"/>
    <n v="-122.34213"/>
    <n v="47.661754999999999"/>
    <s v="(47.661755, -122.34213)"/>
    <s v="SUSPICIOUS PERSON, VEHICLE OR INCIDENT"/>
    <s v="SUSPICIOUS CIRCUMSTANCES"/>
    <s v="SUSPICIOUS CIRCUMSTANCES"/>
    <d v="2016-03-27T21:14:00"/>
    <n v="4"/>
  </r>
  <r>
    <n v="1703135"/>
    <n v="16000106226"/>
    <n v="2016106226"/>
    <n v="282"/>
    <s v="SUSPICIOUS CIRCUMSTANCES - BUILDING (OPEN DOOR, ETC.)"/>
    <s v="SUSPICIOUS CIRCUMSTANCES"/>
    <x v="2"/>
    <x v="623"/>
    <s v="90XX BLOCK OF 20 AV SW"/>
    <x v="15"/>
    <s v="F2"/>
    <n v="11402.200199999999"/>
    <n v="-122.359146"/>
    <n v="47.522334999999998"/>
    <s v="(47.522335, -122.359146)"/>
    <s v="BURG - IP/JO - RES (INCL UNOCC STRUCTURES)"/>
    <s v="BURGLARY"/>
    <s v="RESIDENTIAL BURGLARIES"/>
    <d v="2016-03-27T21:12:00"/>
    <n v="2"/>
  </r>
  <r>
    <n v="1703136"/>
    <n v="16000106125"/>
    <n v="2016106125"/>
    <n v="430"/>
    <s v="MOTOR VEHICLE COLLISION"/>
    <s v="TRAFFIC RELATED CALLS"/>
    <x v="9"/>
    <x v="624"/>
    <s v="DENNY WY / TAYLOR AV N"/>
    <x v="3"/>
    <s v="Q3"/>
    <n v="7200.1072999999997"/>
    <n v="-122.34631"/>
    <n v="47.618564999999997"/>
    <s v="(47.618565, -122.34631)"/>
    <s v="MOTOR VEHICLE COLLISION, HIT AND RUN"/>
    <s v="MOTOR VEHICLE COLLISION INVESTIGATION"/>
    <s v="TRAFFIC RELATED CALLS"/>
    <d v="2016-03-27T20:17:00"/>
    <n v="0"/>
  </r>
  <r>
    <n v="1703137"/>
    <n v="16000106293"/>
    <n v="2016106293"/>
    <n v="460"/>
    <s v="TRAFFIC (MOVING) VIOLATION"/>
    <s v="TRAFFIC RELATED CALLS"/>
    <x v="1"/>
    <x v="625"/>
    <s v="M L KING JR WY / E DENNY WY"/>
    <x v="5"/>
    <s v="C3"/>
    <n v="7700.4009999999998"/>
    <n v="-122.29612"/>
    <n v="47.618899999999996"/>
    <s v="(47.6189, -122.29612)"/>
    <s v="TRAFFIC STOP - OFFICER INITIATED ONVIEW"/>
    <s v="TRAFFIC RELATED CALLS"/>
    <s v="TRAFFIC RELATED CALLS"/>
    <m/>
    <n v="3"/>
  </r>
  <r>
    <n v="1703138"/>
    <n v="16000106281"/>
    <n v="2016106281"/>
    <n v="280"/>
    <s v="SUSPICIOUS PERSON"/>
    <s v="SUSPICIOUS CIRCUMSTANCES"/>
    <x v="2"/>
    <x v="626"/>
    <s v="17XX BLOCK OF E MADISON ST"/>
    <x v="5"/>
    <s v="C2"/>
    <n v="7900.4"/>
    <n v="-122.309494"/>
    <n v="47.615864000000002"/>
    <s v="(47.615864, -122.309494)"/>
    <s v="LIQUOR VIOLATIONS - ADULT"/>
    <s v="LIQUOR VIOLATIONS"/>
    <s v="LIQUOR VIOLATIONS"/>
    <m/>
    <n v="0"/>
  </r>
  <r>
    <n v="1703139"/>
    <n v="16000106276"/>
    <n v="2016106276"/>
    <n v="245"/>
    <s v="DISTURBANCE, OTHER"/>
    <s v="DISTURBANCES"/>
    <x v="0"/>
    <x v="627"/>
    <s v="45XX BLOCK OF 11 AV NE"/>
    <x v="14"/>
    <s v="U2"/>
    <n v="5301.2007000000003"/>
    <n v="-122.31653"/>
    <n v="47.662205"/>
    <s v="(47.662205, -122.31653)"/>
    <s v="FIGHT - IP - PHYSICAL (NO WEAPONS)"/>
    <s v="DISTURBANCES"/>
    <s v="DISTURBANCES"/>
    <d v="2016-03-27T22:31:00"/>
    <n v="0"/>
  </r>
  <r>
    <n v="1703140"/>
    <n v="16000106266"/>
    <n v="2016106266"/>
    <n v="281"/>
    <s v="SUSPICIOUS VEHICLE"/>
    <s v="SUSPICIOUS CIRCUMSTANCES"/>
    <x v="2"/>
    <x v="628"/>
    <s v="130XX BLOCK OF 23 AV NE"/>
    <x v="16"/>
    <s v="L1"/>
    <n v="200.2003"/>
    <n v="-122.30458"/>
    <n v="47.723866000000001"/>
    <s v="(47.723866, -122.30458)"/>
    <s v="SUSPICIOUS PERSON, VEHICLE OR INCIDENT"/>
    <s v="SUSPICIOUS CIRCUMSTANCES"/>
    <s v="SUSPICIOUS CIRCUMSTANCES"/>
    <m/>
    <n v="2"/>
  </r>
  <r>
    <n v="1703141"/>
    <n v="16000106259"/>
    <n v="2016106259"/>
    <n v="62"/>
    <s v="BICYCLE THEFT"/>
    <s v="THEFT"/>
    <x v="27"/>
    <x v="629"/>
    <s v="1XX BLOCK OF NE 95 ST"/>
    <x v="16"/>
    <s v="L2"/>
    <n v="1900.1002000000001"/>
    <n v="-122.32711"/>
    <n v="47.697723000000003"/>
    <s v="(47.697723, -122.32711)"/>
    <s v="THEFT (DOES NOT INCLUDE SHOPLIFT OR SVCS)"/>
    <s v="OTHER PROPERTY"/>
    <s v="THEFT"/>
    <d v="2016-03-27T22:17:00"/>
    <n v="3"/>
  </r>
  <r>
    <n v="1703142"/>
    <n v="16000106249"/>
    <n v="2016106249"/>
    <n v="450"/>
    <s v="DRIVING WHILE UNDER INFLUENCE (DUI)"/>
    <s v="TRAFFIC RELATED CALLS"/>
    <x v="1"/>
    <x v="630"/>
    <s v="32XX BLOCK OF 44 AV SW"/>
    <x v="9"/>
    <s v="W1"/>
    <n v="9800.5002999999997"/>
    <n v="-122.38805000000001"/>
    <n v="47.574738000000004"/>
    <s v="(47.574738, -122.38805)"/>
    <s v="DUI - DRIVING UNDER INFLUENCE"/>
    <s v="TRAFFIC RELATED CALLS"/>
    <s v="TRAFFIC RELATED CALLS"/>
    <m/>
    <n v="3"/>
  </r>
  <r>
    <n v="1703143"/>
    <n v="16000106151"/>
    <n v="2016106151"/>
    <n v="280"/>
    <s v="SUSPICIOUS PERSON"/>
    <s v="SUSPICIOUS CIRCUMSTANCES"/>
    <x v="2"/>
    <x v="631"/>
    <s v="21XX BLOCK OF N NORTHGATE WY"/>
    <x v="17"/>
    <s v="N3"/>
    <n v="1200.5001999999999"/>
    <n v="-122.33266"/>
    <n v="47.708655999999998"/>
    <s v="(47.708656, -122.33266)"/>
    <s v="SUSPICIOUS PERSON, VEHICLE OR INCIDENT"/>
    <s v="SUSPICIOUS CIRCUMSTANCES"/>
    <s v="SUSPICIOUS CIRCUMSTANCES"/>
    <m/>
    <n v="3"/>
  </r>
  <r>
    <n v="1703144"/>
    <n v="16000106063"/>
    <n v="2016106063"/>
    <n v="450"/>
    <s v="DRIVING WHILE UNDER INFLUENCE (DUI)"/>
    <s v="TRAFFIC RELATED CALLS"/>
    <x v="1"/>
    <x v="632"/>
    <s v="ALASKAN WY VI NB / S DEARBORN ST"/>
    <x v="6"/>
    <s v="K2"/>
    <n v="9300.2013000000006"/>
    <n v="-122.335396"/>
    <n v="47.596469999999997"/>
    <s v="(47.59647, -122.335396)"/>
    <s v="MOTOR VEHICLE COLLISION WITH INJURIES - PRIORITY 1"/>
    <s v="MOTOR VEHICLE COLLISION INVESTIGATION"/>
    <s v="TRAFFIC RELATED CALLS"/>
    <d v="2016-03-27T17:34:00"/>
    <n v="3"/>
  </r>
  <r>
    <n v="1703145"/>
    <n v="16000106303"/>
    <n v="2016106303"/>
    <n v="281"/>
    <s v="SUSPICIOUS VEHICLE"/>
    <s v="SUSPICIOUS CIRCUMSTANCES"/>
    <x v="2"/>
    <x v="633"/>
    <s v="10XX BLOCK OF 12 AV S"/>
    <x v="0"/>
    <s v="R1"/>
    <n v="9300.1023999999998"/>
    <n v="-122.31728"/>
    <n v="47.592686"/>
    <s v="(47.592686, -122.31728)"/>
    <s v="SUSPICIOUS STOP - OFFICER INITIATED ONVIEW"/>
    <s v="SUSPICIOUS CIRCUMSTANCES"/>
    <s v="SUSPICIOUS CIRCUMSTANCES"/>
    <m/>
    <n v="2"/>
  </r>
  <r>
    <n v="1703146"/>
    <n v="16000106294"/>
    <n v="2016106294"/>
    <n v="245"/>
    <s v="DISTURBANCE, OTHER"/>
    <s v="DISTURBANCES"/>
    <x v="0"/>
    <x v="634"/>
    <s v="87XX BLOCK OF GREENWOOD AV N"/>
    <x v="8"/>
    <s v="J1"/>
    <n v="1701.2014999999999"/>
    <n v="-122.35533"/>
    <n v="47.693317"/>
    <s v="(47.693317, -122.35533)"/>
    <s v="FIGHT - VERBAL/ORAL (NO WEAPONS)"/>
    <s v="DISTURBANCES"/>
    <s v="DISTURBANCES"/>
    <m/>
    <n v="3"/>
  </r>
  <r>
    <n v="1703147"/>
    <n v="16000106292"/>
    <n v="2016106292"/>
    <n v="280"/>
    <s v="SUSPICIOUS PERSON"/>
    <s v="SUSPICIOUS CIRCUMSTANCES"/>
    <x v="2"/>
    <x v="635"/>
    <s v="22 AV NW / LEARY AV NW"/>
    <x v="12"/>
    <s v="B1"/>
    <n v="4700.4011"/>
    <n v="-122.38475"/>
    <n v="47.668680000000002"/>
    <s v="(47.66868, -122.38475)"/>
    <s v="DISTURBANCE, MISCELLANEOUS/OTHER"/>
    <s v="DISTURBANCES"/>
    <s v="DISTURBANCES"/>
    <m/>
    <n v="1"/>
  </r>
  <r>
    <n v="1703148"/>
    <n v="16000106288"/>
    <n v="2016106288"/>
    <n v="280"/>
    <s v="SUSPICIOUS PERSON"/>
    <s v="SUSPICIOUS CIRCUMSTANCES"/>
    <x v="2"/>
    <x v="636"/>
    <s v="47XX BLOCK OF 24 AV NE"/>
    <x v="14"/>
    <s v="U1"/>
    <n v="4302.2007000000003"/>
    <n v="-122.30173499999999"/>
    <n v="47.663580000000003"/>
    <s v="(47.66358, -122.301735)"/>
    <s v="NUISANCE - MISCHIEF"/>
    <s v="MISCELLANEOUS MISDEMEANORS"/>
    <s v="MISCELLANEOUS MISDEMEANORS"/>
    <m/>
    <n v="1"/>
  </r>
  <r>
    <n v="1703149"/>
    <n v="16000106264"/>
    <n v="2016106264"/>
    <n v="280"/>
    <s v="SUSPICIOUS PERSON"/>
    <s v="SUSPICIOUS CIRCUMSTANCES"/>
    <x v="2"/>
    <x v="637"/>
    <s v="58XX BLOCK OF NE PARK POINT DR"/>
    <x v="14"/>
    <s v="U3"/>
    <n v="4000.1035000000002"/>
    <n v="-122.26430499999999"/>
    <n v="47.677320000000002"/>
    <s v="(47.67732, -122.264305)"/>
    <s v="DISTURBANCE, MISCELLANEOUS/OTHER"/>
    <s v="DISTURBANCES"/>
    <s v="DISTURBANCES"/>
    <m/>
    <n v="3"/>
  </r>
  <r>
    <n v="1703150"/>
    <n v="16000106251"/>
    <n v="2016106251"/>
    <n v="244"/>
    <s v="NOISE DISTURBANCE"/>
    <s v="DISTURBANCES"/>
    <x v="0"/>
    <x v="638"/>
    <s v="39XX BLOCK OF S EDDY ST"/>
    <x v="4"/>
    <s v="S2"/>
    <n v="11101.4007"/>
    <n v="-122.28207999999999"/>
    <n v="47.545287999999999"/>
    <s v="(47.545288, -122.28208)"/>
    <s v="NOISE - DISTURBANCE (PARTY, ETC)"/>
    <s v="DISTURBANCES"/>
    <s v="DISTURBANCES"/>
    <m/>
    <n v="3"/>
  </r>
  <r>
    <n v="1703151"/>
    <n v="16000106235"/>
    <n v="2016106235"/>
    <n v="161"/>
    <s v="TRESPASS"/>
    <s v="TRESPASS"/>
    <x v="13"/>
    <x v="639"/>
    <s v="9XX BLOCK OF N 104 ST"/>
    <x v="17"/>
    <s v="N3"/>
    <n v="1300.201"/>
    <n v="-122.34603"/>
    <n v="47.704329999999999"/>
    <s v="(47.70433, -122.34603)"/>
    <s v="ASLT - IP/JO - WITH OR W/O WPNS (NO SHOOTINGS)"/>
    <s v="ASSAULTS"/>
    <s v="ASSAULTS"/>
    <d v="2016-03-27T21:35:00"/>
    <n v="3"/>
  </r>
  <r>
    <n v="1703152"/>
    <n v="16000106167"/>
    <n v="2016106167"/>
    <n v="161"/>
    <s v="TRESPASS"/>
    <s v="TRESPASS"/>
    <x v="13"/>
    <x v="640"/>
    <s v="17XX BLOCK OF SW BARTON ST"/>
    <x v="15"/>
    <s v="F2"/>
    <n v="11402.2003"/>
    <n v="-122.35714"/>
    <n v="47.521030000000003"/>
    <s v="(47.52103, -122.35714)"/>
    <s v="THEFT (DOES NOT INCLUDE SHOPLIFT OR SVCS)"/>
    <s v="OTHER PROPERTY"/>
    <s v="THEFT"/>
    <d v="2016-03-27T19:47:00"/>
    <n v="4"/>
  </r>
  <r>
    <n v="1703153"/>
    <n v="16000106126"/>
    <n v="2016106126"/>
    <n v="65"/>
    <s v="THEFT - MISCELLANEOUS"/>
    <s v="THEFT"/>
    <x v="5"/>
    <x v="641"/>
    <s v="94XX BLOCK OF 16 AV SW"/>
    <x v="11"/>
    <s v="H3"/>
    <n v="11300.2012"/>
    <n v="-122.35515599999999"/>
    <n v="47.518276"/>
    <s v="(47.518276, -122.355156)"/>
    <s v="THEFT (DOES NOT INCLUDE SHOPLIFT OR SVCS)"/>
    <s v="OTHER PROPERTY"/>
    <s v="THEFT"/>
    <d v="2016-03-27T20:54:00"/>
    <n v="1"/>
  </r>
  <r>
    <n v="1703154"/>
    <n v="16000106115"/>
    <n v="2016106115"/>
    <n v="52"/>
    <s v="BURGLARY - COMMERCIAL"/>
    <s v="COMMERCIAL BURGLARIES"/>
    <x v="6"/>
    <x v="642"/>
    <s v="6XX BLOCK OF 5 AV S"/>
    <x v="6"/>
    <s v="K3"/>
    <n v="9100.2008999999998"/>
    <n v="-122.32768"/>
    <n v="47.596657"/>
    <s v="(47.596657, -122.32768)"/>
    <s v="THEFT (DOES NOT INCLUDE SHOPLIFT OR SVCS)"/>
    <s v="OTHER PROPERTY"/>
    <s v="THEFT"/>
    <d v="2016-03-27T19:58:00"/>
    <n v="3"/>
  </r>
  <r>
    <n v="1703155"/>
    <n v="16000106084"/>
    <n v="2016106084"/>
    <n v="282"/>
    <s v="SUSPICIOUS CIRCUMSTANCES - BUILDING (OPEN DOOR, ETC.)"/>
    <s v="SUSPICIOUS CIRCUMSTANCES"/>
    <x v="2"/>
    <x v="639"/>
    <s v="21XX BLOCK OF N 106 ST"/>
    <x v="11"/>
    <s v="H1"/>
    <n v="1200.5012999999999"/>
    <n v="-122.333275"/>
    <n v="47.705939999999998"/>
    <s v="(47.70594, -122.333275)"/>
    <s v="BURG - RES (INCL UNOCC STRUCTURES ON PROP)"/>
    <s v="BURGLARY"/>
    <s v="RESIDENTIAL BURGLARIES"/>
    <d v="2016-03-27T20:43:00"/>
    <n v="1"/>
  </r>
  <r>
    <n v="1703156"/>
    <n v="16000106316"/>
    <n v="2016106316"/>
    <n v="177"/>
    <s v="LIQUOR VIOLATION - INTOXICATED PERSON"/>
    <s v="LIQUOR VIOLATIONS"/>
    <x v="3"/>
    <x v="643"/>
    <s v="3 AV / PIKE ST"/>
    <x v="10"/>
    <s v="M3"/>
    <n v="8100.2012999999997"/>
    <n v="-122.33779"/>
    <n v="47.609749999999998"/>
    <s v="(47.60975, -122.33779)"/>
    <s v="DETOX - REQUEST FOR"/>
    <s v="LIQUOR VIOLATIONS"/>
    <s v="LIQUOR VIOLATIONS"/>
    <m/>
    <n v="1"/>
  </r>
  <r>
    <n v="1703157"/>
    <n v="16000106306"/>
    <n v="2016106306"/>
    <n v="244"/>
    <s v="NOISE DISTURBANCE"/>
    <s v="DISTURBANCES"/>
    <x v="0"/>
    <x v="644"/>
    <s v="5XX BLOCK OF SUMMIT AV E"/>
    <x v="7"/>
    <s v="E1"/>
    <n v="7401.1004999999996"/>
    <n v="-122.32532"/>
    <n v="47.623714"/>
    <s v="(47.623714, -122.32532)"/>
    <s v="NOISE - DIST, GENERAL (CONST, RESID, BALL PLAY)"/>
    <s v="DISTURBANCES"/>
    <s v="NOISE DISTURBANCE"/>
    <m/>
    <n v="3"/>
  </r>
  <r>
    <n v="1703158"/>
    <n v="16000106317"/>
    <n v="2016106317"/>
    <n v="177"/>
    <s v="LIQUOR VIOLATION - INTOXICATED PERSON"/>
    <s v="LIQUOR VIOLATIONS"/>
    <x v="3"/>
    <x v="645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2"/>
  </r>
  <r>
    <n v="1703159"/>
    <n v="16000106274"/>
    <n v="2016106274"/>
    <n v="430"/>
    <s v="MOTOR VEHICLE COLLISION"/>
    <s v="TRAFFIC RELATED CALLS"/>
    <x v="9"/>
    <x v="646"/>
    <s v="6 AV W / W GALER ST"/>
    <x v="3"/>
    <s v="Q2"/>
    <n v="6900.2029000000002"/>
    <n v="-122.36441000000001"/>
    <n v="47.632328000000001"/>
    <s v="(47.632328, -122.36441)"/>
    <s v="MOTOR VEHICLE COLLISION, BLOCKING"/>
    <s v="MOTOR VEHICLE COLLISION INVESTIGATION"/>
    <s v="TRAFFIC RELATED CALLS"/>
    <d v="2016-03-27T22:33:00"/>
    <n v="2"/>
  </r>
  <r>
    <n v="1703160"/>
    <n v="16000106257"/>
    <n v="2016106257"/>
    <n v="430"/>
    <s v="MOTOR VEHICLE COLLISION"/>
    <s v="TRAFFIC RELATED CALLS"/>
    <x v="9"/>
    <x v="647"/>
    <s v="26XX BLOCK OF SW ANDOVER ST"/>
    <x v="9"/>
    <s v="W1"/>
    <n v="9900.4087999999992"/>
    <n v="-122.36675"/>
    <n v="47.568339999999999"/>
    <s v="(47.56834, -122.36675)"/>
    <s v="MOTOR VEHICLE COLLISION, UNKNOWN INJURIES"/>
    <s v="MOTOR VEHICLE COLLISION INVESTIGATION"/>
    <s v="TRAFFIC RELATED CALLS"/>
    <d v="2016-03-27T22:14:00"/>
    <n v="1"/>
  </r>
  <r>
    <n v="1703161"/>
    <n v="16000106300"/>
    <n v="2016106300"/>
    <n v="244"/>
    <s v="NOISE DISTURBANCE"/>
    <s v="DISTURBANCES"/>
    <x v="0"/>
    <x v="648"/>
    <s v="3XX BLOCK OF 10 AV"/>
    <x v="11"/>
    <s v="H1"/>
    <n v="8600.2016999999996"/>
    <n v="-122.31941"/>
    <n v="47.604782"/>
    <s v="(47.604782, -122.31941)"/>
    <s v="NOISE - DIST, GENERAL (CONST, RESID, BALL PLAY)"/>
    <s v="DISTURBANCES"/>
    <s v="NOISE DISTURBANCE"/>
    <m/>
    <n v="2"/>
  </r>
  <r>
    <n v="1703162"/>
    <n v="16000106305"/>
    <n v="2016106305"/>
    <n v="450"/>
    <s v="DRIVING WHILE UNDER INFLUENCE (DUI)"/>
    <s v="TRAFFIC RELATED CALLS"/>
    <x v="1"/>
    <x v="649"/>
    <s v="BOYLSTON AV E / E HARRISON ST"/>
    <x v="7"/>
    <s v="E1"/>
    <n v="7401.4"/>
    <n v="-122.32308"/>
    <n v="47.621997999999998"/>
    <s v="(47.621998, -122.32308)"/>
    <s v="DUI - DRIVING UNDER INFLUENCE"/>
    <s v="TRAFFIC RELATED CALLS"/>
    <s v="TRAFFIC RELATED CALLS"/>
    <m/>
    <n v="1"/>
  </r>
  <r>
    <n v="1703163"/>
    <n v="16000106260"/>
    <n v="2016106260"/>
    <n v="245"/>
    <s v="DISTURBANCE, OTHER"/>
    <s v="DISTURBANCES"/>
    <x v="0"/>
    <x v="650"/>
    <s v="24XX BLOCK OF THORNDYKE AV W"/>
    <x v="3"/>
    <s v="Q1"/>
    <n v="5802.3010999999997"/>
    <n v="-122.38672"/>
    <n v="47.640067999999999"/>
    <s v="(47.640068, -122.38672)"/>
    <s v="DISTURBANCE, MISCELLANEOUS/OTHER"/>
    <s v="DISTURBANCES"/>
    <s v="DISTURBANCES"/>
    <m/>
    <n v="0"/>
  </r>
  <r>
    <n v="1703164"/>
    <n v="16000106243"/>
    <n v="2016106243"/>
    <n v="250"/>
    <s v="MISCHIEF, NUISANCE COMPLAINTS"/>
    <s v="NUISANCE, MISCHIEF COMPLAINTS"/>
    <x v="7"/>
    <x v="651"/>
    <s v="4XX BLOCK OF 1 AV W"/>
    <x v="11"/>
    <s v="H2"/>
    <n v="7100.201"/>
    <n v="-122.35803"/>
    <n v="47.622695999999998"/>
    <s v="(47.622696, -122.35803)"/>
    <s v="NUISANCE - MISCHIEF"/>
    <s v="MISCELLANEOUS MISDEMEANORS"/>
    <s v="MISCELLANEOUS MISDEMEANORS"/>
    <m/>
    <n v="2"/>
  </r>
  <r>
    <n v="1703165"/>
    <n v="16000106240"/>
    <n v="2016106240"/>
    <n v="280"/>
    <s v="SUSPICIOUS PERSON"/>
    <s v="SUSPICIOUS CIRCUMSTANCES"/>
    <x v="2"/>
    <x v="652"/>
    <s v="THORNDYKE AV W / W BARRETT ST"/>
    <x v="3"/>
    <s v="Q1"/>
    <n v="5802.3"/>
    <n v="-122.38197"/>
    <n v="47.646583999999997"/>
    <s v="(47.646584, -122.38197)"/>
    <s v="DISTURBANCE, MISCELLANEOUS/OTHER"/>
    <s v="DISTURBANCES"/>
    <s v="DISTURBANCES"/>
    <d v="2016-03-27T21:44:00"/>
    <n v="2"/>
  </r>
  <r>
    <n v="1703166"/>
    <n v="16000106285"/>
    <n v="2016106285"/>
    <n v="63"/>
    <s v="THEFT - CAR PROWL"/>
    <s v="CAR PROWL"/>
    <x v="12"/>
    <x v="653"/>
    <s v="17XX BLOCK OF 27 AV"/>
    <x v="5"/>
    <s v="C3"/>
    <n v="7700.3001000000004"/>
    <n v="-122.297455"/>
    <n v="47.617054000000003"/>
    <s v="(47.617054, -122.297455)"/>
    <s v="THEFT (DOES NOT INCLUDE SHOPLIFT OR SVCS)"/>
    <s v="OTHER PROPERTY"/>
    <s v="THEFT"/>
    <d v="2016-03-27T22:53:00"/>
    <n v="2"/>
  </r>
  <r>
    <n v="1703167"/>
    <n v="16000106247"/>
    <n v="2016106247"/>
    <n v="280"/>
    <s v="SUSPICIOUS PERSON"/>
    <s v="SUSPICIOUS CIRCUMSTANCES"/>
    <x v="2"/>
    <x v="654"/>
    <s v="12XX BLOCK OF 5 AV N"/>
    <x v="3"/>
    <s v="Q2"/>
    <n v="6700.3011999999999"/>
    <n v="-122.34754"/>
    <n v="47.630164999999998"/>
    <s v="(47.630165, -122.34754)"/>
    <s v="NARCOTICS - VIOLATIONS (LOITER, USE, SELL, NARS)"/>
    <s v="NARCOTICS COMPLAINTS"/>
    <s v="NARCOTICS COMPLAINTS"/>
    <m/>
    <n v="2"/>
  </r>
  <r>
    <n v="1703168"/>
    <n v="16000106340"/>
    <n v="2016106340"/>
    <n v="177"/>
    <s v="LIQUOR VIOLATION - INTOXICATED PERSON"/>
    <s v="LIQUOR VIOLATIONS"/>
    <x v="3"/>
    <x v="655"/>
    <s v="19XX BLOCK OF WESTERN AV"/>
    <x v="10"/>
    <s v="M1"/>
    <n v="8100.3010999999997"/>
    <n v="-122.34287999999999"/>
    <n v="47.609814"/>
    <s v="(47.609814, -122.34288)"/>
    <s v="DETOX - REQUEST FOR"/>
    <s v="LIQUOR VIOLATIONS"/>
    <s v="LIQUOR VIOLATIONS"/>
    <m/>
    <n v="2"/>
  </r>
  <r>
    <n v="1703169"/>
    <n v="16000106334"/>
    <n v="2016106334"/>
    <n v="281"/>
    <s v="SUSPICIOUS VEHICLE"/>
    <s v="SUSPICIOUS CIRCUMSTANCES"/>
    <x v="2"/>
    <x v="656"/>
    <s v="59XX BLOCK OF CALIFORNIA AV SW"/>
    <x v="9"/>
    <s v="W2"/>
    <n v="10600.600700000001"/>
    <n v="-122.38711499999999"/>
    <n v="47.549396999999999"/>
    <s v="(47.549397, -122.387115)"/>
    <s v="NARCOTICS - VIOLATIONS (LOITER, USE, SELL, NARS)"/>
    <s v="NARCOTICS COMPLAINTS"/>
    <s v="NARCOTICS COMPLAINTS"/>
    <m/>
    <n v="0"/>
  </r>
  <r>
    <n v="1703170"/>
    <n v="16000106332"/>
    <n v="2016106332"/>
    <n v="250"/>
    <s v="MISCHIEF, NUISANCE COMPLAINTS"/>
    <s v="NUISANCE, MISCHIEF COMPLAINTS"/>
    <x v="7"/>
    <x v="657"/>
    <s v="59XX BLOCK OF 28 AV S"/>
    <x v="4"/>
    <s v="S1"/>
    <n v="10401.3006"/>
    <n v="-122.29688"/>
    <n v="47.54833"/>
    <s v="(47.54833, -122.29688)"/>
    <s v="NOISE - DIST, GENERAL (CONST, RESID, BALL PLAY)"/>
    <s v="DISTURBANCES"/>
    <s v="NOISE DISTURBANCE"/>
    <m/>
    <n v="3"/>
  </r>
  <r>
    <n v="1703171"/>
    <n v="16000106338"/>
    <n v="2016106338"/>
    <n v="245"/>
    <s v="DISTURBANCE, OTHER"/>
    <s v="DISTURBANCES"/>
    <x v="0"/>
    <x v="658"/>
    <s v="18XX BLOCK OF S JACKSON ST"/>
    <x v="1"/>
    <s v="G2"/>
    <n v="9000.2023000000008"/>
    <n v="-122.30831000000001"/>
    <n v="47.599243000000001"/>
    <s v="(47.599243, -122.30831)"/>
    <s v="DISTURBANCE, MISCELLANEOUS/OTHER"/>
    <s v="DISTURBANCES"/>
    <s v="DISTURBANCES"/>
    <m/>
    <n v="4"/>
  </r>
  <r>
    <n v="1703172"/>
    <n v="16000106321"/>
    <n v="2016106321"/>
    <n v="64"/>
    <s v="SHOPLIFT"/>
    <s v="THEFT"/>
    <x v="19"/>
    <x v="657"/>
    <s v="8XX BLOCK OF VIRGINIA ST"/>
    <x v="10"/>
    <s v="M2"/>
    <n v="7300.3023000000003"/>
    <n v="-122.33617"/>
    <n v="47.616055000000003"/>
    <s v="(47.616055, -122.33617)"/>
    <s v="DISTURBANCE, MISCELLANEOUS/OTHER"/>
    <s v="DISTURBANCES"/>
    <s v="DISTURBANCES"/>
    <d v="2016-03-28T00:04:00"/>
    <n v="0"/>
  </r>
  <r>
    <n v="1703173"/>
    <n v="16000106290"/>
    <n v="2016106290"/>
    <n v="191"/>
    <s v="FELONY WARRANT SERVICE"/>
    <s v="WARRANT CALLS"/>
    <x v="25"/>
    <x v="658"/>
    <s v="3 AV / VIRGINIA ST"/>
    <x v="10"/>
    <s v="M1"/>
    <n v="7200.1067000000003"/>
    <n v="-122.3409"/>
    <n v="47.612395999999997"/>
    <s v="(47.612396, -122.3409)"/>
    <s v="SUSPICIOUS STOP - OFFICER INITIATED ONVIEW"/>
    <s v="SUSPICIOUS CIRCUMSTANCES"/>
    <s v="SUSPICIOUS CIRCUMSTANCES"/>
    <d v="2016-03-27T23:04:00"/>
    <n v="2"/>
  </r>
  <r>
    <n v="1703174"/>
    <n v="16000106289"/>
    <n v="2016106289"/>
    <n v="280"/>
    <s v="SUSPICIOUS PERSON"/>
    <s v="SUSPICIOUS CIRCUMSTANCES"/>
    <x v="2"/>
    <x v="658"/>
    <s v="20XX BLOCK OF 2 AV"/>
    <x v="11"/>
    <s v="H3"/>
    <n v="8002.1000999999997"/>
    <n v="-122.3424"/>
    <n v="47.612118000000002"/>
    <s v="(47.612118, -122.3424)"/>
    <s v="SUSPICIOUS STOP - OFFICER INITIATED ONVIEW"/>
    <s v="SUSPICIOUS CIRCUMSTANCES"/>
    <s v="SUSPICIOUS CIRCUMSTANCES"/>
    <d v="2016-03-27T22:50:00"/>
    <n v="0"/>
  </r>
  <r>
    <n v="1703175"/>
    <n v="16000106342"/>
    <n v="2016106342"/>
    <n v="281"/>
    <s v="SUSPICIOUS VEHICLE"/>
    <s v="SUSPICIOUS CIRCUMSTANCES"/>
    <x v="2"/>
    <x v="659"/>
    <s v="2 AV / BELL ST"/>
    <x v="13"/>
    <s v="D1"/>
    <n v="8001.2008999999998"/>
    <n v="-122.34566"/>
    <n v="47.614040000000003"/>
    <s v="(47.61404, -122.34566)"/>
    <s v="SUSPICIOUS PERSON, VEHICLE OR INCIDENT"/>
    <s v="SUSPICIOUS CIRCUMSTANCES"/>
    <s v="SUSPICIOUS CIRCUMSTANCES"/>
    <m/>
    <n v="4"/>
  </r>
  <r>
    <n v="1703176"/>
    <n v="16000106256"/>
    <n v="2016106256"/>
    <n v="50"/>
    <s v="BURGLARY - RESIDENTIAL, UNOCCUPIED"/>
    <s v="RESIDENTIAL BURGLARIES"/>
    <x v="6"/>
    <x v="660"/>
    <s v="52XX BLOCK OF 21 AV S"/>
    <x v="0"/>
    <s v="R1"/>
    <n v="10402.2011"/>
    <n v="-122.30614"/>
    <n v="47.555343999999998"/>
    <s v="(47.555344, -122.30614)"/>
    <s v="BURG - RES (INCL UNOCC STRUCTURES ON PROP)"/>
    <s v="BURGLARY"/>
    <s v="RESIDENTIAL BURGLARIES"/>
    <d v="2016-03-27T22:20:00"/>
    <n v="2"/>
  </r>
  <r>
    <n v="1703177"/>
    <n v="16000106183"/>
    <n v="2016106183"/>
    <n v="245"/>
    <s v="DISTURBANCE, OTHER"/>
    <s v="DISTURBANCES"/>
    <x v="0"/>
    <x v="661"/>
    <s v="50XX BLOCK OF 12 AV NE"/>
    <x v="14"/>
    <s v="U1"/>
    <n v="4400.4005999999999"/>
    <n v="-122.31523"/>
    <n v="47.665680000000002"/>
    <s v="(47.66568, -122.31523)"/>
    <s v="DISTURBANCE, MISCELLANEOUS/OTHER"/>
    <s v="DISTURBANCES"/>
    <s v="DISTURBANCES"/>
    <d v="2016-03-27T20:22:00"/>
    <n v="1"/>
  </r>
  <r>
    <n v="1703178"/>
    <n v="16000106353"/>
    <n v="2016106353"/>
    <n v="470"/>
    <s v="PARKING VIOLATION (EXCEPT ABANDONED VEHICLES)"/>
    <s v="PARKING VIOLATIONS"/>
    <x v="1"/>
    <x v="662"/>
    <s v="11XX BLOCK OF ALKI AV SW"/>
    <x v="9"/>
    <s v="W1"/>
    <n v="9600.5013999999992"/>
    <n v="-122.38679500000001"/>
    <n v="47.595149999999997"/>
    <s v="(47.59515, -122.386795)"/>
    <s v="PARKING VIOLATION (EXCEPT ABANDONED CAR)"/>
    <s v="TRAFFIC RELATED CALLS"/>
    <s v="PARKING VIOLATIONS"/>
    <m/>
    <n v="3"/>
  </r>
  <r>
    <n v="1703179"/>
    <n v="16000106352"/>
    <n v="2016106352"/>
    <n v="250"/>
    <s v="MISCHIEF, NUISANCE COMPLAINTS"/>
    <s v="NUISANCE, MISCHIEF COMPLAINTS"/>
    <x v="7"/>
    <x v="663"/>
    <s v="59XX BLOCK OF 28 AV S"/>
    <x v="4"/>
    <s v="S1"/>
    <n v="10401.300499999999"/>
    <n v="-122.29688"/>
    <n v="47.549239999999998"/>
    <s v="(47.54924, -122.29688)"/>
    <s v="NOISE - DIST, GENERAL (CONST, RESID, BALL PLAY)"/>
    <s v="DISTURBANCES"/>
    <s v="NOISE DISTURBANCE"/>
    <m/>
    <n v="2"/>
  </r>
  <r>
    <n v="1703180"/>
    <n v="16000106346"/>
    <n v="2016106346"/>
    <n v="460"/>
    <s v="TRAFFIC (MOVING) VIOLATION"/>
    <s v="TRAFFIC RELATED CALLS"/>
    <x v="1"/>
    <x v="663"/>
    <s v="36XX BLOCK OF 4 AV S"/>
    <x v="2"/>
    <s v="O2"/>
    <n v="9300.3071"/>
    <n v="-122.3291"/>
    <n v="47.571550000000002"/>
    <s v="(47.57155, -122.3291)"/>
    <s v="TRAFFIC STOP - OFFICER INITIATED ONVIEW"/>
    <s v="TRAFFIC RELATED CALLS"/>
    <s v="TRAFFIC RELATED CALLS"/>
    <m/>
    <n v="3"/>
  </r>
  <r>
    <n v="1703181"/>
    <n v="16000106325"/>
    <n v="2016106325"/>
    <n v="242"/>
    <s v="FIGHT DISTURBANCE"/>
    <s v="DISTURBANCES"/>
    <x v="0"/>
    <x v="664"/>
    <s v="123XX BLOCK OF 28 AV NE"/>
    <x v="16"/>
    <s v="L1"/>
    <n v="700.10040000000004"/>
    <n v="-122.29792"/>
    <n v="47.718375999999999"/>
    <s v="(47.718376, -122.29792)"/>
    <s v="FIGHT - VERBAL/ORAL (NO WEAPONS)"/>
    <s v="DISTURBANCES"/>
    <s v="DISTURBANCES"/>
    <m/>
    <n v="4"/>
  </r>
  <r>
    <n v="1703182"/>
    <n v="16000106359"/>
    <n v="2016106359"/>
    <n v="177"/>
    <s v="LIQUOR VIOLATION - INTOXICATED PERSON"/>
    <s v="LIQUOR VIOLATIONS"/>
    <x v="3"/>
    <x v="665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1"/>
  </r>
  <r>
    <n v="1703183"/>
    <n v="16000106355"/>
    <n v="2016106355"/>
    <n v="460"/>
    <s v="TRAFFIC (MOVING) VIOLATION"/>
    <s v="TRAFFIC RELATED CALLS"/>
    <x v="1"/>
    <x v="666"/>
    <s v="BOREN AV / E YESLER WY"/>
    <x v="11"/>
    <s v="H3"/>
    <n v="9100.1000999999997"/>
    <n v="-122.317825"/>
    <n v="47.601695999999997"/>
    <s v="(47.601696, -122.317825)"/>
    <s v="TRAFFIC STOP - OFFICER INITIATED ONVIEW"/>
    <s v="TRAFFIC RELATED CALLS"/>
    <s v="TRAFFIC RELATED CALLS"/>
    <m/>
    <n v="1"/>
  </r>
  <r>
    <n v="1703184"/>
    <n v="16000106351"/>
    <n v="2016106351"/>
    <n v="450"/>
    <s v="DRIVING WHILE UNDER INFLUENCE (DUI)"/>
    <s v="TRAFFIC RELATED CALLS"/>
    <x v="1"/>
    <x v="667"/>
    <s v="60XX BLOCK OF AIRPORT WY S"/>
    <x v="2"/>
    <s v="O3"/>
    <n v="10900.208699999999"/>
    <n v="-122.31650999999999"/>
    <n v="47.548865999999997"/>
    <s v="(47.548866, -122.31651)"/>
    <s v="DUI - DRIVING UNDER INFLUENCE"/>
    <s v="TRAFFIC RELATED CALLS"/>
    <s v="TRAFFIC RELATED CALLS"/>
    <m/>
    <n v="3"/>
  </r>
  <r>
    <n v="1703185"/>
    <n v="16000106345"/>
    <n v="2016106345"/>
    <n v="245"/>
    <s v="DISTURBANCE, OTHER"/>
    <s v="DISTURBANCES"/>
    <x v="0"/>
    <x v="668"/>
    <s v="52XX BLOCK OF 12 AV NE"/>
    <x v="14"/>
    <s v="U1"/>
    <n v="4400.4002"/>
    <n v="-122.3152"/>
    <n v="47.667503000000004"/>
    <s v="(47.667503, -122.3152)"/>
    <s v="DISTURBANCE, MISCELLANEOUS/OTHER"/>
    <s v="DISTURBANCES"/>
    <s v="DISTURBANCES"/>
    <m/>
    <n v="0"/>
  </r>
  <r>
    <n v="1703186"/>
    <n v="16000106309"/>
    <n v="2016106309"/>
    <n v="63"/>
    <s v="THEFT - CAR PROWL"/>
    <s v="CAR PROWL"/>
    <x v="12"/>
    <x v="662"/>
    <s v="90XX BLOCK OF 18 AV SW"/>
    <x v="11"/>
    <s v="H1"/>
    <n v="11402.2001"/>
    <n v="-122.3578"/>
    <n v="47.521949999999997"/>
    <s v="(47.52195, -122.3578)"/>
    <s v="THEFT (DOES NOT INCLUDE SHOPLIFT OR SVCS)"/>
    <s v="OTHER PROPERTY"/>
    <s v="THEFT"/>
    <d v="2016-03-27T23:37:00"/>
    <n v="2"/>
  </r>
  <r>
    <n v="1703187"/>
    <n v="16000106299"/>
    <n v="2016106299"/>
    <n v="245"/>
    <s v="DISTURBANCE, OTHER"/>
    <s v="DISTURBANCES"/>
    <x v="0"/>
    <x v="668"/>
    <s v="1XX BLOCK OF PIKE ST"/>
    <x v="10"/>
    <s v="M1"/>
    <n v="8100.3001000000004"/>
    <n v="-122.33946"/>
    <n v="47.609054999999998"/>
    <s v="(47.609055, -122.33946)"/>
    <s v="DISTURBANCE, MISCELLANEOUS/OTHER"/>
    <s v="DISTURBANCES"/>
    <s v="DISTURBANCES"/>
    <d v="2016-03-27T23:23:00"/>
    <n v="1"/>
  </r>
  <r>
    <n v="1703188"/>
    <n v="16000106336"/>
    <n v="2016106336"/>
    <n v="40"/>
    <s v="ASSAULTS, OTHER"/>
    <s v="ASSAULTS"/>
    <x v="15"/>
    <x v="669"/>
    <s v="4XX BLOCK OF EASTLAKE AV E"/>
    <x v="13"/>
    <s v="D3"/>
    <n v="7300.1013000000003"/>
    <n v="-122.329155"/>
    <n v="47.622549999999997"/>
    <s v="(47.62255, -122.329155)"/>
    <s v="FIGHT - IP - PHYSICAL (NO WEAPONS)"/>
    <s v="DISTURBANCES"/>
    <s v="DISTURBANCES"/>
    <d v="2016-03-28T00:37:00"/>
    <n v="1"/>
  </r>
  <r>
    <n v="1703189"/>
    <n v="16000106307"/>
    <n v="2016106307"/>
    <n v="65"/>
    <s v="THEFT - MISCELLANEOUS"/>
    <s v="THEFT"/>
    <x v="5"/>
    <x v="670"/>
    <s v="23XX BLOCK OF EASTLAKE AV E"/>
    <x v="13"/>
    <s v="D3"/>
    <n v="6100.4004999999997"/>
    <n v="-122.32589"/>
    <n v="47.640880000000003"/>
    <s v="(47.64088, -122.32589)"/>
    <s v="ASLT - IP/JO - WITH OR W/O WPNS (NO SHOOTINGS)"/>
    <s v="ASSAULTS"/>
    <s v="ASSAULTS"/>
    <d v="2016-03-27T23:39:00"/>
    <n v="1"/>
  </r>
  <r>
    <n v="1703190"/>
    <n v="16000106374"/>
    <n v="2016106374"/>
    <n v="177"/>
    <s v="LIQUOR VIOLATION - INTOXICATED PERSON"/>
    <s v="LIQUOR VIOLATIONS"/>
    <x v="3"/>
    <x v="671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3"/>
  </r>
  <r>
    <n v="1703191"/>
    <n v="16000106369"/>
    <n v="2016106369"/>
    <n v="280"/>
    <s v="SUSPICIOUS PERSON"/>
    <s v="SUSPICIOUS CIRCUMSTANCES"/>
    <x v="2"/>
    <x v="672"/>
    <s v="20 AV NE / NE 45 ST"/>
    <x v="14"/>
    <s v="U1"/>
    <n v="5302.3013000000001"/>
    <n v="-122.30652600000001"/>
    <n v="47.661254999999997"/>
    <s v="(47.661255, -122.306526)"/>
    <s v="SUSPICIOUS PERSON, VEHICLE OR INCIDENT"/>
    <s v="SUSPICIOUS CIRCUMSTANCES"/>
    <s v="SUSPICIOUS CIRCUMSTANCES"/>
    <m/>
    <n v="1"/>
  </r>
  <r>
    <n v="1703192"/>
    <n v="16000106366"/>
    <n v="2016106366"/>
    <n v="245"/>
    <s v="DISTURBANCE, OTHER"/>
    <s v="DISTURBANCES"/>
    <x v="0"/>
    <x v="673"/>
    <s v="15XX BLOCK OF E OLIVE WY"/>
    <x v="7"/>
    <s v="E1"/>
    <n v="7402.3004000000001"/>
    <n v="-122.32594"/>
    <n v="47.618113999999998"/>
    <s v="(47.618114, -122.32594)"/>
    <s v="ASLT - IP/JO - WITH OR W/O WPNS (NO SHOOTINGS)"/>
    <s v="ASSAULTS"/>
    <s v="ASSAULTS"/>
    <m/>
    <n v="3"/>
  </r>
  <r>
    <n v="1703193"/>
    <n v="16000106365"/>
    <n v="2016106365"/>
    <n v="200"/>
    <s v="ALACAD - COMMERCIAL BURGLARY (FALSE)"/>
    <s v="BURGLARY ALACAD (FALSE)"/>
    <x v="4"/>
    <x v="674"/>
    <s v="92XX BLOCK OF RAINIER AV S"/>
    <x v="4"/>
    <s v="S3"/>
    <n v="11800.401"/>
    <n v="-122.26926"/>
    <n v="47.519919999999999"/>
    <s v="(47.51992, -122.26926)"/>
    <s v="ALARM - COMM, SILENT/AUD BURG (INCL BANKS)"/>
    <s v="ALACAD"/>
    <s v="SUSPICIOUS CIRCUMSTANCES"/>
    <m/>
    <n v="1"/>
  </r>
  <r>
    <n v="1703194"/>
    <n v="16000106267"/>
    <n v="2016106267"/>
    <n v="460"/>
    <s v="TRAFFIC (MOVING) VIOLATION"/>
    <s v="TRAFFIC RELATED CALLS"/>
    <x v="1"/>
    <x v="675"/>
    <s v="2 AV / STEWART ST"/>
    <x v="10"/>
    <s v="M1"/>
    <n v="8002.1001999999999"/>
    <n v="-122.34045399999999"/>
    <n v="47.610962000000001"/>
    <s v="(47.610962, -122.340454)"/>
    <s v="TRAFFIC STOP - OFFICER INITIATED ONVIEW"/>
    <s v="TRAFFIC RELATED CALLS"/>
    <s v="TRAFFIC RELATED CALLS"/>
    <d v="2016-03-27T22:16:00"/>
    <n v="3"/>
  </r>
  <r>
    <n v="1703195"/>
    <n v="16000106387"/>
    <n v="2016106387"/>
    <n v="177"/>
    <s v="LIQUOR VIOLATION - INTOXICATED PERSON"/>
    <s v="LIQUOR VIOLATIONS"/>
    <x v="3"/>
    <x v="676"/>
    <s v="20XX BLOCK OF WESTLAKE AV"/>
    <x v="13"/>
    <s v="D2"/>
    <n v="7200.1059999999998"/>
    <n v="-122.337875"/>
    <n v="47.615887000000001"/>
    <s v="(47.615887, -122.337875)"/>
    <s v="DETOX - REQUEST FOR"/>
    <s v="LIQUOR VIOLATIONS"/>
    <s v="LIQUOR VIOLATIONS"/>
    <m/>
    <n v="3"/>
  </r>
  <r>
    <n v="1703196"/>
    <n v="16000106384"/>
    <n v="2016106384"/>
    <n v="245"/>
    <s v="DISTURBANCE, OTHER"/>
    <s v="DISTURBANCES"/>
    <x v="0"/>
    <x v="677"/>
    <s v="3XX BLOCK OF BELLEVUE AV E"/>
    <x v="7"/>
    <s v="E1"/>
    <n v="7400.7004999999999"/>
    <n v="-122.326584"/>
    <n v="47.621406999999998"/>
    <s v="(47.621407, -122.326584)"/>
    <s v="DISTURBANCE, MISCELLANEOUS/OTHER"/>
    <s v="DISTURBANCES"/>
    <s v="DISTURBANCES"/>
    <m/>
    <n v="3"/>
  </r>
  <r>
    <n v="1703197"/>
    <n v="16000106380"/>
    <n v="2016106380"/>
    <n v="245"/>
    <s v="DISTURBANCE, OTHER"/>
    <s v="DISTURBANCES"/>
    <x v="0"/>
    <x v="678"/>
    <s v="17XX BLOCK OF SUMMIT AV"/>
    <x v="7"/>
    <s v="E1"/>
    <n v="7402.2003999999997"/>
    <n v="-122.325554"/>
    <n v="47.617040000000003"/>
    <s v="(47.61704, -122.325554)"/>
    <s v="DISTURBANCE, MISCELLANEOUS/OTHER"/>
    <s v="DISTURBANCES"/>
    <s v="DISTURBANCES"/>
    <m/>
    <n v="3"/>
  </r>
  <r>
    <n v="1703198"/>
    <n v="16000106379"/>
    <n v="2016106379"/>
    <n v="350"/>
    <s v="HAZARDS"/>
    <s v="HAZARDS"/>
    <x v="24"/>
    <x v="679"/>
    <s v="12 AV / E JEFFERSON ST"/>
    <x v="1"/>
    <s v="G1"/>
    <n v="8600.1016999999993"/>
    <n v="-122.31677999999999"/>
    <n v="47.606200000000001"/>
    <s v="(47.6062, -122.31678)"/>
    <s v="TRAFFIC - BO SIGNALS AND DOWN SIGNS"/>
    <s v="TRAFFIC RELATED CALLS"/>
    <s v="TRAFFIC RELATED CALLS"/>
    <m/>
    <n v="1"/>
  </r>
  <r>
    <n v="1703199"/>
    <n v="16000106371"/>
    <n v="2016106371"/>
    <n v="161"/>
    <s v="TRESPASS"/>
    <s v="TRESPASS"/>
    <x v="13"/>
    <x v="680"/>
    <s v="11XX BLOCK OF JOHN ST"/>
    <x v="13"/>
    <s v="D3"/>
    <n v="7300.3013000000001"/>
    <n v="-122.33506"/>
    <n v="47.619680000000002"/>
    <s v="(47.61968, -122.33506)"/>
    <s v="TRESPASS"/>
    <s v="TRESPASS"/>
    <s v="TRESPASS"/>
    <m/>
    <n v="1"/>
  </r>
  <r>
    <n v="1703200"/>
    <n v="16000106370"/>
    <n v="2016106370"/>
    <n v="280"/>
    <s v="SUSPICIOUS PERSON"/>
    <s v="SUSPICIOUS CIRCUMSTANCES"/>
    <x v="2"/>
    <x v="679"/>
    <s v="11XX BLOCK OF NE 47 ST"/>
    <x v="14"/>
    <s v="U2"/>
    <n v="5301.2003999999997"/>
    <n v="-122.31581"/>
    <n v="47.663110000000003"/>
    <s v="(47.66311, -122.31581)"/>
    <s v="SUSPICIOUS PERSON, VEHICLE OR INCIDENT"/>
    <s v="SUSPICIOUS CIRCUMSTANCES"/>
    <s v="SUSPICIOUS CIRCUMSTANCES"/>
    <m/>
    <n v="1"/>
  </r>
  <r>
    <n v="1703201"/>
    <n v="16000106368"/>
    <n v="2016106368"/>
    <n v="250"/>
    <s v="MISCHIEF, NUISANCE COMPLAINTS"/>
    <s v="NUISANCE, MISCHIEF COMPLAINTS"/>
    <x v="7"/>
    <x v="681"/>
    <s v="17XX BLOCK OF E MADISON ST"/>
    <x v="5"/>
    <s v="C2"/>
    <n v="7900.4"/>
    <n v="-122.309494"/>
    <n v="47.615864000000002"/>
    <s v="(47.615864, -122.309494)"/>
    <s v="TRESPASS"/>
    <s v="TRESPASS"/>
    <s v="TRESPASS"/>
    <m/>
    <n v="1"/>
  </r>
  <r>
    <n v="1703202"/>
    <n v="16000106362"/>
    <n v="2016106362"/>
    <n v="261"/>
    <s v="ANIMAL NOISE, STRAYS, BITES"/>
    <s v="ANIMAL COMPLAINTS"/>
    <x v="23"/>
    <x v="682"/>
    <s v="MCCLINTOCK AV S / S BYRON ST"/>
    <x v="11"/>
    <s v="H2"/>
    <n v="9500.4020999999993"/>
    <n v="-122.29248"/>
    <n v="47.574750000000002"/>
    <s v="(47.57475, -122.29248)"/>
    <s v="NOISE - ANIMAL (INCLUDES BARKING DOGS)"/>
    <s v="DISTURBANCES"/>
    <s v="NOISE DISTURBANCE"/>
    <m/>
    <n v="1"/>
  </r>
  <r>
    <n v="1703203"/>
    <n v="16000106361"/>
    <n v="2016106361"/>
    <n v="280"/>
    <s v="SUSPICIOUS PERSON"/>
    <s v="SUSPICIOUS CIRCUMSTANCES"/>
    <x v="2"/>
    <x v="683"/>
    <s v="9XX BLOCK OF 9 AV"/>
    <x v="7"/>
    <s v="E3"/>
    <n v="8200.2008000000005"/>
    <n v="-122.327034"/>
    <n v="47.608049999999999"/>
    <s v="(47.60805, -122.327034)"/>
    <s v="THEFT (DOES NOT INCLUDE SHOPLIFT OR SVCS)"/>
    <s v="OTHER PROPERTY"/>
    <s v="THEFT"/>
    <m/>
    <n v="2"/>
  </r>
  <r>
    <n v="1703204"/>
    <n v="16000106341"/>
    <n v="2016106341"/>
    <n v="183"/>
    <s v="NARCOTICS FOUND, RECOVERED"/>
    <s v="NARCOTICS COMPLAINTS"/>
    <x v="10"/>
    <x v="684"/>
    <s v="20XX BLOCK OF NE 90 ST"/>
    <x v="16"/>
    <s v="L2"/>
    <n v="2000.1011000000001"/>
    <n v="-122.306175"/>
    <n v="47.693935000000003"/>
    <s v="(47.693935, -122.306175)"/>
    <s v="NARCOTICS - FOUND"/>
    <s v="NARCOTICS COMPLAINTS"/>
    <s v="NARCOTICS COMPLAINTS"/>
    <d v="2016-03-28T01:24:00"/>
    <n v="2"/>
  </r>
  <r>
    <n v="1703205"/>
    <n v="16000106319"/>
    <n v="2016106319"/>
    <n v="71"/>
    <s v="AUTO THEFT"/>
    <s v="AUTO THEFTS"/>
    <x v="18"/>
    <x v="685"/>
    <s v="37XX BLOCK OF 60 AV SW"/>
    <x v="9"/>
    <s v="W2"/>
    <n v="9701.4007000000001"/>
    <n v="-122.40951"/>
    <n v="47.570749999999997"/>
    <s v="(47.57075, -122.40951)"/>
    <s v="AUTO THEFT - VEH THEFT OR THEFT AND RECOVERY"/>
    <s v="AUTO THEFTS"/>
    <s v="AUTO RECOVERIES"/>
    <d v="2016-03-28T00:56:00"/>
    <n v="1"/>
  </r>
  <r>
    <n v="1703206"/>
    <n v="16000106253"/>
    <n v="2016106253"/>
    <n v="53"/>
    <s v="BURGLARY - UNOCCUPIED STRUCTURE ON RESIDENTIAL PROPERTY"/>
    <s v="RESIDENTIAL BURGLARIES"/>
    <x v="6"/>
    <x v="686"/>
    <s v="23XX BLOCK OF EASTLAKE AV E"/>
    <x v="13"/>
    <s v="D3"/>
    <n v="6100.4004999999997"/>
    <n v="-122.32589"/>
    <n v="47.640880000000003"/>
    <s v="(47.64088, -122.32589)"/>
    <s v="BURG - RES (INCL UNOCC STRUCTURES ON PROP)"/>
    <s v="BURGLARY"/>
    <s v="RESIDENTIAL BURGLARIES"/>
    <d v="2016-03-27T22:50:00"/>
    <n v="1"/>
  </r>
  <r>
    <n v="1703207"/>
    <n v="16000106386"/>
    <n v="2016106386"/>
    <n v="261"/>
    <s v="ANIMAL NOISE, STRAYS, BITES"/>
    <s v="ANIMAL COMPLAINTS"/>
    <x v="23"/>
    <x v="687"/>
    <s v="MCCLINTOCK AV S / S BYRON ST"/>
    <x v="0"/>
    <s v="R2"/>
    <n v="9500.4020999999993"/>
    <n v="-122.29248"/>
    <n v="47.574750000000002"/>
    <s v="(47.57475, -122.29248)"/>
    <s v="NOISE - ANIMAL (INCLUDES BARKING DOGS)"/>
    <s v="DISTURBANCES"/>
    <s v="NOISE DISTURBANCE"/>
    <m/>
    <n v="3"/>
  </r>
  <r>
    <n v="1703209"/>
    <n v="16000106396"/>
    <n v="2016106396"/>
    <n v="244"/>
    <s v="NOISE DISTURBANCE"/>
    <s v="DISTURBANCES"/>
    <x v="0"/>
    <x v="688"/>
    <s v="BELLEVUE AV E / E THOMAS ST"/>
    <x v="7"/>
    <s v="E1"/>
    <n v="7401.3009000000002"/>
    <n v="-122.32658000000001"/>
    <n v="47.620826999999998"/>
    <s v="(47.620827, -122.32658)"/>
    <s v="SHOTS - IP/JO - INCLUDES HEARD/NO ASSAULT"/>
    <s v="WEAPONS CALLS"/>
    <s v="GUN CALLS"/>
    <m/>
    <n v="3"/>
  </r>
  <r>
    <n v="1703210"/>
    <n v="16000106390"/>
    <n v="2016106390"/>
    <n v="280"/>
    <s v="SUSPICIOUS PERSON"/>
    <s v="SUSPICIOUS CIRCUMSTANCES"/>
    <x v="2"/>
    <x v="689"/>
    <s v="WEST SEATTLE BR / WB"/>
    <x v="9"/>
    <s v="W1"/>
    <n v="9300.3137999999999"/>
    <n v="-122.34951"/>
    <n v="47.571013999999998"/>
    <s v="(47.571014, -122.34951)"/>
    <s v="HAZ - POTENTIAL THRT TO PHYS SAFETY (NO HAZMAT)"/>
    <s v="HAZARDS"/>
    <s v="HAZARDS"/>
    <m/>
    <n v="2"/>
  </r>
  <r>
    <n v="1703211"/>
    <n v="16000106388"/>
    <n v="2016106388"/>
    <n v="200"/>
    <s v="ALACAD - COMMERCIAL BURGLARY (FALSE)"/>
    <s v="BURGLARY ALACAD (FALSE)"/>
    <x v="4"/>
    <x v="690"/>
    <s v="6XX BLOCK OF E PINE ST"/>
    <x v="7"/>
    <s v="E1"/>
    <n v="8400.1002000000008"/>
    <n v="-122.323944"/>
    <n v="47.615226999999997"/>
    <s v="(47.615227, -122.323944)"/>
    <s v="ALARM - COMM, SILENT/AUD BURG (INCL BANKS)"/>
    <s v="ALACAD"/>
    <s v="SUSPICIOUS CIRCUMSTANCES"/>
    <m/>
    <n v="1"/>
  </r>
  <r>
    <n v="1703212"/>
    <n v="16000106400"/>
    <n v="2016106400"/>
    <n v="161"/>
    <s v="TRESPASS"/>
    <s v="TRESPASS"/>
    <x v="13"/>
    <x v="691"/>
    <s v="6XX BLOCK OF 1 AV N"/>
    <x v="11"/>
    <s v="H1"/>
    <n v="7000.3020999999999"/>
    <n v="-122.3554"/>
    <n v="47.625014999999998"/>
    <s v="(47.625015, -122.3554)"/>
    <s v="DISTURBANCE, MISCELLANEOUS/OTHER"/>
    <s v="DISTURBANCES"/>
    <s v="DISTURBANCES"/>
    <m/>
    <n v="3"/>
  </r>
  <r>
    <n v="1703213"/>
    <n v="16000106395"/>
    <n v="2016106395"/>
    <n v="460"/>
    <s v="TRAFFIC (MOVING) VIOLATION"/>
    <s v="TRAFFIC RELATED CALLS"/>
    <x v="1"/>
    <x v="692"/>
    <s v="5 AV N / BROAD ST"/>
    <x v="3"/>
    <s v="Q3"/>
    <n v="7100.2001"/>
    <n v="-122.347595"/>
    <n v="47.621437"/>
    <s v="(47.621437, -122.347595)"/>
    <s v="TRAFFIC STOP - OFFICER INITIATED ONVIEW"/>
    <s v="TRAFFIC RELATED CALLS"/>
    <s v="TRAFFIC RELATED CALLS"/>
    <m/>
    <n v="2"/>
  </r>
  <r>
    <n v="1703214"/>
    <n v="16000106391"/>
    <n v="2016106391"/>
    <n v="184"/>
    <s v="NARCOTICS, OTHER"/>
    <s v="NARCOTICS COMPLAINTS"/>
    <x v="10"/>
    <x v="693"/>
    <s v="25XX BLOCK OF 1 AV"/>
    <x v="13"/>
    <s v="D1"/>
    <n v="8001.1009999999997"/>
    <n v="-122.34921"/>
    <n v="47.61497"/>
    <s v="(47.61497, -122.34921)"/>
    <s v="NARCOTICS - VIOLATIONS (LOITER, USE, SELL, NARS)"/>
    <s v="NARCOTICS COMPLAINTS"/>
    <s v="NARCOTICS COMPLAINTS"/>
    <m/>
    <n v="1"/>
  </r>
  <r>
    <n v="1703215"/>
    <n v="16000106297"/>
    <n v="2016106297"/>
    <n v="430"/>
    <s v="MOTOR VEHICLE COLLISION"/>
    <s v="TRAFFIC RELATED CALLS"/>
    <x v="9"/>
    <x v="694"/>
    <s v="9XX BLOCK OF 23 AV S"/>
    <x v="1"/>
    <s v="G3"/>
    <n v="9000.1013000000003"/>
    <n v="-122.302216"/>
    <n v="47.593803000000001"/>
    <s v="(47.593803, -122.302216)"/>
    <s v="MOTOR VEHICLE COLLISION, BLOCKING"/>
    <s v="MOTOR VEHICLE COLLISION INVESTIGATION"/>
    <s v="TRAFFIC RELATED CALLS"/>
    <d v="2016-03-27T23:22:00"/>
    <n v="0"/>
  </r>
  <r>
    <n v="1703216"/>
    <n v="16000106236"/>
    <n v="2016106236"/>
    <n v="184"/>
    <s v="NARCOTICS, OTHER"/>
    <s v="NARCOTICS COMPLAINTS"/>
    <x v="10"/>
    <x v="693"/>
    <s v="2XX BLOCK OF PIKE ST"/>
    <x v="10"/>
    <s v="M3"/>
    <n v="8100.2003999999997"/>
    <n v="-122.33835000000001"/>
    <n v="47.609515999999999"/>
    <s v="(47.609516, -122.33835)"/>
    <s v="NARCOTICS - VIOLATIONS (LOITER, USE, SELL, NARS)"/>
    <s v="NARCOTICS COMPLAINTS"/>
    <s v="NARCOTICS COMPLAINTS"/>
    <d v="2016-03-27T21:35:00"/>
    <n v="2"/>
  </r>
  <r>
    <n v="1703217"/>
    <n v="16000106367"/>
    <n v="2016106367"/>
    <n v="245"/>
    <s v="DISTURBANCE, OTHER"/>
    <s v="DISTURBANCES"/>
    <x v="0"/>
    <x v="695"/>
    <s v="3XX BLOCK OF BROAD ST"/>
    <x v="3"/>
    <s v="Q3"/>
    <n v="7200.1079"/>
    <n v="-122.34961"/>
    <n v="47.619163999999998"/>
    <s v="(47.619164, -122.34961)"/>
    <s v="DISTURBANCE, MISCELLANEOUS/OTHER"/>
    <s v="DISTURBANCES"/>
    <s v="DISTURBANCES"/>
    <m/>
    <n v="1"/>
  </r>
  <r>
    <n v="1703218"/>
    <n v="16000106272"/>
    <n v="2016106272"/>
    <n v="40"/>
    <s v="ASSAULTS, OTHER"/>
    <s v="ASSAULTS"/>
    <x v="15"/>
    <x v="696"/>
    <s v="RAINIER AV S / S HENDERSON ST"/>
    <x v="4"/>
    <s v="S2"/>
    <n v="11800.400600000001"/>
    <n v="-122.26999000000001"/>
    <n v="47.523308"/>
    <s v="(47.523308, -122.26999)"/>
    <s v="ASLT - IP/JO - WITH OR W/O WPNS (NO SHOOTINGS)"/>
    <s v="ASSAULTS"/>
    <s v="ASSAULTS"/>
    <d v="2016-03-27T22:26:00"/>
    <n v="1"/>
  </r>
  <r>
    <n v="1703219"/>
    <n v="16000106378"/>
    <n v="2016106378"/>
    <n v="460"/>
    <s v="TRAFFIC (MOVING) VIOLATION"/>
    <s v="TRAFFIC RELATED CALLS"/>
    <x v="1"/>
    <x v="697"/>
    <s v="BROADWAY / E UNION ST"/>
    <x v="7"/>
    <s v="E2"/>
    <n v="7500.4016000000001"/>
    <n v="-122.32076000000001"/>
    <n v="47.612960000000001"/>
    <s v="(47.61296, -122.32076)"/>
    <s v="TRAFFIC STOP - OFFICER INITIATED ONVIEW"/>
    <s v="TRAFFIC RELATED CALLS"/>
    <s v="TRAFFIC RELATED CALLS"/>
    <d v="2016-03-28T02:09:00"/>
    <n v="2"/>
  </r>
  <r>
    <n v="1703220"/>
    <n v="16000106287"/>
    <n v="2016106287"/>
    <n v="220"/>
    <s v="CRISIS COMPLAINT - GENERAL"/>
    <s v="CRISIS CALL"/>
    <x v="21"/>
    <x v="698"/>
    <s v="4XX BLOCK OF NE THORNTON PL"/>
    <x v="16"/>
    <s v="L2"/>
    <n v="1900.1007999999999"/>
    <n v="-122.32463"/>
    <n v="47.702309999999997"/>
    <s v="(47.70231, -122.32463)"/>
    <s v="HARAS - NO BIAS, THREATS OR MALICIOUSNESS"/>
    <s v="THREATS, HARASSMENT"/>
    <s v="THREATS, HARASSMENT"/>
    <d v="2016-03-27T23:35:00"/>
    <n v="1"/>
  </r>
  <r>
    <n v="1703221"/>
    <n v="16000106402"/>
    <n v="2016106402"/>
    <n v="40"/>
    <s v="ASSAULTS, OTHER"/>
    <s v="ASSAULTS"/>
    <x v="15"/>
    <x v="699"/>
    <s v="10 AV / E PIKE ST"/>
    <x v="7"/>
    <s v="E2"/>
    <n v="7500.4016000000001"/>
    <n v="-122.31945"/>
    <n v="47.614082000000003"/>
    <s v="(47.614082, -122.31945)"/>
    <s v="ASLT - IP/JO - WITH OR W/O WPNS (NO SHOOTINGS)"/>
    <s v="ASSAULTS"/>
    <s v="ASSAULTS"/>
    <m/>
    <n v="2"/>
  </r>
  <r>
    <n v="1703222"/>
    <n v="16000106401"/>
    <n v="2016106401"/>
    <n v="280"/>
    <s v="SUSPICIOUS PERSON"/>
    <s v="SUSPICIOUS CIRCUMSTANCES"/>
    <x v="2"/>
    <x v="700"/>
    <s v="2XX BLOCK OF 25 AV E"/>
    <x v="5"/>
    <s v="C3"/>
    <n v="7700.4"/>
    <n v="-122.29987"/>
    <n v="47.620586000000003"/>
    <s v="(47.620586, -122.29987)"/>
    <s v="PROWLER - IP/JO"/>
    <s v="PROWLER"/>
    <s v="PROWLER"/>
    <m/>
    <n v="2"/>
  </r>
  <r>
    <n v="1703223"/>
    <n v="16000106398"/>
    <n v="2016106398"/>
    <n v="280"/>
    <s v="SUSPICIOUS PERSON"/>
    <s v="SUSPICIOUS CIRCUMSTANCES"/>
    <x v="2"/>
    <x v="699"/>
    <s v="20XX BLOCK OF EASTLAKE AV E"/>
    <x v="13"/>
    <s v="D3"/>
    <n v="6600.2008999999998"/>
    <n v="-122.3259"/>
    <n v="47.637509999999999"/>
    <s v="(47.63751, -122.3259)"/>
    <s v="SUSPICIOUS PERSON, VEHICLE OR INCIDENT"/>
    <s v="SUSPICIOUS CIRCUMSTANCES"/>
    <s v="SUSPICIOUS CIRCUMSTANCES"/>
    <m/>
    <n v="4"/>
  </r>
  <r>
    <n v="1703224"/>
    <n v="16000105974"/>
    <n v="2016105974"/>
    <n v="245"/>
    <s v="DISTURBANCE, OTHER"/>
    <s v="DISTURBANCES"/>
    <x v="0"/>
    <x v="502"/>
    <s v="12 AV S / S KING ST"/>
    <x v="1"/>
    <s v="G3"/>
    <n v="9100.1011999999992"/>
    <n v="-122.31723"/>
    <n v="47.59834"/>
    <s v="(47.59834, -122.31723)"/>
    <s v="CRISIS - PERSON IN BEHAVIORAL/EMOTIONAL CRISIS"/>
    <s v="BEHAVIORAL HEALTH"/>
    <s v="CRISIS CALL"/>
    <m/>
    <n v="1"/>
  </r>
  <r>
    <n v="1703225"/>
    <n v="16000106397"/>
    <n v="2016106397"/>
    <n v="161"/>
    <s v="TRESPASS"/>
    <s v="TRESPASS"/>
    <x v="13"/>
    <x v="701"/>
    <s v="19XX BLOCK OF BOREN AV"/>
    <x v="13"/>
    <s v="D3"/>
    <n v="7300.2013999999999"/>
    <n v="-122.33337"/>
    <n v="47.617330000000003"/>
    <s v="(47.61733, -122.33337)"/>
    <s v="DISTURBANCE, MISCELLANEOUS/OTHER"/>
    <s v="DISTURBANCES"/>
    <s v="DISTURBANCES"/>
    <d v="2016-03-28T02:41:00"/>
    <n v="1"/>
  </r>
  <r>
    <n v="1703226"/>
    <n v="16000106409"/>
    <n v="2016106409"/>
    <n v="280"/>
    <s v="SUSPICIOUS PERSON"/>
    <s v="SUSPICIOUS CIRCUMSTANCES"/>
    <x v="2"/>
    <x v="702"/>
    <s v="10XX BLOCK OF NE 96 ST"/>
    <x v="16"/>
    <s v="L2"/>
    <n v="2000.201"/>
    <n v="-122.31623999999999"/>
    <n v="47.698554999999999"/>
    <s v="(47.698555, -122.31624)"/>
    <s v="SUSPICIOUS PERSON, VEHICLE OR INCIDENT"/>
    <s v="SUSPICIOUS CIRCUMSTANCES"/>
    <s v="SUSPICIOUS CIRCUMSTANCES"/>
    <m/>
    <n v="1"/>
  </r>
  <r>
    <n v="1703227"/>
    <n v="16000106363"/>
    <n v="2016106363"/>
    <n v="460"/>
    <s v="TRAFFIC (MOVING) VIOLATION"/>
    <s v="TRAFFIC RELATED CALLS"/>
    <x v="1"/>
    <x v="703"/>
    <s v="31 AV S / S MCCLELLAN ST"/>
    <x v="0"/>
    <s v="R2"/>
    <n v="9500.4007000000001"/>
    <n v="-122.29300000000001"/>
    <n v="47.578341999999999"/>
    <s v="(47.578342, -122.293)"/>
    <s v="TRAFFIC STOP - OFFICER INITIATED ONVIEW"/>
    <s v="TRAFFIC RELATED CALLS"/>
    <s v="TRAFFIC RELATED CALLS"/>
    <d v="2016-03-28T01:43:00"/>
    <n v="3"/>
  </r>
  <r>
    <n v="1703228"/>
    <n v="16000106425"/>
    <n v="2016106425"/>
    <n v="177"/>
    <s v="LIQUOR VIOLATION - INTOXICATED PERSON"/>
    <s v="LIQUOR VIOLATIONS"/>
    <x v="3"/>
    <x v="704"/>
    <s v="7XX BLOCK OF E DENNY WY"/>
    <x v="7"/>
    <s v="E1"/>
    <n v="7402.1009000000004"/>
    <n v="-122.32286000000001"/>
    <n v="47.618729999999999"/>
    <s v="(47.61873, -122.32286)"/>
    <s v="DETOX - REQUEST FOR"/>
    <s v="LIQUOR VIOLATIONS"/>
    <s v="LIQUOR VIOLATIONS"/>
    <m/>
    <n v="1"/>
  </r>
  <r>
    <n v="1703229"/>
    <n v="16000106422"/>
    <n v="2016106422"/>
    <n v="460"/>
    <s v="TRAFFIC (MOVING) VIOLATION"/>
    <s v="TRAFFIC RELATED CALLS"/>
    <x v="1"/>
    <x v="705"/>
    <s v="28XX BLOCK OF 15 AV W"/>
    <x v="3"/>
    <s v="Q2"/>
    <n v="5802.2"/>
    <n v="-122.37627000000001"/>
    <n v="47.645663999999996"/>
    <s v="(47.645664, -122.37627)"/>
    <s v="TRAFFIC STOP - OFFICER INITIATED ONVIEW"/>
    <s v="TRAFFIC RELATED CALLS"/>
    <s v="TRAFFIC RELATED CALLS"/>
    <m/>
    <n v="1"/>
  </r>
  <r>
    <n v="1703230"/>
    <n v="16000106418"/>
    <n v="2016106418"/>
    <n v="244"/>
    <s v="NOISE DISTURBANCE"/>
    <s v="DISTURBANCES"/>
    <x v="0"/>
    <x v="706"/>
    <s v="9XX BLOCK OF S EDDY ST"/>
    <x v="2"/>
    <s v="O3"/>
    <n v="10900.2096"/>
    <n v="-122.3201"/>
    <n v="47.545720000000003"/>
    <s v="(47.54572, -122.3201)"/>
    <s v="NOISE - DIST, GENERAL (CONST, RESID, BALL PLAY)"/>
    <s v="DISTURBANCES"/>
    <s v="NOISE DISTURBANCE"/>
    <m/>
    <n v="1"/>
  </r>
  <r>
    <n v="1703231"/>
    <n v="16000106417"/>
    <n v="2016106417"/>
    <n v="201"/>
    <s v="ALACAD - RESIDENTIAL BURGLARY (FALSE)"/>
    <s v="BURGLARY ALACAD (FALSE)"/>
    <x v="4"/>
    <x v="707"/>
    <s v="17XX BLOCK OF NE RAVENNA BV"/>
    <x v="11"/>
    <s v="H2"/>
    <n v="4400.1023999999998"/>
    <n v="-122.30898000000001"/>
    <n v="47.670200000000001"/>
    <s v="(47.6702, -122.30898)"/>
    <s v="ALARM - RESIDENTIAL - BURGLARY, SILENT/AUDIBLE"/>
    <s v="ALACAD"/>
    <s v="SUSPICIOUS CIRCUMSTANCES"/>
    <m/>
    <n v="2"/>
  </r>
  <r>
    <n v="1703232"/>
    <n v="16000106433"/>
    <n v="2016106433"/>
    <n v="460"/>
    <s v="TRAFFIC (MOVING) VIOLATION"/>
    <s v="TRAFFIC RELATED CALLS"/>
    <x v="1"/>
    <x v="708"/>
    <s v="11XX BLOCK OF ELLIOTT AV W"/>
    <x v="3"/>
    <s v="Q2"/>
    <n v="5802.201"/>
    <n v="-122.372086"/>
    <n v="47.629435999999998"/>
    <s v="(47.629436, -122.372086)"/>
    <s v="TRAFFIC STOP - OFFICER INITIATED ONVIEW"/>
    <s v="TRAFFIC RELATED CALLS"/>
    <s v="TRAFFIC RELATED CALLS"/>
    <m/>
    <n v="2"/>
  </r>
  <r>
    <n v="1703233"/>
    <n v="16000106408"/>
    <n v="2016106408"/>
    <n v="200"/>
    <s v="ALACAD - COMMERCIAL BURGLARY (FALSE)"/>
    <s v="BURGLARY ALACAD (FALSE)"/>
    <x v="4"/>
    <x v="709"/>
    <s v="15XX BLOCK OF PIKE PL"/>
    <x v="10"/>
    <s v="M1"/>
    <n v="8100.3008"/>
    <n v="-122.34063"/>
    <n v="47.608722999999998"/>
    <s v="(47.608723, -122.34063)"/>
    <s v="ALARM - COMM, SILENT/AUD BURG (INCL BANKS)"/>
    <s v="ALACAD"/>
    <s v="SUSPICIOUS CIRCUMSTANCES"/>
    <m/>
    <n v="2"/>
  </r>
  <r>
    <n v="1703234"/>
    <n v="16000106430"/>
    <n v="2016106430"/>
    <n v="244"/>
    <s v="NOISE DISTURBANCE"/>
    <s v="DISTURBANCES"/>
    <x v="0"/>
    <x v="710"/>
    <s v="90XX BLOCK OF 16 AV SW"/>
    <x v="11"/>
    <s v="H3"/>
    <n v="11300.3007"/>
    <n v="-122.35512"/>
    <n v="47.521949999999997"/>
    <s v="(47.52195, -122.35512)"/>
    <s v="NOISE - DIST, GENERAL (CONST, RESID, BALL PLAY)"/>
    <s v="DISTURBANCES"/>
    <s v="NOISE DISTURBANCE"/>
    <m/>
    <n v="1"/>
  </r>
  <r>
    <n v="1703235"/>
    <n v="16000106419"/>
    <n v="2016106419"/>
    <n v="200"/>
    <s v="ALACAD - COMMERCIAL BURGLARY (FALSE)"/>
    <s v="BURGLARY ALACAD (FALSE)"/>
    <x v="4"/>
    <x v="709"/>
    <s v="15XX BLOCK OF PIKE PL"/>
    <x v="10"/>
    <s v="M1"/>
    <n v="8100.3008"/>
    <n v="-122.34063"/>
    <n v="47.608722999999998"/>
    <s v="(47.608723, -122.34063)"/>
    <s v="ALARM - COMM, SILENT/AUD BURG (INCL BANKS)"/>
    <s v="ALACAD"/>
    <s v="SUSPICIOUS CIRCUMSTANCES"/>
    <m/>
    <n v="4"/>
  </r>
  <r>
    <n v="1703236"/>
    <n v="16000106364"/>
    <n v="2016106364"/>
    <n v="53"/>
    <s v="BURGLARY - UNOCCUPIED STRUCTURE ON RESIDENTIAL PROPERTY"/>
    <s v="RESIDENTIAL BURGLARIES"/>
    <x v="6"/>
    <x v="711"/>
    <s v="6XX BLOCK OF COMSTOCK ST"/>
    <x v="3"/>
    <s v="Q2"/>
    <n v="6700.4034000000001"/>
    <n v="-122.34423"/>
    <n v="47.630585000000004"/>
    <s v="(47.630585, -122.34423)"/>
    <s v="BURG - COMM BURGLARY (INCLUDES SCHOOLS)"/>
    <s v="BURGLARY"/>
    <s v="COMMERCIAL BURGLARIES"/>
    <d v="2016-03-28T01:51:00"/>
    <n v="1"/>
  </r>
  <r>
    <n v="1703237"/>
    <n v="16000106354"/>
    <n v="2016106354"/>
    <n v="281"/>
    <s v="SUSPICIOUS VEHICLE"/>
    <s v="SUSPICIOUS CIRCUMSTANCES"/>
    <x v="2"/>
    <x v="712"/>
    <s v="9XX BLOCK OF N 80 ST"/>
    <x v="8"/>
    <s v="J3"/>
    <n v="2800.1"/>
    <n v="-122.345856"/>
    <n v="47.686942999999999"/>
    <s v="(47.686943, -122.345856)"/>
    <s v="SUSPICIOUS PERSON, VEHICLE OR INCIDENT"/>
    <s v="SUSPICIOUS CIRCUMSTANCES"/>
    <s v="SUSPICIOUS CIRCUMSTANCES"/>
    <m/>
    <n v="0"/>
  </r>
  <r>
    <n v="1703238"/>
    <n v="16000106423"/>
    <n v="2016106423"/>
    <n v="244"/>
    <s v="NOISE DISTURBANCE"/>
    <s v="DISTURBANCES"/>
    <x v="0"/>
    <x v="713"/>
    <s v="133XX BLOCK OF 23 AV NE"/>
    <x v="16"/>
    <s v="L1"/>
    <n v="200.60220000000001"/>
    <n v="-122.30458"/>
    <n v="47.725673999999998"/>
    <s v="(47.725674, -122.30458)"/>
    <s v="CRISIS - PERSON IN BEHAVIORAL/EMOTIONAL CRISIS"/>
    <s v="BEHAVIORAL HEALTH"/>
    <s v="CRISIS CALL"/>
    <m/>
    <n v="1"/>
  </r>
  <r>
    <n v="1703239"/>
    <n v="16000106404"/>
    <n v="2016106404"/>
    <n v="280"/>
    <s v="SUSPICIOUS PERSON"/>
    <s v="SUSPICIOUS CIRCUMSTANCES"/>
    <x v="2"/>
    <x v="714"/>
    <s v="21XX BLOCK OF N 61 ST"/>
    <x v="8"/>
    <s v="J3"/>
    <n v="3600.3018000000002"/>
    <n v="-122.33222000000001"/>
    <n v="47.672910000000002"/>
    <s v="(47.67291, -122.33222)"/>
    <s v="SUSPICIOUS PERSON, VEHICLE OR INCIDENT"/>
    <s v="SUSPICIOUS CIRCUMSTANCES"/>
    <s v="SUSPICIOUS CIRCUMSTANCES"/>
    <m/>
    <n v="2"/>
  </r>
  <r>
    <n v="1703240"/>
    <n v="16000106116"/>
    <n v="2016106116"/>
    <n v="50"/>
    <s v="BURGLARY - RESIDENTIAL, UNOCCUPIED"/>
    <s v="RESIDENTIAL BURGLARIES"/>
    <x v="6"/>
    <x v="715"/>
    <s v="70XX BLOCK OF 17 AV NE"/>
    <x v="14"/>
    <s v="U1"/>
    <n v="2600.2011000000002"/>
    <n v="-122.30987500000001"/>
    <n v="47.680325000000003"/>
    <s v="(47.680325, -122.309875)"/>
    <s v="BURG - RES (INCL UNOCC STRUCTURES ON PROP)"/>
    <s v="BURGLARY"/>
    <s v="RESIDENTIAL BURGLARIES"/>
    <d v="2016-03-27T22:39:00"/>
    <n v="4"/>
  </r>
  <r>
    <n v="1703241"/>
    <n v="16000106439"/>
    <n v="2016106439"/>
    <n v="350"/>
    <s v="HAZARDS"/>
    <s v="HAZARDS"/>
    <x v="24"/>
    <x v="716"/>
    <s v="S RYAN ST / RENTON AV S"/>
    <x v="4"/>
    <s v="S3"/>
    <n v="11900.3001"/>
    <n v="-122.25875000000001"/>
    <n v="47.509697000000003"/>
    <s v="(47.509697, -122.25875)"/>
    <s v="WIRES DOWN (PHONE, ELECTRICAL,ETC.)"/>
    <s v="HAZARDS"/>
    <s v="HAZARDS"/>
    <m/>
    <n v="1"/>
  </r>
  <r>
    <n v="1703242"/>
    <n v="16000106394"/>
    <n v="2016106394"/>
    <n v="450"/>
    <s v="DRIVING WHILE UNDER INFLUENCE (DUI)"/>
    <s v="TRAFFIC RELATED CALLS"/>
    <x v="1"/>
    <x v="717"/>
    <s v="E PIKE ST / BELMONT AV"/>
    <x v="7"/>
    <s v="E3"/>
    <n v="8400.1003999999994"/>
    <n v="-122.32446"/>
    <n v="47.614089999999997"/>
    <s v="(47.61409, -122.32446)"/>
    <s v="TRAFFIC STOP - OFFICER INITIATED ONVIEW"/>
    <s v="TRAFFIC RELATED CALLS"/>
    <s v="TRAFFIC RELATED CALLS"/>
    <d v="2016-03-28T02:35:00"/>
    <n v="3"/>
  </r>
  <r>
    <n v="1703243"/>
    <n v="16000106331"/>
    <n v="2016106331"/>
    <n v="281"/>
    <s v="SUSPICIOUS VEHICLE"/>
    <s v="SUSPICIOUS CIRCUMSTANCES"/>
    <x v="2"/>
    <x v="718"/>
    <s v="N 141 ST / AURORA AV N"/>
    <x v="17"/>
    <s v="N2"/>
    <n v="401.10070000000002"/>
    <n v="-122.34506"/>
    <n v="47.731037000000001"/>
    <s v="(47.731037, -122.34506)"/>
    <s v="SUSPICIOUS PERSON, VEHICLE OR INCIDENT"/>
    <s v="SUSPICIOUS CIRCUMSTANCES"/>
    <s v="SUSPICIOUS CIRCUMSTANCES"/>
    <m/>
    <n v="0"/>
  </r>
  <r>
    <n v="1703244"/>
    <n v="16000106323"/>
    <n v="2016106323"/>
    <n v="470"/>
    <s v="PARKING VIOLATION (EXCEPT ABANDONED VEHICLES)"/>
    <s v="PARKING VIOLATIONS"/>
    <x v="1"/>
    <x v="719"/>
    <s v="92XX BLOCK OF VIEW AV NW"/>
    <x v="8"/>
    <s v="J1"/>
    <n v="1500.2004999999999"/>
    <n v="-122.40045000000001"/>
    <n v="47.696804"/>
    <s v="(47.696804, -122.40045)"/>
    <s v="PARKING VIOLATION (EXCEPT ABANDONED CAR)"/>
    <s v="TRAFFIC RELATED CALLS"/>
    <s v="PARKING VIOLATIONS"/>
    <m/>
    <n v="1"/>
  </r>
  <r>
    <n v="1703245"/>
    <n v="16000106445"/>
    <n v="2016106445"/>
    <n v="245"/>
    <s v="DISTURBANCE, OTHER"/>
    <s v="DISTURBANCES"/>
    <x v="0"/>
    <x v="720"/>
    <s v="10 AV / E PINE ST"/>
    <x v="7"/>
    <s v="E2"/>
    <n v="7500.5009"/>
    <n v="-122.31946600000001"/>
    <n v="47.615242000000002"/>
    <s v="(47.615242, -122.319466)"/>
    <s v="UNKNOWN - COMPLAINT OF UNKNOWN NATURE"/>
    <s v="SUSPICIOUS CIRCUMSTANCES"/>
    <s v="SUSPICIOUS CIRCUMSTANCES"/>
    <m/>
    <n v="0"/>
  </r>
  <r>
    <n v="1703246"/>
    <n v="16000106420"/>
    <n v="2016106420"/>
    <n v="201"/>
    <s v="ALACAD - RESIDENTIAL BURGLARY (FALSE)"/>
    <s v="BURGLARY ALACAD (FALSE)"/>
    <x v="4"/>
    <x v="721"/>
    <s v="103XX BLOCK OF 15 AV NW"/>
    <x v="17"/>
    <s v="N1"/>
    <n v="1600.1010000000001"/>
    <n v="-122.376755"/>
    <n v="47.704279999999997"/>
    <s v="(47.70428, -122.376755)"/>
    <s v="ALARM - RESIDENTIAL - BURGLARY, SILENT/AUDIBLE"/>
    <s v="ALACAD"/>
    <s v="SUSPICIOUS CIRCUMSTANCES"/>
    <m/>
    <n v="0"/>
  </r>
  <r>
    <n v="1703247"/>
    <n v="16000106414"/>
    <n v="2016106414"/>
    <n v="220"/>
    <s v="CRISIS COMPLAINT - GENERAL"/>
    <s v="CRISIS CALL"/>
    <x v="21"/>
    <x v="719"/>
    <s v="NE 50 ST / UNIVERSITY WY NE"/>
    <x v="14"/>
    <s v="U1"/>
    <n v="4400.4008999999996"/>
    <n v="-122.31307"/>
    <n v="47.664898000000001"/>
    <s v="(47.664898, -122.31307)"/>
    <s v="DOWN - CHECK FOR PERSON DOWN"/>
    <s v="PERSON DOWN/INJURY"/>
    <s v="CASUALTIES"/>
    <d v="2016-03-28T03:38:00"/>
    <n v="2"/>
  </r>
  <r>
    <n v="1703248"/>
    <n v="16000106460"/>
    <n v="2016106460"/>
    <n v="177"/>
    <s v="LIQUOR VIOLATION - INTOXICATED PERSON"/>
    <s v="LIQUOR VIOLATIONS"/>
    <x v="3"/>
    <x v="722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2"/>
  </r>
  <r>
    <n v="1703249"/>
    <n v="16000106457"/>
    <n v="2016106457"/>
    <n v="460"/>
    <s v="TRAFFIC (MOVING) VIOLATION"/>
    <s v="TRAFFIC RELATED CALLS"/>
    <x v="1"/>
    <x v="723"/>
    <s v="47XX BLOCK OF RAINIER AV S"/>
    <x v="0"/>
    <s v="R3"/>
    <n v="10300.5002"/>
    <n v="-122.28649"/>
    <n v="47.560110000000002"/>
    <s v="(47.56011, -122.28649)"/>
    <s v="TRAFFIC STOP - OFFICER INITIATED ONVIEW"/>
    <s v="TRAFFIC RELATED CALLS"/>
    <s v="TRAFFIC RELATED CALLS"/>
    <m/>
    <n v="4"/>
  </r>
  <r>
    <n v="1703250"/>
    <n v="16000106449"/>
    <n v="2016106449"/>
    <n v="244"/>
    <s v="NOISE DISTURBANCE"/>
    <s v="DISTURBANCES"/>
    <x v="0"/>
    <x v="724"/>
    <s v="5XX BLOCK OF 3 AV"/>
    <x v="6"/>
    <s v="K2"/>
    <n v="8100.2043000000003"/>
    <n v="-122.331085"/>
    <n v="47.602412999999999"/>
    <s v="(47.602413, -122.331085)"/>
    <s v="NOISE - DIST, GENERAL (CONST, RESID, BALL PLAY)"/>
    <s v="DISTURBANCES"/>
    <s v="NOISE DISTURBANCE"/>
    <m/>
    <n v="4"/>
  </r>
  <r>
    <n v="1703251"/>
    <n v="16000106447"/>
    <n v="2016106447"/>
    <n v="201"/>
    <s v="ALACAD - RESIDENTIAL BURGLARY (FALSE)"/>
    <s v="BURGLARY ALACAD (FALSE)"/>
    <x v="4"/>
    <x v="725"/>
    <s v="13XX BLOCK OF 6 AV N"/>
    <x v="11"/>
    <s v="H3"/>
    <n v="6700.3015999999998"/>
    <n v="-122.34495"/>
    <n v="47.630997000000001"/>
    <s v="(47.630997, -122.34495)"/>
    <s v="ALARM - RESIDENTIAL - BURGLARY, SILENT/AUDIBLE"/>
    <s v="ALACAD"/>
    <s v="SUSPICIOUS CIRCUMSTANCES"/>
    <m/>
    <n v="1"/>
  </r>
  <r>
    <n v="1703252"/>
    <n v="16000106462"/>
    <n v="2016106462"/>
    <n v="460"/>
    <s v="TRAFFIC (MOVING) VIOLATION"/>
    <s v="TRAFFIC RELATED CALLS"/>
    <x v="1"/>
    <x v="726"/>
    <s v="RAINIER AV S / S WALKER ST"/>
    <x v="0"/>
    <s v="R2"/>
    <n v="9500.2062999999998"/>
    <n v="-122.3022"/>
    <n v="47.583655999999998"/>
    <s v="(47.583656, -122.3022)"/>
    <s v="TRAFFIC STOP - OFFICER INITIATED ONVIEW"/>
    <s v="TRAFFIC RELATED CALLS"/>
    <s v="TRAFFIC RELATED CALLS"/>
    <m/>
    <n v="0"/>
  </r>
  <r>
    <n v="1703253"/>
    <n v="16000106446"/>
    <n v="2016106446"/>
    <n v="430"/>
    <s v="MOTOR VEHICLE COLLISION"/>
    <s v="TRAFFIC RELATED CALLS"/>
    <x v="9"/>
    <x v="722"/>
    <s v="HARBOR AV SW ON RP / WEST SEATTLE BR EB"/>
    <x v="9"/>
    <s v="W1"/>
    <n v="9900.4064999999991"/>
    <n v="-122.366"/>
    <n v="47.571373000000001"/>
    <s v="(47.571373, -122.366)"/>
    <s v="TRAFFIC - BLOCKING ROADWAY"/>
    <s v="TRAFFIC RELATED CALLS"/>
    <s v="TRAFFIC RELATED CALLS"/>
    <m/>
    <n v="0"/>
  </r>
  <r>
    <n v="1703254"/>
    <n v="16000106376"/>
    <n v="2016106376"/>
    <n v="465"/>
    <s v="PEDESTRIAN VIOLATION"/>
    <s v="TRAFFIC RELATED CALLS"/>
    <x v="1"/>
    <x v="727"/>
    <s v="3 AV / PIKE ST"/>
    <x v="10"/>
    <s v="M3"/>
    <n v="8100.2012999999997"/>
    <n v="-122.33779"/>
    <n v="47.609749999999998"/>
    <s v="(47.60975, -122.33779)"/>
    <s v="SUSPICIOUS STOP - OFFICER INITIATED ONVIEW"/>
    <s v="SUSPICIOUS CIRCUMSTANCES"/>
    <s v="SUSPICIOUS CIRCUMSTANCES"/>
    <d v="2016-03-28T02:01:00"/>
    <n v="0"/>
  </r>
  <r>
    <n v="1703255"/>
    <n v="16000106377"/>
    <n v="2016106377"/>
    <n v="244"/>
    <s v="NOISE DISTURBANCE"/>
    <s v="DISTURBANCES"/>
    <x v="0"/>
    <x v="728"/>
    <s v="NW 46 ST / 15 AV NW"/>
    <x v="12"/>
    <s v="B1"/>
    <n v="4700.2046"/>
    <n v="-122.376335"/>
    <n v="47.662205"/>
    <s v="(47.662205, -122.376335)"/>
    <s v="DISTURBANCE, MISCELLANEOUS/OTHER"/>
    <s v="DISTURBANCES"/>
    <s v="DISTURBANCES"/>
    <m/>
    <n v="4"/>
  </r>
  <r>
    <n v="1703256"/>
    <n v="16000106469"/>
    <n v="2016106469"/>
    <n v="245"/>
    <s v="DISTURBANCE, OTHER"/>
    <s v="DISTURBANCES"/>
    <x v="0"/>
    <x v="729"/>
    <s v="NE 143 ST / 17 AV NE"/>
    <x v="16"/>
    <s v="L1"/>
    <n v="200.4"/>
    <n v="-122.31003"/>
    <n v="47.732093999999996"/>
    <s v="(47.732094, -122.31003)"/>
    <s v="SLEEPER ABOARD BUS/COMMUTER TRAIN"/>
    <s v="DISTURBANCES"/>
    <s v="DISTURBANCES"/>
    <m/>
    <n v="4"/>
  </r>
  <r>
    <n v="1703257"/>
    <n v="16000106464"/>
    <n v="2016106464"/>
    <n v="282"/>
    <s v="SUSPICIOUS CIRCUMSTANCES - BUILDING (OPEN DOOR, ETC.)"/>
    <s v="SUSPICIOUS CIRCUMSTANCES"/>
    <x v="2"/>
    <x v="730"/>
    <s v="90XX BLOCK OF 9 AV SW"/>
    <x v="15"/>
    <s v="F3"/>
    <n v="11300.301299999999"/>
    <n v="-122.34672500000001"/>
    <n v="47.521892999999999"/>
    <s v="(47.521893, -122.346725)"/>
    <s v="BURG - IP/JO - RES (INCL UNOCC STRUCTURES)"/>
    <s v="BURGLARY"/>
    <s v="RESIDENTIAL BURGLARIES"/>
    <m/>
    <n v="1"/>
  </r>
  <r>
    <n v="1703258"/>
    <n v="16000106474"/>
    <n v="2016106474"/>
    <n v="245"/>
    <s v="DISTURBANCE, OTHER"/>
    <s v="DISTURBANCES"/>
    <x v="0"/>
    <x v="731"/>
    <s v="8XX BLOCK OF MADISON ST"/>
    <x v="7"/>
    <s v="E3"/>
    <n v="8200.2008000000005"/>
    <n v="-122.32792000000001"/>
    <n v="47.608176999999998"/>
    <s v="(47.608177, -122.32792)"/>
    <s v="DISTURBANCE, MISCELLANEOUS/OTHER"/>
    <s v="DISTURBANCES"/>
    <s v="DISTURBANCES"/>
    <m/>
    <n v="1"/>
  </r>
  <r>
    <n v="1703259"/>
    <n v="16000106472"/>
    <n v="2016106472"/>
    <n v="245"/>
    <s v="DISTURBANCE, OTHER"/>
    <s v="DISTURBANCES"/>
    <x v="0"/>
    <x v="731"/>
    <s v="4XX BLOCK OF 4 AV"/>
    <x v="6"/>
    <s v="K3"/>
    <n v="8100.2046"/>
    <n v="-122.32919"/>
    <n v="47.602040000000002"/>
    <s v="(47.60204, -122.32919)"/>
    <s v="TRESPASS"/>
    <s v="TRESPASS"/>
    <s v="TRESPASS"/>
    <m/>
    <n v="3"/>
  </r>
  <r>
    <n v="1703260"/>
    <n v="16000106470"/>
    <n v="2016106470"/>
    <n v="460"/>
    <s v="TRAFFIC (MOVING) VIOLATION"/>
    <s v="TRAFFIC RELATED CALLS"/>
    <x v="1"/>
    <x v="732"/>
    <s v="27XX BLOCK OF RAINIER AV S"/>
    <x v="0"/>
    <s v="R2"/>
    <n v="10001.100200000001"/>
    <n v="-122.29916"/>
    <n v="47.579673999999997"/>
    <s v="(47.579674, -122.29916)"/>
    <s v="TRAFFIC STOP - OFFICER INITIATED ONVIEW"/>
    <s v="TRAFFIC RELATED CALLS"/>
    <s v="TRAFFIC RELATED CALLS"/>
    <m/>
    <n v="3"/>
  </r>
  <r>
    <n v="1703261"/>
    <n v="16000106467"/>
    <n v="2016106467"/>
    <n v="245"/>
    <s v="DISTURBANCE, OTHER"/>
    <s v="DISTURBANCES"/>
    <x v="0"/>
    <x v="733"/>
    <s v="45XX BLOCK OF UNIVERSITY WY NE"/>
    <x v="14"/>
    <s v="U2"/>
    <n v="5301.2008999999998"/>
    <n v="-122.31312"/>
    <n v="47.662179999999999"/>
    <s v="(47.66218, -122.31312)"/>
    <s v="DISTURBANCE, MISCELLANEOUS/OTHER"/>
    <s v="DISTURBANCES"/>
    <s v="DISTURBANCES"/>
    <m/>
    <n v="1"/>
  </r>
  <r>
    <n v="1703262"/>
    <n v="16000106465"/>
    <n v="2016106465"/>
    <n v="200"/>
    <s v="ALACAD - COMMERCIAL BURGLARY (FALSE)"/>
    <s v="BURGLARY ALACAD (FALSE)"/>
    <x v="4"/>
    <x v="734"/>
    <s v="10XX BLOCK OF NE 64 ST"/>
    <x v="14"/>
    <s v="U1"/>
    <n v="4400.2003000000004"/>
    <n v="-122.31650999999999"/>
    <n v="47.674979999999998"/>
    <s v="(47.67498, -122.31651)"/>
    <s v="ALARM - COMM, SILENT/AUD BURG (INCL BANKS)"/>
    <s v="ALACAD"/>
    <s v="SUSPICIOUS CIRCUMSTANCES"/>
    <m/>
    <n v="2"/>
  </r>
  <r>
    <n v="1703263"/>
    <n v="16000106463"/>
    <n v="2016106463"/>
    <n v="161"/>
    <s v="TRESPASS"/>
    <s v="TRESPASS"/>
    <x v="13"/>
    <x v="734"/>
    <s v="1XX BLOCK OF 1 AV S"/>
    <x v="6"/>
    <s v="K2"/>
    <n v="9200.2006000000001"/>
    <n v="-122.33418"/>
    <n v="47.601303000000001"/>
    <s v="(47.601303, -122.33418)"/>
    <s v="DISTURBANCE, MISCELLANEOUS/OTHER"/>
    <s v="DISTURBANCES"/>
    <s v="DISTURBANCES"/>
    <m/>
    <n v="2"/>
  </r>
  <r>
    <n v="1703264"/>
    <n v="16000106459"/>
    <n v="2016106459"/>
    <n v="470"/>
    <s v="PARKING VIOLATION (EXCEPT ABANDONED VEHICLES)"/>
    <s v="PARKING VIOLATIONS"/>
    <x v="1"/>
    <x v="730"/>
    <s v="123XX BLOCK OF 10 PL NE"/>
    <x v="11"/>
    <s v="H2"/>
    <n v="600.60019999999997"/>
    <n v="-122.31681"/>
    <n v="47.718192999999999"/>
    <s v="(47.718193, -122.31681)"/>
    <s v="PARKING VIOLATION (EXCEPT ABANDONED CAR)"/>
    <s v="TRAFFIC RELATED CALLS"/>
    <s v="PARKING VIOLATIONS"/>
    <m/>
    <n v="2"/>
  </r>
  <r>
    <n v="1703265"/>
    <n v="16000106477"/>
    <n v="2016106477"/>
    <n v="280"/>
    <s v="SUSPICIOUS PERSON"/>
    <s v="SUSPICIOUS CIRCUMSTANCES"/>
    <x v="2"/>
    <x v="735"/>
    <s v="ALKI AV SW / 63 AV SW"/>
    <x v="9"/>
    <s v="W1"/>
    <n v="9701.3017"/>
    <n v="-122.413284"/>
    <n v="47.578353999999997"/>
    <s v="(47.578354, -122.413284)"/>
    <s v="BURN - RECKLESS BURNING"/>
    <s v="RECKLESS BURNING"/>
    <s v="RECKLESS BURNING"/>
    <m/>
    <n v="3"/>
  </r>
  <r>
    <n v="1703266"/>
    <n v="16000106407"/>
    <n v="2016106407"/>
    <n v="200"/>
    <s v="ALACAD - COMMERCIAL BURGLARY (FALSE)"/>
    <s v="BURGLARY ALACAD (FALSE)"/>
    <x v="4"/>
    <x v="736"/>
    <s v="2XX BLOCK OF PIKE ST"/>
    <x v="10"/>
    <s v="M3"/>
    <n v="8100.2015000000001"/>
    <n v="-122.33835000000001"/>
    <n v="47.609515999999999"/>
    <s v="(47.609516, -122.33835)"/>
    <s v="ALARM - COMM, SILENT/AUD BURG (INCL BANKS)"/>
    <s v="ALACAD"/>
    <s v="SUSPICIOUS CIRCUMSTANCES"/>
    <d v="2016-03-28T04:07:00"/>
    <n v="1"/>
  </r>
  <r>
    <n v="1703268"/>
    <n v="16000106479"/>
    <n v="2016106479"/>
    <n v="460"/>
    <s v="TRAFFIC (MOVING) VIOLATION"/>
    <s v="TRAFFIC RELATED CALLS"/>
    <x v="1"/>
    <x v="737"/>
    <s v="52XX BLOCK OF RAINIER AV S"/>
    <x v="0"/>
    <s v="R3"/>
    <n v="10300.5013"/>
    <n v="-122.282135"/>
    <n v="47.554707000000001"/>
    <s v="(47.554707, -122.282135)"/>
    <s v="TRAFFIC STOP - OFFICER INITIATED ONVIEW"/>
    <s v="TRAFFIC RELATED CALLS"/>
    <s v="TRAFFIC RELATED CALLS"/>
    <m/>
    <n v="2"/>
  </r>
  <r>
    <n v="1703269"/>
    <n v="16000106431"/>
    <n v="2016106431"/>
    <n v="139"/>
    <s v="GANG GRAFFITI"/>
    <s v="PROPERTY DAMAGE"/>
    <x v="22"/>
    <x v="738"/>
    <s v="2XX BLOCK OF PINE ST"/>
    <x v="11"/>
    <s v="H2"/>
    <n v="8100.2007000000003"/>
    <n v="-122.33926"/>
    <n v="47.610509999999998"/>
    <s v="(47.61051, -122.33926)"/>
    <s v="PROPERTY - DAMAGE"/>
    <s v="PROPERTY DAMAGE"/>
    <s v="PROPERTY DAMAGE"/>
    <d v="2016-03-28T04:12:00"/>
    <n v="1"/>
  </r>
  <r>
    <n v="1703270"/>
    <n v="16000106494"/>
    <n v="2016106494"/>
    <n v="244"/>
    <s v="NOISE DISTURBANCE"/>
    <s v="DISTURBANCES"/>
    <x v="0"/>
    <x v="739"/>
    <s v="34XX BLOCK OF 21 AV W"/>
    <x v="3"/>
    <s v="Q1"/>
    <n v="5801.1004000000003"/>
    <n v="-122.38330000000001"/>
    <n v="47.651240000000001"/>
    <s v="(47.65124, -122.3833)"/>
    <s v="SUSPICIOUS PERSON, VEHICLE OR INCIDENT"/>
    <s v="SUSPICIOUS CIRCUMSTANCES"/>
    <s v="SUSPICIOUS CIRCUMSTANCES"/>
    <m/>
    <n v="1"/>
  </r>
  <r>
    <n v="1703271"/>
    <n v="16000106485"/>
    <n v="2016106485"/>
    <n v="200"/>
    <s v="ALACAD - COMMERCIAL BURGLARY (FALSE)"/>
    <s v="BURGLARY ALACAD (FALSE)"/>
    <x v="4"/>
    <x v="740"/>
    <s v="20XX BLOCK OF AIRPORT WY S"/>
    <x v="2"/>
    <s v="O1"/>
    <n v="9300.3009999999995"/>
    <n v="-122.32139599999999"/>
    <n v="47.585064000000003"/>
    <s v="(47.585064, -122.321396)"/>
    <s v="ALARM - COMM, SILENT/AUD BURG (INCL BANKS)"/>
    <s v="ALACAD"/>
    <s v="SUSPICIOUS CIRCUMSTANCES"/>
    <m/>
    <n v="1"/>
  </r>
  <r>
    <n v="1703272"/>
    <n v="16000106482"/>
    <n v="2016106482"/>
    <n v="250"/>
    <s v="MISCHIEF, NUISANCE COMPLAINTS"/>
    <s v="NUISANCE, MISCHIEF COMPLAINTS"/>
    <x v="7"/>
    <x v="741"/>
    <s v="97XX BLOCK OF HOLMAN RD NW"/>
    <x v="17"/>
    <s v="N1"/>
    <n v="1400.3009999999999"/>
    <n v="-122.36405000000001"/>
    <n v="47.700718000000002"/>
    <s v="(47.700718, -122.36405)"/>
    <s v="NUISANCE - MISCHIEF"/>
    <s v="MISCELLANEOUS MISDEMEANORS"/>
    <s v="MISCELLANEOUS MISDEMEANORS"/>
    <m/>
    <n v="2"/>
  </r>
  <r>
    <n v="1703273"/>
    <n v="16000106451"/>
    <n v="2016106451"/>
    <n v="245"/>
    <s v="DISTURBANCE, OTHER"/>
    <s v="DISTURBANCES"/>
    <x v="0"/>
    <x v="742"/>
    <s v="57XX BLOCK OF 22 AV NW"/>
    <x v="12"/>
    <s v="B1"/>
    <n v="4700.4004000000004"/>
    <n v="-122.38473999999999"/>
    <n v="47.670546999999999"/>
    <s v="(47.670547, -122.38474)"/>
    <s v="NUISANCE - MISCHIEF"/>
    <s v="MISCELLANEOUS MISDEMEANORS"/>
    <s v="MISCELLANEOUS MISDEMEANORS"/>
    <m/>
    <n v="1"/>
  </r>
  <r>
    <n v="1703274"/>
    <n v="16000106440"/>
    <n v="2016106440"/>
    <n v="430"/>
    <s v="MOTOR VEHICLE COLLISION"/>
    <s v="TRAFFIC RELATED CALLS"/>
    <x v="9"/>
    <x v="743"/>
    <s v="32XX BLOCK OF W LYNN ST"/>
    <x v="3"/>
    <s v="Q1"/>
    <n v="5600.5009"/>
    <n v="-122.39899"/>
    <n v="47.639125999999997"/>
    <s v="(47.639126, -122.39899)"/>
    <s v="MOTOR VEHICLE COLLISION, HIT AND RUN"/>
    <s v="MOTOR VEHICLE COLLISION INVESTIGATION"/>
    <s v="TRAFFIC RELATED CALLS"/>
    <d v="2016-03-28T04:38:00"/>
    <n v="1"/>
  </r>
  <r>
    <n v="1703275"/>
    <n v="16000106501"/>
    <n v="2016106501"/>
    <n v="200"/>
    <s v="ALACAD - COMMERCIAL BURGLARY (FALSE)"/>
    <s v="BURGLARY ALACAD (FALSE)"/>
    <x v="4"/>
    <x v="744"/>
    <s v="85XX BLOCK OF 35 AV NE"/>
    <x v="14"/>
    <s v="U3"/>
    <n v="2100.1025"/>
    <n v="-122.2907"/>
    <n v="47.690562999999997"/>
    <s v="(47.690563, -122.2907)"/>
    <s v="ALARM - COMM, SILENT/AUD BURG (INCL BANKS)"/>
    <s v="ALACAD"/>
    <s v="SUSPICIOUS CIRCUMSTANCES"/>
    <m/>
    <n v="4"/>
  </r>
  <r>
    <n v="1703276"/>
    <n v="16000106495"/>
    <n v="2016106495"/>
    <n v="200"/>
    <s v="ALACAD - COMMERCIAL BURGLARY (FALSE)"/>
    <s v="BURGLARY ALACAD (FALSE)"/>
    <x v="4"/>
    <x v="745"/>
    <s v="77XX BLOCK OF DETROIT AV SW"/>
    <x v="15"/>
    <s v="F3"/>
    <n v="11300.1"/>
    <n v="-122.339005"/>
    <n v="47.53604"/>
    <s v="(47.53604, -122.339005)"/>
    <s v="ALARM - COMM, SILENT/AUD BURG (INCL BANKS)"/>
    <s v="ALACAD"/>
    <s v="SUSPICIOUS CIRCUMSTANCES"/>
    <m/>
    <n v="1"/>
  </r>
  <r>
    <n v="1703277"/>
    <n v="16000106493"/>
    <n v="2016106493"/>
    <n v="200"/>
    <s v="ALACAD - COMMERCIAL BURGLARY (FALSE)"/>
    <s v="BURGLARY ALACAD (FALSE)"/>
    <x v="4"/>
    <x v="746"/>
    <s v="52XX BLOCK OF BALLARD AV NW"/>
    <x v="12"/>
    <s v="B1"/>
    <n v="4700.4016000000001"/>
    <n v="-122.38267"/>
    <n v="47.665959999999998"/>
    <s v="(47.66596, -122.38267)"/>
    <s v="ALARM - COMM, SILENT/AUD BURG (INCL BANKS)"/>
    <s v="ALACAD"/>
    <s v="SUSPICIOUS CIRCUMSTANCES"/>
    <m/>
    <n v="1"/>
  </r>
  <r>
    <n v="1703278"/>
    <n v="16000106468"/>
    <n v="2016106468"/>
    <n v="71"/>
    <s v="AUTO THEFT"/>
    <s v="AUTO THEFTS"/>
    <x v="18"/>
    <x v="747"/>
    <s v="25XX BLOCK OF 28 AV W"/>
    <x v="3"/>
    <s v="Q1"/>
    <n v="5700.3006999999998"/>
    <n v="-122.39296"/>
    <n v="47.642753999999996"/>
    <s v="(47.642754, -122.39296)"/>
    <s v="AUTO THEFT-IP/JO - VEHICLE, PLATES, TABS"/>
    <s v="AUTO THEFTS"/>
    <s v="AUTO RECOVERIES"/>
    <d v="2016-03-28T05:43:00"/>
    <n v="1"/>
  </r>
  <r>
    <n v="1703279"/>
    <n v="16000106450"/>
    <n v="2016106450"/>
    <n v="470"/>
    <s v="PARKING VIOLATION (EXCEPT ABANDONED VEHICLES)"/>
    <s v="PARKING VIOLATIONS"/>
    <x v="1"/>
    <x v="748"/>
    <s v="14XX BLOCK OF 6 AV N"/>
    <x v="3"/>
    <s v="Q2"/>
    <n v="6700.4032999999999"/>
    <n v="-122.344955"/>
    <n v="47.631855000000002"/>
    <s v="(47.631855, -122.344955)"/>
    <s v="PARKING VIOLATION (EXCEPT ABANDONED CAR)"/>
    <s v="TRAFFIC RELATED CALLS"/>
    <s v="PARKING VIOLATIONS"/>
    <m/>
    <n v="2"/>
  </r>
  <r>
    <n v="1703280"/>
    <n v="16000106382"/>
    <n v="2016106382"/>
    <n v="450"/>
    <s v="DRIVING WHILE UNDER INFLUENCE (DUI)"/>
    <s v="TRAFFIC RELATED CALLS"/>
    <x v="1"/>
    <x v="749"/>
    <s v="4 AV / VINE ST"/>
    <x v="13"/>
    <s v="D2"/>
    <n v="7200.3005999999996"/>
    <n v="-122.34711"/>
    <n v="47.617240000000002"/>
    <s v="(47.61724, -122.34711)"/>
    <s v="TRAFFIC STOP - OFFICER INITIATED ONVIEW"/>
    <s v="TRAFFIC RELATED CALLS"/>
    <s v="TRAFFIC RELATED CALLS"/>
    <d v="2016-03-28T02:16:00"/>
    <n v="1"/>
  </r>
  <r>
    <n v="1703281"/>
    <n v="16000106490"/>
    <n v="2016106490"/>
    <n v="470"/>
    <s v="PARKING VIOLATION (EXCEPT ABANDONED VEHICLES)"/>
    <s v="PARKING VIOLATIONS"/>
    <x v="1"/>
    <x v="750"/>
    <s v="18XX BLOCK OF BELLEVUE AV"/>
    <x v="7"/>
    <s v="E1"/>
    <n v="7402.3005999999996"/>
    <n v="-122.32674400000001"/>
    <n v="47.618113999999998"/>
    <s v="(47.618114, -122.326744)"/>
    <s v="PARKING VIOLATION (EXCEPT ABANDONED CAR)"/>
    <s v="TRAFFIC RELATED CALLS"/>
    <s v="PARKING VIOLATIONS"/>
    <m/>
    <n v="1"/>
  </r>
  <r>
    <n v="1703282"/>
    <n v="16000106532"/>
    <n v="2016106532"/>
    <n v="250"/>
    <s v="MISCHIEF, NUISANCE COMPLAINTS"/>
    <s v="NUISANCE, MISCHIEF COMPLAINTS"/>
    <x v="7"/>
    <x v="751"/>
    <s v="15XX BLOCK OF 7 AV"/>
    <x v="10"/>
    <s v="M2"/>
    <n v="8200.1005999999998"/>
    <n v="-122.33381"/>
    <n v="47.612102999999998"/>
    <s v="(47.612103, -122.33381)"/>
    <s v="DISTURBANCE, MISCELLANEOUS/OTHER"/>
    <s v="DISTURBANCES"/>
    <s v="DISTURBANCES"/>
    <m/>
    <n v="2"/>
  </r>
  <r>
    <n v="1703283"/>
    <n v="16000106513"/>
    <n v="2016106513"/>
    <n v="201"/>
    <s v="ALACAD - RESIDENTIAL BURGLARY (FALSE)"/>
    <s v="BURGLARY ALACAD (FALSE)"/>
    <x v="4"/>
    <x v="752"/>
    <s v="2947 1 / 2 25 AV W"/>
    <x v="11"/>
    <s v="H3"/>
    <n v="5802.1005999999998"/>
    <n v="-122.389725"/>
    <n v="47.647174999999997"/>
    <s v="(47.647175, -122.389725)"/>
    <s v="ALARM - RESIDENTIAL - BURGLARY, SILENT/AUDIBLE"/>
    <s v="ALACAD"/>
    <s v="SUSPICIOUS CIRCUMSTANCES"/>
    <m/>
    <n v="1"/>
  </r>
  <r>
    <n v="1703284"/>
    <n v="16000106508"/>
    <n v="2016106508"/>
    <n v="280"/>
    <s v="SUSPICIOUS PERSON"/>
    <s v="SUSPICIOUS CIRCUMSTANCES"/>
    <x v="2"/>
    <x v="753"/>
    <s v="CALIFORNIA AV SW / SW MYRTLE ST"/>
    <x v="9"/>
    <s v="W3"/>
    <n v="10600.302"/>
    <n v="-122.387276"/>
    <n v="47.539920000000002"/>
    <s v="(47.53992, -122.387276)"/>
    <s v="SUSPICIOUS PERSON, VEHICLE OR INCIDENT"/>
    <s v="SUSPICIOUS CIRCUMSTANCES"/>
    <s v="SUSPICIOUS CIRCUMSTANCES"/>
    <m/>
    <n v="4"/>
  </r>
  <r>
    <n v="1703285"/>
    <n v="16000106507"/>
    <n v="2016106507"/>
    <n v="245"/>
    <s v="DISTURBANCE, OTHER"/>
    <s v="DISTURBANCES"/>
    <x v="0"/>
    <x v="754"/>
    <s v="15XX BLOCK OF 7 AV"/>
    <x v="10"/>
    <s v="M2"/>
    <n v="8200.1005999999998"/>
    <n v="-122.33381"/>
    <n v="47.612102999999998"/>
    <s v="(47.612103, -122.33381)"/>
    <s v="DISTURBANCE, MISCELLANEOUS/OTHER"/>
    <s v="DISTURBANCES"/>
    <s v="DISTURBANCES"/>
    <m/>
    <n v="2"/>
  </r>
  <r>
    <n v="1703286"/>
    <n v="16000106456"/>
    <n v="2016106456"/>
    <n v="52"/>
    <s v="BURGLARY - COMMERCIAL"/>
    <s v="COMMERCIAL BURGLARIES"/>
    <x v="6"/>
    <x v="755"/>
    <s v="47XX BLOCK OF ROOSEVELT WY NE"/>
    <x v="14"/>
    <s v="U2"/>
    <n v="5301.2004999999999"/>
    <n v="-122.31741"/>
    <n v="47.664029999999997"/>
    <s v="(47.66403, -122.31741)"/>
    <s v="BURG - IP/JO - COMM BURG (INCLUDES SCHOOLS)"/>
    <s v="BURGLARY"/>
    <s v="COMMERCIAL BURGLARIES"/>
    <d v="2016-03-28T05:10:00"/>
    <n v="3"/>
  </r>
  <r>
    <n v="1703287"/>
    <n v="16000106436"/>
    <n v="2016106436"/>
    <n v="460"/>
    <s v="TRAFFIC (MOVING) VIOLATION"/>
    <s v="TRAFFIC RELATED CALLS"/>
    <x v="1"/>
    <x v="755"/>
    <s v="HARVARD AV / E PIKE ST"/>
    <x v="7"/>
    <s v="E2"/>
    <n v="8400.1005999999998"/>
    <n v="-122.32211"/>
    <n v="47.614063000000002"/>
    <s v="(47.614063, -122.32211)"/>
    <s v="TRAFFIC STOP - OFFICER INITIATED ONVIEW"/>
    <s v="TRAFFIC RELATED CALLS"/>
    <s v="TRAFFIC RELATED CALLS"/>
    <d v="2016-03-28T04:29:00"/>
    <n v="0"/>
  </r>
  <r>
    <n v="1703288"/>
    <n v="16000106537"/>
    <n v="2016106537"/>
    <n v="201"/>
    <s v="ALACAD - RESIDENTIAL BURGLARY (FALSE)"/>
    <s v="BURGLARY ALACAD (FALSE)"/>
    <x v="4"/>
    <x v="756"/>
    <s v="94XX BLOCK OF 6 AV SW"/>
    <x v="11"/>
    <s v="H2"/>
    <n v="11300.2001"/>
    <n v="-122.34287999999999"/>
    <n v="47.518203999999997"/>
    <s v="(47.518204, -122.34288)"/>
    <s v="ALARM - RESIDENTIAL - BURGLARY, SILENT/AUDIBLE"/>
    <s v="ALACAD"/>
    <s v="SUSPICIOUS CIRCUMSTANCES"/>
    <m/>
    <n v="1"/>
  </r>
  <r>
    <n v="1703289"/>
    <n v="16000106534"/>
    <n v="2016106534"/>
    <n v="250"/>
    <s v="MISCHIEF, NUISANCE COMPLAINTS"/>
    <s v="NUISANCE, MISCHIEF COMPLAINTS"/>
    <x v="7"/>
    <x v="757"/>
    <s v="1XX BLOCK OF STEWART ST"/>
    <x v="10"/>
    <s v="M1"/>
    <n v="8100.3"/>
    <n v="-122.3409"/>
    <n v="47.610619999999997"/>
    <s v="(47.61062, -122.3409)"/>
    <s v="DISTURBANCE, MISCELLANEOUS/OTHER"/>
    <s v="DISTURBANCES"/>
    <s v="DISTURBANCES"/>
    <m/>
    <n v="2"/>
  </r>
  <r>
    <n v="1703290"/>
    <n v="16000106526"/>
    <n v="2016106526"/>
    <n v="64"/>
    <s v="SHOPLIFT"/>
    <s v="THEFT"/>
    <x v="19"/>
    <x v="758"/>
    <s v="2XX BLOCK OF PIKE ST"/>
    <x v="11"/>
    <s v="H2"/>
    <n v="8100.2007000000003"/>
    <n v="-122.33835000000001"/>
    <n v="47.609515999999999"/>
    <s v="(47.609516, -122.33835)"/>
    <s v="SHOPLIFT - THEFT"/>
    <s v="SHOPLIFTING"/>
    <s v="THEFT"/>
    <m/>
    <n v="1"/>
  </r>
  <r>
    <n v="1703291"/>
    <n v="16000106521"/>
    <n v="2016106521"/>
    <n v="161"/>
    <s v="TRESPASS"/>
    <s v="TRESPASS"/>
    <x v="13"/>
    <x v="759"/>
    <s v="6XX BLOCK OF PINE ST"/>
    <x v="10"/>
    <s v="M2"/>
    <n v="8200.1002000000008"/>
    <n v="-122.334816"/>
    <n v="47.612369999999999"/>
    <s v="(47.61237, -122.334816)"/>
    <s v="DISTURBANCE, MISCELLANEOUS/OTHER"/>
    <s v="DISTURBANCES"/>
    <s v="DISTURBANCES"/>
    <m/>
    <n v="3"/>
  </r>
  <r>
    <n v="1703292"/>
    <n v="16000106516"/>
    <n v="2016106516"/>
    <n v="250"/>
    <s v="MISCHIEF, NUISANCE COMPLAINTS"/>
    <s v="NUISANCE, MISCHIEF COMPLAINTS"/>
    <x v="7"/>
    <x v="760"/>
    <s v="21XX BLOCK OF 4 AV"/>
    <x v="13"/>
    <s v="D2"/>
    <n v="7200.1055999999999"/>
    <n v="-122.34198000000001"/>
    <n v="47.614215999999999"/>
    <s v="(47.614216, -122.34198)"/>
    <s v="NARCOTICS - VIOLATIONS (LOITER, USE, SELL, NARS)"/>
    <s v="NARCOTICS COMPLAINTS"/>
    <s v="NARCOTICS COMPLAINTS"/>
    <m/>
    <n v="2"/>
  </r>
  <r>
    <n v="1703294"/>
    <n v="16000106486"/>
    <n v="2016106486"/>
    <n v="161"/>
    <s v="TRESPASS"/>
    <s v="TRESPASS"/>
    <x v="13"/>
    <x v="761"/>
    <s v="14XX BLOCK OF E JEFFERSON ST"/>
    <x v="1"/>
    <s v="G2"/>
    <n v="8600.1018999999997"/>
    <n v="-122.313515"/>
    <n v="47.606189999999998"/>
    <s v="(47.60619, -122.313515)"/>
    <s v="NUISANCE - MISCHIEF"/>
    <s v="MISCELLANEOUS MISDEMEANORS"/>
    <s v="MISCELLANEOUS MISDEMEANORS"/>
    <d v="2016-03-28T06:25:00"/>
    <n v="3"/>
  </r>
  <r>
    <n v="1703295"/>
    <n v="16000106540"/>
    <n v="2016106540"/>
    <n v="470"/>
    <s v="PARKING VIOLATION (EXCEPT ABANDONED VEHICLES)"/>
    <s v="PARKING VIOLATIONS"/>
    <x v="1"/>
    <x v="762"/>
    <s v="33XX BLOCK OF WALLINGFORD AV N"/>
    <x v="12"/>
    <s v="B3"/>
    <n v="5400.2029000000002"/>
    <n v="-122.33636"/>
    <n v="47.647568"/>
    <s v="(47.647568, -122.33636)"/>
    <s v="PARKING VIOLATION (EXCEPT ABANDONED CAR)"/>
    <s v="TRAFFIC RELATED CALLS"/>
    <s v="PARKING VIOLATIONS"/>
    <m/>
    <n v="1"/>
  </r>
  <r>
    <n v="1703296"/>
    <n v="16000106504"/>
    <n v="2016106504"/>
    <n v="430"/>
    <s v="MOTOR VEHICLE COLLISION"/>
    <s v="TRAFFIC RELATED CALLS"/>
    <x v="9"/>
    <x v="763"/>
    <s v="12 AV E / E THOMAS ST"/>
    <x v="7"/>
    <s v="E1"/>
    <n v="7500.3010999999997"/>
    <n v="-122.31695000000001"/>
    <n v="47.621099999999998"/>
    <s v="(47.6211, -122.31695)"/>
    <s v="MOTOR VEHICLE COLLISION, REPORT ONLY - NON INJURY/NON BLOCKING"/>
    <s v="MOTOR VEHICLE COLLISION INVESTIGATION"/>
    <s v="TRAFFIC RELATED CALLS"/>
    <d v="2016-03-28T06:59:00"/>
    <n v="2"/>
  </r>
  <r>
    <n v="1703297"/>
    <n v="16000106324"/>
    <n v="2016106324"/>
    <n v="30"/>
    <s v="ARMED ROBBERY"/>
    <s v="GUN CALLS"/>
    <x v="28"/>
    <x v="764"/>
    <s v="61XX BLOCK OF 24 AV NW"/>
    <x v="12"/>
    <s v="B1"/>
    <n v="3200.2004999999999"/>
    <n v="-122.38759"/>
    <n v="47.673465999999998"/>
    <s v="(47.673466, -122.38759)"/>
    <s v="ROBBERY - IP/JO (INCLUDES STRONG ARM)"/>
    <s v="ROBBERY"/>
    <s v="ROBBERY"/>
    <d v="2016-03-28T00:07:00"/>
    <n v="2"/>
  </r>
  <r>
    <n v="1703298"/>
    <n v="16000106555"/>
    <n v="2016106555"/>
    <n v="280"/>
    <s v="SUSPICIOUS PERSON"/>
    <s v="SUSPICIOUS CIRCUMSTANCES"/>
    <x v="2"/>
    <x v="765"/>
    <s v="NW 84 ST / 3 AV NW"/>
    <x v="8"/>
    <s v="J2"/>
    <n v="2900.1001000000001"/>
    <n v="-122.36065000000001"/>
    <n v="47.689835000000002"/>
    <s v="(47.689835, -122.36065)"/>
    <s v="SUSPICIOUS PERSON, VEHICLE OR INCIDENT"/>
    <s v="SUSPICIOUS CIRCUMSTANCES"/>
    <s v="SUSPICIOUS CIRCUMSTANCES"/>
    <m/>
    <n v="3"/>
  </r>
  <r>
    <n v="1703299"/>
    <n v="16000106552"/>
    <n v="2016106552"/>
    <n v="250"/>
    <s v="MISCHIEF, NUISANCE COMPLAINTS"/>
    <s v="NUISANCE, MISCHIEF COMPLAINTS"/>
    <x v="7"/>
    <x v="766"/>
    <s v="73XX BLOCK OF ROOSEVELT WY NE"/>
    <x v="14"/>
    <s v="U1"/>
    <n v="2600.2017999999998"/>
    <n v="-122.31747"/>
    <n v="47.681891999999998"/>
    <s v="(47.681892, -122.31747)"/>
    <s v="TRESPASS"/>
    <s v="TRESPASS"/>
    <s v="TRESPASS"/>
    <m/>
    <n v="0"/>
  </r>
  <r>
    <n v="1703300"/>
    <n v="16000106543"/>
    <n v="2016106543"/>
    <n v="280"/>
    <s v="SUSPICIOUS PERSON"/>
    <s v="SUSPICIOUS CIRCUMSTANCES"/>
    <x v="2"/>
    <x v="767"/>
    <s v="NW 82 ST / 3 AV NW"/>
    <x v="8"/>
    <s v="J2"/>
    <n v="2900.1008999999999"/>
    <n v="-122.36065000000001"/>
    <n v="47.688384999999997"/>
    <s v="(47.688385, -122.36065)"/>
    <s v="SUSPICIOUS PERSON, VEHICLE OR INCIDENT"/>
    <s v="SUSPICIOUS CIRCUMSTANCES"/>
    <s v="SUSPICIOUS CIRCUMSTANCES"/>
    <m/>
    <n v="3"/>
  </r>
  <r>
    <n v="1703301"/>
    <n v="16000106530"/>
    <n v="2016106530"/>
    <n v="470"/>
    <s v="PARKING VIOLATION (EXCEPT ABANDONED VEHICLES)"/>
    <s v="PARKING VIOLATIONS"/>
    <x v="1"/>
    <x v="768"/>
    <s v="57XX BLOCK OF 17 AV NW"/>
    <x v="12"/>
    <s v="B1"/>
    <n v="4700.3010999999997"/>
    <n v="-122.37888"/>
    <n v="47.670540000000003"/>
    <s v="(47.67054, -122.37888)"/>
    <s v="PARKING VIOLATION (EXCEPT ABANDONED CAR)"/>
    <s v="TRAFFIC RELATED CALLS"/>
    <s v="PARKING VIOLATIONS"/>
    <m/>
    <n v="4"/>
  </r>
  <r>
    <n v="1703302"/>
    <n v="16000106517"/>
    <n v="2016106517"/>
    <n v="470"/>
    <s v="PARKING VIOLATION (EXCEPT ABANDONED VEHICLES)"/>
    <s v="PARKING VIOLATIONS"/>
    <x v="1"/>
    <x v="769"/>
    <s v="1XX BLOCK OF UNIVERSITY ST"/>
    <x v="10"/>
    <s v="M1"/>
    <n v="8100.1"/>
    <n v="-122.33763999999999"/>
    <n v="47.607067000000001"/>
    <s v="(47.607067, -122.33764)"/>
    <s v="PARKING VIOLATION (EXCEPT ABANDONED CAR)"/>
    <s v="TRAFFIC RELATED CALLS"/>
    <s v="PARKING VIOLATIONS"/>
    <d v="2016-03-28T07:06:00"/>
    <n v="2"/>
  </r>
  <r>
    <n v="1703303"/>
    <n v="16000106580"/>
    <n v="2016106580"/>
    <n v="415"/>
    <s v="BLOCKING VEHICLE"/>
    <s v="TRAFFIC RELATED CALLS"/>
    <x v="1"/>
    <x v="770"/>
    <s v="46XX BLOCK OF S OTHELLO ST"/>
    <x v="11"/>
    <s v="H2"/>
    <n v="11101.200999999999"/>
    <n v="-122.27401"/>
    <n v="47.536945000000003"/>
    <s v="(47.536945, -122.27401)"/>
    <s v="PARKING VIOLATION (EXCEPT ABANDONED CAR)"/>
    <s v="TRAFFIC RELATED CALLS"/>
    <s v="PARKING VIOLATIONS"/>
    <m/>
    <n v="0"/>
  </r>
  <r>
    <n v="1703304"/>
    <n v="16000106568"/>
    <n v="2016106568"/>
    <n v="245"/>
    <s v="DISTURBANCE, OTHER"/>
    <s v="DISTURBANCES"/>
    <x v="0"/>
    <x v="771"/>
    <s v="1XX BLOCK OF PIKE ST"/>
    <x v="10"/>
    <s v="M1"/>
    <n v="8100.3001000000004"/>
    <n v="-122.33946"/>
    <n v="47.609054999999998"/>
    <s v="(47.609055, -122.33946)"/>
    <s v="DISTURBANCE, MISCELLANEOUS/OTHER"/>
    <s v="DISTURBANCES"/>
    <s v="DISTURBANCES"/>
    <m/>
    <n v="3"/>
  </r>
  <r>
    <n v="1703305"/>
    <n v="16000106565"/>
    <n v="2016106565"/>
    <n v="280"/>
    <s v="SUSPICIOUS PERSON"/>
    <s v="SUSPICIOUS CIRCUMSTANCES"/>
    <x v="2"/>
    <x v="772"/>
    <s v="3XX BLOCK OF N 101 ST"/>
    <x v="8"/>
    <s v="J1"/>
    <n v="1701.3009"/>
    <n v="-122.35408"/>
    <n v="47.702182999999998"/>
    <s v="(47.702183, -122.35408)"/>
    <s v="SUSPICIOUS PERSON, VEHICLE OR INCIDENT"/>
    <s v="SUSPICIOUS CIRCUMSTANCES"/>
    <s v="SUSPICIOUS CIRCUMSTANCES"/>
    <m/>
    <n v="3"/>
  </r>
  <r>
    <n v="1703306"/>
    <n v="16000106563"/>
    <n v="2016106563"/>
    <n v="460"/>
    <s v="TRAFFIC (MOVING) VIOLATION"/>
    <s v="TRAFFIC RELATED CALLS"/>
    <x v="1"/>
    <x v="771"/>
    <s v="14XX BLOCK OF ELLIOTT AV W"/>
    <x v="3"/>
    <s v="Q2"/>
    <n v="5802.201"/>
    <n v="-122.37392"/>
    <n v="47.630882"/>
    <s v="(47.630882, -122.37392)"/>
    <s v="TRAFFIC STOP - OFFICER INITIATED ONVIEW"/>
    <s v="TRAFFIC RELATED CALLS"/>
    <s v="TRAFFIC RELATED CALLS"/>
    <m/>
    <n v="2"/>
  </r>
  <r>
    <n v="1703307"/>
    <n v="16000106561"/>
    <n v="2016106561"/>
    <n v="280"/>
    <s v="SUSPICIOUS PERSON"/>
    <s v="SUSPICIOUS CIRCUMSTANCES"/>
    <x v="2"/>
    <x v="773"/>
    <s v="43XX BLOCK OF 14 AV S"/>
    <x v="0"/>
    <s v="R1"/>
    <n v="10001.2017"/>
    <n v="-122.31476000000001"/>
    <n v="47.564410000000002"/>
    <s v="(47.56441, -122.31476)"/>
    <s v="SUSPICIOUS PERSON, VEHICLE OR INCIDENT"/>
    <s v="SUSPICIOUS CIRCUMSTANCES"/>
    <s v="SUSPICIOUS CIRCUMSTANCES"/>
    <m/>
    <n v="2"/>
  </r>
  <r>
    <n v="1703308"/>
    <n v="16000106542"/>
    <n v="2016106542"/>
    <n v="280"/>
    <s v="SUSPICIOUS PERSON"/>
    <s v="SUSPICIOUS CIRCUMSTANCES"/>
    <x v="2"/>
    <x v="774"/>
    <s v="AIRPORT WY S / CORSON AV S"/>
    <x v="2"/>
    <s v="O3"/>
    <n v="10900.2063"/>
    <n v="-122.319756"/>
    <n v="47.552079999999997"/>
    <s v="(47.55208, -122.319756)"/>
    <s v="NUISANCE - MISCHIEF"/>
    <s v="MISCELLANEOUS MISDEMEANORS"/>
    <s v="MISCELLANEOUS MISDEMEANORS"/>
    <d v="2016-03-28T07:35:00"/>
    <n v="1"/>
  </r>
  <r>
    <n v="1703309"/>
    <n v="16000106514"/>
    <n v="2016106514"/>
    <n v="41"/>
    <s v="HARASSMENT, THREATS"/>
    <s v="THREATS, HARASSMENT"/>
    <x v="17"/>
    <x v="772"/>
    <s v="1XX BLOCK OF N 82 ST"/>
    <x v="8"/>
    <s v="J2"/>
    <n v="2900.1008000000002"/>
    <n v="-122.35663599999999"/>
    <n v="47.688389999999998"/>
    <s v="(47.68839, -122.356636)"/>
    <s v="WEAPN-IP/JO-GUN,DEADLY WPN (NO THRT/ASLT/DIST)"/>
    <s v="WEAPONS CALLS"/>
    <s v="WEAPONS CALLS"/>
    <d v="2016-03-28T07:08:00"/>
    <n v="3"/>
  </r>
  <r>
    <n v="1703310"/>
    <n v="16000106599"/>
    <n v="2016106599"/>
    <n v="460"/>
    <s v="TRAFFIC (MOVING) VIOLATION"/>
    <s v="TRAFFIC RELATED CALLS"/>
    <x v="1"/>
    <x v="775"/>
    <s v="WESTERN AV / SPRING ST"/>
    <x v="6"/>
    <s v="K1"/>
    <n v="8100.1023999999998"/>
    <n v="-122.338005"/>
    <n v="47.604942000000001"/>
    <s v="(47.604942, -122.338005)"/>
    <s v="TRAFFIC STOP - OFFICER INITIATED ONVIEW"/>
    <s v="TRAFFIC RELATED CALLS"/>
    <s v="TRAFFIC RELATED CALLS"/>
    <m/>
    <n v="1"/>
  </r>
  <r>
    <n v="1703311"/>
    <n v="16000106579"/>
    <n v="2016106579"/>
    <n v="245"/>
    <s v="DISTURBANCE, OTHER"/>
    <s v="DISTURBANCES"/>
    <x v="0"/>
    <x v="776"/>
    <s v="20XX BLOCK OF 3 AV"/>
    <x v="10"/>
    <s v="M2"/>
    <n v="7200.1067000000003"/>
    <n v="-122.341545"/>
    <n v="47.612780000000001"/>
    <s v="(47.61278, -122.341545)"/>
    <s v="DISTURBANCE, MISCELLANEOUS/OTHER"/>
    <s v="DISTURBANCES"/>
    <s v="DISTURBANCES"/>
    <m/>
    <n v="2"/>
  </r>
  <r>
    <n v="1703312"/>
    <n v="16000106503"/>
    <n v="2016106503"/>
    <n v="280"/>
    <s v="SUSPICIOUS PERSON"/>
    <s v="SUSPICIOUS CIRCUMSTANCES"/>
    <x v="2"/>
    <x v="771"/>
    <s v="94XX BLOCK OF 18 AV SW"/>
    <x v="15"/>
    <s v="F2"/>
    <n v="11402.2012"/>
    <n v="-122.35785"/>
    <n v="47.518279999999997"/>
    <s v="(47.51828, -122.35785)"/>
    <s v="THEFT (DOES NOT INCLUDE SHOPLIFT OR SVCS)"/>
    <s v="OTHER PROPERTY"/>
    <s v="THEFT"/>
    <d v="2016-03-28T07:11:00"/>
    <n v="4"/>
  </r>
  <r>
    <n v="1703313"/>
    <n v="16000106586"/>
    <n v="2016106586"/>
    <n v="470"/>
    <s v="PARKING VIOLATION (EXCEPT ABANDONED VEHICLES)"/>
    <s v="PARKING VIOLATIONS"/>
    <x v="1"/>
    <x v="777"/>
    <s v="S LUCILE ST / AIRPORT WY S"/>
    <x v="2"/>
    <s v="O2"/>
    <n v="10402.100899999999"/>
    <n v="-122.32101"/>
    <n v="47.553350000000002"/>
    <s v="(47.55335, -122.32101)"/>
    <s v="TRAFFIC - BLOCKING ROADWAY"/>
    <s v="TRAFFIC RELATED CALLS"/>
    <s v="TRAFFIC RELATED CALLS"/>
    <m/>
    <n v="3"/>
  </r>
  <r>
    <n v="1703314"/>
    <n v="16000106583"/>
    <n v="2016106583"/>
    <n v="250"/>
    <s v="MISCHIEF, NUISANCE COMPLAINTS"/>
    <s v="NUISANCE, MISCHIEF COMPLAINTS"/>
    <x v="7"/>
    <x v="778"/>
    <s v="4XX BLOCK OF PINE ST"/>
    <x v="10"/>
    <s v="M2"/>
    <n v="8100.2"/>
    <n v="-122.33732000000001"/>
    <n v="47.611319999999999"/>
    <s v="(47.61132, -122.33732)"/>
    <s v="NUISANCE - MISCHIEF"/>
    <s v="MISCELLANEOUS MISDEMEANORS"/>
    <s v="MISCELLANEOUS MISDEMEANORS"/>
    <m/>
    <n v="2"/>
  </r>
  <r>
    <n v="1703315"/>
    <n v="16000106574"/>
    <n v="2016106574"/>
    <n v="40"/>
    <s v="ASSAULTS, OTHER"/>
    <s v="ASSAULTS"/>
    <x v="15"/>
    <x v="779"/>
    <s v="99XX BLOCK OF HOLMAN RD NW"/>
    <x v="17"/>
    <s v="N1"/>
    <n v="1400.3009999999999"/>
    <n v="-122.36273"/>
    <n v="47.701393000000003"/>
    <s v="(47.701393, -122.36273)"/>
    <s v="ASLT - IP/JO - WITH OR W/O WPNS (NO SHOOTINGS)"/>
    <s v="ASSAULTS"/>
    <s v="ASSAULTS"/>
    <m/>
    <n v="2"/>
  </r>
  <r>
    <n v="1703316"/>
    <n v="16000106570"/>
    <n v="2016106570"/>
    <n v="430"/>
    <s v="MOTOR VEHICLE COLLISION"/>
    <s v="TRAFFIC RELATED CALLS"/>
    <x v="9"/>
    <x v="777"/>
    <s v="2XX BLOCK OF 16 AV E"/>
    <x v="5"/>
    <s v="C1"/>
    <n v="7600.3010000000004"/>
    <n v="-122.31139"/>
    <n v="47.620086999999998"/>
    <s v="(47.620087, -122.31139)"/>
    <s v="TRU- MOTOR VEHICLE COLLISION, HIT AND RUN AFTER THE FACT"/>
    <s v="MOTOR VEHICLE COLLISION INVESTIGATION"/>
    <s v="TRAFFIC RELATED CALLS"/>
    <m/>
    <n v="3"/>
  </r>
  <r>
    <n v="1703317"/>
    <n v="16000106550"/>
    <n v="2016106550"/>
    <n v="130"/>
    <s v="PROPERTY DESTRUCTION"/>
    <s v="PROPERTY DAMAGE"/>
    <x v="22"/>
    <x v="779"/>
    <s v="7XX BLOCK OF JOHN ST"/>
    <x v="13"/>
    <s v="D2"/>
    <n v="7200.107"/>
    <n v="-122.341736"/>
    <n v="47.619717000000001"/>
    <s v="(47.619717, -122.341736)"/>
    <s v="PROPERTY - DAMAGE"/>
    <s v="PROPERTY DAMAGE"/>
    <s v="PROPERTY DAMAGE"/>
    <d v="2016-03-28T07:54:00"/>
    <n v="3"/>
  </r>
  <r>
    <n v="1703318"/>
    <n v="16000106500"/>
    <n v="2016106500"/>
    <n v="280"/>
    <s v="SUSPICIOUS PERSON"/>
    <s v="SUSPICIOUS CIRCUMSTANCES"/>
    <x v="2"/>
    <x v="780"/>
    <s v="135XX BLOCK OF LINDEN AV N"/>
    <x v="17"/>
    <s v="N1"/>
    <n v="401.3"/>
    <n v="-122.34772"/>
    <n v="47.727314"/>
    <s v="(47.727314, -122.34772)"/>
    <s v="SUSPICIOUS PERSON, VEHICLE OR INCIDENT"/>
    <s v="SUSPICIOUS CIRCUMSTANCES"/>
    <s v="SUSPICIOUS CIRCUMSTANCES"/>
    <d v="2016-03-28T06:53:00"/>
    <n v="2"/>
  </r>
  <r>
    <n v="1703319"/>
    <n v="16000106595"/>
    <n v="2016106595"/>
    <n v="52"/>
    <s v="BURGLARY - COMMERCIAL"/>
    <s v="COMMERCIAL BURGLARIES"/>
    <x v="6"/>
    <x v="781"/>
    <s v="84XX BLOCK OF GREENWOOD AV N"/>
    <x v="11"/>
    <s v="H3"/>
    <n v="2800.4002999999998"/>
    <n v="-122.3553"/>
    <n v="47.690215999999999"/>
    <s v="(47.690216, -122.3553)"/>
    <s v="BURG - COMM BURGLARY (INCLUDES SCHOOLS)"/>
    <s v="BURGLARY"/>
    <s v="COMMERCIAL BURGLARIES"/>
    <m/>
    <n v="2"/>
  </r>
  <r>
    <n v="1703320"/>
    <n v="16000106593"/>
    <n v="2016106593"/>
    <n v="161"/>
    <s v="TRESPASS"/>
    <s v="TRESPASS"/>
    <x v="13"/>
    <x v="782"/>
    <s v="47XX BLOCK OF 7 AV NE"/>
    <x v="14"/>
    <s v="U2"/>
    <n v="5200.5001000000002"/>
    <n v="-122.32071000000001"/>
    <n v="47.664512999999999"/>
    <s v="(47.664513, -122.32071)"/>
    <s v="TRESPASS"/>
    <s v="TRESPASS"/>
    <s v="TRESPASS"/>
    <m/>
    <n v="2"/>
  </r>
  <r>
    <n v="1703321"/>
    <n v="16000106588"/>
    <n v="2016106588"/>
    <n v="161"/>
    <s v="TRESPASS"/>
    <s v="TRESPASS"/>
    <x v="13"/>
    <x v="781"/>
    <s v="18XX BLOCK OF 9 AV"/>
    <x v="13"/>
    <s v="D2"/>
    <n v="7300.2022999999999"/>
    <n v="-122.33378999999999"/>
    <n v="47.615223"/>
    <s v="(47.615223, -122.33379)"/>
    <s v="TRESPASS"/>
    <s v="TRESPASS"/>
    <s v="TRESPASS"/>
    <m/>
    <n v="3"/>
  </r>
  <r>
    <n v="1703322"/>
    <n v="16000106587"/>
    <n v="2016106587"/>
    <n v="63"/>
    <s v="THEFT - CAR PROWL"/>
    <s v="CAR PROWL"/>
    <x v="12"/>
    <x v="781"/>
    <s v="E HOWELL ST / 12 AV"/>
    <x v="7"/>
    <s v="E2"/>
    <n v="7500.4000999999998"/>
    <n v="-122.316895"/>
    <n v="47.617600000000003"/>
    <s v="(47.6176, -122.316895)"/>
    <s v="TRU - THEFT"/>
    <s v="OTHER PROPERTY"/>
    <s v="THEFT"/>
    <m/>
    <n v="0"/>
  </r>
  <r>
    <n v="1703323"/>
    <n v="16000106585"/>
    <n v="2016106585"/>
    <n v="470"/>
    <s v="PARKING VIOLATION (EXCEPT ABANDONED VEHICLES)"/>
    <s v="PARKING VIOLATIONS"/>
    <x v="1"/>
    <x v="782"/>
    <s v="10XX BLOCK OF E ALDER ST"/>
    <x v="1"/>
    <s v="G1"/>
    <n v="8600.2021000000004"/>
    <n v="-122.31875599999999"/>
    <n v="47.60436"/>
    <s v="(47.60436, -122.318756)"/>
    <s v="PARKING VIOLATION (EXCEPT ABANDONED CAR)"/>
    <s v="TRAFFIC RELATED CALLS"/>
    <s v="PARKING VIOLATIONS"/>
    <m/>
    <n v="4"/>
  </r>
  <r>
    <n v="1703324"/>
    <n v="16000106557"/>
    <n v="2016106557"/>
    <n v="160"/>
    <s v="PROWLER"/>
    <s v="PROWLER"/>
    <x v="31"/>
    <x v="781"/>
    <s v="87XX BLOCK OF PHINNEY AV N"/>
    <x v="8"/>
    <s v="J1"/>
    <n v="1701.2014999999999"/>
    <n v="-122.35396"/>
    <n v="47.693314000000001"/>
    <s v="(47.693314, -122.35396)"/>
    <s v="TRESPASS"/>
    <s v="TRESPASS"/>
    <s v="TRESPASS"/>
    <m/>
    <n v="1"/>
  </r>
  <r>
    <n v="1703325"/>
    <n v="16000106515"/>
    <n v="2016106515"/>
    <n v="220"/>
    <s v="CRISIS COMPLAINT - GENERAL"/>
    <s v="CRISIS CALL"/>
    <x v="21"/>
    <x v="783"/>
    <s v="133XX BLOCK OF 23 AV NE"/>
    <x v="16"/>
    <s v="L1"/>
    <n v="200.60220000000001"/>
    <n v="-122.30458"/>
    <n v="47.725673999999998"/>
    <s v="(47.725674, -122.30458)"/>
    <s v="CRISIS - PERSON IN BEHAVIORAL/EMOTIONAL CRISIS"/>
    <s v="BEHAVIORAL HEALTH"/>
    <s v="CRISIS CALL"/>
    <d v="2016-03-28T07:55:00"/>
    <n v="4"/>
  </r>
  <r>
    <n v="1703326"/>
    <n v="16000106602"/>
    <n v="2016106602"/>
    <n v="430"/>
    <s v="MOTOR VEHICLE COLLISION"/>
    <s v="TRAFFIC RELATED CALLS"/>
    <x v="9"/>
    <x v="784"/>
    <s v="E SPRUCE ST / 10 AV"/>
    <x v="1"/>
    <s v="G1"/>
    <n v="8600.3009000000002"/>
    <n v="-122.31941"/>
    <n v="47.603520000000003"/>
    <s v="(47.60352, -122.31941)"/>
    <s v="TRU- MOTOR VEHICLE COLLISION, HIT AND RUN AFTER THE FACT"/>
    <s v="MOTOR VEHICLE COLLISION INVESTIGATION"/>
    <s v="TRAFFIC RELATED CALLS"/>
    <m/>
    <n v="2"/>
  </r>
  <r>
    <n v="1703327"/>
    <n v="16000106466"/>
    <n v="2016106466"/>
    <n v="220"/>
    <s v="CRISIS COMPLAINT - GENERAL"/>
    <s v="CRISIS CALL"/>
    <x v="21"/>
    <x v="785"/>
    <s v="9XX BLOCK OF JAMES ST"/>
    <x v="7"/>
    <s v="E3"/>
    <n v="8500.1020000000008"/>
    <n v="-122.324196"/>
    <n v="47.605784999999997"/>
    <s v="(47.605785, -122.324196)"/>
    <s v="DISTURBANCE, MISCELLANEOUS/OTHER"/>
    <s v="DISTURBANCES"/>
    <s v="DISTURBANCES"/>
    <d v="2016-03-28T05:38:00"/>
    <n v="1"/>
  </r>
  <r>
    <n v="1703328"/>
    <n v="16000106618"/>
    <n v="2016106618"/>
    <n v="470"/>
    <s v="PARKING VIOLATION (EXCEPT ABANDONED VEHICLES)"/>
    <s v="PARKING VIOLATIONS"/>
    <x v="1"/>
    <x v="786"/>
    <s v="5XX BLOCK OF 11 AV E"/>
    <x v="7"/>
    <s v="E1"/>
    <n v="7500.3001999999997"/>
    <n v="-122.317795"/>
    <n v="47.623690000000003"/>
    <s v="(47.62369, -122.317795)"/>
    <s v="PARKING VIOLATION (EXCEPT ABANDONED CAR)"/>
    <s v="TRAFFIC RELATED CALLS"/>
    <s v="PARKING VIOLATIONS"/>
    <m/>
    <n v="3"/>
  </r>
  <r>
    <n v="1703329"/>
    <n v="16000106560"/>
    <n v="2016106560"/>
    <n v="470"/>
    <s v="PARKING VIOLATION (EXCEPT ABANDONED VEHICLES)"/>
    <s v="PARKING VIOLATIONS"/>
    <x v="1"/>
    <x v="787"/>
    <s v="38XX BLOCK OF S JUNEAU ST"/>
    <x v="0"/>
    <s v="R3"/>
    <n v="10300.301100000001"/>
    <n v="-122.285194"/>
    <n v="47.549743999999997"/>
    <s v="(47.549744, -122.285194)"/>
    <s v="PARKING VIOLATION (EXCEPT ABANDONED CAR)"/>
    <s v="TRAFFIC RELATED CALLS"/>
    <s v="PARKING VIOLATIONS"/>
    <m/>
    <n v="1"/>
  </r>
  <r>
    <n v="1703330"/>
    <n v="16000106611"/>
    <n v="2016106611"/>
    <n v="64"/>
    <s v="SHOPLIFT"/>
    <s v="THEFT"/>
    <x v="19"/>
    <x v="788"/>
    <s v="1XX BLOCK OF MERCER ST"/>
    <x v="3"/>
    <s v="Q3"/>
    <n v="7000.3020999999999"/>
    <n v="-122.35475"/>
    <n v="47.624577000000002"/>
    <s v="(47.624577, -122.35475)"/>
    <s v="SHOPLIFT - THEFT"/>
    <s v="SHOPLIFTING"/>
    <s v="THEFT"/>
    <m/>
    <n v="3"/>
  </r>
  <r>
    <n v="1703331"/>
    <n v="16000106653"/>
    <n v="2016106653"/>
    <n v="245"/>
    <s v="DISTURBANCE, OTHER"/>
    <s v="DISTURBANCES"/>
    <x v="0"/>
    <x v="789"/>
    <s v="4 AV / PINE ST"/>
    <x v="10"/>
    <s v="M2"/>
    <n v="8100.2003999999997"/>
    <n v="-122.33759000000001"/>
    <n v="47.611206000000003"/>
    <s v="(47.611206, -122.33759)"/>
    <s v="FIGHT - IP - PHYSICAL (NO WEAPONS)"/>
    <s v="DISTURBANCES"/>
    <s v="DISTURBANCES"/>
    <m/>
    <n v="0"/>
  </r>
  <r>
    <n v="1703332"/>
    <n v="16000106636"/>
    <n v="2016106636"/>
    <n v="64"/>
    <s v="SHOPLIFT"/>
    <s v="THEFT"/>
    <x v="19"/>
    <x v="790"/>
    <s v="14XX BLOCK OF S LANE ST"/>
    <x v="1"/>
    <s v="G3"/>
    <n v="9000.2032999999992"/>
    <n v="-122.31344"/>
    <n v="47.596653000000003"/>
    <s v="(47.596653, -122.31344)"/>
    <s v="ROBBERY (INCLUDES STRONG ARM)"/>
    <s v="ROBBERY"/>
    <s v="ROBBERY"/>
    <m/>
    <n v="2"/>
  </r>
  <r>
    <n v="1703333"/>
    <n v="16000106626"/>
    <n v="2016106626"/>
    <n v="245"/>
    <s v="DISTURBANCE, OTHER"/>
    <s v="DISTURBANCES"/>
    <x v="0"/>
    <x v="791"/>
    <s v="BROADWAY / E UNION ST"/>
    <x v="7"/>
    <s v="E2"/>
    <n v="7500.4016000000001"/>
    <n v="-122.32076000000001"/>
    <n v="47.612960000000001"/>
    <s v="(47.61296, -122.32076)"/>
    <s v="DISTURBANCE, MISCELLANEOUS/OTHER"/>
    <s v="DISTURBANCES"/>
    <s v="DISTURBANCES"/>
    <m/>
    <n v="0"/>
  </r>
  <r>
    <n v="1703334"/>
    <n v="16000106608"/>
    <n v="2016106608"/>
    <n v="280"/>
    <s v="SUSPICIOUS PERSON"/>
    <s v="SUSPICIOUS CIRCUMSTANCES"/>
    <x v="2"/>
    <x v="792"/>
    <s v="23XX BLOCK OF SW WEBSTER ST"/>
    <x v="15"/>
    <s v="F1"/>
    <n v="10701.2011"/>
    <n v="-122.36215"/>
    <n v="47.535514999999997"/>
    <s v="(47.535515, -122.36215)"/>
    <s v="SUSPICIOUS PERSON, VEHICLE OR INCIDENT"/>
    <s v="SUSPICIOUS CIRCUMSTANCES"/>
    <s v="SUSPICIOUS CIRCUMSTANCES"/>
    <d v="2016-03-28T08:48:00"/>
    <n v="4"/>
  </r>
  <r>
    <n v="1703335"/>
    <n v="16000106606"/>
    <n v="2016106606"/>
    <n v="470"/>
    <s v="PARKING VIOLATION (EXCEPT ABANDONED VEHICLES)"/>
    <s v="PARKING VIOLATIONS"/>
    <x v="1"/>
    <x v="793"/>
    <s v="140XX BLOCK OF LINDEN AV N"/>
    <x v="17"/>
    <s v="N2"/>
    <n v="401.10070000000002"/>
    <n v="-122.34775500000001"/>
    <n v="47.730316000000002"/>
    <s v="(47.730316, -122.347755)"/>
    <s v="PARKING VIOLATION (EXCEPT ABANDONED CAR)"/>
    <s v="TRAFFIC RELATED CALLS"/>
    <s v="PARKING VIOLATIONS"/>
    <m/>
    <n v="2"/>
  </r>
  <r>
    <n v="1703336"/>
    <n v="16000106582"/>
    <n v="2016106582"/>
    <n v="470"/>
    <s v="PARKING VIOLATION (EXCEPT ABANDONED VEHICLES)"/>
    <s v="PARKING VIOLATIONS"/>
    <x v="1"/>
    <x v="794"/>
    <s v="11XX BLOCK OF NW 54 ST"/>
    <x v="12"/>
    <s v="B2"/>
    <n v="4700.1014999999998"/>
    <n v="-122.37218"/>
    <n v="47.66789"/>
    <s v="(47.66789, -122.37218)"/>
    <s v="PARKING VIOLATION (EXCEPT ABANDONED CAR)"/>
    <s v="TRAFFIC RELATED CALLS"/>
    <s v="PARKING VIOLATIONS"/>
    <m/>
    <n v="3"/>
  </r>
  <r>
    <n v="1703337"/>
    <n v="16000106665"/>
    <n v="2016106665"/>
    <n v="64"/>
    <s v="SHOPLIFT"/>
    <s v="THEFT"/>
    <x v="19"/>
    <x v="795"/>
    <s v="14XX BLOCK OF S LANE ST"/>
    <x v="11"/>
    <s v="H3"/>
    <n v="9000.2032999999992"/>
    <n v="-122.31344"/>
    <n v="47.596653000000003"/>
    <s v="(47.596653, -122.31344)"/>
    <s v="SHOPLIFT - THEFT"/>
    <s v="SHOPLIFTING"/>
    <s v="THEFT"/>
    <m/>
    <n v="1"/>
  </r>
  <r>
    <n v="1703338"/>
    <n v="16000106641"/>
    <n v="2016106641"/>
    <n v="101"/>
    <s v="FORGERY, BAD CHECKS"/>
    <s v="FRAUD CALLS"/>
    <x v="16"/>
    <x v="796"/>
    <s v="4XX BLOCK OF 26 AV E"/>
    <x v="5"/>
    <s v="C2"/>
    <n v="7700.2007999999996"/>
    <n v="-122.29877500000001"/>
    <n v="47.623126999999997"/>
    <s v="(47.623127, -122.298775)"/>
    <s v="TRU - FORGERY/CHKS/BUNCO/SCAMS/ID THEFT"/>
    <s v="FRAUD CALLS"/>
    <s v="FRAUD CALLS"/>
    <m/>
    <n v="3"/>
  </r>
  <r>
    <n v="1703339"/>
    <n v="16000106634"/>
    <n v="2016106634"/>
    <n v="430"/>
    <s v="MOTOR VEHICLE COLLISION"/>
    <s v="TRAFFIC RELATED CALLS"/>
    <x v="9"/>
    <x v="797"/>
    <s v="ROOSEVELT WY NE / NE 50 ST"/>
    <x v="14"/>
    <s v="U1"/>
    <n v="5200.5"/>
    <n v="-122.31740600000001"/>
    <n v="47.664935999999997"/>
    <s v="(47.664936, -122.317406)"/>
    <s v="TRU- MOTOR VEHICLE COLLISION, HIT AND RUN AFTER THE FACT"/>
    <s v="MOTOR VEHICLE COLLISION INVESTIGATION"/>
    <s v="TRAFFIC RELATED CALLS"/>
    <m/>
    <n v="2"/>
  </r>
  <r>
    <n v="1703340"/>
    <n v="16000106628"/>
    <n v="2016106628"/>
    <n v="63"/>
    <s v="THEFT - CAR PROWL"/>
    <s v="CAR PROWL"/>
    <x v="12"/>
    <x v="798"/>
    <s v="4XX BLOCK OF 26 AV E"/>
    <x v="5"/>
    <s v="C2"/>
    <n v="7700.2007999999996"/>
    <n v="-122.29877500000001"/>
    <n v="47.623126999999997"/>
    <s v="(47.623127, -122.298775)"/>
    <s v="TRU - THEFT"/>
    <s v="OTHER PROPERTY"/>
    <s v="THEFT"/>
    <m/>
    <n v="2"/>
  </r>
  <r>
    <n v="1703341"/>
    <n v="16000106615"/>
    <n v="2016106615"/>
    <n v="470"/>
    <s v="PARKING VIOLATION (EXCEPT ABANDONED VEHICLES)"/>
    <s v="PARKING VIOLATIONS"/>
    <x v="1"/>
    <x v="799"/>
    <s v="28XX BLOCK OF 62 AV SW"/>
    <x v="9"/>
    <s v="W1"/>
    <n v="9701.2001"/>
    <n v="-122.41198"/>
    <n v="47.578249999999997"/>
    <s v="(47.57825, -122.41198)"/>
    <s v="PARKING VIOLATION (EXCEPT ABANDONED CAR)"/>
    <s v="TRAFFIC RELATED CALLS"/>
    <s v="PARKING VIOLATIONS"/>
    <m/>
    <n v="4"/>
  </r>
  <r>
    <n v="1703342"/>
    <n v="16000106647"/>
    <n v="2016106647"/>
    <n v="470"/>
    <s v="PARKING VIOLATION (EXCEPT ABANDONED VEHICLES)"/>
    <s v="PARKING VIOLATIONS"/>
    <x v="1"/>
    <x v="800"/>
    <s v="15XX BLOCK OF THORNDYKE AV W"/>
    <x v="3"/>
    <s v="Q1"/>
    <n v="5600.5046000000002"/>
    <n v="-122.39187"/>
    <n v="47.633327000000001"/>
    <s v="(47.633327, -122.39187)"/>
    <s v="PARKING VIOLATION (EXCEPT ABANDONED CAR)"/>
    <s v="TRAFFIC RELATED CALLS"/>
    <s v="PARKING VIOLATIONS"/>
    <m/>
    <n v="1"/>
  </r>
  <r>
    <n v="1703343"/>
    <n v="16000106638"/>
    <n v="2016106638"/>
    <n v="176"/>
    <s v="LIQUOR VIOLATION - ADULT"/>
    <s v="LIQUOR VIOLATIONS"/>
    <x v="3"/>
    <x v="801"/>
    <s v="NE 45 ST / ROOSEVELT WY NE"/>
    <x v="14"/>
    <s v="U2"/>
    <n v="5301.2006000000001"/>
    <n v="-122.31764"/>
    <n v="47.661296999999998"/>
    <s v="(47.661297, -122.31764)"/>
    <s v="DISTURBANCE, MISCELLANEOUS/OTHER"/>
    <s v="DISTURBANCES"/>
    <s v="DISTURBANCES"/>
    <m/>
    <n v="4"/>
  </r>
  <r>
    <n v="1703344"/>
    <n v="16000106630"/>
    <n v="2016106630"/>
    <n v="161"/>
    <s v="TRESPASS"/>
    <s v="TRESPASS"/>
    <x v="13"/>
    <x v="802"/>
    <s v="14XX BLOCK OF NW 54 ST"/>
    <x v="12"/>
    <s v="B1"/>
    <n v="4700.2003999999997"/>
    <n v="-122.3749"/>
    <n v="47.66789"/>
    <s v="(47.66789, -122.3749)"/>
    <s v="DISTURBANCE, MISCELLANEOUS/OTHER"/>
    <s v="DISTURBANCES"/>
    <s v="DISTURBANCES"/>
    <m/>
    <n v="1"/>
  </r>
  <r>
    <n v="1703345"/>
    <n v="16000106617"/>
    <n v="2016106617"/>
    <n v="63"/>
    <s v="THEFT - CAR PROWL"/>
    <s v="CAR PROWL"/>
    <x v="12"/>
    <x v="798"/>
    <s v="29XX BLOCK OF 4 AV S"/>
    <x v="2"/>
    <s v="O2"/>
    <n v="9300.3223999999991"/>
    <n v="-122.32905599999999"/>
    <n v="47.576650000000001"/>
    <s v="(47.57665, -122.329056)"/>
    <s v="TRU - THEFT"/>
    <s v="OTHER PROPERTY"/>
    <s v="THEFT"/>
    <d v="2016-03-28T08:58:00"/>
    <n v="0"/>
  </r>
  <r>
    <n v="1703346"/>
    <n v="16000106610"/>
    <n v="2016106610"/>
    <n v="130"/>
    <s v="PROPERTY DESTRUCTION"/>
    <s v="PROPERTY DAMAGE"/>
    <x v="22"/>
    <x v="803"/>
    <s v="ALKI AV SW / 62 AV SW"/>
    <x v="9"/>
    <s v="W1"/>
    <n v="9701.3017"/>
    <n v="-122.411964"/>
    <n v="47.578740000000003"/>
    <s v="(47.57874, -122.411964)"/>
    <s v="PROPERTY - DAMAGE"/>
    <s v="PROPERTY DAMAGE"/>
    <s v="PROPERTY DAMAGE"/>
    <d v="2016-03-28T09:03:00"/>
    <n v="4"/>
  </r>
  <r>
    <n v="1703347"/>
    <n v="16000106576"/>
    <n v="2016106576"/>
    <n v="245"/>
    <s v="DISTURBANCE, OTHER"/>
    <s v="DISTURBANCES"/>
    <x v="0"/>
    <x v="804"/>
    <s v="57XX BLOCK OF 22 AV NW"/>
    <x v="12"/>
    <s v="B1"/>
    <n v="4700.4004000000004"/>
    <n v="-122.38473999999999"/>
    <n v="47.670546999999999"/>
    <s v="(47.670547, -122.38474)"/>
    <s v="TRESPASS"/>
    <s v="TRESPASS"/>
    <s v="TRESPASS"/>
    <m/>
    <n v="1"/>
  </r>
  <r>
    <n v="1703348"/>
    <n v="16000106496"/>
    <n v="2016106496"/>
    <n v="52"/>
    <s v="BURGLARY - COMMERCIAL"/>
    <s v="COMMERCIAL BURGLARIES"/>
    <x v="6"/>
    <x v="802"/>
    <s v="12XX BLOCK OF NE 65 ST"/>
    <x v="14"/>
    <s v="U1"/>
    <n v="4400.2002000000002"/>
    <n v="-122.315"/>
    <n v="47.675808000000004"/>
    <s v="(47.675808, -122.315)"/>
    <s v="BURG - COMM BURGLARY (INCLUDES SCHOOLS)"/>
    <s v="BURGLARY"/>
    <s v="COMMERCIAL BURGLARIES"/>
    <d v="2016-03-28T06:57:00"/>
    <n v="0"/>
  </r>
  <r>
    <n v="1703349"/>
    <n v="16000106642"/>
    <n v="2016106642"/>
    <n v="245"/>
    <s v="DISTURBANCE, OTHER"/>
    <s v="DISTURBANCES"/>
    <x v="0"/>
    <x v="805"/>
    <s v="4XX BLOCK OF 2 AV S"/>
    <x v="6"/>
    <s v="K3"/>
    <n v="9200.2001999999993"/>
    <n v="-122.33139"/>
    <n v="47.601073999999997"/>
    <s v="(47.601074, -122.33139)"/>
    <s v="FIGHT - IP - PHYSICAL (NO WEAPONS)"/>
    <s v="DISTURBANCES"/>
    <s v="DISTURBANCES"/>
    <m/>
    <n v="1"/>
  </r>
  <r>
    <n v="1703350"/>
    <n v="16000106633"/>
    <n v="2016106633"/>
    <n v="177"/>
    <s v="LIQUOR VIOLATION - INTOXICATED PERSON"/>
    <s v="LIQUOR VIOLATIONS"/>
    <x v="3"/>
    <x v="806"/>
    <s v="35 AV NW / NW 67 ST"/>
    <x v="8"/>
    <s v="J2"/>
    <n v="3200.7020000000002"/>
    <n v="-122.40213"/>
    <n v="47.677013000000002"/>
    <s v="(47.677013, -122.40213)"/>
    <s v="SUSPICIOUS PERSON, VEHICLE OR INCIDENT"/>
    <s v="SUSPICIOUS CIRCUMSTANCES"/>
    <s v="SUSPICIOUS CIRCUMSTANCES"/>
    <m/>
    <n v="1"/>
  </r>
  <r>
    <n v="1703351"/>
    <n v="16000106605"/>
    <n v="2016106605"/>
    <n v="281"/>
    <s v="SUSPICIOUS VEHICLE"/>
    <s v="SUSPICIOUS CIRCUMSTANCES"/>
    <x v="2"/>
    <x v="807"/>
    <s v="117XX BLOCK OF LAKE CITY WY NE"/>
    <x v="16"/>
    <s v="L3"/>
    <n v="700.20159999999998"/>
    <n v="-122.29781"/>
    <n v="47.714911999999998"/>
    <s v="(47.714912, -122.29781)"/>
    <s v="ILLEGAL DUMPING"/>
    <s v="MISCELLANEOUS MISDEMEANORS"/>
    <s v="MISCELLANEOUS MISDEMEANORS"/>
    <d v="2016-03-28T08:56:00"/>
    <n v="1"/>
  </r>
  <r>
    <n v="1703352"/>
    <n v="16000106578"/>
    <n v="2016106578"/>
    <n v="280"/>
    <s v="SUSPICIOUS PERSON"/>
    <s v="SUSPICIOUS CIRCUMSTANCES"/>
    <x v="2"/>
    <x v="808"/>
    <s v="4XX BLOCK OF 24 AV E"/>
    <x v="5"/>
    <s v="C2"/>
    <n v="7700.2006000000001"/>
    <n v="-122.30116"/>
    <n v="47.623519999999999"/>
    <s v="(47.62352, -122.30116)"/>
    <s v="SUSPICIOUS PERSON, VEHICLE OR INCIDENT"/>
    <s v="SUSPICIOUS CIRCUMSTANCES"/>
    <s v="SUSPICIOUS CIRCUMSTANCES"/>
    <m/>
    <n v="1"/>
  </r>
  <r>
    <n v="1703354"/>
    <n v="16000106662"/>
    <n v="2016106662"/>
    <n v="460"/>
    <s v="TRAFFIC (MOVING) VIOLATION"/>
    <s v="TRAFFIC RELATED CALLS"/>
    <x v="1"/>
    <x v="809"/>
    <s v="HOLLY PARK DR S / S MYRTLE PL"/>
    <x v="4"/>
    <s v="S1"/>
    <n v="11001.1006"/>
    <n v="-122.28686500000001"/>
    <n v="47.537300000000002"/>
    <s v="(47.5373, -122.286865)"/>
    <s v="TRAFFIC STOP - OFFICER INITIATED ONVIEW"/>
    <s v="TRAFFIC RELATED CALLS"/>
    <s v="TRAFFIC RELATED CALLS"/>
    <m/>
    <n v="0"/>
  </r>
  <r>
    <n v="1703355"/>
    <n v="16000106656"/>
    <n v="2016106656"/>
    <n v="430"/>
    <s v="MOTOR VEHICLE COLLISION"/>
    <s v="TRAFFIC RELATED CALLS"/>
    <x v="9"/>
    <x v="810"/>
    <s v="52XX BLOCK OF 24 AV S"/>
    <x v="0"/>
    <s v="R1"/>
    <n v="10401.2012"/>
    <n v="-122.30173499999999"/>
    <n v="47.555079999999997"/>
    <s v="(47.55508, -122.301735)"/>
    <s v="TRU- MOTOR VEHICLE COLLISION, HIT AND RUN AFTER THE FACT"/>
    <s v="MOTOR VEHICLE COLLISION INVESTIGATION"/>
    <s v="TRAFFIC RELATED CALLS"/>
    <m/>
    <n v="1"/>
  </r>
  <r>
    <n v="1703356"/>
    <n v="16000106623"/>
    <n v="2016106623"/>
    <n v="470"/>
    <s v="PARKING VIOLATION (EXCEPT ABANDONED VEHICLES)"/>
    <s v="PARKING VIOLATIONS"/>
    <x v="1"/>
    <x v="811"/>
    <s v="67XX BLOCK OF ALONZO AV NW"/>
    <x v="8"/>
    <s v="J2"/>
    <n v="3300.1008999999999"/>
    <n v="-122.37513"/>
    <n v="47.678673000000003"/>
    <s v="(47.678673, -122.37513)"/>
    <s v="PARKING VIOLATION (EXCEPT ABANDONED CAR)"/>
    <s v="TRAFFIC RELATED CALLS"/>
    <s v="PARKING VIOLATIONS"/>
    <m/>
    <n v="1"/>
  </r>
  <r>
    <n v="1703357"/>
    <n v="16000106596"/>
    <n v="2016106596"/>
    <n v="41"/>
    <s v="HARASSMENT, THREATS"/>
    <s v="THREATS, HARASSMENT"/>
    <x v="17"/>
    <x v="812"/>
    <s v="92XX BLOCK OF RAINIER AV S"/>
    <x v="4"/>
    <s v="S3"/>
    <n v="11800.401"/>
    <n v="-122.26926"/>
    <n v="47.519919999999999"/>
    <s v="(47.51992, -122.26926)"/>
    <s v="THREATS (INCLS IN-PERSON/BY PHONE/IN WRITING)"/>
    <s v="THREATS, HARASSMENT"/>
    <s v="THREATS, HARASSMENT"/>
    <d v="2016-03-28T08:59:00"/>
    <n v="1"/>
  </r>
  <r>
    <n v="1703358"/>
    <n v="16000106577"/>
    <n v="2016106577"/>
    <n v="71"/>
    <s v="AUTO THEFT"/>
    <s v="AUTO THEFTS"/>
    <x v="18"/>
    <x v="813"/>
    <s v="73XX BLOCK OF 29 AV SW"/>
    <x v="15"/>
    <s v="F1"/>
    <n v="10701.201999999999"/>
    <n v="-122.369804"/>
    <n v="47.536453000000002"/>
    <s v="(47.536453, -122.369804)"/>
    <s v="AUTO THEFT - VEH THEFT OR THEFT AND RECOVERY"/>
    <s v="AUTO THEFTS"/>
    <s v="AUTO RECOVERIES"/>
    <d v="2016-03-28T08:58:00"/>
    <n v="3"/>
  </r>
  <r>
    <n v="1703359"/>
    <n v="16000106499"/>
    <n v="2016106499"/>
    <n v="330"/>
    <s v="CASUALTY (NON CRIMINAL/TRAFFIC) - MAN DOWN, SICK PERSONS, INJURED, DOA)"/>
    <s v="CASUALTIES"/>
    <x v="30"/>
    <x v="809"/>
    <s v="7XX BLOCK OF E DENNY WY"/>
    <x v="7"/>
    <s v="E1"/>
    <n v="7402.1009000000004"/>
    <n v="-122.32286000000001"/>
    <n v="47.618729999999999"/>
    <s v="(47.61873, -122.32286)"/>
    <s v="TRESPASS"/>
    <s v="TRESPASS"/>
    <s v="TRESPASS"/>
    <d v="2016-03-28T07:24:00"/>
    <n v="1"/>
  </r>
  <r>
    <n v="1703360"/>
    <n v="16000106660"/>
    <n v="2016106660"/>
    <n v="371"/>
    <s v="PROPERTY - MISSING"/>
    <s v="PROPERTY - MISSING, FOUND"/>
    <x v="11"/>
    <x v="814"/>
    <s v="8XX BLOCK OF VIRGINIA ST"/>
    <x v="13"/>
    <s v="D2"/>
    <n v="7300.3022000000001"/>
    <n v="-122.33617"/>
    <n v="47.616055000000003"/>
    <s v="(47.616055, -122.33617)"/>
    <s v="PROPERTY, LOST OR MISSING"/>
    <s v="PROPERTY - MISSING, FOUND"/>
    <s v="PROPERTY - MISSING, FOUND"/>
    <d v="2016-03-28T09:39:00"/>
    <n v="0"/>
  </r>
  <r>
    <n v="1703361"/>
    <n v="16000106650"/>
    <n v="2016106650"/>
    <n v="63"/>
    <s v="THEFT - CAR PROWL"/>
    <s v="CAR PROWL"/>
    <x v="12"/>
    <x v="815"/>
    <s v="69XX BLOCK OF WEEDIN PL NE"/>
    <x v="8"/>
    <s v="J3"/>
    <n v="3600.4"/>
    <n v="-122.32239"/>
    <n v="47.679139999999997"/>
    <s v="(47.67914, -122.32239)"/>
    <s v="TRU - THEFT"/>
    <s v="OTHER PROPERTY"/>
    <s v="THEFT"/>
    <m/>
    <n v="0"/>
  </r>
  <r>
    <n v="1703362"/>
    <n v="16000106529"/>
    <n v="2016106529"/>
    <n v="430"/>
    <s v="MOTOR VEHICLE COLLISION"/>
    <s v="TRAFFIC RELATED CALLS"/>
    <x v="9"/>
    <x v="816"/>
    <s v="GREENWOOD AV N / N 105 ST"/>
    <x v="17"/>
    <s v="N1"/>
    <n v="1701.3001999999999"/>
    <n v="-122.35545"/>
    <n v="47.705081999999997"/>
    <s v="(47.705082, -122.35545)"/>
    <s v="MOTOR VEHICLE COLLISION, REPORT ONLY - NON INJURY/NON BLOCKING"/>
    <s v="MOTOR VEHICLE COLLISION INVESTIGATION"/>
    <s v="TRAFFIC RELATED CALLS"/>
    <d v="2016-03-28T07:49:00"/>
    <n v="1"/>
  </r>
  <r>
    <n v="1703363"/>
    <n v="16000106461"/>
    <n v="2016106461"/>
    <n v="460"/>
    <s v="TRAFFIC (MOVING) VIOLATION"/>
    <s v="TRAFFIC RELATED CALLS"/>
    <x v="1"/>
    <x v="817"/>
    <s v="17 AV NW / NW BALLARD WY"/>
    <x v="12"/>
    <s v="B1"/>
    <n v="4700.4014999999999"/>
    <n v="-122.3789"/>
    <n v="47.662936999999999"/>
    <s v="(47.662937, -122.3789)"/>
    <s v="TRAFFIC STOP - OFFICER INITIATED ONVIEW"/>
    <s v="TRAFFIC RELATED CALLS"/>
    <s v="TRAFFIC RELATED CALLS"/>
    <d v="2016-03-28T05:17:00"/>
    <n v="3"/>
  </r>
  <r>
    <n v="1703364"/>
    <n v="16000106679"/>
    <n v="2016106679"/>
    <n v="202"/>
    <s v="ALACAD - COMMERCIAL PANIC (FALSE)"/>
    <s v="PANIC ALACAD (FALSE)"/>
    <x v="4"/>
    <x v="818"/>
    <s v="52XX BLOCK OF E MARGINAL WY S"/>
    <x v="2"/>
    <s v="O2"/>
    <n v="10900.2012"/>
    <n v="-122.33783"/>
    <n v="47.554977000000001"/>
    <s v="(47.554977, -122.33783)"/>
    <s v="ALARM - COMM, HOLD-UP/PANIC (EXCEPT BANKS)"/>
    <s v="ALACAD"/>
    <s v="SUSPICIOUS CIRCUMSTANCES"/>
    <m/>
    <n v="3"/>
  </r>
  <r>
    <n v="1703365"/>
    <n v="16000106675"/>
    <n v="2016106675"/>
    <n v="470"/>
    <s v="PARKING VIOLATION (EXCEPT ABANDONED VEHICLES)"/>
    <s v="PARKING VIOLATIONS"/>
    <x v="1"/>
    <x v="819"/>
    <s v="TERRY AV / SPRING ST"/>
    <x v="7"/>
    <s v="E3"/>
    <n v="8300.1003000000001"/>
    <n v="-122.326904"/>
    <n v="47.609585000000003"/>
    <s v="(47.609585, -122.326904)"/>
    <s v="PARKING VIOLATION (EXCEPT ABANDONED CAR)"/>
    <s v="TRAFFIC RELATED CALLS"/>
    <s v="PARKING VIOLATIONS"/>
    <m/>
    <n v="1"/>
  </r>
  <r>
    <n v="1703366"/>
    <n v="16000106668"/>
    <n v="2016106668"/>
    <n v="245"/>
    <s v="DISTURBANCE, OTHER"/>
    <s v="DISTURBANCES"/>
    <x v="0"/>
    <x v="820"/>
    <s v="45XX BLOCK OF STONE WY N"/>
    <x v="12"/>
    <s v="B3"/>
    <n v="5000.3"/>
    <n v="-122.34213"/>
    <n v="47.661754999999999"/>
    <s v="(47.661755, -122.34213)"/>
    <s v="TRESPASS"/>
    <s v="TRESPASS"/>
    <s v="TRESPASS"/>
    <m/>
    <n v="1"/>
  </r>
  <r>
    <n v="1703367"/>
    <n v="16000106664"/>
    <n v="2016106664"/>
    <n v="470"/>
    <s v="PARKING VIOLATION (EXCEPT ABANDONED VEHICLES)"/>
    <s v="PARKING VIOLATIONS"/>
    <x v="1"/>
    <x v="818"/>
    <s v="45XX BLOCK OF THACKERAY PL NE"/>
    <x v="12"/>
    <s v="B3"/>
    <n v="5200.4009999999998"/>
    <n v="-122.32616400000001"/>
    <n v="47.662260000000003"/>
    <s v="(47.66226, -122.326164)"/>
    <s v="PARKING VIOLATION (EXCEPT ABANDONED CAR)"/>
    <s v="TRAFFIC RELATED CALLS"/>
    <s v="PARKING VIOLATIONS"/>
    <m/>
    <n v="1"/>
  </r>
  <r>
    <n v="1703368"/>
    <n v="16000106659"/>
    <n v="2016106659"/>
    <n v="63"/>
    <s v="THEFT - CAR PROWL"/>
    <s v="CAR PROWL"/>
    <x v="12"/>
    <x v="821"/>
    <s v="14XX BLOCK OF ALASKAN WY"/>
    <x v="11"/>
    <s v="H3"/>
    <n v="8100.1016"/>
    <n v="-122.34175"/>
    <n v="47.607258000000002"/>
    <s v="(47.607258, -122.34175)"/>
    <s v="TRU - THEFT"/>
    <s v="OTHER PROPERTY"/>
    <s v="THEFT"/>
    <d v="2016-03-28T09:51:00"/>
    <n v="1"/>
  </r>
  <r>
    <n v="1703369"/>
    <n v="16000106644"/>
    <n v="2016106644"/>
    <n v="245"/>
    <s v="DISTURBANCE, OTHER"/>
    <s v="DISTURBANCES"/>
    <x v="0"/>
    <x v="822"/>
    <s v="20XX BLOCK OF 2 AV"/>
    <x v="10"/>
    <s v="M1"/>
    <n v="8002.1000999999997"/>
    <n v="-122.3424"/>
    <n v="47.612118000000002"/>
    <s v="(47.612118, -122.3424)"/>
    <s v="DISTURBANCE, MISCELLANEOUS/OTHER"/>
    <s v="DISTURBANCES"/>
    <s v="DISTURBANCES"/>
    <d v="2016-03-28T09:30:00"/>
    <n v="3"/>
  </r>
  <r>
    <n v="1703370"/>
    <n v="16000106571"/>
    <n v="2016106571"/>
    <n v="245"/>
    <s v="DISTURBANCE, OTHER"/>
    <s v="DISTURBANCES"/>
    <x v="0"/>
    <x v="821"/>
    <s v="19XX BLOCK OF OCCIDENTAL AV S"/>
    <x v="2"/>
    <s v="O1"/>
    <n v="9300.3017"/>
    <n v="-122.33327"/>
    <n v="47.585039999999999"/>
    <s v="(47.58504, -122.33327)"/>
    <s v="THREATS (INCLS IN-PERSON/BY PHONE/IN WRITING)"/>
    <s v="THREATS, HARASSMENT"/>
    <s v="THREATS, HARASSMENT"/>
    <d v="2016-03-28T08:33:00"/>
    <n v="3"/>
  </r>
  <r>
    <n v="1703371"/>
    <n v="16000106458"/>
    <n v="2016106458"/>
    <n v="52"/>
    <s v="BURGLARY - COMMERCIAL"/>
    <s v="COMMERCIAL BURGLARIES"/>
    <x v="6"/>
    <x v="821"/>
    <s v="38XX BLOCK OF LATONA AV NE"/>
    <x v="12"/>
    <s v="B3"/>
    <n v="5200.3032000000003"/>
    <n v="-122.32571"/>
    <n v="47.654335000000003"/>
    <s v="(47.654335, -122.32571)"/>
    <s v="BURG - COMM BURGLARY (INCLUDES SCHOOLS)"/>
    <s v="BURGLARY"/>
    <s v="COMMERCIAL BURGLARIES"/>
    <d v="2016-03-28T05:35:00"/>
    <n v="1"/>
  </r>
  <r>
    <n v="1703372"/>
    <n v="16000106727"/>
    <n v="2016106727"/>
    <n v="280"/>
    <s v="SUSPICIOUS PERSON"/>
    <s v="SUSPICIOUS CIRCUMSTANCES"/>
    <x v="2"/>
    <x v="823"/>
    <s v="I5 EXPRESS / NE 42 ST OFF RP"/>
    <x v="14"/>
    <s v="U2"/>
    <n v="5200.3001000000004"/>
    <n v="-122.32245"/>
    <n v="47.656002000000001"/>
    <s v="(47.656002, -122.32245)"/>
    <s v="SUSPICIOUS STOP - OFFICER INITIATED ONVIEW"/>
    <s v="SUSPICIOUS CIRCUMSTANCES"/>
    <s v="SUSPICIOUS CIRCUMSTANCES"/>
    <m/>
    <n v="2"/>
  </r>
  <r>
    <n v="1703373"/>
    <n v="16000106693"/>
    <n v="2016106693"/>
    <n v="281"/>
    <s v="SUSPICIOUS VEHICLE"/>
    <s v="SUSPICIOUS CIRCUMSTANCES"/>
    <x v="2"/>
    <x v="824"/>
    <s v="39 AV SW / SW HANFORD ST"/>
    <x v="11"/>
    <s v="H1"/>
    <n v="9800.2009999999991"/>
    <n v="-122.38137"/>
    <n v="47.575595999999997"/>
    <s v="(47.575596, -122.38137)"/>
    <s v="SUSPICIOUS PERSON, VEHICLE OR INCIDENT"/>
    <s v="SUSPICIOUS CIRCUMSTANCES"/>
    <s v="SUSPICIOUS CIRCUMSTANCES"/>
    <m/>
    <n v="2"/>
  </r>
  <r>
    <n v="1703374"/>
    <n v="16000106688"/>
    <n v="2016106688"/>
    <n v="73"/>
    <s v="AUTO RECOVERY"/>
    <s v="AUTO RECOVERIES"/>
    <x v="18"/>
    <x v="822"/>
    <s v="92XX BLOCK OF M L KING JR WY S"/>
    <x v="4"/>
    <s v="S1"/>
    <n v="11700.400100000001"/>
    <n v="-122.27983"/>
    <n v="47.518880000000003"/>
    <s v="(47.51888, -122.27983)"/>
    <s v="AUTO RECOVERY"/>
    <s v="AUTO THEFTS"/>
    <s v="AUTO RECOVERIES"/>
    <m/>
    <n v="3"/>
  </r>
  <r>
    <n v="1703375"/>
    <n v="16000106738"/>
    <n v="2016106738"/>
    <n v="250"/>
    <s v="MISCHIEF, NUISANCE COMPLAINTS"/>
    <s v="NUISANCE, MISCHIEF COMPLAINTS"/>
    <x v="7"/>
    <x v="825"/>
    <s v="2XX BLOCK OF BROADWAY E"/>
    <x v="7"/>
    <s v="E1"/>
    <n v="7402.1"/>
    <n v="-122.320885"/>
    <n v="47.620489999999997"/>
    <s v="(47.62049, -122.320885)"/>
    <s v="SUSPICIOUS STOP - OFFICER INITIATED ONVIEW"/>
    <s v="SUSPICIOUS CIRCUMSTANCES"/>
    <s v="SUSPICIOUS CIRCUMSTANCES"/>
    <m/>
    <n v="3"/>
  </r>
  <r>
    <n v="1703376"/>
    <n v="16000106719"/>
    <n v="2016106719"/>
    <n v="245"/>
    <s v="DISTURBANCE, OTHER"/>
    <s v="DISTURBANCES"/>
    <x v="0"/>
    <x v="823"/>
    <s v="8XX BLOCK OF E PIKE ST"/>
    <x v="7"/>
    <s v="E2"/>
    <n v="8400.1007000000009"/>
    <n v="-122.32145"/>
    <n v="47.614069999999998"/>
    <s v="(47.61407, -122.32145)"/>
    <s v="FIGHT - IP - PHYSICAL (NO WEAPONS)"/>
    <s v="DISTURBANCES"/>
    <s v="DISTURBANCES"/>
    <m/>
    <n v="3"/>
  </r>
  <r>
    <n v="1703377"/>
    <n v="16000106692"/>
    <n v="2016106692"/>
    <n v="470"/>
    <s v="PARKING VIOLATION (EXCEPT ABANDONED VEHICLES)"/>
    <s v="PARKING VIOLATIONS"/>
    <x v="1"/>
    <x v="823"/>
    <s v="3XX BLOCK OF SENECA ST"/>
    <x v="6"/>
    <s v="K1"/>
    <n v="8100.2031999999999"/>
    <n v="-122.33477000000001"/>
    <n v="47.607284999999997"/>
    <s v="(47.607285, -122.33477)"/>
    <s v="PARKING VIOLATION (EXCEPT ABANDONED CAR)"/>
    <s v="TRAFFIC RELATED CALLS"/>
    <s v="PARKING VIOLATIONS"/>
    <m/>
    <n v="4"/>
  </r>
  <r>
    <n v="1703378"/>
    <n v="16000106655"/>
    <n v="2016106655"/>
    <n v="470"/>
    <s v="PARKING VIOLATION (EXCEPT ABANDONED VEHICLES)"/>
    <s v="PARKING VIOLATIONS"/>
    <x v="1"/>
    <x v="826"/>
    <s v="NE 77 ST / 40 AV NE"/>
    <x v="14"/>
    <s v="U3"/>
    <n v="2400.2004999999999"/>
    <n v="-122.28525999999999"/>
    <n v="47.684852999999997"/>
    <s v="(47.684853, -122.28526)"/>
    <s v="PARKING VIOLATION (EXCEPT ABANDONED CAR)"/>
    <s v="TRAFFIC RELATED CALLS"/>
    <s v="PARKING VIOLATIONS"/>
    <m/>
    <n v="1"/>
  </r>
  <r>
    <n v="1703379"/>
    <n v="16000106592"/>
    <n v="2016106592"/>
    <n v="470"/>
    <s v="PARKING VIOLATION (EXCEPT ABANDONED VEHICLES)"/>
    <s v="PARKING VIOLATIONS"/>
    <x v="1"/>
    <x v="823"/>
    <s v="NW 50 ST / 11 AV NW"/>
    <x v="12"/>
    <s v="B2"/>
    <n v="4700.2030999999997"/>
    <n v="-122.370766"/>
    <n v="47.665042999999997"/>
    <s v="(47.665043, -122.370766)"/>
    <s v="PARKING VIOLATION (EXCEPT ABANDONED CAR)"/>
    <s v="TRAFFIC RELATED CALLS"/>
    <s v="PARKING VIOLATIONS"/>
    <d v="2016-03-28T09:32:00"/>
    <n v="1"/>
  </r>
  <r>
    <n v="1703380"/>
    <n v="16000106728"/>
    <n v="2016106728"/>
    <n v="280"/>
    <s v="SUSPICIOUS PERSON"/>
    <s v="SUSPICIOUS CIRCUMSTANCES"/>
    <x v="2"/>
    <x v="827"/>
    <s v="23XX BLOCK OF SW WEBSTER ST"/>
    <x v="15"/>
    <s v="F1"/>
    <n v="10701.2011"/>
    <n v="-122.36215"/>
    <n v="47.535514999999997"/>
    <s v="(47.535515, -122.36215)"/>
    <s v="SUSPICIOUS PERSON, VEHICLE OR INCIDENT"/>
    <s v="SUSPICIOUS CIRCUMSTANCES"/>
    <s v="SUSPICIOUS CIRCUMSTANCES"/>
    <m/>
    <n v="2"/>
  </r>
  <r>
    <n v="1703381"/>
    <n v="16000106612"/>
    <n v="2016106612"/>
    <n v="460"/>
    <s v="TRAFFIC (MOVING) VIOLATION"/>
    <s v="TRAFFIC RELATED CALLS"/>
    <x v="1"/>
    <x v="827"/>
    <s v="S CLOVERDALE ST / RENTON AV S"/>
    <x v="4"/>
    <s v="S2"/>
    <n v="11800.500099999999"/>
    <n v="-122.27694"/>
    <n v="47.526114999999997"/>
    <s v="(47.526115, -122.27694)"/>
    <s v="MOTOR VEHICLE COLLISION WITH INJURIES - PRIORITY 1"/>
    <s v="MOTOR VEHICLE COLLISION INVESTIGATION"/>
    <s v="TRAFFIC RELATED CALLS"/>
    <d v="2016-03-28T08:52:00"/>
    <n v="1"/>
  </r>
  <r>
    <n v="1703382"/>
    <n v="16000106547"/>
    <n v="2016106547"/>
    <n v="430"/>
    <s v="MOTOR VEHICLE COLLISION"/>
    <s v="TRAFFIC RELATED CALLS"/>
    <x v="9"/>
    <x v="827"/>
    <s v="AIRPORT WY S / S HOLGATE ST"/>
    <x v="2"/>
    <s v="O1"/>
    <n v="9300.1046999999999"/>
    <n v="-122.32139599999999"/>
    <n v="47.586205"/>
    <s v="(47.586205, -122.321396)"/>
    <s v="MOTOR VEHICLE COLLISION, BLOCKING"/>
    <s v="MOTOR VEHICLE COLLISION INVESTIGATION"/>
    <s v="TRAFFIC RELATED CALLS"/>
    <d v="2016-03-28T08:00:0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7" firstHeaderRow="1" firstDataRow="1" firstDataCol="1"/>
  <pivotFields count="22"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dataField="1" numFmtId="22" subtotalTop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 sd="0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</pivotFields>
  <rowFields count="3">
    <field x="21"/>
    <field x="20"/>
    <field x="7"/>
  </rowFields>
  <rowItems count="4">
    <i>
      <x v="86"/>
    </i>
    <i>
      <x v="87"/>
    </i>
    <i>
      <x v="88"/>
    </i>
    <i t="grand">
      <x/>
    </i>
  </rowItems>
  <colItems count="1">
    <i/>
  </colItems>
  <dataFields count="1">
    <dataField name="Count of Event Clearance Date" fld="7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86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1" count="1" selected="0">
            <x v="88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1" count="1" selected="0">
            <x v="87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36" firstHeaderRow="1" firstDataRow="1" firstDataCol="1"/>
  <pivotFields count="22"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 sortType="ascending">
      <items count="33">
        <item x="23"/>
        <item x="25"/>
        <item x="15"/>
        <item x="18"/>
        <item x="21"/>
        <item x="27"/>
        <item x="6"/>
        <item x="12"/>
        <item x="0"/>
        <item x="4"/>
        <item x="16"/>
        <item x="14"/>
        <item x="24"/>
        <item x="29"/>
        <item x="3"/>
        <item x="26"/>
        <item x="9"/>
        <item x="10"/>
        <item x="7"/>
        <item x="5"/>
        <item x="30"/>
        <item x="8"/>
        <item x="11"/>
        <item x="22"/>
        <item x="31"/>
        <item x="28"/>
        <item x="19"/>
        <item x="2"/>
        <item x="17"/>
        <item x="1"/>
        <item x="13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22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 defaultSubtotal="0"/>
    <pivotField subtotalTop="0" showAll="0" defaultSubtotal="0"/>
  </pivotFields>
  <rowFields count="1">
    <field x="6"/>
  </rowFields>
  <rowItems count="33">
    <i>
      <x v="31"/>
    </i>
    <i>
      <x v="11"/>
    </i>
    <i>
      <x v="15"/>
    </i>
    <i>
      <x v="13"/>
    </i>
    <i>
      <x v="5"/>
    </i>
    <i>
      <x v="1"/>
    </i>
    <i>
      <x v="24"/>
    </i>
    <i>
      <x v="21"/>
    </i>
    <i>
      <x/>
    </i>
    <i>
      <x v="20"/>
    </i>
    <i>
      <x v="10"/>
    </i>
    <i>
      <x v="28"/>
    </i>
    <i>
      <x v="25"/>
    </i>
    <i>
      <x v="22"/>
    </i>
    <i>
      <x v="12"/>
    </i>
    <i>
      <x v="17"/>
    </i>
    <i>
      <x v="19"/>
    </i>
    <i>
      <x v="23"/>
    </i>
    <i>
      <x v="3"/>
    </i>
    <i>
      <x v="26"/>
    </i>
    <i>
      <x v="2"/>
    </i>
    <i>
      <x v="6"/>
    </i>
    <i>
      <x v="4"/>
    </i>
    <i>
      <x v="18"/>
    </i>
    <i>
      <x v="30"/>
    </i>
    <i>
      <x v="14"/>
    </i>
    <i>
      <x v="7"/>
    </i>
    <i>
      <x v="16"/>
    </i>
    <i>
      <x v="9"/>
    </i>
    <i>
      <x v="27"/>
    </i>
    <i>
      <x v="29"/>
    </i>
    <i>
      <x v="8"/>
    </i>
    <i t="grand">
      <x/>
    </i>
  </rowItems>
  <colItems count="1">
    <i/>
  </colItems>
  <dataFields count="1">
    <dataField name="Count of Event Clearance Date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3" firstHeaderRow="1" firstDataRow="1" firstDataCol="1"/>
  <pivotFields count="22"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numFmtId="22" subtotalTop="0" showAll="0"/>
    <pivotField subtotalTop="0" showAll="0"/>
    <pivotField axis="axisRow" subtotalTop="0" showAll="0" sortType="ascending">
      <items count="20">
        <item x="12"/>
        <item x="5"/>
        <item x="13"/>
        <item x="7"/>
        <item x="15"/>
        <item x="1"/>
        <item x="11"/>
        <item x="8"/>
        <item x="6"/>
        <item x="16"/>
        <item x="10"/>
        <item x="17"/>
        <item x="2"/>
        <item x="3"/>
        <item x="0"/>
        <item x="4"/>
        <item x="14"/>
        <item x="9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 defaultSubtotal="0"/>
    <pivotField subtotalTop="0" showAll="0" defaultSubtotal="0"/>
  </pivotFields>
  <rowFields count="1">
    <field x="9"/>
  </rowFields>
  <rowItems count="20">
    <i>
      <x v="18"/>
    </i>
    <i>
      <x v="12"/>
    </i>
    <i>
      <x v="4"/>
    </i>
    <i>
      <x v="17"/>
    </i>
    <i>
      <x v="9"/>
    </i>
    <i>
      <x v="5"/>
    </i>
    <i>
      <x v="7"/>
    </i>
    <i>
      <x v="1"/>
    </i>
    <i>
      <x v="15"/>
    </i>
    <i>
      <x v="16"/>
    </i>
    <i>
      <x v="11"/>
    </i>
    <i>
      <x v="14"/>
    </i>
    <i>
      <x v="2"/>
    </i>
    <i>
      <x v="13"/>
    </i>
    <i>
      <x v="8"/>
    </i>
    <i>
      <x/>
    </i>
    <i>
      <x v="3"/>
    </i>
    <i>
      <x v="10"/>
    </i>
    <i>
      <x v="6"/>
    </i>
    <i t="grand">
      <x/>
    </i>
  </rowItems>
  <colItems count="1">
    <i/>
  </colItems>
  <dataFields count="1">
    <dataField name="Count of Event Clearance Date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7"/>
  <sheetViews>
    <sheetView topLeftCell="C1" workbookViewId="0">
      <selection activeCell="F20" sqref="F20"/>
    </sheetView>
  </sheetViews>
  <sheetFormatPr defaultColWidth="8.7109375" defaultRowHeight="15" x14ac:dyDescent="0.25"/>
  <cols>
    <col min="1" max="1" width="11.140625" bestFit="1" customWidth="1"/>
    <col min="2" max="2" width="16.42578125" customWidth="1"/>
    <col min="3" max="3" width="21.42578125" customWidth="1"/>
    <col min="4" max="4" width="19" customWidth="1"/>
    <col min="5" max="5" width="70.140625" customWidth="1"/>
    <col min="6" max="6" width="30.28515625" customWidth="1"/>
    <col min="7" max="7" width="38.28515625" customWidth="1"/>
    <col min="8" max="8" width="18.7109375" customWidth="1"/>
    <col min="9" max="9" width="39.140625" customWidth="1"/>
    <col min="10" max="10" width="12.7109375" bestFit="1" customWidth="1"/>
    <col min="11" max="11" width="9.42578125" bestFit="1" customWidth="1"/>
    <col min="12" max="12" width="11.28515625" bestFit="1" customWidth="1"/>
    <col min="13" max="13" width="11.7109375" bestFit="1" customWidth="1"/>
    <col min="14" max="14" width="10" bestFit="1" customWidth="1"/>
    <col min="15" max="15" width="22.140625" bestFit="1" customWidth="1"/>
    <col min="16" max="16" width="63.7109375" bestFit="1" customWidth="1"/>
    <col min="17" max="17" width="38.28515625" bestFit="1" customWidth="1"/>
    <col min="18" max="18" width="29.7109375" bestFit="1" customWidth="1"/>
    <col min="19" max="19" width="14.7109375" bestFit="1" customWidth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>
        <v>1702311</v>
      </c>
      <c r="B2">
        <v>16000104983</v>
      </c>
      <c r="C2">
        <v>2016104983</v>
      </c>
      <c r="D2">
        <v>242</v>
      </c>
      <c r="E2" t="s">
        <v>20</v>
      </c>
      <c r="F2" t="s">
        <v>21</v>
      </c>
      <c r="G2" t="s">
        <v>21</v>
      </c>
      <c r="H2" s="1">
        <v>42455.720138888886</v>
      </c>
      <c r="I2" t="s">
        <v>22</v>
      </c>
      <c r="J2" t="s">
        <v>23</v>
      </c>
      <c r="K2" t="s">
        <v>24</v>
      </c>
      <c r="L2">
        <v>10100.2019</v>
      </c>
      <c r="M2">
        <v>-122.284904</v>
      </c>
      <c r="N2">
        <v>47.561256</v>
      </c>
      <c r="O2" t="s">
        <v>25</v>
      </c>
      <c r="P2" t="s">
        <v>26</v>
      </c>
      <c r="Q2" t="s">
        <v>21</v>
      </c>
      <c r="R2" t="s">
        <v>21</v>
      </c>
      <c r="T2">
        <v>2</v>
      </c>
    </row>
    <row r="3" spans="1:20" x14ac:dyDescent="0.25">
      <c r="A3">
        <v>1702312</v>
      </c>
      <c r="B3">
        <v>16000104976</v>
      </c>
      <c r="C3">
        <v>2016104976</v>
      </c>
      <c r="D3">
        <v>470</v>
      </c>
      <c r="E3" t="s">
        <v>27</v>
      </c>
      <c r="F3" t="s">
        <v>28</v>
      </c>
      <c r="G3" t="s">
        <v>29</v>
      </c>
      <c r="H3" s="1">
        <v>42455.71875</v>
      </c>
      <c r="I3" t="s">
        <v>30</v>
      </c>
      <c r="J3" t="s">
        <v>31</v>
      </c>
      <c r="K3" t="s">
        <v>32</v>
      </c>
      <c r="L3">
        <v>8800.3001999999997</v>
      </c>
      <c r="M3">
        <v>-122.29492999999999</v>
      </c>
      <c r="N3">
        <v>47.604194999999997</v>
      </c>
      <c r="O3" t="s">
        <v>33</v>
      </c>
      <c r="P3" t="s">
        <v>34</v>
      </c>
      <c r="Q3" t="s">
        <v>29</v>
      </c>
      <c r="R3" t="s">
        <v>28</v>
      </c>
      <c r="T3">
        <v>2</v>
      </c>
    </row>
    <row r="4" spans="1:20" x14ac:dyDescent="0.25">
      <c r="A4">
        <v>1702316</v>
      </c>
      <c r="B4">
        <v>16000104995</v>
      </c>
      <c r="C4">
        <v>2016104995</v>
      </c>
      <c r="D4">
        <v>460</v>
      </c>
      <c r="E4" t="s">
        <v>35</v>
      </c>
      <c r="F4" t="s">
        <v>29</v>
      </c>
      <c r="G4" t="s">
        <v>29</v>
      </c>
      <c r="H4" s="1">
        <v>42455.72152777778</v>
      </c>
      <c r="I4" t="s">
        <v>36</v>
      </c>
      <c r="J4" t="s">
        <v>37</v>
      </c>
      <c r="K4" t="s">
        <v>38</v>
      </c>
      <c r="L4">
        <v>9300.3060000000005</v>
      </c>
      <c r="M4">
        <v>-122.33524</v>
      </c>
      <c r="N4">
        <v>47.571579999999997</v>
      </c>
      <c r="O4" t="s">
        <v>39</v>
      </c>
      <c r="P4" t="s">
        <v>40</v>
      </c>
      <c r="Q4" t="s">
        <v>29</v>
      </c>
      <c r="R4" t="s">
        <v>28</v>
      </c>
      <c r="T4">
        <v>0</v>
      </c>
    </row>
    <row r="5" spans="1:20" x14ac:dyDescent="0.25">
      <c r="A5">
        <v>1702317</v>
      </c>
      <c r="B5">
        <v>16000104994</v>
      </c>
      <c r="C5">
        <v>2016104994</v>
      </c>
      <c r="D5">
        <v>280</v>
      </c>
      <c r="E5" t="s">
        <v>41</v>
      </c>
      <c r="F5" t="s">
        <v>42</v>
      </c>
      <c r="G5" t="s">
        <v>42</v>
      </c>
      <c r="H5" s="1">
        <v>42455.726388888892</v>
      </c>
      <c r="I5" t="s">
        <v>43</v>
      </c>
      <c r="J5" t="s">
        <v>44</v>
      </c>
      <c r="K5" t="s">
        <v>45</v>
      </c>
      <c r="L5">
        <v>5600.4030000000002</v>
      </c>
      <c r="M5">
        <v>-122.40237</v>
      </c>
      <c r="N5">
        <v>47.640357999999999</v>
      </c>
      <c r="O5" t="s">
        <v>46</v>
      </c>
      <c r="P5" t="s">
        <v>47</v>
      </c>
      <c r="Q5" t="s">
        <v>42</v>
      </c>
      <c r="R5" t="s">
        <v>42</v>
      </c>
      <c r="T5">
        <v>2</v>
      </c>
    </row>
    <row r="6" spans="1:20" x14ac:dyDescent="0.25">
      <c r="A6">
        <v>1702318</v>
      </c>
      <c r="B6">
        <v>16000104993</v>
      </c>
      <c r="C6">
        <v>2016104993</v>
      </c>
      <c r="D6">
        <v>281</v>
      </c>
      <c r="E6" t="s">
        <v>48</v>
      </c>
      <c r="F6" t="s">
        <v>42</v>
      </c>
      <c r="G6" t="s">
        <v>42</v>
      </c>
      <c r="H6" s="1">
        <v>42455.72152777778</v>
      </c>
      <c r="I6" t="s">
        <v>49</v>
      </c>
      <c r="J6" t="s">
        <v>31</v>
      </c>
      <c r="K6" t="s">
        <v>32</v>
      </c>
      <c r="L6">
        <v>8800.3008000000009</v>
      </c>
      <c r="M6">
        <v>-122.30109</v>
      </c>
      <c r="N6">
        <v>47.604320000000001</v>
      </c>
      <c r="O6" t="s">
        <v>50</v>
      </c>
      <c r="P6" t="s">
        <v>47</v>
      </c>
      <c r="Q6" t="s">
        <v>42</v>
      </c>
      <c r="R6" t="s">
        <v>42</v>
      </c>
      <c r="T6">
        <v>1</v>
      </c>
    </row>
    <row r="7" spans="1:20" x14ac:dyDescent="0.25">
      <c r="A7">
        <v>1702319</v>
      </c>
      <c r="B7">
        <v>16000104992</v>
      </c>
      <c r="C7">
        <v>2016104992</v>
      </c>
      <c r="D7">
        <v>176</v>
      </c>
      <c r="E7" t="s">
        <v>51</v>
      </c>
      <c r="F7" t="s">
        <v>52</v>
      </c>
      <c r="G7" t="s">
        <v>52</v>
      </c>
      <c r="H7" s="1">
        <v>42455.720138888886</v>
      </c>
      <c r="I7" t="s">
        <v>53</v>
      </c>
      <c r="J7" t="s">
        <v>54</v>
      </c>
      <c r="K7" t="s">
        <v>55</v>
      </c>
      <c r="L7">
        <v>11800.602000000001</v>
      </c>
      <c r="M7">
        <v>-122.26803</v>
      </c>
      <c r="N7">
        <v>47.519849999999998</v>
      </c>
      <c r="O7" t="s">
        <v>56</v>
      </c>
      <c r="P7" t="s">
        <v>57</v>
      </c>
      <c r="Q7" t="s">
        <v>52</v>
      </c>
      <c r="R7" t="s">
        <v>52</v>
      </c>
      <c r="T7">
        <v>2</v>
      </c>
    </row>
    <row r="8" spans="1:20" x14ac:dyDescent="0.25">
      <c r="A8">
        <v>1702321</v>
      </c>
      <c r="B8">
        <v>16000104986</v>
      </c>
      <c r="C8">
        <v>2016104986</v>
      </c>
      <c r="D8">
        <v>245</v>
      </c>
      <c r="E8" t="s">
        <v>58</v>
      </c>
      <c r="F8" t="s">
        <v>21</v>
      </c>
      <c r="G8" t="s">
        <v>21</v>
      </c>
      <c r="H8" s="1">
        <v>42455.720833333333</v>
      </c>
      <c r="I8" t="s">
        <v>59</v>
      </c>
      <c r="J8" t="s">
        <v>23</v>
      </c>
      <c r="K8" t="s">
        <v>60</v>
      </c>
      <c r="L8">
        <v>10001.100200000001</v>
      </c>
      <c r="M8">
        <v>-122.29916</v>
      </c>
      <c r="N8">
        <v>47.579673999999997</v>
      </c>
      <c r="O8" t="s">
        <v>61</v>
      </c>
      <c r="P8" t="s">
        <v>62</v>
      </c>
      <c r="Q8" t="s">
        <v>62</v>
      </c>
      <c r="R8" t="s">
        <v>62</v>
      </c>
      <c r="T8">
        <v>3</v>
      </c>
    </row>
    <row r="9" spans="1:20" x14ac:dyDescent="0.25">
      <c r="A9">
        <v>1702322</v>
      </c>
      <c r="B9">
        <v>16000104962</v>
      </c>
      <c r="C9">
        <v>2016104962</v>
      </c>
      <c r="D9">
        <v>201</v>
      </c>
      <c r="E9" t="s">
        <v>63</v>
      </c>
      <c r="F9" t="s">
        <v>64</v>
      </c>
      <c r="G9" t="s">
        <v>65</v>
      </c>
      <c r="H9" s="1">
        <v>42455.720138888886</v>
      </c>
      <c r="I9" t="s">
        <v>66</v>
      </c>
      <c r="J9" t="s">
        <v>54</v>
      </c>
      <c r="K9" t="s">
        <v>55</v>
      </c>
      <c r="L9">
        <v>11900.2016</v>
      </c>
      <c r="M9">
        <v>-122.25063</v>
      </c>
      <c r="N9">
        <v>47.506385999999999</v>
      </c>
      <c r="O9" t="s">
        <v>67</v>
      </c>
      <c r="P9" t="s">
        <v>68</v>
      </c>
      <c r="Q9" t="s">
        <v>69</v>
      </c>
      <c r="R9" t="s">
        <v>42</v>
      </c>
      <c r="T9">
        <v>1</v>
      </c>
    </row>
    <row r="10" spans="1:20" x14ac:dyDescent="0.25">
      <c r="A10">
        <v>1702323</v>
      </c>
      <c r="B10">
        <v>16000104918</v>
      </c>
      <c r="C10">
        <v>2016104918</v>
      </c>
      <c r="D10">
        <v>245</v>
      </c>
      <c r="E10" t="s">
        <v>58</v>
      </c>
      <c r="F10" t="s">
        <v>21</v>
      </c>
      <c r="G10" t="s">
        <v>21</v>
      </c>
      <c r="H10" s="1">
        <v>42455.720833333333</v>
      </c>
      <c r="I10" t="s">
        <v>70</v>
      </c>
      <c r="J10" t="s">
        <v>37</v>
      </c>
      <c r="K10" t="s">
        <v>38</v>
      </c>
      <c r="L10">
        <v>9300.3019000000004</v>
      </c>
      <c r="M10">
        <v>-122.32905599999999</v>
      </c>
      <c r="N10">
        <v>47.579807000000002</v>
      </c>
      <c r="O10" t="s">
        <v>71</v>
      </c>
      <c r="P10" t="s">
        <v>72</v>
      </c>
      <c r="Q10" t="s">
        <v>73</v>
      </c>
      <c r="R10" t="s">
        <v>73</v>
      </c>
      <c r="S10" s="1">
        <v>42455.663888888892</v>
      </c>
      <c r="T10">
        <v>3</v>
      </c>
    </row>
    <row r="11" spans="1:20" x14ac:dyDescent="0.25">
      <c r="A11">
        <v>1702324</v>
      </c>
      <c r="B11">
        <v>16000104794</v>
      </c>
      <c r="C11">
        <v>2016104794</v>
      </c>
      <c r="D11">
        <v>65</v>
      </c>
      <c r="E11" t="s">
        <v>74</v>
      </c>
      <c r="F11" t="s">
        <v>75</v>
      </c>
      <c r="G11" t="s">
        <v>76</v>
      </c>
      <c r="H11" s="1">
        <v>42455.718055555553</v>
      </c>
      <c r="I11" t="s">
        <v>77</v>
      </c>
      <c r="J11" t="s">
        <v>78</v>
      </c>
      <c r="K11" t="s">
        <v>79</v>
      </c>
      <c r="L11">
        <v>6500.3017</v>
      </c>
      <c r="M11">
        <v>-122.31459</v>
      </c>
      <c r="N11">
        <v>47.627274</v>
      </c>
      <c r="O11" t="s">
        <v>80</v>
      </c>
      <c r="P11" t="s">
        <v>81</v>
      </c>
      <c r="Q11" t="s">
        <v>76</v>
      </c>
      <c r="R11" t="s">
        <v>75</v>
      </c>
      <c r="T11">
        <v>1</v>
      </c>
    </row>
    <row r="12" spans="1:20" x14ac:dyDescent="0.25">
      <c r="A12">
        <v>1702325</v>
      </c>
      <c r="B12">
        <v>16000105010</v>
      </c>
      <c r="C12">
        <v>2016105010</v>
      </c>
      <c r="D12">
        <v>245</v>
      </c>
      <c r="E12" t="s">
        <v>58</v>
      </c>
      <c r="F12" t="s">
        <v>21</v>
      </c>
      <c r="G12" t="s">
        <v>21</v>
      </c>
      <c r="H12" s="1">
        <v>42455.73333333333</v>
      </c>
      <c r="I12" t="s">
        <v>82</v>
      </c>
      <c r="J12" t="s">
        <v>83</v>
      </c>
      <c r="K12" t="s">
        <v>84</v>
      </c>
      <c r="L12">
        <v>9200.2027999999991</v>
      </c>
      <c r="M12">
        <v>-122.33081</v>
      </c>
      <c r="N12">
        <v>47.600464000000002</v>
      </c>
      <c r="O12" t="s">
        <v>85</v>
      </c>
      <c r="P12" t="s">
        <v>86</v>
      </c>
      <c r="Q12" t="s">
        <v>21</v>
      </c>
      <c r="R12" t="s">
        <v>21</v>
      </c>
      <c r="T12">
        <v>3</v>
      </c>
    </row>
    <row r="13" spans="1:20" x14ac:dyDescent="0.25">
      <c r="A13">
        <v>1702326</v>
      </c>
      <c r="B13">
        <v>16000105007</v>
      </c>
      <c r="C13">
        <v>2016105007</v>
      </c>
      <c r="D13">
        <v>280</v>
      </c>
      <c r="E13" t="s">
        <v>41</v>
      </c>
      <c r="F13" t="s">
        <v>42</v>
      </c>
      <c r="G13" t="s">
        <v>42</v>
      </c>
      <c r="H13" s="1">
        <v>42455.729861111111</v>
      </c>
      <c r="I13" t="s">
        <v>87</v>
      </c>
      <c r="J13" t="s">
        <v>23</v>
      </c>
      <c r="K13" t="s">
        <v>24</v>
      </c>
      <c r="L13">
        <v>10300.2004</v>
      </c>
      <c r="M13">
        <v>-122.27538</v>
      </c>
      <c r="N13">
        <v>47.551909999999999</v>
      </c>
      <c r="O13" t="s">
        <v>88</v>
      </c>
      <c r="P13" t="s">
        <v>89</v>
      </c>
      <c r="Q13" t="s">
        <v>42</v>
      </c>
      <c r="R13" t="s">
        <v>42</v>
      </c>
      <c r="T13">
        <v>2</v>
      </c>
    </row>
    <row r="14" spans="1:20" x14ac:dyDescent="0.25">
      <c r="A14">
        <v>1702327</v>
      </c>
      <c r="B14">
        <v>16000105002</v>
      </c>
      <c r="C14">
        <v>2016105002</v>
      </c>
      <c r="D14">
        <v>460</v>
      </c>
      <c r="E14" t="s">
        <v>35</v>
      </c>
      <c r="F14" t="s">
        <v>29</v>
      </c>
      <c r="G14" t="s">
        <v>29</v>
      </c>
      <c r="H14" s="1">
        <v>42455.728472222225</v>
      </c>
      <c r="I14" t="s">
        <v>90</v>
      </c>
      <c r="J14" t="s">
        <v>91</v>
      </c>
      <c r="K14" t="s">
        <v>92</v>
      </c>
      <c r="L14">
        <v>7500.4005999999999</v>
      </c>
      <c r="M14">
        <v>-122.31683</v>
      </c>
      <c r="N14">
        <v>47.614105000000002</v>
      </c>
      <c r="O14" t="s">
        <v>93</v>
      </c>
      <c r="P14" t="s">
        <v>94</v>
      </c>
      <c r="Q14" t="s">
        <v>29</v>
      </c>
      <c r="R14" t="s">
        <v>29</v>
      </c>
      <c r="T14">
        <v>0</v>
      </c>
    </row>
    <row r="15" spans="1:20" x14ac:dyDescent="0.25">
      <c r="A15">
        <v>1702328</v>
      </c>
      <c r="B15">
        <v>16000104957</v>
      </c>
      <c r="C15">
        <v>2016104957</v>
      </c>
      <c r="D15">
        <v>280</v>
      </c>
      <c r="E15" t="s">
        <v>41</v>
      </c>
      <c r="F15" t="s">
        <v>42</v>
      </c>
      <c r="G15" t="s">
        <v>42</v>
      </c>
      <c r="H15" s="1">
        <v>42455.727777777778</v>
      </c>
      <c r="I15" t="s">
        <v>95</v>
      </c>
      <c r="J15" t="s">
        <v>37</v>
      </c>
      <c r="K15" t="s">
        <v>96</v>
      </c>
      <c r="L15">
        <v>9300.3166999999994</v>
      </c>
      <c r="M15">
        <v>-122.32896</v>
      </c>
      <c r="N15">
        <v>47.555633999999998</v>
      </c>
      <c r="O15" t="s">
        <v>97</v>
      </c>
      <c r="P15" t="s">
        <v>62</v>
      </c>
      <c r="Q15" t="s">
        <v>62</v>
      </c>
      <c r="R15" t="s">
        <v>62</v>
      </c>
      <c r="T15">
        <v>3</v>
      </c>
    </row>
    <row r="16" spans="1:20" x14ac:dyDescent="0.25">
      <c r="A16">
        <v>1702329</v>
      </c>
      <c r="B16">
        <v>16000104941</v>
      </c>
      <c r="C16">
        <v>2016104941</v>
      </c>
      <c r="D16">
        <v>245</v>
      </c>
      <c r="E16" t="s">
        <v>58</v>
      </c>
      <c r="F16" t="s">
        <v>21</v>
      </c>
      <c r="G16" t="s">
        <v>21</v>
      </c>
      <c r="H16" s="1">
        <v>42455.729166666664</v>
      </c>
      <c r="I16" t="s">
        <v>98</v>
      </c>
      <c r="J16" t="s">
        <v>99</v>
      </c>
      <c r="K16" t="s">
        <v>100</v>
      </c>
      <c r="L16">
        <v>2900.1</v>
      </c>
      <c r="M16">
        <v>-122.3553</v>
      </c>
      <c r="N16">
        <v>47.689835000000002</v>
      </c>
      <c r="O16" t="s">
        <v>101</v>
      </c>
      <c r="P16" t="s">
        <v>86</v>
      </c>
      <c r="Q16" t="s">
        <v>21</v>
      </c>
      <c r="R16" t="s">
        <v>21</v>
      </c>
      <c r="T16">
        <v>3</v>
      </c>
    </row>
    <row r="17" spans="1:20" x14ac:dyDescent="0.25">
      <c r="A17">
        <v>1702330</v>
      </c>
      <c r="B17">
        <v>16000104933</v>
      </c>
      <c r="C17">
        <v>2016104933</v>
      </c>
      <c r="D17">
        <v>281</v>
      </c>
      <c r="E17" t="s">
        <v>48</v>
      </c>
      <c r="F17" t="s">
        <v>42</v>
      </c>
      <c r="G17" t="s">
        <v>42</v>
      </c>
      <c r="H17" s="1">
        <v>42455.728472222225</v>
      </c>
      <c r="I17" t="s">
        <v>102</v>
      </c>
      <c r="J17" t="s">
        <v>54</v>
      </c>
      <c r="K17" t="s">
        <v>103</v>
      </c>
      <c r="L17">
        <v>11102.200800000001</v>
      </c>
      <c r="M17">
        <v>-122.26991</v>
      </c>
      <c r="N17">
        <v>47.542492000000003</v>
      </c>
      <c r="O17" t="s">
        <v>104</v>
      </c>
      <c r="P17" t="s">
        <v>47</v>
      </c>
      <c r="Q17" t="s">
        <v>42</v>
      </c>
      <c r="R17" t="s">
        <v>42</v>
      </c>
      <c r="T17">
        <v>3</v>
      </c>
    </row>
    <row r="18" spans="1:20" x14ac:dyDescent="0.25">
      <c r="A18">
        <v>1702331</v>
      </c>
      <c r="B18">
        <v>16000104823</v>
      </c>
      <c r="C18">
        <v>2016104823</v>
      </c>
      <c r="D18">
        <v>52</v>
      </c>
      <c r="E18" t="s">
        <v>105</v>
      </c>
      <c r="F18" t="s">
        <v>106</v>
      </c>
      <c r="G18" t="s">
        <v>107</v>
      </c>
      <c r="H18" s="1">
        <v>42455.730555555558</v>
      </c>
      <c r="I18" t="s">
        <v>108</v>
      </c>
      <c r="J18" t="s">
        <v>23</v>
      </c>
      <c r="K18" t="s">
        <v>60</v>
      </c>
      <c r="L18">
        <v>10100.3009</v>
      </c>
      <c r="M18">
        <v>-122.29204</v>
      </c>
      <c r="N18">
        <v>47.560780000000001</v>
      </c>
      <c r="O18" t="s">
        <v>109</v>
      </c>
      <c r="P18" t="s">
        <v>110</v>
      </c>
      <c r="Q18" t="s">
        <v>42</v>
      </c>
      <c r="R18" t="s">
        <v>42</v>
      </c>
      <c r="S18" s="1">
        <v>42455.63958333333</v>
      </c>
      <c r="T18">
        <v>2</v>
      </c>
    </row>
    <row r="19" spans="1:20" x14ac:dyDescent="0.25">
      <c r="A19">
        <v>1702332</v>
      </c>
      <c r="B19">
        <v>16000104752</v>
      </c>
      <c r="C19">
        <v>2016104752</v>
      </c>
      <c r="D19">
        <v>250</v>
      </c>
      <c r="E19" t="s">
        <v>111</v>
      </c>
      <c r="F19" t="s">
        <v>112</v>
      </c>
      <c r="G19" t="s">
        <v>113</v>
      </c>
      <c r="H19" s="1">
        <v>42455.729166666664</v>
      </c>
      <c r="I19" t="s">
        <v>114</v>
      </c>
      <c r="J19" t="s">
        <v>23</v>
      </c>
      <c r="K19" t="s">
        <v>24</v>
      </c>
      <c r="L19">
        <v>10200.4025</v>
      </c>
      <c r="M19">
        <v>-122.27476</v>
      </c>
      <c r="N19">
        <v>47.551909999999999</v>
      </c>
      <c r="O19" t="s">
        <v>115</v>
      </c>
      <c r="P19" t="s">
        <v>116</v>
      </c>
      <c r="Q19" t="s">
        <v>21</v>
      </c>
      <c r="R19" t="s">
        <v>21</v>
      </c>
      <c r="T19">
        <v>4</v>
      </c>
    </row>
    <row r="20" spans="1:20" x14ac:dyDescent="0.25">
      <c r="A20">
        <v>1702333</v>
      </c>
      <c r="B20">
        <v>16000105020</v>
      </c>
      <c r="C20">
        <v>2016105020</v>
      </c>
      <c r="D20">
        <v>177</v>
      </c>
      <c r="E20" t="s">
        <v>117</v>
      </c>
      <c r="F20" t="s">
        <v>52</v>
      </c>
      <c r="G20" t="s">
        <v>52</v>
      </c>
      <c r="H20" s="1">
        <v>42455.73541666667</v>
      </c>
      <c r="I20" t="s">
        <v>118</v>
      </c>
      <c r="J20" t="s">
        <v>37</v>
      </c>
      <c r="K20" t="s">
        <v>38</v>
      </c>
      <c r="L20">
        <v>9300.3014000000003</v>
      </c>
      <c r="M20">
        <v>-122.32999</v>
      </c>
      <c r="N20">
        <v>47.579807000000002</v>
      </c>
      <c r="O20" t="s">
        <v>119</v>
      </c>
      <c r="P20" t="s">
        <v>120</v>
      </c>
      <c r="Q20" t="s">
        <v>52</v>
      </c>
      <c r="R20" t="s">
        <v>52</v>
      </c>
      <c r="T20">
        <v>0</v>
      </c>
    </row>
    <row r="21" spans="1:20" x14ac:dyDescent="0.25">
      <c r="A21">
        <v>1702334</v>
      </c>
      <c r="B21">
        <v>16000105018</v>
      </c>
      <c r="C21">
        <v>2016105018</v>
      </c>
      <c r="D21">
        <v>363</v>
      </c>
      <c r="E21" t="s">
        <v>121</v>
      </c>
      <c r="F21" t="s">
        <v>122</v>
      </c>
      <c r="G21" t="s">
        <v>122</v>
      </c>
      <c r="H21" s="1">
        <v>42455.734027777777</v>
      </c>
      <c r="I21" t="s">
        <v>123</v>
      </c>
      <c r="J21" t="s">
        <v>124</v>
      </c>
      <c r="K21" t="s">
        <v>125</v>
      </c>
      <c r="L21">
        <v>10600.600399999999</v>
      </c>
      <c r="M21">
        <v>-122.39117400000001</v>
      </c>
      <c r="N21">
        <v>47.54945</v>
      </c>
      <c r="O21" t="s">
        <v>126</v>
      </c>
      <c r="P21" t="s">
        <v>127</v>
      </c>
      <c r="Q21" t="s">
        <v>122</v>
      </c>
      <c r="R21" t="s">
        <v>122</v>
      </c>
      <c r="T21">
        <v>2</v>
      </c>
    </row>
    <row r="22" spans="1:20" x14ac:dyDescent="0.25">
      <c r="A22">
        <v>1702335</v>
      </c>
      <c r="B22">
        <v>16000105001</v>
      </c>
      <c r="C22">
        <v>2016105001</v>
      </c>
      <c r="D22">
        <v>245</v>
      </c>
      <c r="E22" t="s">
        <v>58</v>
      </c>
      <c r="F22" t="s">
        <v>21</v>
      </c>
      <c r="G22" t="s">
        <v>21</v>
      </c>
      <c r="H22" s="1">
        <v>42455.736111111109</v>
      </c>
      <c r="I22" t="s">
        <v>128</v>
      </c>
      <c r="J22" t="s">
        <v>129</v>
      </c>
      <c r="K22" t="s">
        <v>130</v>
      </c>
      <c r="L22">
        <v>8200.1010000000006</v>
      </c>
      <c r="M22">
        <v>-122.332245</v>
      </c>
      <c r="N22">
        <v>47.612071999999998</v>
      </c>
      <c r="O22" t="s">
        <v>131</v>
      </c>
      <c r="P22" t="s">
        <v>132</v>
      </c>
      <c r="Q22" t="s">
        <v>133</v>
      </c>
      <c r="R22" t="s">
        <v>133</v>
      </c>
      <c r="T22">
        <v>3</v>
      </c>
    </row>
    <row r="23" spans="1:20" x14ac:dyDescent="0.25">
      <c r="A23">
        <v>1702336</v>
      </c>
      <c r="B23">
        <v>16000104999</v>
      </c>
      <c r="C23">
        <v>2016104999</v>
      </c>
      <c r="D23">
        <v>430</v>
      </c>
      <c r="E23" t="s">
        <v>134</v>
      </c>
      <c r="F23" t="s">
        <v>29</v>
      </c>
      <c r="G23" t="s">
        <v>135</v>
      </c>
      <c r="H23" s="1">
        <v>42455.73541666667</v>
      </c>
      <c r="I23" t="s">
        <v>136</v>
      </c>
      <c r="J23" t="s">
        <v>137</v>
      </c>
      <c r="K23" t="s">
        <v>138</v>
      </c>
      <c r="L23">
        <v>9900.2019</v>
      </c>
      <c r="M23">
        <v>-122.36287</v>
      </c>
      <c r="N23">
        <v>47.561084999999999</v>
      </c>
      <c r="O23" t="s">
        <v>139</v>
      </c>
      <c r="P23" t="s">
        <v>140</v>
      </c>
      <c r="Q23" t="s">
        <v>135</v>
      </c>
      <c r="R23" t="s">
        <v>29</v>
      </c>
      <c r="T23">
        <v>1</v>
      </c>
    </row>
    <row r="24" spans="1:20" x14ac:dyDescent="0.25">
      <c r="A24">
        <v>1702337</v>
      </c>
      <c r="B24">
        <v>16000104988</v>
      </c>
      <c r="C24">
        <v>2016104988</v>
      </c>
      <c r="D24">
        <v>280</v>
      </c>
      <c r="E24" t="s">
        <v>41</v>
      </c>
      <c r="F24" t="s">
        <v>42</v>
      </c>
      <c r="G24" t="s">
        <v>42</v>
      </c>
      <c r="H24" s="1">
        <v>42455.729166666664</v>
      </c>
      <c r="I24" t="s">
        <v>141</v>
      </c>
      <c r="J24" t="s">
        <v>99</v>
      </c>
      <c r="K24" t="s">
        <v>100</v>
      </c>
      <c r="L24">
        <v>2900.2003</v>
      </c>
      <c r="M24">
        <v>-122.3553</v>
      </c>
      <c r="N24">
        <v>47.684745999999997</v>
      </c>
      <c r="O24" t="s">
        <v>142</v>
      </c>
      <c r="P24" t="s">
        <v>47</v>
      </c>
      <c r="Q24" t="s">
        <v>42</v>
      </c>
      <c r="R24" t="s">
        <v>42</v>
      </c>
      <c r="T24">
        <v>1</v>
      </c>
    </row>
    <row r="25" spans="1:20" x14ac:dyDescent="0.25">
      <c r="A25">
        <v>1702338</v>
      </c>
      <c r="B25">
        <v>16000104984</v>
      </c>
      <c r="C25">
        <v>2016104984</v>
      </c>
      <c r="D25">
        <v>280</v>
      </c>
      <c r="E25" t="s">
        <v>41</v>
      </c>
      <c r="F25" t="s">
        <v>42</v>
      </c>
      <c r="G25" t="s">
        <v>42</v>
      </c>
      <c r="H25" s="1">
        <v>42455.736111111109</v>
      </c>
      <c r="I25" t="s">
        <v>143</v>
      </c>
      <c r="J25" t="s">
        <v>37</v>
      </c>
      <c r="K25" t="s">
        <v>38</v>
      </c>
      <c r="L25">
        <v>9300.1046999999999</v>
      </c>
      <c r="M25">
        <v>-122.32139599999999</v>
      </c>
      <c r="N25">
        <v>47.586205</v>
      </c>
      <c r="O25" t="s">
        <v>144</v>
      </c>
      <c r="P25" t="s">
        <v>145</v>
      </c>
      <c r="Q25" t="s">
        <v>146</v>
      </c>
      <c r="R25" t="s">
        <v>146</v>
      </c>
      <c r="T25">
        <v>2</v>
      </c>
    </row>
    <row r="26" spans="1:20" x14ac:dyDescent="0.25">
      <c r="A26">
        <v>1702339</v>
      </c>
      <c r="B26">
        <v>16000104855</v>
      </c>
      <c r="C26">
        <v>2016104855</v>
      </c>
      <c r="D26">
        <v>186</v>
      </c>
      <c r="E26" t="s">
        <v>147</v>
      </c>
      <c r="F26" t="s">
        <v>148</v>
      </c>
      <c r="G26" t="s">
        <v>148</v>
      </c>
      <c r="H26" s="1">
        <v>42455.729861111111</v>
      </c>
      <c r="I26" t="s">
        <v>149</v>
      </c>
      <c r="J26" t="s">
        <v>150</v>
      </c>
      <c r="K26" t="s">
        <v>151</v>
      </c>
      <c r="L26">
        <v>3300.3013000000001</v>
      </c>
      <c r="M26">
        <v>-122.37888</v>
      </c>
      <c r="N26">
        <v>47.673819999999999</v>
      </c>
      <c r="O26" t="s">
        <v>152</v>
      </c>
      <c r="P26" t="s">
        <v>153</v>
      </c>
      <c r="Q26" t="s">
        <v>148</v>
      </c>
      <c r="R26" t="s">
        <v>148</v>
      </c>
      <c r="S26" s="1">
        <v>42455.645138888889</v>
      </c>
      <c r="T26">
        <v>3</v>
      </c>
    </row>
    <row r="27" spans="1:20" x14ac:dyDescent="0.25">
      <c r="A27">
        <v>1702340</v>
      </c>
      <c r="B27">
        <v>16000104782</v>
      </c>
      <c r="C27">
        <v>2016104782</v>
      </c>
      <c r="D27">
        <v>245</v>
      </c>
      <c r="E27" t="s">
        <v>58</v>
      </c>
      <c r="F27" t="s">
        <v>21</v>
      </c>
      <c r="G27" t="s">
        <v>21</v>
      </c>
      <c r="H27" s="1">
        <v>42455.734722222223</v>
      </c>
      <c r="I27" t="s">
        <v>154</v>
      </c>
      <c r="J27" t="s">
        <v>155</v>
      </c>
      <c r="K27" t="s">
        <v>156</v>
      </c>
      <c r="L27">
        <v>7200.2001</v>
      </c>
      <c r="M27">
        <v>-122.34137</v>
      </c>
      <c r="N27">
        <v>47.618546000000002</v>
      </c>
      <c r="O27" t="s">
        <v>157</v>
      </c>
      <c r="P27" t="s">
        <v>158</v>
      </c>
      <c r="Q27" t="s">
        <v>133</v>
      </c>
      <c r="R27" t="s">
        <v>133</v>
      </c>
      <c r="S27" s="1">
        <v>42455.585416666669</v>
      </c>
      <c r="T27">
        <v>0</v>
      </c>
    </row>
    <row r="28" spans="1:20" x14ac:dyDescent="0.25">
      <c r="A28">
        <v>1702341</v>
      </c>
      <c r="B28">
        <v>16000104525</v>
      </c>
      <c r="C28">
        <v>2016104525</v>
      </c>
      <c r="D28">
        <v>372</v>
      </c>
      <c r="E28" t="s">
        <v>159</v>
      </c>
      <c r="F28" t="s">
        <v>160</v>
      </c>
      <c r="G28" t="s">
        <v>160</v>
      </c>
      <c r="H28" s="1">
        <v>42455.729166666664</v>
      </c>
      <c r="I28" t="s">
        <v>161</v>
      </c>
      <c r="J28" t="s">
        <v>150</v>
      </c>
      <c r="K28" t="s">
        <v>162</v>
      </c>
      <c r="L28">
        <v>5100.2025999999996</v>
      </c>
      <c r="M28">
        <v>-122.32904000000001</v>
      </c>
      <c r="N28">
        <v>47.656120000000001</v>
      </c>
      <c r="O28" t="s">
        <v>163</v>
      </c>
      <c r="P28" t="s">
        <v>164</v>
      </c>
      <c r="Q28" t="s">
        <v>160</v>
      </c>
      <c r="R28" t="s">
        <v>160</v>
      </c>
      <c r="S28" s="1">
        <v>42455.680555555555</v>
      </c>
      <c r="T28">
        <v>2</v>
      </c>
    </row>
    <row r="29" spans="1:20" x14ac:dyDescent="0.25">
      <c r="A29">
        <v>1702342</v>
      </c>
      <c r="B29">
        <v>16000104508</v>
      </c>
      <c r="C29">
        <v>2016104508</v>
      </c>
      <c r="D29">
        <v>63</v>
      </c>
      <c r="E29" t="s">
        <v>165</v>
      </c>
      <c r="F29" t="s">
        <v>166</v>
      </c>
      <c r="G29" t="s">
        <v>166</v>
      </c>
      <c r="H29" s="1">
        <v>42455.731249999997</v>
      </c>
      <c r="I29" t="s">
        <v>167</v>
      </c>
      <c r="J29" t="s">
        <v>44</v>
      </c>
      <c r="K29" t="s">
        <v>168</v>
      </c>
      <c r="L29">
        <v>7000.6008000000002</v>
      </c>
      <c r="M29">
        <v>-122.35796000000001</v>
      </c>
      <c r="N29">
        <v>47.628219999999999</v>
      </c>
      <c r="O29" t="s">
        <v>169</v>
      </c>
      <c r="P29" t="s">
        <v>170</v>
      </c>
      <c r="Q29" t="s">
        <v>76</v>
      </c>
      <c r="R29" t="s">
        <v>75</v>
      </c>
      <c r="S29" s="1">
        <v>42455.62777777778</v>
      </c>
      <c r="T29">
        <v>3</v>
      </c>
    </row>
    <row r="30" spans="1:20" x14ac:dyDescent="0.25">
      <c r="A30">
        <v>1702343</v>
      </c>
      <c r="B30">
        <v>16000104981</v>
      </c>
      <c r="C30">
        <v>2016104981</v>
      </c>
      <c r="D30">
        <v>470</v>
      </c>
      <c r="E30" t="s">
        <v>27</v>
      </c>
      <c r="F30" t="s">
        <v>28</v>
      </c>
      <c r="G30" t="s">
        <v>29</v>
      </c>
      <c r="H30" s="1">
        <v>42455.738194444442</v>
      </c>
      <c r="I30" t="s">
        <v>171</v>
      </c>
      <c r="J30" t="s">
        <v>91</v>
      </c>
      <c r="K30" t="s">
        <v>172</v>
      </c>
      <c r="L30">
        <v>7500.5003999999999</v>
      </c>
      <c r="M30">
        <v>-122.32088</v>
      </c>
      <c r="N30">
        <v>47.619903999999998</v>
      </c>
      <c r="O30" t="s">
        <v>173</v>
      </c>
      <c r="P30" t="s">
        <v>34</v>
      </c>
      <c r="Q30" t="s">
        <v>29</v>
      </c>
      <c r="R30" t="s">
        <v>28</v>
      </c>
      <c r="T30">
        <v>0</v>
      </c>
    </row>
    <row r="31" spans="1:20" x14ac:dyDescent="0.25">
      <c r="A31">
        <v>1702344</v>
      </c>
      <c r="B31">
        <v>16000104978</v>
      </c>
      <c r="C31">
        <v>2016104978</v>
      </c>
      <c r="D31">
        <v>161</v>
      </c>
      <c r="E31" t="s">
        <v>62</v>
      </c>
      <c r="F31" t="s">
        <v>62</v>
      </c>
      <c r="G31" t="s">
        <v>62</v>
      </c>
      <c r="H31" s="1">
        <v>42455.738194444442</v>
      </c>
      <c r="I31" t="s">
        <v>174</v>
      </c>
      <c r="J31" t="s">
        <v>31</v>
      </c>
      <c r="K31" t="s">
        <v>175</v>
      </c>
      <c r="L31">
        <v>9100.1002000000008</v>
      </c>
      <c r="M31">
        <v>-122.31843000000001</v>
      </c>
      <c r="N31">
        <v>47.599186000000003</v>
      </c>
      <c r="O31" t="s">
        <v>176</v>
      </c>
      <c r="P31" t="s">
        <v>62</v>
      </c>
      <c r="Q31" t="s">
        <v>62</v>
      </c>
      <c r="R31" t="s">
        <v>62</v>
      </c>
      <c r="T31">
        <v>2</v>
      </c>
    </row>
    <row r="32" spans="1:20" x14ac:dyDescent="0.25">
      <c r="A32">
        <v>1702345</v>
      </c>
      <c r="B32">
        <v>16000104969</v>
      </c>
      <c r="C32">
        <v>2016104969</v>
      </c>
      <c r="D32">
        <v>74</v>
      </c>
      <c r="E32" t="s">
        <v>177</v>
      </c>
      <c r="F32" t="s">
        <v>166</v>
      </c>
      <c r="G32" t="s">
        <v>166</v>
      </c>
      <c r="H32" s="1">
        <v>42455.740972222222</v>
      </c>
      <c r="I32" t="s">
        <v>178</v>
      </c>
      <c r="J32" t="s">
        <v>179</v>
      </c>
      <c r="K32" t="s">
        <v>180</v>
      </c>
      <c r="L32">
        <v>4200.4005999999999</v>
      </c>
      <c r="M32">
        <v>-122.29026</v>
      </c>
      <c r="N32">
        <v>47.674885000000003</v>
      </c>
      <c r="O32" t="s">
        <v>181</v>
      </c>
      <c r="P32" t="s">
        <v>182</v>
      </c>
      <c r="Q32" t="s">
        <v>183</v>
      </c>
      <c r="R32" t="s">
        <v>184</v>
      </c>
      <c r="S32" s="1">
        <v>42455.706944444442</v>
      </c>
      <c r="T32">
        <v>4</v>
      </c>
    </row>
    <row r="33" spans="1:20" x14ac:dyDescent="0.25">
      <c r="A33">
        <v>1702346</v>
      </c>
      <c r="B33">
        <v>16000104932</v>
      </c>
      <c r="C33">
        <v>2016104932</v>
      </c>
      <c r="D33">
        <v>430</v>
      </c>
      <c r="E33" t="s">
        <v>134</v>
      </c>
      <c r="F33" t="s">
        <v>29</v>
      </c>
      <c r="G33" t="s">
        <v>135</v>
      </c>
      <c r="H33" s="1">
        <v>42455.737500000003</v>
      </c>
      <c r="I33" t="s">
        <v>185</v>
      </c>
      <c r="J33" t="s">
        <v>179</v>
      </c>
      <c r="K33" t="s">
        <v>186</v>
      </c>
      <c r="L33">
        <v>5301.2006000000001</v>
      </c>
      <c r="M33">
        <v>-122.31742</v>
      </c>
      <c r="N33">
        <v>47.663116000000002</v>
      </c>
      <c r="O33" t="s">
        <v>187</v>
      </c>
      <c r="P33" t="s">
        <v>188</v>
      </c>
      <c r="Q33" t="s">
        <v>135</v>
      </c>
      <c r="R33" t="s">
        <v>29</v>
      </c>
      <c r="S33" s="1">
        <v>42455.676388888889</v>
      </c>
      <c r="T33">
        <v>1</v>
      </c>
    </row>
    <row r="34" spans="1:20" x14ac:dyDescent="0.25">
      <c r="A34">
        <v>1702347</v>
      </c>
      <c r="B34">
        <v>16000104898</v>
      </c>
      <c r="C34">
        <v>2016104898</v>
      </c>
      <c r="D34">
        <v>280</v>
      </c>
      <c r="E34" t="s">
        <v>41</v>
      </c>
      <c r="F34" t="s">
        <v>42</v>
      </c>
      <c r="G34" t="s">
        <v>42</v>
      </c>
      <c r="H34" s="1">
        <v>42455.744444444441</v>
      </c>
      <c r="I34" t="s">
        <v>189</v>
      </c>
      <c r="J34" t="s">
        <v>129</v>
      </c>
      <c r="K34" t="s">
        <v>190</v>
      </c>
      <c r="L34">
        <v>8100.1014999999998</v>
      </c>
      <c r="M34">
        <v>-122.34087</v>
      </c>
      <c r="N34">
        <v>47.606406999999997</v>
      </c>
      <c r="O34" t="s">
        <v>191</v>
      </c>
      <c r="P34" t="s">
        <v>192</v>
      </c>
      <c r="Q34" t="s">
        <v>193</v>
      </c>
      <c r="R34" t="s">
        <v>193</v>
      </c>
      <c r="T34">
        <v>2</v>
      </c>
    </row>
    <row r="35" spans="1:20" x14ac:dyDescent="0.25">
      <c r="A35">
        <v>1702348</v>
      </c>
      <c r="B35">
        <v>16000104893</v>
      </c>
      <c r="C35">
        <v>2016104893</v>
      </c>
      <c r="D35">
        <v>245</v>
      </c>
      <c r="E35" t="s">
        <v>58</v>
      </c>
      <c r="F35" t="s">
        <v>21</v>
      </c>
      <c r="G35" t="s">
        <v>21</v>
      </c>
      <c r="H35" s="1">
        <v>42455.739583333336</v>
      </c>
      <c r="I35" t="s">
        <v>194</v>
      </c>
      <c r="J35" t="s">
        <v>83</v>
      </c>
      <c r="K35" t="s">
        <v>195</v>
      </c>
      <c r="L35">
        <v>8100.1036000000004</v>
      </c>
      <c r="M35">
        <v>-122.33404</v>
      </c>
      <c r="N35">
        <v>47.601723</v>
      </c>
      <c r="O35" t="s">
        <v>196</v>
      </c>
      <c r="P35" t="s">
        <v>86</v>
      </c>
      <c r="Q35" t="s">
        <v>21</v>
      </c>
      <c r="R35" t="s">
        <v>21</v>
      </c>
      <c r="S35" s="1">
        <v>42455.656944444447</v>
      </c>
      <c r="T35">
        <v>3</v>
      </c>
    </row>
    <row r="36" spans="1:20" x14ac:dyDescent="0.25">
      <c r="A36">
        <v>1702349</v>
      </c>
      <c r="B36">
        <v>16000105036</v>
      </c>
      <c r="C36">
        <v>2016105036</v>
      </c>
      <c r="D36">
        <v>460</v>
      </c>
      <c r="E36" t="s">
        <v>35</v>
      </c>
      <c r="F36" t="s">
        <v>29</v>
      </c>
      <c r="G36" t="s">
        <v>29</v>
      </c>
      <c r="H36" s="1">
        <v>42455.74722222222</v>
      </c>
      <c r="I36" t="s">
        <v>197</v>
      </c>
      <c r="J36" t="s">
        <v>198</v>
      </c>
      <c r="K36" t="s">
        <v>199</v>
      </c>
      <c r="L36">
        <v>11200.2066</v>
      </c>
      <c r="M36">
        <v>-122.33490999999999</v>
      </c>
      <c r="N36">
        <v>47.534717999999998</v>
      </c>
      <c r="O36" t="s">
        <v>200</v>
      </c>
      <c r="P36" t="s">
        <v>40</v>
      </c>
      <c r="Q36" t="s">
        <v>29</v>
      </c>
      <c r="R36" t="s">
        <v>28</v>
      </c>
      <c r="T36">
        <v>2</v>
      </c>
    </row>
    <row r="37" spans="1:20" x14ac:dyDescent="0.25">
      <c r="A37">
        <v>1702350</v>
      </c>
      <c r="B37">
        <v>16000105030</v>
      </c>
      <c r="C37">
        <v>2016105030</v>
      </c>
      <c r="D37">
        <v>245</v>
      </c>
      <c r="E37" t="s">
        <v>58</v>
      </c>
      <c r="F37" t="s">
        <v>21</v>
      </c>
      <c r="G37" t="s">
        <v>21</v>
      </c>
      <c r="H37" s="1">
        <v>42455.751388888886</v>
      </c>
      <c r="I37" t="s">
        <v>201</v>
      </c>
      <c r="J37" t="s">
        <v>129</v>
      </c>
      <c r="K37" t="s">
        <v>130</v>
      </c>
      <c r="L37">
        <v>7200.1061</v>
      </c>
      <c r="M37">
        <v>-122.33794</v>
      </c>
      <c r="N37">
        <v>47.614170000000001</v>
      </c>
      <c r="O37" t="s">
        <v>202</v>
      </c>
      <c r="P37" t="s">
        <v>62</v>
      </c>
      <c r="Q37" t="s">
        <v>62</v>
      </c>
      <c r="R37" t="s">
        <v>62</v>
      </c>
      <c r="T37">
        <v>1</v>
      </c>
    </row>
    <row r="38" spans="1:20" x14ac:dyDescent="0.25">
      <c r="A38">
        <v>1702351</v>
      </c>
      <c r="B38">
        <v>16000105026</v>
      </c>
      <c r="C38">
        <v>2016105026</v>
      </c>
      <c r="D38">
        <v>341</v>
      </c>
      <c r="E38" t="s">
        <v>203</v>
      </c>
      <c r="F38" t="s">
        <v>204</v>
      </c>
      <c r="G38" t="s">
        <v>204</v>
      </c>
      <c r="H38" s="1">
        <v>42455.738888888889</v>
      </c>
      <c r="I38" t="s">
        <v>205</v>
      </c>
      <c r="J38" t="s">
        <v>150</v>
      </c>
      <c r="K38" t="s">
        <v>162</v>
      </c>
      <c r="L38">
        <v>5400.2012000000004</v>
      </c>
      <c r="M38">
        <v>-122.3325</v>
      </c>
      <c r="N38">
        <v>47.648296000000002</v>
      </c>
      <c r="O38" t="s">
        <v>206</v>
      </c>
      <c r="P38" t="s">
        <v>207</v>
      </c>
      <c r="Q38" t="s">
        <v>204</v>
      </c>
      <c r="R38" t="s">
        <v>204</v>
      </c>
      <c r="T38">
        <v>3</v>
      </c>
    </row>
    <row r="39" spans="1:20" x14ac:dyDescent="0.25">
      <c r="A39">
        <v>1702352</v>
      </c>
      <c r="B39">
        <v>16000105021</v>
      </c>
      <c r="C39">
        <v>2016105021</v>
      </c>
      <c r="D39">
        <v>245</v>
      </c>
      <c r="E39" t="s">
        <v>58</v>
      </c>
      <c r="F39" t="s">
        <v>21</v>
      </c>
      <c r="G39" t="s">
        <v>21</v>
      </c>
      <c r="H39" s="1">
        <v>42455.750694444447</v>
      </c>
      <c r="I39" t="s">
        <v>208</v>
      </c>
      <c r="J39" t="s">
        <v>137</v>
      </c>
      <c r="K39" t="s">
        <v>209</v>
      </c>
      <c r="L39">
        <v>401.10059999999999</v>
      </c>
      <c r="M39">
        <v>-122.34777</v>
      </c>
      <c r="N39">
        <v>47.731678000000002</v>
      </c>
      <c r="O39" t="s">
        <v>210</v>
      </c>
      <c r="P39" t="s">
        <v>62</v>
      </c>
      <c r="Q39" t="s">
        <v>62</v>
      </c>
      <c r="R39" t="s">
        <v>62</v>
      </c>
      <c r="T39">
        <v>1</v>
      </c>
    </row>
    <row r="40" spans="1:20" x14ac:dyDescent="0.25">
      <c r="A40">
        <v>1702353</v>
      </c>
      <c r="B40">
        <v>16000105011</v>
      </c>
      <c r="C40">
        <v>2016105011</v>
      </c>
      <c r="D40">
        <v>245</v>
      </c>
      <c r="E40" t="s">
        <v>58</v>
      </c>
      <c r="F40" t="s">
        <v>21</v>
      </c>
      <c r="G40" t="s">
        <v>21</v>
      </c>
      <c r="H40" s="1">
        <v>42455.751388888886</v>
      </c>
      <c r="I40" t="s">
        <v>211</v>
      </c>
      <c r="J40" t="s">
        <v>91</v>
      </c>
      <c r="K40" t="s">
        <v>92</v>
      </c>
      <c r="L40">
        <v>7500.4005999999999</v>
      </c>
      <c r="M40">
        <v>-122.31814</v>
      </c>
      <c r="N40">
        <v>47.614094000000001</v>
      </c>
      <c r="O40" t="s">
        <v>212</v>
      </c>
      <c r="P40" t="s">
        <v>86</v>
      </c>
      <c r="Q40" t="s">
        <v>21</v>
      </c>
      <c r="R40" t="s">
        <v>21</v>
      </c>
      <c r="T40">
        <v>3</v>
      </c>
    </row>
    <row r="41" spans="1:20" x14ac:dyDescent="0.25">
      <c r="A41">
        <v>1702354</v>
      </c>
      <c r="B41">
        <v>16000105000</v>
      </c>
      <c r="C41">
        <v>2016105000</v>
      </c>
      <c r="D41">
        <v>280</v>
      </c>
      <c r="E41" t="s">
        <v>41</v>
      </c>
      <c r="F41" t="s">
        <v>42</v>
      </c>
      <c r="G41" t="s">
        <v>42</v>
      </c>
      <c r="H41" s="1">
        <v>42455.747916666667</v>
      </c>
      <c r="I41" t="s">
        <v>213</v>
      </c>
      <c r="J41" t="s">
        <v>150</v>
      </c>
      <c r="K41" t="s">
        <v>214</v>
      </c>
      <c r="L41">
        <v>3500.2015999999999</v>
      </c>
      <c r="M41">
        <v>-122.35436</v>
      </c>
      <c r="N41">
        <v>47.674570000000003</v>
      </c>
      <c r="O41" t="s">
        <v>215</v>
      </c>
      <c r="P41" t="s">
        <v>47</v>
      </c>
      <c r="Q41" t="s">
        <v>42</v>
      </c>
      <c r="R41" t="s">
        <v>42</v>
      </c>
      <c r="T41">
        <v>3</v>
      </c>
    </row>
    <row r="42" spans="1:20" x14ac:dyDescent="0.25">
      <c r="A42">
        <v>1702355</v>
      </c>
      <c r="B42">
        <v>16000104920</v>
      </c>
      <c r="C42">
        <v>2016104920</v>
      </c>
      <c r="D42">
        <v>363</v>
      </c>
      <c r="E42" t="s">
        <v>121</v>
      </c>
      <c r="F42" t="s">
        <v>122</v>
      </c>
      <c r="G42" t="s">
        <v>122</v>
      </c>
      <c r="H42" s="1">
        <v>42455.74722222222</v>
      </c>
      <c r="I42" t="s">
        <v>216</v>
      </c>
      <c r="J42" t="s">
        <v>78</v>
      </c>
      <c r="K42" t="s">
        <v>217</v>
      </c>
      <c r="L42">
        <v>7600.2002000000002</v>
      </c>
      <c r="M42">
        <v>-122.3047</v>
      </c>
      <c r="N42">
        <v>47.622295000000001</v>
      </c>
      <c r="O42" t="s">
        <v>218</v>
      </c>
      <c r="P42" t="s">
        <v>127</v>
      </c>
      <c r="Q42" t="s">
        <v>122</v>
      </c>
      <c r="R42" t="s">
        <v>122</v>
      </c>
      <c r="S42" s="1">
        <v>42455.677777777775</v>
      </c>
      <c r="T42">
        <v>1</v>
      </c>
    </row>
    <row r="43" spans="1:20" x14ac:dyDescent="0.25">
      <c r="A43">
        <v>1702356</v>
      </c>
      <c r="B43">
        <v>16000104880</v>
      </c>
      <c r="C43">
        <v>2016104880</v>
      </c>
      <c r="D43">
        <v>51</v>
      </c>
      <c r="E43" t="s">
        <v>219</v>
      </c>
      <c r="F43" t="s">
        <v>220</v>
      </c>
      <c r="G43" t="s">
        <v>107</v>
      </c>
      <c r="H43" s="1">
        <v>42455.748611111114</v>
      </c>
      <c r="I43" t="s">
        <v>221</v>
      </c>
      <c r="J43" t="s">
        <v>137</v>
      </c>
      <c r="K43" t="s">
        <v>138</v>
      </c>
      <c r="L43">
        <v>9200.2013999999999</v>
      </c>
      <c r="M43">
        <v>-122.33112</v>
      </c>
      <c r="N43">
        <v>47.60172</v>
      </c>
      <c r="O43" t="s">
        <v>222</v>
      </c>
      <c r="P43" t="s">
        <v>223</v>
      </c>
      <c r="Q43" t="s">
        <v>107</v>
      </c>
      <c r="R43" t="s">
        <v>220</v>
      </c>
      <c r="T43">
        <v>2</v>
      </c>
    </row>
    <row r="44" spans="1:20" x14ac:dyDescent="0.25">
      <c r="A44">
        <v>1702357</v>
      </c>
      <c r="B44">
        <v>16000104619</v>
      </c>
      <c r="C44">
        <v>2016104619</v>
      </c>
      <c r="D44">
        <v>40</v>
      </c>
      <c r="E44" t="s">
        <v>224</v>
      </c>
      <c r="F44" t="s">
        <v>225</v>
      </c>
      <c r="G44" t="s">
        <v>225</v>
      </c>
      <c r="H44" s="1">
        <v>42455.744444444441</v>
      </c>
      <c r="I44" t="s">
        <v>226</v>
      </c>
      <c r="J44" t="s">
        <v>99</v>
      </c>
      <c r="K44" t="s">
        <v>227</v>
      </c>
      <c r="L44">
        <v>2900.1001000000001</v>
      </c>
      <c r="M44">
        <v>-122.35799</v>
      </c>
      <c r="N44">
        <v>47.69061</v>
      </c>
      <c r="O44" t="s">
        <v>228</v>
      </c>
      <c r="P44" t="s">
        <v>26</v>
      </c>
      <c r="Q44" t="s">
        <v>21</v>
      </c>
      <c r="R44" t="s">
        <v>21</v>
      </c>
      <c r="S44" s="1">
        <v>42455.486805555556</v>
      </c>
      <c r="T44">
        <v>1</v>
      </c>
    </row>
    <row r="45" spans="1:20" x14ac:dyDescent="0.25">
      <c r="A45">
        <v>1702358</v>
      </c>
      <c r="B45">
        <v>16000104605</v>
      </c>
      <c r="C45">
        <v>2016104605</v>
      </c>
      <c r="D45">
        <v>100</v>
      </c>
      <c r="E45" t="s">
        <v>229</v>
      </c>
      <c r="F45" t="s">
        <v>193</v>
      </c>
      <c r="G45" t="s">
        <v>193</v>
      </c>
      <c r="H45" s="1">
        <v>42455.743750000001</v>
      </c>
      <c r="I45" t="s">
        <v>230</v>
      </c>
      <c r="J45" t="s">
        <v>150</v>
      </c>
      <c r="K45" t="s">
        <v>214</v>
      </c>
      <c r="L45">
        <v>3400.1007</v>
      </c>
      <c r="M45">
        <v>-122.366035</v>
      </c>
      <c r="N45">
        <v>47.675624999999997</v>
      </c>
      <c r="O45" t="s">
        <v>231</v>
      </c>
      <c r="P45" t="s">
        <v>192</v>
      </c>
      <c r="Q45" t="s">
        <v>193</v>
      </c>
      <c r="R45" t="s">
        <v>193</v>
      </c>
      <c r="S45" s="1">
        <v>42455.688888888886</v>
      </c>
      <c r="T45">
        <v>0</v>
      </c>
    </row>
    <row r="46" spans="1:20" x14ac:dyDescent="0.25">
      <c r="A46">
        <v>1702360</v>
      </c>
      <c r="B46">
        <v>16000104739</v>
      </c>
      <c r="C46">
        <v>2016104739</v>
      </c>
      <c r="D46">
        <v>430</v>
      </c>
      <c r="E46" t="s">
        <v>134</v>
      </c>
      <c r="F46" t="s">
        <v>29</v>
      </c>
      <c r="G46" t="s">
        <v>135</v>
      </c>
      <c r="H46" s="1">
        <v>42455.754861111112</v>
      </c>
      <c r="I46" t="s">
        <v>232</v>
      </c>
      <c r="J46" t="s">
        <v>179</v>
      </c>
      <c r="K46" t="s">
        <v>180</v>
      </c>
      <c r="L46">
        <v>4100.1001999999999</v>
      </c>
      <c r="M46">
        <v>-122.26142</v>
      </c>
      <c r="N46">
        <v>47.674934</v>
      </c>
      <c r="O46" t="s">
        <v>233</v>
      </c>
      <c r="P46" t="s">
        <v>234</v>
      </c>
      <c r="Q46" t="s">
        <v>135</v>
      </c>
      <c r="R46" t="s">
        <v>29</v>
      </c>
      <c r="S46" s="1">
        <v>42455.622916666667</v>
      </c>
      <c r="T46">
        <v>4</v>
      </c>
    </row>
    <row r="47" spans="1:20" x14ac:dyDescent="0.25">
      <c r="A47">
        <v>1702361</v>
      </c>
      <c r="B47">
        <v>16000104607</v>
      </c>
      <c r="C47">
        <v>2016104607</v>
      </c>
      <c r="D47">
        <v>250</v>
      </c>
      <c r="E47" t="s">
        <v>111</v>
      </c>
      <c r="F47" t="s">
        <v>112</v>
      </c>
      <c r="G47" t="s">
        <v>113</v>
      </c>
      <c r="H47" s="1">
        <v>42455.759722222225</v>
      </c>
      <c r="I47" t="s">
        <v>235</v>
      </c>
      <c r="J47" t="s">
        <v>150</v>
      </c>
      <c r="K47" t="s">
        <v>162</v>
      </c>
      <c r="L47">
        <v>5100.1012000000001</v>
      </c>
      <c r="M47">
        <v>-122.33135</v>
      </c>
      <c r="N47">
        <v>47.661999999999999</v>
      </c>
      <c r="O47" t="s">
        <v>236</v>
      </c>
      <c r="P47" t="s">
        <v>47</v>
      </c>
      <c r="Q47" t="s">
        <v>42</v>
      </c>
      <c r="R47" t="s">
        <v>42</v>
      </c>
      <c r="S47" s="1">
        <v>42455.67083333333</v>
      </c>
      <c r="T47">
        <v>1</v>
      </c>
    </row>
    <row r="48" spans="1:20" x14ac:dyDescent="0.25">
      <c r="A48">
        <v>1702362</v>
      </c>
      <c r="B48">
        <v>16000105056</v>
      </c>
      <c r="C48">
        <v>2016105056</v>
      </c>
      <c r="D48">
        <v>177</v>
      </c>
      <c r="E48" t="s">
        <v>117</v>
      </c>
      <c r="F48" t="s">
        <v>52</v>
      </c>
      <c r="G48" t="s">
        <v>52</v>
      </c>
      <c r="H48" s="1">
        <v>42455.763888888891</v>
      </c>
      <c r="I48" t="s">
        <v>237</v>
      </c>
      <c r="J48" t="s">
        <v>137</v>
      </c>
      <c r="K48" t="s">
        <v>238</v>
      </c>
      <c r="L48">
        <v>9100.2003000000004</v>
      </c>
      <c r="M48">
        <v>-122.327675</v>
      </c>
      <c r="N48">
        <v>47.598354</v>
      </c>
      <c r="O48" t="s">
        <v>239</v>
      </c>
      <c r="P48" t="s">
        <v>240</v>
      </c>
      <c r="Q48" t="s">
        <v>52</v>
      </c>
      <c r="R48" t="s">
        <v>52</v>
      </c>
      <c r="T48">
        <v>3</v>
      </c>
    </row>
    <row r="49" spans="1:20" x14ac:dyDescent="0.25">
      <c r="A49">
        <v>1702363</v>
      </c>
      <c r="B49">
        <v>16000105022</v>
      </c>
      <c r="C49">
        <v>2016105022</v>
      </c>
      <c r="D49">
        <v>245</v>
      </c>
      <c r="E49" t="s">
        <v>58</v>
      </c>
      <c r="F49" t="s">
        <v>21</v>
      </c>
      <c r="G49" t="s">
        <v>21</v>
      </c>
      <c r="H49" s="1">
        <v>42455.765972222223</v>
      </c>
      <c r="I49" t="s">
        <v>241</v>
      </c>
      <c r="J49" t="s">
        <v>129</v>
      </c>
      <c r="K49" t="s">
        <v>130</v>
      </c>
      <c r="L49">
        <v>8100.2001</v>
      </c>
      <c r="M49">
        <v>-122.33797</v>
      </c>
      <c r="N49">
        <v>47.612423</v>
      </c>
      <c r="O49" t="s">
        <v>242</v>
      </c>
      <c r="P49" t="s">
        <v>243</v>
      </c>
      <c r="Q49" t="s">
        <v>76</v>
      </c>
      <c r="R49" t="s">
        <v>75</v>
      </c>
      <c r="T49">
        <v>3</v>
      </c>
    </row>
    <row r="50" spans="1:20" x14ac:dyDescent="0.25">
      <c r="A50">
        <v>1702364</v>
      </c>
      <c r="B50">
        <v>16000105013</v>
      </c>
      <c r="C50">
        <v>2016105013</v>
      </c>
      <c r="D50">
        <v>161</v>
      </c>
      <c r="E50" t="s">
        <v>62</v>
      </c>
      <c r="F50" t="s">
        <v>62</v>
      </c>
      <c r="G50" t="s">
        <v>62</v>
      </c>
      <c r="H50" s="1">
        <v>42455.759722222225</v>
      </c>
      <c r="I50" t="s">
        <v>244</v>
      </c>
      <c r="J50" t="s">
        <v>137</v>
      </c>
      <c r="K50" t="s">
        <v>238</v>
      </c>
      <c r="L50">
        <v>7500.3005000000003</v>
      </c>
      <c r="M50">
        <v>-122.320915</v>
      </c>
      <c r="N50">
        <v>47.62256</v>
      </c>
      <c r="O50" t="s">
        <v>245</v>
      </c>
      <c r="P50" t="s">
        <v>86</v>
      </c>
      <c r="Q50" t="s">
        <v>21</v>
      </c>
      <c r="R50" t="s">
        <v>21</v>
      </c>
      <c r="T50">
        <v>1</v>
      </c>
    </row>
    <row r="51" spans="1:20" x14ac:dyDescent="0.25">
      <c r="A51">
        <v>1702365</v>
      </c>
      <c r="B51">
        <v>16000104997</v>
      </c>
      <c r="C51">
        <v>2016104997</v>
      </c>
      <c r="D51">
        <v>280</v>
      </c>
      <c r="E51" t="s">
        <v>41</v>
      </c>
      <c r="F51" t="s">
        <v>42</v>
      </c>
      <c r="G51" t="s">
        <v>42</v>
      </c>
      <c r="H51" s="1">
        <v>42455.761805555558</v>
      </c>
      <c r="I51" t="s">
        <v>246</v>
      </c>
      <c r="J51" t="s">
        <v>247</v>
      </c>
      <c r="K51" t="s">
        <v>248</v>
      </c>
      <c r="L51">
        <v>100.30029999999999</v>
      </c>
      <c r="M51">
        <v>-122.292496</v>
      </c>
      <c r="N51">
        <v>47.72101</v>
      </c>
      <c r="O51" t="s">
        <v>249</v>
      </c>
      <c r="P51" t="s">
        <v>250</v>
      </c>
      <c r="Q51" t="s">
        <v>251</v>
      </c>
      <c r="R51" t="s">
        <v>251</v>
      </c>
      <c r="S51" s="1">
        <v>42455.722916666666</v>
      </c>
      <c r="T51">
        <v>1</v>
      </c>
    </row>
    <row r="52" spans="1:20" x14ac:dyDescent="0.25">
      <c r="A52">
        <v>1702366</v>
      </c>
      <c r="B52">
        <v>16000104948</v>
      </c>
      <c r="C52">
        <v>2016104948</v>
      </c>
      <c r="D52">
        <v>430</v>
      </c>
      <c r="E52" t="s">
        <v>134</v>
      </c>
      <c r="F52" t="s">
        <v>29</v>
      </c>
      <c r="G52" t="s">
        <v>135</v>
      </c>
      <c r="H52" s="1">
        <v>42455.763194444444</v>
      </c>
      <c r="I52" t="s">
        <v>252</v>
      </c>
      <c r="J52" t="s">
        <v>54</v>
      </c>
      <c r="K52" t="s">
        <v>55</v>
      </c>
      <c r="L52">
        <v>11700.401099999999</v>
      </c>
      <c r="M52">
        <v>-122.27003000000001</v>
      </c>
      <c r="N52">
        <v>47.517150000000001</v>
      </c>
      <c r="O52" t="s">
        <v>253</v>
      </c>
      <c r="P52" t="s">
        <v>254</v>
      </c>
      <c r="Q52" t="s">
        <v>135</v>
      </c>
      <c r="R52" t="s">
        <v>29</v>
      </c>
      <c r="S52" s="1">
        <v>42455.697916666664</v>
      </c>
      <c r="T52">
        <v>1</v>
      </c>
    </row>
    <row r="53" spans="1:20" x14ac:dyDescent="0.25">
      <c r="A53">
        <v>1702367</v>
      </c>
      <c r="B53">
        <v>16000104928</v>
      </c>
      <c r="C53">
        <v>2016104928</v>
      </c>
      <c r="D53">
        <v>41</v>
      </c>
      <c r="E53" t="s">
        <v>255</v>
      </c>
      <c r="F53" t="s">
        <v>73</v>
      </c>
      <c r="G53" t="s">
        <v>73</v>
      </c>
      <c r="H53" s="1">
        <v>42455.756944444445</v>
      </c>
      <c r="I53" t="s">
        <v>244</v>
      </c>
      <c r="J53" t="s">
        <v>91</v>
      </c>
      <c r="K53" t="s">
        <v>172</v>
      </c>
      <c r="L53">
        <v>7400.2</v>
      </c>
      <c r="M53">
        <v>-122.320915</v>
      </c>
      <c r="N53">
        <v>47.62256</v>
      </c>
      <c r="O53" t="s">
        <v>245</v>
      </c>
      <c r="P53" t="s">
        <v>72</v>
      </c>
      <c r="Q53" t="s">
        <v>73</v>
      </c>
      <c r="R53" t="s">
        <v>73</v>
      </c>
      <c r="S53" s="1">
        <v>42455.680555555555</v>
      </c>
      <c r="T53">
        <v>3</v>
      </c>
    </row>
    <row r="54" spans="1:20" x14ac:dyDescent="0.25">
      <c r="A54">
        <v>1702368</v>
      </c>
      <c r="B54">
        <v>16000104919</v>
      </c>
      <c r="C54">
        <v>2016104919</v>
      </c>
      <c r="D54">
        <v>430</v>
      </c>
      <c r="E54" t="s">
        <v>134</v>
      </c>
      <c r="F54" t="s">
        <v>29</v>
      </c>
      <c r="G54" t="s">
        <v>135</v>
      </c>
      <c r="H54" s="1">
        <v>42455.759722222225</v>
      </c>
      <c r="I54" t="s">
        <v>256</v>
      </c>
      <c r="J54" t="s">
        <v>155</v>
      </c>
      <c r="K54" t="s">
        <v>257</v>
      </c>
      <c r="L54">
        <v>8002.2016000000003</v>
      </c>
      <c r="M54">
        <v>-122.34564</v>
      </c>
      <c r="N54">
        <v>47.611404</v>
      </c>
      <c r="O54" t="s">
        <v>258</v>
      </c>
      <c r="P54" t="s">
        <v>234</v>
      </c>
      <c r="Q54" t="s">
        <v>135</v>
      </c>
      <c r="R54" t="s">
        <v>29</v>
      </c>
      <c r="S54" s="1">
        <v>42455.696527777778</v>
      </c>
      <c r="T54">
        <v>1</v>
      </c>
    </row>
    <row r="55" spans="1:20" x14ac:dyDescent="0.25">
      <c r="A55">
        <v>1702369</v>
      </c>
      <c r="B55">
        <v>16000104843</v>
      </c>
      <c r="C55">
        <v>2016104843</v>
      </c>
      <c r="D55">
        <v>430</v>
      </c>
      <c r="E55" t="s">
        <v>134</v>
      </c>
      <c r="F55" t="s">
        <v>29</v>
      </c>
      <c r="G55" t="s">
        <v>135</v>
      </c>
      <c r="H55" s="1">
        <v>42455.761805555558</v>
      </c>
      <c r="I55" t="s">
        <v>259</v>
      </c>
      <c r="J55" t="s">
        <v>91</v>
      </c>
      <c r="K55" t="s">
        <v>172</v>
      </c>
      <c r="L55">
        <v>7500.5</v>
      </c>
      <c r="M55">
        <v>-122.31693</v>
      </c>
      <c r="N55">
        <v>47.619934000000001</v>
      </c>
      <c r="O55" t="s">
        <v>260</v>
      </c>
      <c r="P55" t="s">
        <v>188</v>
      </c>
      <c r="Q55" t="s">
        <v>135</v>
      </c>
      <c r="R55" t="s">
        <v>29</v>
      </c>
      <c r="S55" s="1">
        <v>42455.623611111114</v>
      </c>
      <c r="T55">
        <v>2</v>
      </c>
    </row>
    <row r="56" spans="1:20" x14ac:dyDescent="0.25">
      <c r="A56">
        <v>1702370</v>
      </c>
      <c r="B56">
        <v>16000104571</v>
      </c>
      <c r="C56">
        <v>2016104571</v>
      </c>
      <c r="D56">
        <v>63</v>
      </c>
      <c r="E56" t="s">
        <v>165</v>
      </c>
      <c r="F56" t="s">
        <v>166</v>
      </c>
      <c r="G56" t="s">
        <v>166</v>
      </c>
      <c r="H56" s="1">
        <v>42455.758333333331</v>
      </c>
      <c r="I56" t="s">
        <v>261</v>
      </c>
      <c r="J56" t="s">
        <v>198</v>
      </c>
      <c r="K56" t="s">
        <v>199</v>
      </c>
      <c r="L56">
        <v>11200.300800000001</v>
      </c>
      <c r="M56">
        <v>-122.31492</v>
      </c>
      <c r="N56">
        <v>47.526015999999998</v>
      </c>
      <c r="O56" t="s">
        <v>262</v>
      </c>
      <c r="P56" t="s">
        <v>170</v>
      </c>
      <c r="Q56" t="s">
        <v>76</v>
      </c>
      <c r="R56" t="s">
        <v>75</v>
      </c>
      <c r="S56" s="1">
        <v>42455.628472222219</v>
      </c>
      <c r="T56">
        <v>1</v>
      </c>
    </row>
    <row r="57" spans="1:20" x14ac:dyDescent="0.25">
      <c r="A57">
        <v>1702372</v>
      </c>
      <c r="B57">
        <v>16000104753</v>
      </c>
      <c r="C57">
        <v>2016104753</v>
      </c>
      <c r="D57">
        <v>242</v>
      </c>
      <c r="E57" t="s">
        <v>20</v>
      </c>
      <c r="F57" t="s">
        <v>21</v>
      </c>
      <c r="G57" t="s">
        <v>21</v>
      </c>
      <c r="H57" s="1">
        <v>42455.76666666667</v>
      </c>
      <c r="I57" t="s">
        <v>263</v>
      </c>
      <c r="J57" t="s">
        <v>54</v>
      </c>
      <c r="K57" t="s">
        <v>55</v>
      </c>
      <c r="L57">
        <v>11800.401</v>
      </c>
      <c r="M57">
        <v>-122.26972000000001</v>
      </c>
      <c r="N57">
        <v>47.520144999999999</v>
      </c>
      <c r="O57" t="s">
        <v>264</v>
      </c>
      <c r="P57" t="s">
        <v>265</v>
      </c>
      <c r="Q57" t="s">
        <v>21</v>
      </c>
      <c r="R57" t="s">
        <v>21</v>
      </c>
      <c r="S57" s="1">
        <v>42455.572222222225</v>
      </c>
      <c r="T57">
        <v>2</v>
      </c>
    </row>
    <row r="58" spans="1:20" x14ac:dyDescent="0.25">
      <c r="A58">
        <v>1702373</v>
      </c>
      <c r="B58">
        <v>16000105076</v>
      </c>
      <c r="C58">
        <v>2016105076</v>
      </c>
      <c r="D58">
        <v>410</v>
      </c>
      <c r="E58" t="s">
        <v>266</v>
      </c>
      <c r="F58" t="s">
        <v>28</v>
      </c>
      <c r="G58" t="s">
        <v>29</v>
      </c>
      <c r="H58" s="1">
        <v>42455.776388888888</v>
      </c>
      <c r="I58" t="s">
        <v>267</v>
      </c>
      <c r="J58" t="s">
        <v>137</v>
      </c>
      <c r="K58" t="s">
        <v>209</v>
      </c>
      <c r="L58">
        <v>11900.501200000001</v>
      </c>
      <c r="M58">
        <v>-122.264786</v>
      </c>
      <c r="N58">
        <v>47.506573000000003</v>
      </c>
      <c r="O58" t="s">
        <v>268</v>
      </c>
      <c r="P58" t="s">
        <v>266</v>
      </c>
      <c r="Q58" t="s">
        <v>29</v>
      </c>
      <c r="R58" t="s">
        <v>28</v>
      </c>
      <c r="T58">
        <v>2</v>
      </c>
    </row>
    <row r="59" spans="1:20" x14ac:dyDescent="0.25">
      <c r="A59">
        <v>1702374</v>
      </c>
      <c r="B59">
        <v>16000104946</v>
      </c>
      <c r="C59">
        <v>2016104946</v>
      </c>
      <c r="D59">
        <v>71</v>
      </c>
      <c r="E59" t="s">
        <v>269</v>
      </c>
      <c r="F59" t="s">
        <v>183</v>
      </c>
      <c r="G59" t="s">
        <v>183</v>
      </c>
      <c r="H59" s="1">
        <v>42455.772222222222</v>
      </c>
      <c r="I59" t="s">
        <v>270</v>
      </c>
      <c r="J59" t="s">
        <v>150</v>
      </c>
      <c r="K59" t="s">
        <v>214</v>
      </c>
      <c r="L59">
        <v>4900.2021000000004</v>
      </c>
      <c r="M59">
        <v>-122.35290500000001</v>
      </c>
      <c r="N59">
        <v>47.650112</v>
      </c>
      <c r="O59" t="s">
        <v>271</v>
      </c>
      <c r="P59" t="s">
        <v>272</v>
      </c>
      <c r="Q59" t="s">
        <v>183</v>
      </c>
      <c r="R59" t="s">
        <v>184</v>
      </c>
      <c r="S59" s="1">
        <v>42455.711805555555</v>
      </c>
      <c r="T59">
        <v>3</v>
      </c>
    </row>
    <row r="60" spans="1:20" x14ac:dyDescent="0.25">
      <c r="A60">
        <v>1702375</v>
      </c>
      <c r="B60">
        <v>16000104929</v>
      </c>
      <c r="C60">
        <v>2016104929</v>
      </c>
      <c r="D60">
        <v>430</v>
      </c>
      <c r="E60" t="s">
        <v>134</v>
      </c>
      <c r="F60" t="s">
        <v>29</v>
      </c>
      <c r="G60" t="s">
        <v>135</v>
      </c>
      <c r="H60" s="1">
        <v>42455.770833333336</v>
      </c>
      <c r="I60" t="s">
        <v>273</v>
      </c>
      <c r="J60" t="s">
        <v>99</v>
      </c>
      <c r="K60" t="s">
        <v>100</v>
      </c>
      <c r="L60">
        <v>3600.4011999999998</v>
      </c>
      <c r="M60">
        <v>-122.326836</v>
      </c>
      <c r="N60">
        <v>47.678555000000003</v>
      </c>
      <c r="O60" t="s">
        <v>274</v>
      </c>
      <c r="P60" t="s">
        <v>234</v>
      </c>
      <c r="Q60" t="s">
        <v>135</v>
      </c>
      <c r="R60" t="s">
        <v>29</v>
      </c>
      <c r="S60" s="1">
        <v>42455.724999999999</v>
      </c>
      <c r="T60">
        <v>3</v>
      </c>
    </row>
    <row r="61" spans="1:20" x14ac:dyDescent="0.25">
      <c r="A61">
        <v>1702376</v>
      </c>
      <c r="B61">
        <v>16000104888</v>
      </c>
      <c r="C61">
        <v>2016104888</v>
      </c>
      <c r="D61">
        <v>430</v>
      </c>
      <c r="E61" t="s">
        <v>134</v>
      </c>
      <c r="F61" t="s">
        <v>29</v>
      </c>
      <c r="G61" t="s">
        <v>135</v>
      </c>
      <c r="H61" s="1">
        <v>42455.777083333334</v>
      </c>
      <c r="I61" t="s">
        <v>275</v>
      </c>
      <c r="J61" t="s">
        <v>276</v>
      </c>
      <c r="K61" t="s">
        <v>277</v>
      </c>
      <c r="L61">
        <v>1200.5008</v>
      </c>
      <c r="M61">
        <v>-122.33266</v>
      </c>
      <c r="N61">
        <v>47.708655999999998</v>
      </c>
      <c r="O61" t="s">
        <v>278</v>
      </c>
      <c r="P61" t="s">
        <v>254</v>
      </c>
      <c r="Q61" t="s">
        <v>135</v>
      </c>
      <c r="R61" t="s">
        <v>29</v>
      </c>
      <c r="S61" s="1">
        <v>42455.65625</v>
      </c>
      <c r="T61">
        <v>4</v>
      </c>
    </row>
    <row r="62" spans="1:20" x14ac:dyDescent="0.25">
      <c r="A62">
        <v>1702377</v>
      </c>
      <c r="B62">
        <v>16000105081</v>
      </c>
      <c r="C62">
        <v>2016105081</v>
      </c>
      <c r="D62">
        <v>177</v>
      </c>
      <c r="E62" t="s">
        <v>117</v>
      </c>
      <c r="F62" t="s">
        <v>52</v>
      </c>
      <c r="G62" t="s">
        <v>52</v>
      </c>
      <c r="H62" s="1">
        <v>42455.78402777778</v>
      </c>
      <c r="I62" t="s">
        <v>279</v>
      </c>
      <c r="J62" t="s">
        <v>31</v>
      </c>
      <c r="K62" t="s">
        <v>175</v>
      </c>
      <c r="L62">
        <v>9100.1003999999994</v>
      </c>
      <c r="M62">
        <v>-122.31722000000001</v>
      </c>
      <c r="N62">
        <v>47.599186000000003</v>
      </c>
      <c r="O62" t="s">
        <v>280</v>
      </c>
      <c r="P62" t="s">
        <v>120</v>
      </c>
      <c r="Q62" t="s">
        <v>52</v>
      </c>
      <c r="R62" t="s">
        <v>52</v>
      </c>
      <c r="T62">
        <v>3</v>
      </c>
    </row>
    <row r="63" spans="1:20" x14ac:dyDescent="0.25">
      <c r="A63">
        <v>1702378</v>
      </c>
      <c r="B63">
        <v>16000105045</v>
      </c>
      <c r="C63">
        <v>2016105045</v>
      </c>
      <c r="D63">
        <v>184</v>
      </c>
      <c r="E63" t="s">
        <v>281</v>
      </c>
      <c r="F63" t="s">
        <v>148</v>
      </c>
      <c r="G63" t="s">
        <v>148</v>
      </c>
      <c r="H63" s="1">
        <v>42455.789583333331</v>
      </c>
      <c r="I63" t="s">
        <v>282</v>
      </c>
      <c r="J63" t="s">
        <v>78</v>
      </c>
      <c r="K63" t="s">
        <v>79</v>
      </c>
      <c r="L63">
        <v>7500.2002000000002</v>
      </c>
      <c r="M63">
        <v>-122.31561000000001</v>
      </c>
      <c r="N63">
        <v>47.61936</v>
      </c>
      <c r="O63" t="s">
        <v>283</v>
      </c>
      <c r="P63" t="s">
        <v>153</v>
      </c>
      <c r="Q63" t="s">
        <v>148</v>
      </c>
      <c r="R63" t="s">
        <v>148</v>
      </c>
      <c r="T63">
        <v>1</v>
      </c>
    </row>
    <row r="64" spans="1:20" x14ac:dyDescent="0.25">
      <c r="A64">
        <v>1702379</v>
      </c>
      <c r="B64">
        <v>16000105034</v>
      </c>
      <c r="C64">
        <v>2016105034</v>
      </c>
      <c r="D64">
        <v>245</v>
      </c>
      <c r="E64" t="s">
        <v>58</v>
      </c>
      <c r="F64" t="s">
        <v>21</v>
      </c>
      <c r="G64" t="s">
        <v>21</v>
      </c>
      <c r="H64" s="1">
        <v>42455.789583333331</v>
      </c>
      <c r="I64" t="s">
        <v>284</v>
      </c>
      <c r="J64" t="s">
        <v>78</v>
      </c>
      <c r="K64" t="s">
        <v>285</v>
      </c>
      <c r="L64">
        <v>7900.3001999999997</v>
      </c>
      <c r="M64">
        <v>-122.31148</v>
      </c>
      <c r="N64">
        <v>47.612225000000002</v>
      </c>
      <c r="O64" t="s">
        <v>286</v>
      </c>
      <c r="P64" t="s">
        <v>86</v>
      </c>
      <c r="Q64" t="s">
        <v>21</v>
      </c>
      <c r="R64" t="s">
        <v>21</v>
      </c>
      <c r="T64">
        <v>2</v>
      </c>
    </row>
    <row r="65" spans="1:20" x14ac:dyDescent="0.25">
      <c r="A65">
        <v>1702380</v>
      </c>
      <c r="B65">
        <v>16000104895</v>
      </c>
      <c r="C65">
        <v>2016104895</v>
      </c>
      <c r="D65">
        <v>53</v>
      </c>
      <c r="E65" t="s">
        <v>287</v>
      </c>
      <c r="F65" t="s">
        <v>220</v>
      </c>
      <c r="G65" t="s">
        <v>107</v>
      </c>
      <c r="H65" s="1">
        <v>42455.78125</v>
      </c>
      <c r="I65" t="s">
        <v>288</v>
      </c>
      <c r="J65" t="s">
        <v>155</v>
      </c>
      <c r="K65" t="s">
        <v>289</v>
      </c>
      <c r="L65">
        <v>6100.3015999999998</v>
      </c>
      <c r="M65">
        <v>-122.32588</v>
      </c>
      <c r="N65">
        <v>47.645057999999999</v>
      </c>
      <c r="O65" t="s">
        <v>290</v>
      </c>
      <c r="P65" t="s">
        <v>223</v>
      </c>
      <c r="Q65" t="s">
        <v>107</v>
      </c>
      <c r="R65" t="s">
        <v>220</v>
      </c>
      <c r="S65" s="1">
        <v>42455.701388888891</v>
      </c>
      <c r="T65">
        <v>1</v>
      </c>
    </row>
    <row r="66" spans="1:20" x14ac:dyDescent="0.25">
      <c r="A66">
        <v>1702381</v>
      </c>
      <c r="B66">
        <v>16000104530</v>
      </c>
      <c r="C66">
        <v>2016104530</v>
      </c>
      <c r="D66">
        <v>63</v>
      </c>
      <c r="E66" t="s">
        <v>165</v>
      </c>
      <c r="F66" t="s">
        <v>166</v>
      </c>
      <c r="G66" t="s">
        <v>166</v>
      </c>
      <c r="H66" s="1">
        <v>42455.779166666667</v>
      </c>
      <c r="I66" t="s">
        <v>291</v>
      </c>
      <c r="J66" t="s">
        <v>54</v>
      </c>
      <c r="K66" t="s">
        <v>292</v>
      </c>
      <c r="L66">
        <v>10401.3006</v>
      </c>
      <c r="M66">
        <v>-122.29541999999999</v>
      </c>
      <c r="N66">
        <v>47.549895999999997</v>
      </c>
      <c r="O66" t="s">
        <v>293</v>
      </c>
      <c r="P66" t="s">
        <v>81</v>
      </c>
      <c r="Q66" t="s">
        <v>76</v>
      </c>
      <c r="R66" t="s">
        <v>75</v>
      </c>
      <c r="S66" s="1">
        <v>42455.506944444445</v>
      </c>
      <c r="T66">
        <v>0</v>
      </c>
    </row>
    <row r="67" spans="1:20" x14ac:dyDescent="0.25">
      <c r="A67">
        <v>1702382</v>
      </c>
      <c r="B67">
        <v>16000105093</v>
      </c>
      <c r="C67">
        <v>2016105093</v>
      </c>
      <c r="D67">
        <v>64</v>
      </c>
      <c r="E67" t="s">
        <v>294</v>
      </c>
      <c r="F67" t="s">
        <v>75</v>
      </c>
      <c r="G67" t="s">
        <v>295</v>
      </c>
      <c r="H67" s="1">
        <v>42455.786111111112</v>
      </c>
      <c r="I67" t="s">
        <v>296</v>
      </c>
      <c r="J67" t="s">
        <v>155</v>
      </c>
      <c r="K67" t="s">
        <v>156</v>
      </c>
      <c r="L67">
        <v>7300.3019999999997</v>
      </c>
      <c r="M67">
        <v>-122.33844000000001</v>
      </c>
      <c r="N67">
        <v>47.618243999999997</v>
      </c>
      <c r="O67" t="s">
        <v>297</v>
      </c>
      <c r="P67" t="s">
        <v>298</v>
      </c>
      <c r="Q67" t="s">
        <v>295</v>
      </c>
      <c r="R67" t="s">
        <v>75</v>
      </c>
      <c r="T67">
        <v>2</v>
      </c>
    </row>
    <row r="68" spans="1:20" x14ac:dyDescent="0.25">
      <c r="A68">
        <v>1702383</v>
      </c>
      <c r="B68">
        <v>16000105067</v>
      </c>
      <c r="C68">
        <v>2016105067</v>
      </c>
      <c r="D68">
        <v>470</v>
      </c>
      <c r="E68" t="s">
        <v>27</v>
      </c>
      <c r="F68" t="s">
        <v>28</v>
      </c>
      <c r="G68" t="s">
        <v>29</v>
      </c>
      <c r="H68" s="1">
        <v>42455.791666666664</v>
      </c>
      <c r="I68" t="s">
        <v>299</v>
      </c>
      <c r="J68" t="s">
        <v>150</v>
      </c>
      <c r="K68" t="s">
        <v>214</v>
      </c>
      <c r="L68">
        <v>4900.2007000000003</v>
      </c>
      <c r="M68">
        <v>-122.34859</v>
      </c>
      <c r="N68">
        <v>47.65343</v>
      </c>
      <c r="O68" t="s">
        <v>300</v>
      </c>
      <c r="P68" t="s">
        <v>34</v>
      </c>
      <c r="Q68" t="s">
        <v>29</v>
      </c>
      <c r="R68" t="s">
        <v>28</v>
      </c>
      <c r="T68">
        <v>2</v>
      </c>
    </row>
    <row r="69" spans="1:20" x14ac:dyDescent="0.25">
      <c r="A69">
        <v>1702384</v>
      </c>
      <c r="B69">
        <v>16000105053</v>
      </c>
      <c r="C69">
        <v>2016105053</v>
      </c>
      <c r="D69">
        <v>203</v>
      </c>
      <c r="E69" t="s">
        <v>301</v>
      </c>
      <c r="F69" t="s">
        <v>302</v>
      </c>
      <c r="G69" t="s">
        <v>65</v>
      </c>
      <c r="H69" s="1">
        <v>42455.786805555559</v>
      </c>
      <c r="I69" t="s">
        <v>303</v>
      </c>
      <c r="J69" t="s">
        <v>137</v>
      </c>
      <c r="K69" t="s">
        <v>138</v>
      </c>
      <c r="L69">
        <v>4700.3010999999997</v>
      </c>
      <c r="M69">
        <v>-122.38055</v>
      </c>
      <c r="N69">
        <v>47.670906000000002</v>
      </c>
      <c r="O69" t="s">
        <v>304</v>
      </c>
      <c r="P69" t="s">
        <v>305</v>
      </c>
      <c r="Q69" t="s">
        <v>69</v>
      </c>
      <c r="R69" t="s">
        <v>42</v>
      </c>
      <c r="T69">
        <v>1</v>
      </c>
    </row>
    <row r="70" spans="1:20" x14ac:dyDescent="0.25">
      <c r="A70">
        <v>1702385</v>
      </c>
      <c r="B70">
        <v>16000104977</v>
      </c>
      <c r="C70">
        <v>2016104977</v>
      </c>
      <c r="D70">
        <v>430</v>
      </c>
      <c r="E70" t="s">
        <v>134</v>
      </c>
      <c r="F70" t="s">
        <v>29</v>
      </c>
      <c r="G70" t="s">
        <v>135</v>
      </c>
      <c r="H70" s="1">
        <v>42455.789583333331</v>
      </c>
      <c r="I70" t="s">
        <v>306</v>
      </c>
      <c r="J70" t="s">
        <v>78</v>
      </c>
      <c r="K70" t="s">
        <v>217</v>
      </c>
      <c r="L70">
        <v>6200.2042000000001</v>
      </c>
      <c r="M70">
        <v>-122.30461</v>
      </c>
      <c r="N70">
        <v>47.645553999999997</v>
      </c>
      <c r="O70" t="s">
        <v>307</v>
      </c>
      <c r="P70" t="s">
        <v>188</v>
      </c>
      <c r="Q70" t="s">
        <v>135</v>
      </c>
      <c r="R70" t="s">
        <v>29</v>
      </c>
      <c r="S70" s="1">
        <v>42455.725694444445</v>
      </c>
      <c r="T70">
        <v>2</v>
      </c>
    </row>
    <row r="71" spans="1:20" x14ac:dyDescent="0.25">
      <c r="A71">
        <v>1702386</v>
      </c>
      <c r="B71">
        <v>16000105069</v>
      </c>
      <c r="C71">
        <v>2016105069</v>
      </c>
      <c r="D71">
        <v>470</v>
      </c>
      <c r="E71" t="s">
        <v>27</v>
      </c>
      <c r="F71" t="s">
        <v>28</v>
      </c>
      <c r="G71" t="s">
        <v>29</v>
      </c>
      <c r="H71" s="1">
        <v>42455.794444444444</v>
      </c>
      <c r="I71" t="s">
        <v>308</v>
      </c>
      <c r="J71" t="s">
        <v>91</v>
      </c>
      <c r="K71" t="s">
        <v>172</v>
      </c>
      <c r="L71">
        <v>7402.3009000000002</v>
      </c>
      <c r="M71">
        <v>-122.32653999999999</v>
      </c>
      <c r="N71">
        <v>47.617404999999998</v>
      </c>
      <c r="O71" t="s">
        <v>309</v>
      </c>
      <c r="P71" t="s">
        <v>34</v>
      </c>
      <c r="Q71" t="s">
        <v>29</v>
      </c>
      <c r="R71" t="s">
        <v>28</v>
      </c>
      <c r="T71">
        <v>1</v>
      </c>
    </row>
    <row r="72" spans="1:20" x14ac:dyDescent="0.25">
      <c r="A72">
        <v>1702387</v>
      </c>
      <c r="B72">
        <v>16000105058</v>
      </c>
      <c r="C72">
        <v>2016105058</v>
      </c>
      <c r="D72">
        <v>470</v>
      </c>
      <c r="E72" t="s">
        <v>27</v>
      </c>
      <c r="F72" t="s">
        <v>28</v>
      </c>
      <c r="G72" t="s">
        <v>29</v>
      </c>
      <c r="H72" s="1">
        <v>42455.793749999997</v>
      </c>
      <c r="I72" t="s">
        <v>310</v>
      </c>
      <c r="J72" t="s">
        <v>137</v>
      </c>
      <c r="K72" t="s">
        <v>238</v>
      </c>
      <c r="L72">
        <v>8800.1007000000009</v>
      </c>
      <c r="M72">
        <v>-122.30141999999999</v>
      </c>
      <c r="N72">
        <v>47.612262999999999</v>
      </c>
      <c r="O72" t="s">
        <v>311</v>
      </c>
      <c r="P72" t="s">
        <v>34</v>
      </c>
      <c r="Q72" t="s">
        <v>29</v>
      </c>
      <c r="R72" t="s">
        <v>28</v>
      </c>
      <c r="T72">
        <v>1</v>
      </c>
    </row>
    <row r="73" spans="1:20" x14ac:dyDescent="0.25">
      <c r="A73">
        <v>1702388</v>
      </c>
      <c r="B73">
        <v>16000104970</v>
      </c>
      <c r="C73">
        <v>2016104970</v>
      </c>
      <c r="D73">
        <v>281</v>
      </c>
      <c r="E73" t="s">
        <v>48</v>
      </c>
      <c r="F73" t="s">
        <v>42</v>
      </c>
      <c r="G73" t="s">
        <v>42</v>
      </c>
      <c r="H73" s="1">
        <v>42455.793749999997</v>
      </c>
      <c r="I73" t="s">
        <v>312</v>
      </c>
      <c r="J73" t="s">
        <v>99</v>
      </c>
      <c r="K73" t="s">
        <v>227</v>
      </c>
      <c r="L73">
        <v>1701.2014999999999</v>
      </c>
      <c r="M73">
        <v>-122.35397</v>
      </c>
      <c r="N73">
        <v>47.694214000000002</v>
      </c>
      <c r="O73" t="s">
        <v>313</v>
      </c>
      <c r="P73" t="s">
        <v>47</v>
      </c>
      <c r="Q73" t="s">
        <v>42</v>
      </c>
      <c r="R73" t="s">
        <v>42</v>
      </c>
      <c r="T73">
        <v>3</v>
      </c>
    </row>
    <row r="74" spans="1:20" x14ac:dyDescent="0.25">
      <c r="A74">
        <v>1702389</v>
      </c>
      <c r="B74">
        <v>16000104961</v>
      </c>
      <c r="C74">
        <v>2016104961</v>
      </c>
      <c r="D74">
        <v>430</v>
      </c>
      <c r="E74" t="s">
        <v>134</v>
      </c>
      <c r="F74" t="s">
        <v>29</v>
      </c>
      <c r="G74" t="s">
        <v>135</v>
      </c>
      <c r="H74" s="1">
        <v>42455.792361111111</v>
      </c>
      <c r="I74" t="s">
        <v>314</v>
      </c>
      <c r="J74" t="s">
        <v>150</v>
      </c>
      <c r="K74" t="s">
        <v>151</v>
      </c>
      <c r="L74">
        <v>4700.4007000000001</v>
      </c>
      <c r="M74">
        <v>-122.38473999999999</v>
      </c>
      <c r="N74">
        <v>47.669820000000001</v>
      </c>
      <c r="O74" t="s">
        <v>315</v>
      </c>
      <c r="P74" t="s">
        <v>234</v>
      </c>
      <c r="Q74" t="s">
        <v>135</v>
      </c>
      <c r="R74" t="s">
        <v>29</v>
      </c>
      <c r="S74" s="1">
        <v>42455.714583333334</v>
      </c>
      <c r="T74">
        <v>3</v>
      </c>
    </row>
    <row r="75" spans="1:20" x14ac:dyDescent="0.25">
      <c r="A75">
        <v>1702390</v>
      </c>
      <c r="B75">
        <v>16000105047</v>
      </c>
      <c r="C75">
        <v>2016105047</v>
      </c>
      <c r="D75">
        <v>470</v>
      </c>
      <c r="E75" t="s">
        <v>27</v>
      </c>
      <c r="F75" t="s">
        <v>28</v>
      </c>
      <c r="G75" t="s">
        <v>29</v>
      </c>
      <c r="H75" s="1">
        <v>42455.802777777775</v>
      </c>
      <c r="I75" t="s">
        <v>316</v>
      </c>
      <c r="J75" t="s">
        <v>129</v>
      </c>
      <c r="K75" t="s">
        <v>190</v>
      </c>
      <c r="L75">
        <v>8100.3011999999999</v>
      </c>
      <c r="M75">
        <v>-122.3408</v>
      </c>
      <c r="N75">
        <v>47.608494</v>
      </c>
      <c r="O75" t="s">
        <v>317</v>
      </c>
      <c r="P75" t="s">
        <v>34</v>
      </c>
      <c r="Q75" t="s">
        <v>29</v>
      </c>
      <c r="R75" t="s">
        <v>28</v>
      </c>
      <c r="T75">
        <v>2</v>
      </c>
    </row>
    <row r="76" spans="1:20" x14ac:dyDescent="0.25">
      <c r="A76">
        <v>1702391</v>
      </c>
      <c r="B76">
        <v>16000105015</v>
      </c>
      <c r="C76">
        <v>2016105015</v>
      </c>
      <c r="D76">
        <v>292</v>
      </c>
      <c r="E76" t="s">
        <v>318</v>
      </c>
      <c r="F76" t="s">
        <v>133</v>
      </c>
      <c r="G76" t="s">
        <v>133</v>
      </c>
      <c r="H76" s="1">
        <v>42455.801388888889</v>
      </c>
      <c r="I76" t="s">
        <v>319</v>
      </c>
      <c r="J76" t="s">
        <v>91</v>
      </c>
      <c r="K76" t="s">
        <v>92</v>
      </c>
      <c r="L76">
        <v>7500.4016000000001</v>
      </c>
      <c r="M76">
        <v>-122.32077</v>
      </c>
      <c r="N76">
        <v>47.613517999999999</v>
      </c>
      <c r="O76" t="s">
        <v>320</v>
      </c>
      <c r="P76" t="s">
        <v>158</v>
      </c>
      <c r="Q76" t="s">
        <v>133</v>
      </c>
      <c r="R76" t="s">
        <v>133</v>
      </c>
      <c r="S76" s="1">
        <v>42455.731944444444</v>
      </c>
      <c r="T76">
        <v>1</v>
      </c>
    </row>
    <row r="77" spans="1:20" x14ac:dyDescent="0.25">
      <c r="A77">
        <v>1702392</v>
      </c>
      <c r="B77">
        <v>16000104998</v>
      </c>
      <c r="C77">
        <v>2016104998</v>
      </c>
      <c r="D77">
        <v>281</v>
      </c>
      <c r="E77" t="s">
        <v>48</v>
      </c>
      <c r="F77" t="s">
        <v>42</v>
      </c>
      <c r="G77" t="s">
        <v>42</v>
      </c>
      <c r="H77" s="1">
        <v>42455.8</v>
      </c>
      <c r="I77" t="s">
        <v>321</v>
      </c>
      <c r="J77" t="s">
        <v>78</v>
      </c>
      <c r="K77" t="s">
        <v>285</v>
      </c>
      <c r="L77">
        <v>7900.2002000000002</v>
      </c>
      <c r="M77">
        <v>-122.308846</v>
      </c>
      <c r="N77">
        <v>47.615704000000001</v>
      </c>
      <c r="O77" t="s">
        <v>322</v>
      </c>
      <c r="P77" t="s">
        <v>153</v>
      </c>
      <c r="Q77" t="s">
        <v>148</v>
      </c>
      <c r="R77" t="s">
        <v>148</v>
      </c>
      <c r="S77" s="1">
        <v>42455.725694444445</v>
      </c>
      <c r="T77">
        <v>2</v>
      </c>
    </row>
    <row r="78" spans="1:20" x14ac:dyDescent="0.25">
      <c r="A78">
        <v>1702393</v>
      </c>
      <c r="B78">
        <v>16000104824</v>
      </c>
      <c r="C78">
        <v>2016104824</v>
      </c>
      <c r="D78">
        <v>430</v>
      </c>
      <c r="E78" t="s">
        <v>134</v>
      </c>
      <c r="F78" t="s">
        <v>29</v>
      </c>
      <c r="G78" t="s">
        <v>135</v>
      </c>
      <c r="H78" s="1">
        <v>42455.802777777775</v>
      </c>
      <c r="I78" t="s">
        <v>323</v>
      </c>
      <c r="J78" t="s">
        <v>179</v>
      </c>
      <c r="K78" t="s">
        <v>180</v>
      </c>
      <c r="L78">
        <v>3900.1001999999999</v>
      </c>
      <c r="M78">
        <v>-122.28507</v>
      </c>
      <c r="N78">
        <v>47.681457999999999</v>
      </c>
      <c r="O78" t="s">
        <v>324</v>
      </c>
      <c r="P78" t="s">
        <v>234</v>
      </c>
      <c r="Q78" t="s">
        <v>135</v>
      </c>
      <c r="R78" t="s">
        <v>29</v>
      </c>
      <c r="S78" s="1">
        <v>42455.760416666664</v>
      </c>
      <c r="T78">
        <v>3</v>
      </c>
    </row>
    <row r="79" spans="1:20" x14ac:dyDescent="0.25">
      <c r="A79">
        <v>1702394</v>
      </c>
      <c r="B79">
        <v>16000104819</v>
      </c>
      <c r="C79">
        <v>2016104819</v>
      </c>
      <c r="D79">
        <v>220</v>
      </c>
      <c r="E79" t="s">
        <v>325</v>
      </c>
      <c r="F79" t="s">
        <v>326</v>
      </c>
      <c r="G79" t="s">
        <v>327</v>
      </c>
      <c r="H79" s="1">
        <v>42455.802083333336</v>
      </c>
      <c r="I79" t="s">
        <v>328</v>
      </c>
      <c r="J79" t="s">
        <v>91</v>
      </c>
      <c r="K79" t="s">
        <v>172</v>
      </c>
      <c r="L79">
        <v>7402.3001000000004</v>
      </c>
      <c r="M79">
        <v>-122.32785</v>
      </c>
      <c r="N79">
        <v>47.619038000000003</v>
      </c>
      <c r="O79" t="s">
        <v>329</v>
      </c>
      <c r="P79" t="s">
        <v>330</v>
      </c>
      <c r="Q79" t="s">
        <v>327</v>
      </c>
      <c r="R79" t="s">
        <v>326</v>
      </c>
      <c r="S79" s="1">
        <v>42455.611111111109</v>
      </c>
      <c r="T79">
        <v>1</v>
      </c>
    </row>
    <row r="80" spans="1:20" x14ac:dyDescent="0.25">
      <c r="A80">
        <v>1702395</v>
      </c>
      <c r="B80">
        <v>16000105066</v>
      </c>
      <c r="C80">
        <v>2016105066</v>
      </c>
      <c r="D80">
        <v>280</v>
      </c>
      <c r="E80" t="s">
        <v>41</v>
      </c>
      <c r="F80" t="s">
        <v>42</v>
      </c>
      <c r="G80" t="s">
        <v>42</v>
      </c>
      <c r="H80" s="1">
        <v>42455.811111111114</v>
      </c>
      <c r="I80" t="s">
        <v>331</v>
      </c>
      <c r="J80" t="s">
        <v>179</v>
      </c>
      <c r="K80" t="s">
        <v>180</v>
      </c>
      <c r="L80">
        <v>4100.1018999999997</v>
      </c>
      <c r="M80">
        <v>-122.258095</v>
      </c>
      <c r="N80">
        <v>47.669952000000002</v>
      </c>
      <c r="O80" t="s">
        <v>332</v>
      </c>
      <c r="P80" t="s">
        <v>47</v>
      </c>
      <c r="Q80" t="s">
        <v>42</v>
      </c>
      <c r="R80" t="s">
        <v>42</v>
      </c>
      <c r="T80">
        <v>1</v>
      </c>
    </row>
    <row r="81" spans="1:20" x14ac:dyDescent="0.25">
      <c r="A81">
        <v>1702396</v>
      </c>
      <c r="B81">
        <v>16000105051</v>
      </c>
      <c r="C81">
        <v>2016105051</v>
      </c>
      <c r="D81">
        <v>250</v>
      </c>
      <c r="E81" t="s">
        <v>111</v>
      </c>
      <c r="F81" t="s">
        <v>112</v>
      </c>
      <c r="G81" t="s">
        <v>113</v>
      </c>
      <c r="H81" s="1">
        <v>42455.806944444441</v>
      </c>
      <c r="I81" t="s">
        <v>333</v>
      </c>
      <c r="J81" t="s">
        <v>150</v>
      </c>
      <c r="K81" t="s">
        <v>214</v>
      </c>
      <c r="L81">
        <v>4700.2067999999999</v>
      </c>
      <c r="M81">
        <v>-122.37076999999999</v>
      </c>
      <c r="N81">
        <v>47.662196999999999</v>
      </c>
      <c r="O81" t="s">
        <v>334</v>
      </c>
      <c r="P81" t="s">
        <v>86</v>
      </c>
      <c r="Q81" t="s">
        <v>21</v>
      </c>
      <c r="R81" t="s">
        <v>21</v>
      </c>
      <c r="T81">
        <v>1</v>
      </c>
    </row>
    <row r="82" spans="1:20" x14ac:dyDescent="0.25">
      <c r="A82">
        <v>1702397</v>
      </c>
      <c r="B82">
        <v>16000105041</v>
      </c>
      <c r="C82">
        <v>2016105041</v>
      </c>
      <c r="D82">
        <v>280</v>
      </c>
      <c r="E82" t="s">
        <v>41</v>
      </c>
      <c r="F82" t="s">
        <v>42</v>
      </c>
      <c r="G82" t="s">
        <v>42</v>
      </c>
      <c r="H82" s="1">
        <v>42455.807638888888</v>
      </c>
      <c r="I82" t="s">
        <v>335</v>
      </c>
      <c r="J82" t="s">
        <v>91</v>
      </c>
      <c r="K82" t="s">
        <v>336</v>
      </c>
      <c r="L82">
        <v>8200.3004000000001</v>
      </c>
      <c r="M82">
        <v>-122.32922000000001</v>
      </c>
      <c r="N82">
        <v>47.609603999999997</v>
      </c>
      <c r="O82" t="s">
        <v>337</v>
      </c>
      <c r="P82" t="s">
        <v>153</v>
      </c>
      <c r="Q82" t="s">
        <v>148</v>
      </c>
      <c r="R82" t="s">
        <v>148</v>
      </c>
      <c r="S82" s="1">
        <v>42455.753472222219</v>
      </c>
      <c r="T82">
        <v>0</v>
      </c>
    </row>
    <row r="83" spans="1:20" x14ac:dyDescent="0.25">
      <c r="A83">
        <v>1702398</v>
      </c>
      <c r="B83">
        <v>16000104990</v>
      </c>
      <c r="C83">
        <v>2016104990</v>
      </c>
      <c r="D83">
        <v>220</v>
      </c>
      <c r="E83" t="s">
        <v>325</v>
      </c>
      <c r="F83" t="s">
        <v>326</v>
      </c>
      <c r="G83" t="s">
        <v>327</v>
      </c>
      <c r="H83" s="1">
        <v>42455.809027777781</v>
      </c>
      <c r="I83" t="s">
        <v>338</v>
      </c>
      <c r="J83" t="s">
        <v>129</v>
      </c>
      <c r="K83" t="s">
        <v>190</v>
      </c>
      <c r="L83">
        <v>8002.1004000000003</v>
      </c>
      <c r="M83">
        <v>-122.34175999999999</v>
      </c>
      <c r="N83">
        <v>47.611732000000003</v>
      </c>
      <c r="O83" t="s">
        <v>339</v>
      </c>
      <c r="P83" t="s">
        <v>330</v>
      </c>
      <c r="Q83" t="s">
        <v>327</v>
      </c>
      <c r="R83" t="s">
        <v>326</v>
      </c>
      <c r="S83" s="1">
        <v>42455.720833333333</v>
      </c>
      <c r="T83">
        <v>0</v>
      </c>
    </row>
    <row r="84" spans="1:20" x14ac:dyDescent="0.25">
      <c r="A84">
        <v>1702399</v>
      </c>
      <c r="B84">
        <v>16000104982</v>
      </c>
      <c r="C84">
        <v>2016104982</v>
      </c>
      <c r="D84">
        <v>242</v>
      </c>
      <c r="E84" t="s">
        <v>20</v>
      </c>
      <c r="F84" t="s">
        <v>21</v>
      </c>
      <c r="G84" t="s">
        <v>21</v>
      </c>
      <c r="H84" s="1">
        <v>42455.811805555553</v>
      </c>
      <c r="I84" t="s">
        <v>340</v>
      </c>
      <c r="J84" t="s">
        <v>83</v>
      </c>
      <c r="K84" t="s">
        <v>84</v>
      </c>
      <c r="L84">
        <v>9200.2001999999993</v>
      </c>
      <c r="M84">
        <v>-122.33139</v>
      </c>
      <c r="N84">
        <v>47.601073999999997</v>
      </c>
      <c r="O84" t="s">
        <v>341</v>
      </c>
      <c r="P84" t="s">
        <v>26</v>
      </c>
      <c r="Q84" t="s">
        <v>21</v>
      </c>
      <c r="R84" t="s">
        <v>21</v>
      </c>
      <c r="S84" s="1">
        <v>42455.713194444441</v>
      </c>
      <c r="T84">
        <v>0</v>
      </c>
    </row>
    <row r="85" spans="1:20" x14ac:dyDescent="0.25">
      <c r="A85">
        <v>1702400</v>
      </c>
      <c r="B85">
        <v>16000104965</v>
      </c>
      <c r="C85">
        <v>2016104965</v>
      </c>
      <c r="D85">
        <v>64</v>
      </c>
      <c r="E85" t="s">
        <v>294</v>
      </c>
      <c r="F85" t="s">
        <v>75</v>
      </c>
      <c r="G85" t="s">
        <v>295</v>
      </c>
      <c r="H85" s="1">
        <v>42455.805555555555</v>
      </c>
      <c r="I85" t="s">
        <v>342</v>
      </c>
      <c r="J85" t="s">
        <v>198</v>
      </c>
      <c r="K85" t="s">
        <v>343</v>
      </c>
      <c r="L85">
        <v>11402.102800000001</v>
      </c>
      <c r="M85">
        <v>-122.36521999999999</v>
      </c>
      <c r="N85">
        <v>47.521023</v>
      </c>
      <c r="O85" t="s">
        <v>344</v>
      </c>
      <c r="P85" t="s">
        <v>298</v>
      </c>
      <c r="Q85" t="s">
        <v>295</v>
      </c>
      <c r="R85" t="s">
        <v>75</v>
      </c>
      <c r="S85" s="1">
        <v>42455.70208333333</v>
      </c>
      <c r="T85">
        <v>1</v>
      </c>
    </row>
    <row r="86" spans="1:20" x14ac:dyDescent="0.25">
      <c r="A86">
        <v>1702401</v>
      </c>
      <c r="B86">
        <v>16000104627</v>
      </c>
      <c r="C86">
        <v>2016104627</v>
      </c>
      <c r="D86">
        <v>63</v>
      </c>
      <c r="E86" t="s">
        <v>165</v>
      </c>
      <c r="F86" t="s">
        <v>166</v>
      </c>
      <c r="G86" t="s">
        <v>166</v>
      </c>
      <c r="H86" s="1">
        <v>42455.813888888886</v>
      </c>
      <c r="I86" t="s">
        <v>345</v>
      </c>
      <c r="J86" t="s">
        <v>78</v>
      </c>
      <c r="K86" t="s">
        <v>79</v>
      </c>
      <c r="L86">
        <v>6100.2007000000003</v>
      </c>
      <c r="M86">
        <v>-122.320854</v>
      </c>
      <c r="N86">
        <v>47.643810000000002</v>
      </c>
      <c r="O86" t="s">
        <v>346</v>
      </c>
      <c r="P86" t="s">
        <v>170</v>
      </c>
      <c r="Q86" t="s">
        <v>76</v>
      </c>
      <c r="R86" t="s">
        <v>75</v>
      </c>
      <c r="S86" s="1">
        <v>42455.629861111112</v>
      </c>
      <c r="T86">
        <v>1</v>
      </c>
    </row>
    <row r="87" spans="1:20" x14ac:dyDescent="0.25">
      <c r="A87">
        <v>1702402</v>
      </c>
      <c r="B87">
        <v>16000104579</v>
      </c>
      <c r="C87">
        <v>2016104579</v>
      </c>
      <c r="D87">
        <v>100</v>
      </c>
      <c r="E87" t="s">
        <v>229</v>
      </c>
      <c r="F87" t="s">
        <v>193</v>
      </c>
      <c r="G87" t="s">
        <v>193</v>
      </c>
      <c r="H87" s="1">
        <v>42455.805555555555</v>
      </c>
      <c r="I87" t="s">
        <v>347</v>
      </c>
      <c r="J87" t="s">
        <v>198</v>
      </c>
      <c r="K87" t="s">
        <v>348</v>
      </c>
      <c r="L87">
        <v>10701.1016</v>
      </c>
      <c r="M87">
        <v>-122.36165</v>
      </c>
      <c r="N87">
        <v>47.544969999999999</v>
      </c>
      <c r="O87" t="s">
        <v>349</v>
      </c>
      <c r="P87" t="s">
        <v>192</v>
      </c>
      <c r="Q87" t="s">
        <v>193</v>
      </c>
      <c r="R87" t="s">
        <v>193</v>
      </c>
      <c r="S87" s="1">
        <v>42455.486111111109</v>
      </c>
      <c r="T87">
        <v>0</v>
      </c>
    </row>
    <row r="88" spans="1:20" x14ac:dyDescent="0.25">
      <c r="A88">
        <v>1702403</v>
      </c>
      <c r="B88">
        <v>16000105092</v>
      </c>
      <c r="C88">
        <v>2016105092</v>
      </c>
      <c r="D88">
        <v>245</v>
      </c>
      <c r="E88" t="s">
        <v>58</v>
      </c>
      <c r="F88" t="s">
        <v>21</v>
      </c>
      <c r="G88" t="s">
        <v>21</v>
      </c>
      <c r="H88" s="1">
        <v>42455.818749999999</v>
      </c>
      <c r="I88" t="s">
        <v>350</v>
      </c>
      <c r="J88" t="s">
        <v>91</v>
      </c>
      <c r="K88" t="s">
        <v>92</v>
      </c>
      <c r="L88">
        <v>7500.4008000000003</v>
      </c>
      <c r="M88">
        <v>-122.316734</v>
      </c>
      <c r="N88">
        <v>47.61289</v>
      </c>
      <c r="O88" t="s">
        <v>351</v>
      </c>
      <c r="P88" t="s">
        <v>47</v>
      </c>
      <c r="Q88" t="s">
        <v>42</v>
      </c>
      <c r="R88" t="s">
        <v>42</v>
      </c>
      <c r="T88">
        <v>4</v>
      </c>
    </row>
    <row r="89" spans="1:20" x14ac:dyDescent="0.25">
      <c r="A89">
        <v>1702404</v>
      </c>
      <c r="B89">
        <v>16000105090</v>
      </c>
      <c r="C89">
        <v>2016105090</v>
      </c>
      <c r="D89">
        <v>200</v>
      </c>
      <c r="E89" t="s">
        <v>352</v>
      </c>
      <c r="F89" t="s">
        <v>64</v>
      </c>
      <c r="G89" t="s">
        <v>65</v>
      </c>
      <c r="H89" s="1">
        <v>42455.818055555559</v>
      </c>
      <c r="I89" t="s">
        <v>353</v>
      </c>
      <c r="J89" t="s">
        <v>31</v>
      </c>
      <c r="K89" t="s">
        <v>175</v>
      </c>
      <c r="L89">
        <v>9000.2014999999992</v>
      </c>
      <c r="M89">
        <v>-122.31568</v>
      </c>
      <c r="N89">
        <v>47.599200000000003</v>
      </c>
      <c r="O89" t="s">
        <v>354</v>
      </c>
      <c r="P89" t="s">
        <v>355</v>
      </c>
      <c r="Q89" t="s">
        <v>69</v>
      </c>
      <c r="R89" t="s">
        <v>42</v>
      </c>
      <c r="T89">
        <v>3</v>
      </c>
    </row>
    <row r="90" spans="1:20" x14ac:dyDescent="0.25">
      <c r="A90">
        <v>1702405</v>
      </c>
      <c r="B90">
        <v>16000105082</v>
      </c>
      <c r="C90">
        <v>2016105082</v>
      </c>
      <c r="D90">
        <v>245</v>
      </c>
      <c r="E90" t="s">
        <v>58</v>
      </c>
      <c r="F90" t="s">
        <v>21</v>
      </c>
      <c r="G90" t="s">
        <v>21</v>
      </c>
      <c r="H90" s="1">
        <v>42455.813194444447</v>
      </c>
      <c r="I90" t="s">
        <v>356</v>
      </c>
      <c r="J90" t="s">
        <v>44</v>
      </c>
      <c r="K90" t="s">
        <v>357</v>
      </c>
      <c r="L90">
        <v>6800.2012000000004</v>
      </c>
      <c r="M90">
        <v>-122.35696</v>
      </c>
      <c r="N90">
        <v>47.635956</v>
      </c>
      <c r="O90" t="s">
        <v>358</v>
      </c>
      <c r="P90" t="s">
        <v>330</v>
      </c>
      <c r="Q90" t="s">
        <v>327</v>
      </c>
      <c r="R90" t="s">
        <v>326</v>
      </c>
      <c r="T90">
        <v>2</v>
      </c>
    </row>
    <row r="91" spans="1:20" x14ac:dyDescent="0.25">
      <c r="A91">
        <v>1702406</v>
      </c>
      <c r="B91">
        <v>16000105071</v>
      </c>
      <c r="C91">
        <v>2016105071</v>
      </c>
      <c r="D91">
        <v>280</v>
      </c>
      <c r="E91" t="s">
        <v>41</v>
      </c>
      <c r="F91" t="s">
        <v>42</v>
      </c>
      <c r="G91" t="s">
        <v>42</v>
      </c>
      <c r="H91" s="1">
        <v>42455.814583333333</v>
      </c>
      <c r="I91" t="s">
        <v>359</v>
      </c>
      <c r="J91" t="s">
        <v>150</v>
      </c>
      <c r="K91" t="s">
        <v>162</v>
      </c>
      <c r="L91">
        <v>5400.2003999999997</v>
      </c>
      <c r="M91">
        <v>-122.32738000000001</v>
      </c>
      <c r="N91">
        <v>47.653404000000002</v>
      </c>
      <c r="O91" t="s">
        <v>360</v>
      </c>
      <c r="P91" t="s">
        <v>81</v>
      </c>
      <c r="Q91" t="s">
        <v>76</v>
      </c>
      <c r="R91" t="s">
        <v>75</v>
      </c>
      <c r="S91" s="1">
        <v>42455.78125</v>
      </c>
      <c r="T91">
        <v>0</v>
      </c>
    </row>
    <row r="92" spans="1:20" x14ac:dyDescent="0.25">
      <c r="A92">
        <v>1702407</v>
      </c>
      <c r="B92">
        <v>16000105062</v>
      </c>
      <c r="C92">
        <v>2016105062</v>
      </c>
      <c r="D92">
        <v>40</v>
      </c>
      <c r="E92" t="s">
        <v>224</v>
      </c>
      <c r="F92" t="s">
        <v>225</v>
      </c>
      <c r="G92" t="s">
        <v>225</v>
      </c>
      <c r="H92" s="1">
        <v>42455.817361111112</v>
      </c>
      <c r="I92" t="s">
        <v>82</v>
      </c>
      <c r="J92" t="s">
        <v>83</v>
      </c>
      <c r="K92" t="s">
        <v>84</v>
      </c>
      <c r="L92">
        <v>9200.2027999999991</v>
      </c>
      <c r="M92">
        <v>-122.33081</v>
      </c>
      <c r="N92">
        <v>47.600464000000002</v>
      </c>
      <c r="O92" t="s">
        <v>85</v>
      </c>
      <c r="P92" t="s">
        <v>361</v>
      </c>
      <c r="Q92" t="s">
        <v>225</v>
      </c>
      <c r="R92" t="s">
        <v>225</v>
      </c>
      <c r="S92" s="1">
        <v>42455.768055555556</v>
      </c>
      <c r="T92">
        <v>1</v>
      </c>
    </row>
    <row r="93" spans="1:20" x14ac:dyDescent="0.25">
      <c r="A93">
        <v>1702408</v>
      </c>
      <c r="B93">
        <v>16000105025</v>
      </c>
      <c r="C93">
        <v>2016105025</v>
      </c>
      <c r="D93">
        <v>40</v>
      </c>
      <c r="E93" t="s">
        <v>224</v>
      </c>
      <c r="F93" t="s">
        <v>225</v>
      </c>
      <c r="G93" t="s">
        <v>225</v>
      </c>
      <c r="H93" s="1">
        <v>42455.818055555559</v>
      </c>
      <c r="I93" t="s">
        <v>59</v>
      </c>
      <c r="J93" t="s">
        <v>23</v>
      </c>
      <c r="K93" t="s">
        <v>60</v>
      </c>
      <c r="L93">
        <v>10001.100200000001</v>
      </c>
      <c r="M93">
        <v>-122.29916</v>
      </c>
      <c r="N93">
        <v>47.579673999999997</v>
      </c>
      <c r="O93" t="s">
        <v>61</v>
      </c>
      <c r="P93" t="s">
        <v>361</v>
      </c>
      <c r="Q93" t="s">
        <v>225</v>
      </c>
      <c r="R93" t="s">
        <v>225</v>
      </c>
      <c r="S93" s="1">
        <v>42455.738888888889</v>
      </c>
      <c r="T93">
        <v>1</v>
      </c>
    </row>
    <row r="94" spans="1:20" x14ac:dyDescent="0.25">
      <c r="A94">
        <v>1702409</v>
      </c>
      <c r="B94">
        <v>16000105024</v>
      </c>
      <c r="C94">
        <v>2016105024</v>
      </c>
      <c r="D94">
        <v>71</v>
      </c>
      <c r="E94" t="s">
        <v>269</v>
      </c>
      <c r="F94" t="s">
        <v>183</v>
      </c>
      <c r="G94" t="s">
        <v>183</v>
      </c>
      <c r="H94" s="1">
        <v>42455.819444444445</v>
      </c>
      <c r="I94" t="s">
        <v>362</v>
      </c>
      <c r="J94" t="s">
        <v>37</v>
      </c>
      <c r="K94" t="s">
        <v>96</v>
      </c>
      <c r="L94">
        <v>9300.3186999999998</v>
      </c>
      <c r="M94">
        <v>-122.33678999999999</v>
      </c>
      <c r="N94">
        <v>47.561599999999999</v>
      </c>
      <c r="O94" t="s">
        <v>363</v>
      </c>
      <c r="P94" t="s">
        <v>272</v>
      </c>
      <c r="Q94" t="s">
        <v>183</v>
      </c>
      <c r="R94" t="s">
        <v>184</v>
      </c>
      <c r="S94" s="1">
        <v>42455.748611111114</v>
      </c>
      <c r="T94">
        <v>2</v>
      </c>
    </row>
    <row r="95" spans="1:20" x14ac:dyDescent="0.25">
      <c r="A95">
        <v>1702410</v>
      </c>
      <c r="B95">
        <v>16000105012</v>
      </c>
      <c r="C95">
        <v>2016105012</v>
      </c>
      <c r="D95">
        <v>430</v>
      </c>
      <c r="E95" t="s">
        <v>134</v>
      </c>
      <c r="F95" t="s">
        <v>29</v>
      </c>
      <c r="G95" t="s">
        <v>135</v>
      </c>
      <c r="H95" s="1">
        <v>42455.814583333333</v>
      </c>
      <c r="I95" t="s">
        <v>364</v>
      </c>
      <c r="J95" t="s">
        <v>129</v>
      </c>
      <c r="K95" t="s">
        <v>365</v>
      </c>
      <c r="L95">
        <v>8100.2004999999999</v>
      </c>
      <c r="M95">
        <v>-122.33557999999999</v>
      </c>
      <c r="N95">
        <v>47.610675999999998</v>
      </c>
      <c r="O95" t="s">
        <v>366</v>
      </c>
      <c r="P95" t="s">
        <v>188</v>
      </c>
      <c r="Q95" t="s">
        <v>135</v>
      </c>
      <c r="R95" t="s">
        <v>29</v>
      </c>
      <c r="S95" s="1">
        <v>42455.752083333333</v>
      </c>
      <c r="T95">
        <v>0</v>
      </c>
    </row>
    <row r="96" spans="1:20" x14ac:dyDescent="0.25">
      <c r="A96">
        <v>1702411</v>
      </c>
      <c r="B96">
        <v>16000104967</v>
      </c>
      <c r="C96">
        <v>2016104967</v>
      </c>
      <c r="D96">
        <v>470</v>
      </c>
      <c r="E96" t="s">
        <v>27</v>
      </c>
      <c r="F96" t="s">
        <v>28</v>
      </c>
      <c r="G96" t="s">
        <v>29</v>
      </c>
      <c r="H96" s="1">
        <v>42455.818055555559</v>
      </c>
      <c r="I96" t="s">
        <v>367</v>
      </c>
      <c r="J96" t="s">
        <v>54</v>
      </c>
      <c r="K96" t="s">
        <v>103</v>
      </c>
      <c r="L96">
        <v>11101.2003</v>
      </c>
      <c r="M96">
        <v>-122.28079</v>
      </c>
      <c r="N96">
        <v>47.539825</v>
      </c>
      <c r="O96" t="s">
        <v>368</v>
      </c>
      <c r="P96" t="s">
        <v>34</v>
      </c>
      <c r="Q96" t="s">
        <v>29</v>
      </c>
      <c r="R96" t="s">
        <v>28</v>
      </c>
      <c r="T96">
        <v>3</v>
      </c>
    </row>
    <row r="97" spans="1:20" x14ac:dyDescent="0.25">
      <c r="A97">
        <v>1702412</v>
      </c>
      <c r="B97">
        <v>16000104940</v>
      </c>
      <c r="C97">
        <v>2016104940</v>
      </c>
      <c r="D97">
        <v>184</v>
      </c>
      <c r="E97" t="s">
        <v>281</v>
      </c>
      <c r="F97" t="s">
        <v>148</v>
      </c>
      <c r="G97" t="s">
        <v>148</v>
      </c>
      <c r="H97" s="1">
        <v>42455.814583333333</v>
      </c>
      <c r="I97" t="s">
        <v>369</v>
      </c>
      <c r="J97" t="s">
        <v>129</v>
      </c>
      <c r="K97" t="s">
        <v>130</v>
      </c>
      <c r="L97">
        <v>8100.2003999999997</v>
      </c>
      <c r="M97">
        <v>-122.33759000000001</v>
      </c>
      <c r="N97">
        <v>47.611206000000003</v>
      </c>
      <c r="O97" t="s">
        <v>370</v>
      </c>
      <c r="P97" t="s">
        <v>153</v>
      </c>
      <c r="Q97" t="s">
        <v>148</v>
      </c>
      <c r="R97" t="s">
        <v>148</v>
      </c>
      <c r="S97" s="1">
        <v>42455.677083333336</v>
      </c>
      <c r="T97">
        <v>0</v>
      </c>
    </row>
    <row r="98" spans="1:20" x14ac:dyDescent="0.25">
      <c r="A98">
        <v>1702413</v>
      </c>
      <c r="B98">
        <v>16000104911</v>
      </c>
      <c r="C98">
        <v>2016104911</v>
      </c>
      <c r="D98">
        <v>139</v>
      </c>
      <c r="E98" t="s">
        <v>371</v>
      </c>
      <c r="F98" t="s">
        <v>251</v>
      </c>
      <c r="G98" t="s">
        <v>251</v>
      </c>
      <c r="H98" s="1">
        <v>42455.81527777778</v>
      </c>
      <c r="I98" t="s">
        <v>372</v>
      </c>
      <c r="J98" t="s">
        <v>137</v>
      </c>
      <c r="K98" t="s">
        <v>209</v>
      </c>
      <c r="L98">
        <v>1400.3</v>
      </c>
      <c r="M98">
        <v>-122.357445</v>
      </c>
      <c r="N98">
        <v>47.705097000000002</v>
      </c>
      <c r="O98" t="s">
        <v>373</v>
      </c>
      <c r="P98" t="s">
        <v>250</v>
      </c>
      <c r="Q98" t="s">
        <v>251</v>
      </c>
      <c r="R98" t="s">
        <v>251</v>
      </c>
      <c r="S98" s="1">
        <v>42455.720138888886</v>
      </c>
      <c r="T98">
        <v>2</v>
      </c>
    </row>
    <row r="99" spans="1:20" x14ac:dyDescent="0.25">
      <c r="A99">
        <v>1702414</v>
      </c>
      <c r="B99">
        <v>16000104854</v>
      </c>
      <c r="C99">
        <v>2016104854</v>
      </c>
      <c r="D99">
        <v>161</v>
      </c>
      <c r="E99" t="s">
        <v>62</v>
      </c>
      <c r="F99" t="s">
        <v>62</v>
      </c>
      <c r="G99" t="s">
        <v>62</v>
      </c>
      <c r="H99" s="1">
        <v>42455.814583333333</v>
      </c>
      <c r="I99" t="s">
        <v>374</v>
      </c>
      <c r="J99" t="s">
        <v>137</v>
      </c>
      <c r="K99" t="s">
        <v>209</v>
      </c>
      <c r="L99">
        <v>7300.2022999999999</v>
      </c>
      <c r="M99">
        <v>-122.33293999999999</v>
      </c>
      <c r="N99">
        <v>47.615882999999997</v>
      </c>
      <c r="O99" t="s">
        <v>375</v>
      </c>
      <c r="P99" t="s">
        <v>62</v>
      </c>
      <c r="Q99" t="s">
        <v>62</v>
      </c>
      <c r="R99" t="s">
        <v>62</v>
      </c>
      <c r="S99" s="1">
        <v>42455.637499999997</v>
      </c>
      <c r="T99">
        <v>2</v>
      </c>
    </row>
    <row r="100" spans="1:20" x14ac:dyDescent="0.25">
      <c r="A100">
        <v>1702415</v>
      </c>
      <c r="B100">
        <v>16000104775</v>
      </c>
      <c r="C100">
        <v>2016104775</v>
      </c>
      <c r="D100">
        <v>245</v>
      </c>
      <c r="E100" t="s">
        <v>58</v>
      </c>
      <c r="F100" t="s">
        <v>21</v>
      </c>
      <c r="G100" t="s">
        <v>21</v>
      </c>
      <c r="H100" s="1">
        <v>42455.813194444447</v>
      </c>
      <c r="I100" t="s">
        <v>376</v>
      </c>
      <c r="J100" t="s">
        <v>137</v>
      </c>
      <c r="K100" t="s">
        <v>138</v>
      </c>
      <c r="L100">
        <v>7300.201</v>
      </c>
      <c r="M100">
        <v>-122.329155</v>
      </c>
      <c r="N100">
        <v>47.618237000000001</v>
      </c>
      <c r="O100" t="s">
        <v>377</v>
      </c>
      <c r="P100" t="s">
        <v>378</v>
      </c>
      <c r="Q100" t="s">
        <v>225</v>
      </c>
      <c r="R100" t="s">
        <v>225</v>
      </c>
      <c r="S100" s="1">
        <v>42455.588888888888</v>
      </c>
      <c r="T100">
        <v>0</v>
      </c>
    </row>
    <row r="101" spans="1:20" x14ac:dyDescent="0.25">
      <c r="A101">
        <v>1702416</v>
      </c>
      <c r="B101">
        <v>16000104740</v>
      </c>
      <c r="C101">
        <v>2016104740</v>
      </c>
      <c r="D101">
        <v>281</v>
      </c>
      <c r="E101" t="s">
        <v>48</v>
      </c>
      <c r="F101" t="s">
        <v>42</v>
      </c>
      <c r="G101" t="s">
        <v>42</v>
      </c>
      <c r="H101" s="1">
        <v>42455.813888888886</v>
      </c>
      <c r="I101" t="s">
        <v>379</v>
      </c>
      <c r="J101" t="s">
        <v>150</v>
      </c>
      <c r="K101" t="s">
        <v>214</v>
      </c>
      <c r="L101">
        <v>4800.3008</v>
      </c>
      <c r="M101">
        <v>-122.36399</v>
      </c>
      <c r="N101">
        <v>47.658943000000001</v>
      </c>
      <c r="O101" t="s">
        <v>380</v>
      </c>
      <c r="P101" t="s">
        <v>381</v>
      </c>
      <c r="Q101" t="s">
        <v>42</v>
      </c>
      <c r="R101" t="s">
        <v>42</v>
      </c>
      <c r="S101" s="1">
        <v>42455.556944444441</v>
      </c>
      <c r="T101">
        <v>1</v>
      </c>
    </row>
    <row r="102" spans="1:20" x14ac:dyDescent="0.25">
      <c r="A102">
        <v>1702417</v>
      </c>
      <c r="B102">
        <v>16000105131</v>
      </c>
      <c r="C102">
        <v>2016105131</v>
      </c>
      <c r="D102">
        <v>460</v>
      </c>
      <c r="E102" t="s">
        <v>35</v>
      </c>
      <c r="F102" t="s">
        <v>29</v>
      </c>
      <c r="G102" t="s">
        <v>29</v>
      </c>
      <c r="H102" s="1">
        <v>42455.837500000001</v>
      </c>
      <c r="I102" t="s">
        <v>382</v>
      </c>
      <c r="J102" t="s">
        <v>276</v>
      </c>
      <c r="K102" t="s">
        <v>277</v>
      </c>
      <c r="L102">
        <v>1300.2007000000001</v>
      </c>
      <c r="M102">
        <v>-122.344696</v>
      </c>
      <c r="N102">
        <v>47.705047999999998</v>
      </c>
      <c r="O102" t="s">
        <v>383</v>
      </c>
      <c r="P102" t="s">
        <v>40</v>
      </c>
      <c r="Q102" t="s">
        <v>29</v>
      </c>
      <c r="R102" t="s">
        <v>28</v>
      </c>
      <c r="T102">
        <v>3</v>
      </c>
    </row>
    <row r="103" spans="1:20" x14ac:dyDescent="0.25">
      <c r="A103">
        <v>1702418</v>
      </c>
      <c r="B103">
        <v>16000105124</v>
      </c>
      <c r="C103">
        <v>2016105124</v>
      </c>
      <c r="D103">
        <v>460</v>
      </c>
      <c r="E103" t="s">
        <v>35</v>
      </c>
      <c r="F103" t="s">
        <v>29</v>
      </c>
      <c r="G103" t="s">
        <v>29</v>
      </c>
      <c r="H103" s="1">
        <v>42455.822222222225</v>
      </c>
      <c r="I103" t="s">
        <v>384</v>
      </c>
      <c r="J103" t="s">
        <v>137</v>
      </c>
      <c r="K103" t="s">
        <v>209</v>
      </c>
      <c r="L103">
        <v>8100.2021999999997</v>
      </c>
      <c r="M103">
        <v>-122.33244999999999</v>
      </c>
      <c r="N103">
        <v>47.607264999999998</v>
      </c>
      <c r="O103" t="s">
        <v>385</v>
      </c>
      <c r="P103" t="s">
        <v>94</v>
      </c>
      <c r="Q103" t="s">
        <v>29</v>
      </c>
      <c r="R103" t="s">
        <v>29</v>
      </c>
      <c r="T103">
        <v>1</v>
      </c>
    </row>
    <row r="104" spans="1:20" x14ac:dyDescent="0.25">
      <c r="A104">
        <v>1702419</v>
      </c>
      <c r="B104">
        <v>16000105108</v>
      </c>
      <c r="C104">
        <v>2016105108</v>
      </c>
      <c r="D104">
        <v>242</v>
      </c>
      <c r="E104" t="s">
        <v>20</v>
      </c>
      <c r="F104" t="s">
        <v>21</v>
      </c>
      <c r="G104" t="s">
        <v>21</v>
      </c>
      <c r="H104" s="1">
        <v>42455.822222222225</v>
      </c>
      <c r="I104" t="s">
        <v>386</v>
      </c>
      <c r="J104" t="s">
        <v>247</v>
      </c>
      <c r="K104" t="s">
        <v>248</v>
      </c>
      <c r="L104">
        <v>100.2002</v>
      </c>
      <c r="M104">
        <v>-122.29231</v>
      </c>
      <c r="N104">
        <v>47.730114</v>
      </c>
      <c r="O104" t="s">
        <v>387</v>
      </c>
      <c r="P104" t="s">
        <v>26</v>
      </c>
      <c r="Q104" t="s">
        <v>21</v>
      </c>
      <c r="R104" t="s">
        <v>21</v>
      </c>
      <c r="T104">
        <v>1</v>
      </c>
    </row>
    <row r="105" spans="1:20" x14ac:dyDescent="0.25">
      <c r="A105">
        <v>1702420</v>
      </c>
      <c r="B105">
        <v>16000105089</v>
      </c>
      <c r="C105">
        <v>2016105089</v>
      </c>
      <c r="D105">
        <v>200</v>
      </c>
      <c r="E105" t="s">
        <v>352</v>
      </c>
      <c r="F105" t="s">
        <v>64</v>
      </c>
      <c r="G105" t="s">
        <v>65</v>
      </c>
      <c r="H105" s="1">
        <v>42455.829861111109</v>
      </c>
      <c r="I105" t="s">
        <v>388</v>
      </c>
      <c r="J105" t="s">
        <v>91</v>
      </c>
      <c r="K105" t="s">
        <v>336</v>
      </c>
      <c r="L105">
        <v>8300.2014999999992</v>
      </c>
      <c r="M105">
        <v>-122.32836</v>
      </c>
      <c r="N105">
        <v>47.613697000000002</v>
      </c>
      <c r="O105" t="s">
        <v>389</v>
      </c>
      <c r="P105" t="s">
        <v>390</v>
      </c>
      <c r="Q105" t="s">
        <v>69</v>
      </c>
      <c r="R105" t="s">
        <v>42</v>
      </c>
      <c r="T105">
        <v>3</v>
      </c>
    </row>
    <row r="106" spans="1:20" x14ac:dyDescent="0.25">
      <c r="A106">
        <v>1702421</v>
      </c>
      <c r="B106">
        <v>16000105079</v>
      </c>
      <c r="C106">
        <v>2016105079</v>
      </c>
      <c r="D106">
        <v>280</v>
      </c>
      <c r="E106" t="s">
        <v>41</v>
      </c>
      <c r="F106" t="s">
        <v>42</v>
      </c>
      <c r="G106" t="s">
        <v>42</v>
      </c>
      <c r="H106" s="1">
        <v>42455.822222222225</v>
      </c>
      <c r="I106" t="s">
        <v>391</v>
      </c>
      <c r="J106" t="s">
        <v>179</v>
      </c>
      <c r="K106" t="s">
        <v>180</v>
      </c>
      <c r="L106">
        <v>4200.1000000000004</v>
      </c>
      <c r="M106">
        <v>-122.264465</v>
      </c>
      <c r="N106">
        <v>47.674720000000001</v>
      </c>
      <c r="O106" t="s">
        <v>392</v>
      </c>
      <c r="P106" t="s">
        <v>153</v>
      </c>
      <c r="Q106" t="s">
        <v>148</v>
      </c>
      <c r="R106" t="s">
        <v>148</v>
      </c>
      <c r="T106">
        <v>0</v>
      </c>
    </row>
    <row r="107" spans="1:20" x14ac:dyDescent="0.25">
      <c r="A107">
        <v>1702422</v>
      </c>
      <c r="B107">
        <v>16000105077</v>
      </c>
      <c r="C107">
        <v>2016105077</v>
      </c>
      <c r="D107">
        <v>261</v>
      </c>
      <c r="E107" t="s">
        <v>393</v>
      </c>
      <c r="F107" t="s">
        <v>394</v>
      </c>
      <c r="G107" t="s">
        <v>394</v>
      </c>
      <c r="H107" s="1">
        <v>42455.838194444441</v>
      </c>
      <c r="I107" t="s">
        <v>395</v>
      </c>
      <c r="J107" t="s">
        <v>124</v>
      </c>
      <c r="K107" t="s">
        <v>125</v>
      </c>
      <c r="L107">
        <v>10500.2009</v>
      </c>
      <c r="M107">
        <v>-122.38155999999999</v>
      </c>
      <c r="N107">
        <v>47.554726000000002</v>
      </c>
      <c r="O107" t="s">
        <v>396</v>
      </c>
      <c r="P107" t="s">
        <v>397</v>
      </c>
      <c r="Q107" t="s">
        <v>394</v>
      </c>
      <c r="R107" t="s">
        <v>394</v>
      </c>
      <c r="T107">
        <v>4</v>
      </c>
    </row>
    <row r="108" spans="1:20" x14ac:dyDescent="0.25">
      <c r="A108">
        <v>1702423</v>
      </c>
      <c r="B108">
        <v>16000105037</v>
      </c>
      <c r="C108">
        <v>2016105037</v>
      </c>
      <c r="D108">
        <v>250</v>
      </c>
      <c r="E108" t="s">
        <v>111</v>
      </c>
      <c r="F108" t="s">
        <v>112</v>
      </c>
      <c r="G108" t="s">
        <v>113</v>
      </c>
      <c r="H108" s="1">
        <v>42455.830555555556</v>
      </c>
      <c r="I108" t="s">
        <v>398</v>
      </c>
      <c r="J108" t="s">
        <v>150</v>
      </c>
      <c r="K108" t="s">
        <v>151</v>
      </c>
      <c r="L108">
        <v>3300.4002999999998</v>
      </c>
      <c r="M108">
        <v>-122.38589</v>
      </c>
      <c r="N108">
        <v>47.675960000000003</v>
      </c>
      <c r="O108" t="s">
        <v>399</v>
      </c>
      <c r="P108" t="s">
        <v>400</v>
      </c>
      <c r="Q108" t="s">
        <v>401</v>
      </c>
      <c r="R108" t="s">
        <v>401</v>
      </c>
      <c r="S108" s="1">
        <v>42455.756944444445</v>
      </c>
      <c r="T108">
        <v>3</v>
      </c>
    </row>
    <row r="109" spans="1:20" x14ac:dyDescent="0.25">
      <c r="A109">
        <v>1702424</v>
      </c>
      <c r="B109">
        <v>16000105033</v>
      </c>
      <c r="C109">
        <v>2016105033</v>
      </c>
      <c r="D109">
        <v>220</v>
      </c>
      <c r="E109" t="s">
        <v>325</v>
      </c>
      <c r="F109" t="s">
        <v>326</v>
      </c>
      <c r="G109" t="s">
        <v>327</v>
      </c>
      <c r="H109" s="1">
        <v>42455.822916666664</v>
      </c>
      <c r="I109" t="s">
        <v>174</v>
      </c>
      <c r="J109" t="s">
        <v>31</v>
      </c>
      <c r="K109" t="s">
        <v>175</v>
      </c>
      <c r="L109">
        <v>9100.1002000000008</v>
      </c>
      <c r="M109">
        <v>-122.31843000000001</v>
      </c>
      <c r="N109">
        <v>47.599186000000003</v>
      </c>
      <c r="O109" t="s">
        <v>176</v>
      </c>
      <c r="P109" t="s">
        <v>402</v>
      </c>
      <c r="Q109" t="s">
        <v>403</v>
      </c>
      <c r="R109" t="s">
        <v>404</v>
      </c>
      <c r="S109" s="1">
        <v>42455.747916666667</v>
      </c>
      <c r="T109">
        <v>2</v>
      </c>
    </row>
    <row r="110" spans="1:20" x14ac:dyDescent="0.25">
      <c r="A110">
        <v>1702425</v>
      </c>
      <c r="B110">
        <v>16000105009</v>
      </c>
      <c r="C110">
        <v>2016105009</v>
      </c>
      <c r="D110">
        <v>63</v>
      </c>
      <c r="E110" t="s">
        <v>165</v>
      </c>
      <c r="F110" t="s">
        <v>166</v>
      </c>
      <c r="G110" t="s">
        <v>166</v>
      </c>
      <c r="H110" s="1">
        <v>42455.835416666669</v>
      </c>
      <c r="I110" t="s">
        <v>405</v>
      </c>
      <c r="J110" t="s">
        <v>137</v>
      </c>
      <c r="K110" t="s">
        <v>138</v>
      </c>
      <c r="L110">
        <v>8100.3002999999999</v>
      </c>
      <c r="M110">
        <v>-122.33799999999999</v>
      </c>
      <c r="N110">
        <v>47.608289999999997</v>
      </c>
      <c r="O110" t="s">
        <v>406</v>
      </c>
      <c r="P110" t="s">
        <v>170</v>
      </c>
      <c r="Q110" t="s">
        <v>76</v>
      </c>
      <c r="R110" t="s">
        <v>75</v>
      </c>
      <c r="T110">
        <v>0</v>
      </c>
    </row>
    <row r="111" spans="1:20" x14ac:dyDescent="0.25">
      <c r="A111">
        <v>1702426</v>
      </c>
      <c r="B111">
        <v>16000104975</v>
      </c>
      <c r="C111">
        <v>2016104975</v>
      </c>
      <c r="D111">
        <v>50</v>
      </c>
      <c r="E111" t="s">
        <v>407</v>
      </c>
      <c r="F111" t="s">
        <v>220</v>
      </c>
      <c r="G111" t="s">
        <v>107</v>
      </c>
      <c r="H111" s="1">
        <v>42455.820833333331</v>
      </c>
      <c r="I111" t="s">
        <v>408</v>
      </c>
      <c r="J111" t="s">
        <v>137</v>
      </c>
      <c r="K111" t="s">
        <v>238</v>
      </c>
      <c r="L111">
        <v>3000.4007999999999</v>
      </c>
      <c r="M111">
        <v>-122.37893</v>
      </c>
      <c r="N111">
        <v>47.684128000000001</v>
      </c>
      <c r="O111" t="s">
        <v>409</v>
      </c>
      <c r="P111" t="s">
        <v>223</v>
      </c>
      <c r="Q111" t="s">
        <v>107</v>
      </c>
      <c r="R111" t="s">
        <v>220</v>
      </c>
      <c r="S111" s="1">
        <v>42455.736805555556</v>
      </c>
      <c r="T111">
        <v>2</v>
      </c>
    </row>
    <row r="112" spans="1:20" x14ac:dyDescent="0.25">
      <c r="A112">
        <v>1702427</v>
      </c>
      <c r="B112">
        <v>16000104972</v>
      </c>
      <c r="C112">
        <v>2016104972</v>
      </c>
      <c r="D112">
        <v>63</v>
      </c>
      <c r="E112" t="s">
        <v>165</v>
      </c>
      <c r="F112" t="s">
        <v>166</v>
      </c>
      <c r="G112" t="s">
        <v>166</v>
      </c>
      <c r="H112" s="1">
        <v>42455.832638888889</v>
      </c>
      <c r="I112" t="s">
        <v>410</v>
      </c>
      <c r="J112" t="s">
        <v>129</v>
      </c>
      <c r="K112" t="s">
        <v>365</v>
      </c>
      <c r="L112">
        <v>8100.2007000000003</v>
      </c>
      <c r="M112">
        <v>-122.339355</v>
      </c>
      <c r="N112">
        <v>47.609783</v>
      </c>
      <c r="O112" t="s">
        <v>411</v>
      </c>
      <c r="P112" t="s">
        <v>81</v>
      </c>
      <c r="Q112" t="s">
        <v>76</v>
      </c>
      <c r="R112" t="s">
        <v>75</v>
      </c>
      <c r="S112" s="1">
        <v>42455.748611111114</v>
      </c>
      <c r="T112">
        <v>1</v>
      </c>
    </row>
    <row r="113" spans="1:20" x14ac:dyDescent="0.25">
      <c r="A113">
        <v>1702428</v>
      </c>
      <c r="B113">
        <v>16000104950</v>
      </c>
      <c r="C113">
        <v>2016104950</v>
      </c>
      <c r="D113">
        <v>41</v>
      </c>
      <c r="E113" t="s">
        <v>255</v>
      </c>
      <c r="F113" t="s">
        <v>73</v>
      </c>
      <c r="G113" t="s">
        <v>73</v>
      </c>
      <c r="H113" s="1">
        <v>42455.830555555556</v>
      </c>
      <c r="I113" t="s">
        <v>412</v>
      </c>
      <c r="J113" t="s">
        <v>137</v>
      </c>
      <c r="K113" t="s">
        <v>209</v>
      </c>
      <c r="L113">
        <v>2800.1015000000002</v>
      </c>
      <c r="M113">
        <v>-122.34448999999999</v>
      </c>
      <c r="N113">
        <v>47.684401999999999</v>
      </c>
      <c r="O113" t="s">
        <v>413</v>
      </c>
      <c r="P113" t="s">
        <v>72</v>
      </c>
      <c r="Q113" t="s">
        <v>73</v>
      </c>
      <c r="R113" t="s">
        <v>73</v>
      </c>
      <c r="S113" s="1">
        <v>42455.763888888891</v>
      </c>
      <c r="T113">
        <v>2</v>
      </c>
    </row>
    <row r="114" spans="1:20" x14ac:dyDescent="0.25">
      <c r="A114">
        <v>1702429</v>
      </c>
      <c r="B114">
        <v>16000104915</v>
      </c>
      <c r="C114">
        <v>2016104915</v>
      </c>
      <c r="D114">
        <v>280</v>
      </c>
      <c r="E114" t="s">
        <v>41</v>
      </c>
      <c r="F114" t="s">
        <v>42</v>
      </c>
      <c r="G114" t="s">
        <v>42</v>
      </c>
      <c r="H114" s="1">
        <v>42455.820138888892</v>
      </c>
      <c r="I114" t="s">
        <v>414</v>
      </c>
      <c r="J114" t="s">
        <v>124</v>
      </c>
      <c r="K114" t="s">
        <v>415</v>
      </c>
      <c r="L114">
        <v>9900.4089000000004</v>
      </c>
      <c r="M114">
        <v>-122.36811</v>
      </c>
      <c r="N114">
        <v>47.56653</v>
      </c>
      <c r="O114" t="s">
        <v>416</v>
      </c>
      <c r="P114" t="s">
        <v>417</v>
      </c>
      <c r="Q114" t="s">
        <v>418</v>
      </c>
      <c r="R114" t="s">
        <v>418</v>
      </c>
      <c r="S114" s="1">
        <v>42455.665972222225</v>
      </c>
      <c r="T114">
        <v>2</v>
      </c>
    </row>
    <row r="115" spans="1:20" x14ac:dyDescent="0.25">
      <c r="A115">
        <v>1702430</v>
      </c>
      <c r="B115">
        <v>16000104790</v>
      </c>
      <c r="C115">
        <v>2016104790</v>
      </c>
      <c r="D115">
        <v>200</v>
      </c>
      <c r="E115" t="s">
        <v>352</v>
      </c>
      <c r="F115" t="s">
        <v>64</v>
      </c>
      <c r="G115" t="s">
        <v>65</v>
      </c>
      <c r="H115" s="1">
        <v>42455.821527777778</v>
      </c>
      <c r="I115" t="s">
        <v>419</v>
      </c>
      <c r="J115" t="s">
        <v>155</v>
      </c>
      <c r="K115" t="s">
        <v>289</v>
      </c>
      <c r="L115">
        <v>6100.4004999999997</v>
      </c>
      <c r="M115">
        <v>-122.32589</v>
      </c>
      <c r="N115">
        <v>47.640880000000003</v>
      </c>
      <c r="O115" t="s">
        <v>420</v>
      </c>
      <c r="P115" t="s">
        <v>390</v>
      </c>
      <c r="Q115" t="s">
        <v>69</v>
      </c>
      <c r="R115" t="s">
        <v>42</v>
      </c>
      <c r="S115" s="1">
        <v>42455.777083333334</v>
      </c>
      <c r="T115">
        <v>4</v>
      </c>
    </row>
    <row r="116" spans="1:20" x14ac:dyDescent="0.25">
      <c r="A116">
        <v>1702431</v>
      </c>
      <c r="B116">
        <v>16000104778</v>
      </c>
      <c r="C116">
        <v>2016104778</v>
      </c>
      <c r="D116">
        <v>161</v>
      </c>
      <c r="E116" t="s">
        <v>62</v>
      </c>
      <c r="F116" t="s">
        <v>62</v>
      </c>
      <c r="G116" t="s">
        <v>62</v>
      </c>
      <c r="H116" s="1">
        <v>42455.823611111111</v>
      </c>
      <c r="I116" t="s">
        <v>421</v>
      </c>
      <c r="J116" t="s">
        <v>83</v>
      </c>
      <c r="K116" t="s">
        <v>422</v>
      </c>
      <c r="L116">
        <v>9300.2016000000003</v>
      </c>
      <c r="M116">
        <v>-122.33327</v>
      </c>
      <c r="N116">
        <v>47.593837999999998</v>
      </c>
      <c r="O116" t="s">
        <v>423</v>
      </c>
      <c r="P116" t="s">
        <v>62</v>
      </c>
      <c r="Q116" t="s">
        <v>62</v>
      </c>
      <c r="R116" t="s">
        <v>62</v>
      </c>
      <c r="S116" s="1">
        <v>42455.615277777775</v>
      </c>
      <c r="T116">
        <v>4</v>
      </c>
    </row>
    <row r="117" spans="1:20" x14ac:dyDescent="0.25">
      <c r="A117">
        <v>1702432</v>
      </c>
      <c r="B117">
        <v>16000104724</v>
      </c>
      <c r="C117">
        <v>2016104724</v>
      </c>
      <c r="D117">
        <v>63</v>
      </c>
      <c r="E117" t="s">
        <v>165</v>
      </c>
      <c r="F117" t="s">
        <v>166</v>
      </c>
      <c r="G117" t="s">
        <v>166</v>
      </c>
      <c r="H117" s="1">
        <v>42455.830555555556</v>
      </c>
      <c r="I117" t="s">
        <v>424</v>
      </c>
      <c r="J117" t="s">
        <v>129</v>
      </c>
      <c r="K117" t="s">
        <v>130</v>
      </c>
      <c r="L117">
        <v>8200.1010000000006</v>
      </c>
      <c r="M117">
        <v>-122.33144</v>
      </c>
      <c r="N117">
        <v>47.611710000000002</v>
      </c>
      <c r="O117" t="s">
        <v>425</v>
      </c>
      <c r="P117" t="s">
        <v>170</v>
      </c>
      <c r="Q117" t="s">
        <v>76</v>
      </c>
      <c r="R117" t="s">
        <v>75</v>
      </c>
      <c r="S117" s="1">
        <v>42455.630555555559</v>
      </c>
      <c r="T117">
        <v>2</v>
      </c>
    </row>
    <row r="118" spans="1:20" x14ac:dyDescent="0.25">
      <c r="A118">
        <v>1702433</v>
      </c>
      <c r="B118">
        <v>16000105114</v>
      </c>
      <c r="C118">
        <v>2016105114</v>
      </c>
      <c r="D118">
        <v>250</v>
      </c>
      <c r="E118" t="s">
        <v>111</v>
      </c>
      <c r="F118" t="s">
        <v>112</v>
      </c>
      <c r="G118" t="s">
        <v>113</v>
      </c>
      <c r="H118" s="1">
        <v>42455.838888888888</v>
      </c>
      <c r="I118" t="s">
        <v>426</v>
      </c>
      <c r="J118" t="s">
        <v>54</v>
      </c>
      <c r="K118" t="s">
        <v>292</v>
      </c>
      <c r="L118">
        <v>11001.200699999999</v>
      </c>
      <c r="M118">
        <v>-122.2826</v>
      </c>
      <c r="N118">
        <v>47.539786999999997</v>
      </c>
      <c r="O118" t="s">
        <v>427</v>
      </c>
      <c r="P118" t="s">
        <v>86</v>
      </c>
      <c r="Q118" t="s">
        <v>21</v>
      </c>
      <c r="R118" t="s">
        <v>21</v>
      </c>
      <c r="T118">
        <v>1</v>
      </c>
    </row>
    <row r="119" spans="1:20" x14ac:dyDescent="0.25">
      <c r="A119">
        <v>1702434</v>
      </c>
      <c r="B119">
        <v>16000105112</v>
      </c>
      <c r="C119">
        <v>2016105112</v>
      </c>
      <c r="D119">
        <v>200</v>
      </c>
      <c r="E119" t="s">
        <v>352</v>
      </c>
      <c r="F119" t="s">
        <v>64</v>
      </c>
      <c r="G119" t="s">
        <v>65</v>
      </c>
      <c r="H119" s="1">
        <v>42455.839583333334</v>
      </c>
      <c r="I119" t="s">
        <v>428</v>
      </c>
      <c r="J119" t="s">
        <v>44</v>
      </c>
      <c r="K119" t="s">
        <v>357</v>
      </c>
      <c r="L119">
        <v>6800.2007999999996</v>
      </c>
      <c r="M119">
        <v>-122.35693000000001</v>
      </c>
      <c r="N119">
        <v>47.637774999999998</v>
      </c>
      <c r="O119" t="s">
        <v>429</v>
      </c>
      <c r="P119" t="s">
        <v>390</v>
      </c>
      <c r="Q119" t="s">
        <v>69</v>
      </c>
      <c r="R119" t="s">
        <v>42</v>
      </c>
      <c r="T119">
        <v>3</v>
      </c>
    </row>
    <row r="120" spans="1:20" x14ac:dyDescent="0.25">
      <c r="A120">
        <v>1702435</v>
      </c>
      <c r="B120">
        <v>16000105101</v>
      </c>
      <c r="C120">
        <v>2016105101</v>
      </c>
      <c r="D120">
        <v>220</v>
      </c>
      <c r="E120" t="s">
        <v>325</v>
      </c>
      <c r="F120" t="s">
        <v>326</v>
      </c>
      <c r="G120" t="s">
        <v>327</v>
      </c>
      <c r="H120" s="1">
        <v>42455.839583333334</v>
      </c>
      <c r="I120" t="s">
        <v>430</v>
      </c>
      <c r="J120" t="s">
        <v>129</v>
      </c>
      <c r="K120" t="s">
        <v>130</v>
      </c>
      <c r="L120">
        <v>8100.2</v>
      </c>
      <c r="M120">
        <v>-122.33732000000001</v>
      </c>
      <c r="N120">
        <v>47.611319999999999</v>
      </c>
      <c r="O120" t="s">
        <v>431</v>
      </c>
      <c r="P120" t="s">
        <v>158</v>
      </c>
      <c r="Q120" t="s">
        <v>133</v>
      </c>
      <c r="R120" t="s">
        <v>133</v>
      </c>
      <c r="S120" s="1">
        <v>42455.793749999997</v>
      </c>
      <c r="T120">
        <v>3</v>
      </c>
    </row>
    <row r="121" spans="1:20" x14ac:dyDescent="0.25">
      <c r="A121">
        <v>1702436</v>
      </c>
      <c r="B121">
        <v>16000105016</v>
      </c>
      <c r="C121">
        <v>2016105016</v>
      </c>
      <c r="D121">
        <v>50</v>
      </c>
      <c r="E121" t="s">
        <v>407</v>
      </c>
      <c r="F121" t="s">
        <v>220</v>
      </c>
      <c r="G121" t="s">
        <v>107</v>
      </c>
      <c r="H121" s="1">
        <v>42455.839583333334</v>
      </c>
      <c r="I121" t="s">
        <v>432</v>
      </c>
      <c r="J121" t="s">
        <v>137</v>
      </c>
      <c r="K121" t="s">
        <v>138</v>
      </c>
      <c r="L121">
        <v>3500.3004000000001</v>
      </c>
      <c r="M121">
        <v>-122.35536</v>
      </c>
      <c r="N121">
        <v>47.67183</v>
      </c>
      <c r="O121" t="s">
        <v>433</v>
      </c>
      <c r="P121" t="s">
        <v>47</v>
      </c>
      <c r="Q121" t="s">
        <v>42</v>
      </c>
      <c r="R121" t="s">
        <v>42</v>
      </c>
      <c r="S121" s="1">
        <v>42455.73541666667</v>
      </c>
      <c r="T121">
        <v>1</v>
      </c>
    </row>
    <row r="122" spans="1:20" x14ac:dyDescent="0.25">
      <c r="A122">
        <v>1702437</v>
      </c>
      <c r="B122">
        <v>16000105003</v>
      </c>
      <c r="C122">
        <v>2016105003</v>
      </c>
      <c r="D122">
        <v>201</v>
      </c>
      <c r="E122" t="s">
        <v>63</v>
      </c>
      <c r="F122" t="s">
        <v>64</v>
      </c>
      <c r="G122" t="s">
        <v>65</v>
      </c>
      <c r="H122" s="1">
        <v>42455.839583333334</v>
      </c>
      <c r="I122" t="s">
        <v>434</v>
      </c>
      <c r="J122" t="s">
        <v>23</v>
      </c>
      <c r="K122" t="s">
        <v>60</v>
      </c>
      <c r="L122">
        <v>10100.400100000001</v>
      </c>
      <c r="M122">
        <v>-122.29101</v>
      </c>
      <c r="N122">
        <v>47.57076</v>
      </c>
      <c r="O122" t="s">
        <v>435</v>
      </c>
      <c r="P122" t="s">
        <v>390</v>
      </c>
      <c r="Q122" t="s">
        <v>69</v>
      </c>
      <c r="R122" t="s">
        <v>42</v>
      </c>
      <c r="S122" s="1">
        <v>42455.730555555558</v>
      </c>
      <c r="T122">
        <v>1</v>
      </c>
    </row>
    <row r="123" spans="1:20" x14ac:dyDescent="0.25">
      <c r="A123">
        <v>1702438</v>
      </c>
      <c r="B123">
        <v>16000105162</v>
      </c>
      <c r="C123">
        <v>2016105162</v>
      </c>
      <c r="D123">
        <v>460</v>
      </c>
      <c r="E123" t="s">
        <v>35</v>
      </c>
      <c r="F123" t="s">
        <v>29</v>
      </c>
      <c r="G123" t="s">
        <v>29</v>
      </c>
      <c r="H123" s="1">
        <v>42455.850694444445</v>
      </c>
      <c r="I123" t="s">
        <v>436</v>
      </c>
      <c r="J123" t="s">
        <v>137</v>
      </c>
      <c r="K123" t="s">
        <v>138</v>
      </c>
      <c r="L123">
        <v>8800.3014999999996</v>
      </c>
      <c r="M123">
        <v>-122.29677</v>
      </c>
      <c r="N123">
        <v>47.601654000000003</v>
      </c>
      <c r="O123" t="s">
        <v>437</v>
      </c>
      <c r="P123" t="s">
        <v>94</v>
      </c>
      <c r="Q123" t="s">
        <v>29</v>
      </c>
      <c r="R123" t="s">
        <v>29</v>
      </c>
      <c r="T123">
        <v>2</v>
      </c>
    </row>
    <row r="124" spans="1:20" x14ac:dyDescent="0.25">
      <c r="A124">
        <v>1702439</v>
      </c>
      <c r="B124">
        <v>16000105152</v>
      </c>
      <c r="C124">
        <v>2016105152</v>
      </c>
      <c r="D124">
        <v>177</v>
      </c>
      <c r="E124" t="s">
        <v>117</v>
      </c>
      <c r="F124" t="s">
        <v>52</v>
      </c>
      <c r="G124" t="s">
        <v>52</v>
      </c>
      <c r="H124" s="1">
        <v>42455.842361111114</v>
      </c>
      <c r="I124" t="s">
        <v>438</v>
      </c>
      <c r="J124" t="s">
        <v>83</v>
      </c>
      <c r="K124" t="s">
        <v>84</v>
      </c>
      <c r="L124">
        <v>9200.1011999999992</v>
      </c>
      <c r="M124">
        <v>-122.32767</v>
      </c>
      <c r="N124">
        <v>47.599193999999997</v>
      </c>
      <c r="O124" t="s">
        <v>439</v>
      </c>
      <c r="P124" t="s">
        <v>120</v>
      </c>
      <c r="Q124" t="s">
        <v>52</v>
      </c>
      <c r="R124" t="s">
        <v>52</v>
      </c>
      <c r="T124">
        <v>2</v>
      </c>
    </row>
    <row r="125" spans="1:20" x14ac:dyDescent="0.25">
      <c r="A125">
        <v>1702440</v>
      </c>
      <c r="B125">
        <v>16000105149</v>
      </c>
      <c r="C125">
        <v>2016105149</v>
      </c>
      <c r="D125">
        <v>415</v>
      </c>
      <c r="E125" t="s">
        <v>440</v>
      </c>
      <c r="F125" t="s">
        <v>29</v>
      </c>
      <c r="G125" t="s">
        <v>29</v>
      </c>
      <c r="H125" s="1">
        <v>42455.84375</v>
      </c>
      <c r="I125" t="s">
        <v>441</v>
      </c>
      <c r="J125" t="s">
        <v>129</v>
      </c>
      <c r="K125" t="s">
        <v>130</v>
      </c>
      <c r="L125">
        <v>8200.1010000000006</v>
      </c>
      <c r="M125">
        <v>-122.33113</v>
      </c>
      <c r="N125">
        <v>47.612533999999997</v>
      </c>
      <c r="O125" t="s">
        <v>442</v>
      </c>
      <c r="P125" t="s">
        <v>443</v>
      </c>
      <c r="Q125" t="s">
        <v>29</v>
      </c>
      <c r="R125" t="s">
        <v>29</v>
      </c>
      <c r="T125">
        <v>4</v>
      </c>
    </row>
    <row r="126" spans="1:20" x14ac:dyDescent="0.25">
      <c r="A126">
        <v>1702441</v>
      </c>
      <c r="B126">
        <v>16000105128</v>
      </c>
      <c r="C126">
        <v>2016105128</v>
      </c>
      <c r="D126">
        <v>281</v>
      </c>
      <c r="E126" t="s">
        <v>48</v>
      </c>
      <c r="F126" t="s">
        <v>42</v>
      </c>
      <c r="G126" t="s">
        <v>42</v>
      </c>
      <c r="H126" s="1">
        <v>42455.847222222219</v>
      </c>
      <c r="I126" t="s">
        <v>444</v>
      </c>
      <c r="J126" t="s">
        <v>137</v>
      </c>
      <c r="K126" t="s">
        <v>209</v>
      </c>
      <c r="L126">
        <v>11800.600700000001</v>
      </c>
      <c r="M126">
        <v>-122.26851000000001</v>
      </c>
      <c r="N126">
        <v>47.528422999999997</v>
      </c>
      <c r="O126" t="s">
        <v>445</v>
      </c>
      <c r="P126" t="s">
        <v>47</v>
      </c>
      <c r="Q126" t="s">
        <v>42</v>
      </c>
      <c r="R126" t="s">
        <v>42</v>
      </c>
      <c r="T126">
        <v>1</v>
      </c>
    </row>
    <row r="127" spans="1:20" x14ac:dyDescent="0.25">
      <c r="A127">
        <v>1702442</v>
      </c>
      <c r="B127">
        <v>16000105123</v>
      </c>
      <c r="C127">
        <v>2016105123</v>
      </c>
      <c r="D127">
        <v>350</v>
      </c>
      <c r="E127" t="s">
        <v>146</v>
      </c>
      <c r="F127" t="s">
        <v>146</v>
      </c>
      <c r="G127" t="s">
        <v>146</v>
      </c>
      <c r="H127" s="1">
        <v>42455.842361111114</v>
      </c>
      <c r="I127" t="s">
        <v>446</v>
      </c>
      <c r="J127" t="s">
        <v>91</v>
      </c>
      <c r="K127" t="s">
        <v>336</v>
      </c>
      <c r="L127">
        <v>8500.1000999999997</v>
      </c>
      <c r="M127">
        <v>-122.32559999999999</v>
      </c>
      <c r="N127">
        <v>47.608159999999998</v>
      </c>
      <c r="O127" t="s">
        <v>447</v>
      </c>
      <c r="P127" t="s">
        <v>145</v>
      </c>
      <c r="Q127" t="s">
        <v>146</v>
      </c>
      <c r="R127" t="s">
        <v>146</v>
      </c>
      <c r="T127">
        <v>3</v>
      </c>
    </row>
    <row r="128" spans="1:20" x14ac:dyDescent="0.25">
      <c r="A128">
        <v>1702443</v>
      </c>
      <c r="B128">
        <v>16000105040</v>
      </c>
      <c r="C128">
        <v>2016105040</v>
      </c>
      <c r="D128">
        <v>470</v>
      </c>
      <c r="E128" t="s">
        <v>27</v>
      </c>
      <c r="F128" t="s">
        <v>28</v>
      </c>
      <c r="G128" t="s">
        <v>29</v>
      </c>
      <c r="H128" s="1">
        <v>42455.840277777781</v>
      </c>
      <c r="I128" t="s">
        <v>448</v>
      </c>
      <c r="J128" t="s">
        <v>99</v>
      </c>
      <c r="K128" t="s">
        <v>449</v>
      </c>
      <c r="L128">
        <v>3000.4</v>
      </c>
      <c r="M128">
        <v>-122.37679</v>
      </c>
      <c r="N128">
        <v>47.685966000000001</v>
      </c>
      <c r="O128" t="s">
        <v>450</v>
      </c>
      <c r="P128" t="s">
        <v>47</v>
      </c>
      <c r="Q128" t="s">
        <v>42</v>
      </c>
      <c r="R128" t="s">
        <v>42</v>
      </c>
      <c r="T128">
        <v>4</v>
      </c>
    </row>
    <row r="129" spans="1:20" x14ac:dyDescent="0.25">
      <c r="A129">
        <v>1702444</v>
      </c>
      <c r="B129">
        <v>16000104916</v>
      </c>
      <c r="C129">
        <v>2016104916</v>
      </c>
      <c r="D129">
        <v>245</v>
      </c>
      <c r="E129" t="s">
        <v>58</v>
      </c>
      <c r="F129" t="s">
        <v>21</v>
      </c>
      <c r="G129" t="s">
        <v>21</v>
      </c>
      <c r="H129" s="1">
        <v>42455.84097222222</v>
      </c>
      <c r="I129" t="s">
        <v>451</v>
      </c>
      <c r="J129" t="s">
        <v>124</v>
      </c>
      <c r="K129" t="s">
        <v>415</v>
      </c>
      <c r="L129">
        <v>9600.2013999999999</v>
      </c>
      <c r="M129">
        <v>-122.38714</v>
      </c>
      <c r="N129">
        <v>47.582996000000001</v>
      </c>
      <c r="O129" t="s">
        <v>452</v>
      </c>
      <c r="P129" t="s">
        <v>453</v>
      </c>
      <c r="Q129" t="s">
        <v>73</v>
      </c>
      <c r="R129" t="s">
        <v>73</v>
      </c>
      <c r="S129" s="1">
        <v>42455.688888888886</v>
      </c>
      <c r="T129">
        <v>2</v>
      </c>
    </row>
    <row r="130" spans="1:20" x14ac:dyDescent="0.25">
      <c r="A130">
        <v>1702445</v>
      </c>
      <c r="B130">
        <v>16000104846</v>
      </c>
      <c r="C130">
        <v>2016104846</v>
      </c>
      <c r="D130">
        <v>250</v>
      </c>
      <c r="E130" t="s">
        <v>111</v>
      </c>
      <c r="F130" t="s">
        <v>112</v>
      </c>
      <c r="G130" t="s">
        <v>113</v>
      </c>
      <c r="H130" s="1">
        <v>42455.847916666666</v>
      </c>
      <c r="I130" t="s">
        <v>454</v>
      </c>
      <c r="J130" t="s">
        <v>99</v>
      </c>
      <c r="K130" t="s">
        <v>449</v>
      </c>
      <c r="L130">
        <v>3200.6</v>
      </c>
      <c r="M130">
        <v>-122.40487</v>
      </c>
      <c r="N130">
        <v>47.679904999999998</v>
      </c>
      <c r="O130" t="s">
        <v>455</v>
      </c>
      <c r="P130" t="s">
        <v>400</v>
      </c>
      <c r="Q130" t="s">
        <v>401</v>
      </c>
      <c r="R130" t="s">
        <v>401</v>
      </c>
      <c r="T130">
        <v>2</v>
      </c>
    </row>
    <row r="131" spans="1:20" x14ac:dyDescent="0.25">
      <c r="A131">
        <v>1702446</v>
      </c>
      <c r="B131">
        <v>16000105181</v>
      </c>
      <c r="C131">
        <v>2016105181</v>
      </c>
      <c r="D131">
        <v>177</v>
      </c>
      <c r="E131" t="s">
        <v>117</v>
      </c>
      <c r="F131" t="s">
        <v>52</v>
      </c>
      <c r="G131" t="s">
        <v>52</v>
      </c>
      <c r="H131" s="1">
        <v>42455.854166666664</v>
      </c>
      <c r="I131" t="s">
        <v>456</v>
      </c>
      <c r="J131" t="s">
        <v>129</v>
      </c>
      <c r="K131" t="s">
        <v>190</v>
      </c>
      <c r="L131">
        <v>8100.3010999999997</v>
      </c>
      <c r="M131">
        <v>-122.34287999999999</v>
      </c>
      <c r="N131">
        <v>47.609814</v>
      </c>
      <c r="O131" t="s">
        <v>457</v>
      </c>
      <c r="P131" t="s">
        <v>120</v>
      </c>
      <c r="Q131" t="s">
        <v>52</v>
      </c>
      <c r="R131" t="s">
        <v>52</v>
      </c>
      <c r="T131">
        <v>2</v>
      </c>
    </row>
    <row r="132" spans="1:20" x14ac:dyDescent="0.25">
      <c r="A132">
        <v>1702447</v>
      </c>
      <c r="B132">
        <v>16000105171</v>
      </c>
      <c r="C132">
        <v>2016105171</v>
      </c>
      <c r="D132">
        <v>280</v>
      </c>
      <c r="E132" t="s">
        <v>41</v>
      </c>
      <c r="F132" t="s">
        <v>42</v>
      </c>
      <c r="G132" t="s">
        <v>42</v>
      </c>
      <c r="H132" s="1">
        <v>42455.857638888891</v>
      </c>
      <c r="I132" t="s">
        <v>458</v>
      </c>
      <c r="J132" t="s">
        <v>31</v>
      </c>
      <c r="K132" t="s">
        <v>175</v>
      </c>
      <c r="L132">
        <v>8600.3008000000009</v>
      </c>
      <c r="M132">
        <v>-122.31677999999999</v>
      </c>
      <c r="N132">
        <v>47.603099999999998</v>
      </c>
      <c r="O132" t="s">
        <v>459</v>
      </c>
      <c r="P132" t="s">
        <v>460</v>
      </c>
      <c r="Q132" t="s">
        <v>133</v>
      </c>
      <c r="R132" t="s">
        <v>461</v>
      </c>
      <c r="T132">
        <v>2</v>
      </c>
    </row>
    <row r="133" spans="1:20" x14ac:dyDescent="0.25">
      <c r="A133">
        <v>1702448</v>
      </c>
      <c r="B133">
        <v>16000105163</v>
      </c>
      <c r="C133">
        <v>2016105163</v>
      </c>
      <c r="D133">
        <v>177</v>
      </c>
      <c r="E133" t="s">
        <v>117</v>
      </c>
      <c r="F133" t="s">
        <v>52</v>
      </c>
      <c r="G133" t="s">
        <v>52</v>
      </c>
      <c r="H133" s="1">
        <v>42455.849305555559</v>
      </c>
      <c r="I133" t="s">
        <v>456</v>
      </c>
      <c r="J133" t="s">
        <v>137</v>
      </c>
      <c r="K133" t="s">
        <v>238</v>
      </c>
      <c r="L133">
        <v>8100.3010999999997</v>
      </c>
      <c r="M133">
        <v>-122.34287999999999</v>
      </c>
      <c r="N133">
        <v>47.609814</v>
      </c>
      <c r="O133" t="s">
        <v>457</v>
      </c>
      <c r="P133" t="s">
        <v>120</v>
      </c>
      <c r="Q133" t="s">
        <v>52</v>
      </c>
      <c r="R133" t="s">
        <v>52</v>
      </c>
      <c r="T133">
        <v>1</v>
      </c>
    </row>
    <row r="134" spans="1:20" x14ac:dyDescent="0.25">
      <c r="A134">
        <v>1702449</v>
      </c>
      <c r="B134">
        <v>16000105142</v>
      </c>
      <c r="C134">
        <v>2016105142</v>
      </c>
      <c r="D134">
        <v>245</v>
      </c>
      <c r="E134" t="s">
        <v>58</v>
      </c>
      <c r="F134" t="s">
        <v>21</v>
      </c>
      <c r="G134" t="s">
        <v>21</v>
      </c>
      <c r="H134" s="1">
        <v>42455.850694444445</v>
      </c>
      <c r="I134" t="s">
        <v>462</v>
      </c>
      <c r="J134" t="s">
        <v>83</v>
      </c>
      <c r="K134" t="s">
        <v>84</v>
      </c>
      <c r="L134">
        <v>9100.2000000000007</v>
      </c>
      <c r="M134">
        <v>-122.32375999999999</v>
      </c>
      <c r="N134">
        <v>47.598346999999997</v>
      </c>
      <c r="O134" t="s">
        <v>463</v>
      </c>
      <c r="P134" t="s">
        <v>361</v>
      </c>
      <c r="Q134" t="s">
        <v>225</v>
      </c>
      <c r="R134" t="s">
        <v>225</v>
      </c>
      <c r="T134">
        <v>2</v>
      </c>
    </row>
    <row r="135" spans="1:20" x14ac:dyDescent="0.25">
      <c r="A135">
        <v>1702450</v>
      </c>
      <c r="B135">
        <v>16000105111</v>
      </c>
      <c r="C135">
        <v>2016105111</v>
      </c>
      <c r="D135">
        <v>40</v>
      </c>
      <c r="E135" t="s">
        <v>224</v>
      </c>
      <c r="F135" t="s">
        <v>225</v>
      </c>
      <c r="G135" t="s">
        <v>225</v>
      </c>
      <c r="H135" s="1">
        <v>42455.849305555559</v>
      </c>
      <c r="I135" t="s">
        <v>464</v>
      </c>
      <c r="J135" t="s">
        <v>137</v>
      </c>
      <c r="K135" t="s">
        <v>238</v>
      </c>
      <c r="L135">
        <v>3200.3</v>
      </c>
      <c r="M135">
        <v>-122.38759</v>
      </c>
      <c r="N135">
        <v>47.670914000000003</v>
      </c>
      <c r="O135" t="s">
        <v>465</v>
      </c>
      <c r="P135" t="s">
        <v>361</v>
      </c>
      <c r="Q135" t="s">
        <v>225</v>
      </c>
      <c r="R135" t="s">
        <v>225</v>
      </c>
      <c r="S135" s="1">
        <v>42455.810416666667</v>
      </c>
      <c r="T135">
        <v>0</v>
      </c>
    </row>
    <row r="136" spans="1:20" x14ac:dyDescent="0.25">
      <c r="A136">
        <v>1702451</v>
      </c>
      <c r="B136">
        <v>16000105106</v>
      </c>
      <c r="C136">
        <v>2016105106</v>
      </c>
      <c r="D136">
        <v>192</v>
      </c>
      <c r="E136" t="s">
        <v>466</v>
      </c>
      <c r="F136" t="s">
        <v>467</v>
      </c>
      <c r="G136" t="s">
        <v>468</v>
      </c>
      <c r="H136" s="1">
        <v>42455.847916666666</v>
      </c>
      <c r="I136" t="s">
        <v>469</v>
      </c>
      <c r="J136" t="s">
        <v>99</v>
      </c>
      <c r="K136" t="s">
        <v>227</v>
      </c>
      <c r="L136">
        <v>1701.3018</v>
      </c>
      <c r="M136">
        <v>-122.35406999999999</v>
      </c>
      <c r="N136">
        <v>47.701453999999998</v>
      </c>
      <c r="O136" t="s">
        <v>470</v>
      </c>
      <c r="P136" t="s">
        <v>94</v>
      </c>
      <c r="Q136" t="s">
        <v>29</v>
      </c>
      <c r="R136" t="s">
        <v>29</v>
      </c>
      <c r="S136" s="1">
        <v>42455.798611111109</v>
      </c>
      <c r="T136">
        <v>0</v>
      </c>
    </row>
    <row r="137" spans="1:20" x14ac:dyDescent="0.25">
      <c r="A137">
        <v>1702452</v>
      </c>
      <c r="B137">
        <v>16000105075</v>
      </c>
      <c r="C137">
        <v>2016105075</v>
      </c>
      <c r="D137">
        <v>470</v>
      </c>
      <c r="E137" t="s">
        <v>27</v>
      </c>
      <c r="F137" t="s">
        <v>28</v>
      </c>
      <c r="G137" t="s">
        <v>29</v>
      </c>
      <c r="H137" s="1">
        <v>42455.850694444445</v>
      </c>
      <c r="I137" t="s">
        <v>471</v>
      </c>
      <c r="J137" t="s">
        <v>124</v>
      </c>
      <c r="K137" t="s">
        <v>125</v>
      </c>
      <c r="L137">
        <v>10500.401</v>
      </c>
      <c r="M137">
        <v>-122.38554000000001</v>
      </c>
      <c r="N137">
        <v>47.558399999999999</v>
      </c>
      <c r="O137" t="s">
        <v>472</v>
      </c>
      <c r="P137" t="s">
        <v>34</v>
      </c>
      <c r="Q137" t="s">
        <v>29</v>
      </c>
      <c r="R137" t="s">
        <v>28</v>
      </c>
      <c r="T137">
        <v>4</v>
      </c>
    </row>
    <row r="138" spans="1:20" x14ac:dyDescent="0.25">
      <c r="A138">
        <v>1702453</v>
      </c>
      <c r="B138">
        <v>16000105148</v>
      </c>
      <c r="C138">
        <v>2016105148</v>
      </c>
      <c r="D138">
        <v>64</v>
      </c>
      <c r="E138" t="s">
        <v>294</v>
      </c>
      <c r="F138" t="s">
        <v>75</v>
      </c>
      <c r="G138" t="s">
        <v>295</v>
      </c>
      <c r="H138" s="1">
        <v>42455.85833333333</v>
      </c>
      <c r="I138" t="s">
        <v>473</v>
      </c>
      <c r="J138" t="s">
        <v>44</v>
      </c>
      <c r="K138" t="s">
        <v>45</v>
      </c>
      <c r="L138">
        <v>5802.2003000000004</v>
      </c>
      <c r="M138">
        <v>-122.37614000000001</v>
      </c>
      <c r="N138">
        <v>47.636336999999997</v>
      </c>
      <c r="O138" t="s">
        <v>474</v>
      </c>
      <c r="P138" t="s">
        <v>298</v>
      </c>
      <c r="Q138" t="s">
        <v>295</v>
      </c>
      <c r="R138" t="s">
        <v>75</v>
      </c>
      <c r="T138">
        <v>1</v>
      </c>
    </row>
    <row r="139" spans="1:20" x14ac:dyDescent="0.25">
      <c r="A139">
        <v>1702454</v>
      </c>
      <c r="B139">
        <v>16000105145</v>
      </c>
      <c r="C139">
        <v>2016105145</v>
      </c>
      <c r="D139">
        <v>245</v>
      </c>
      <c r="E139" t="s">
        <v>58</v>
      </c>
      <c r="F139" t="s">
        <v>21</v>
      </c>
      <c r="G139" t="s">
        <v>21</v>
      </c>
      <c r="H139" s="1">
        <v>42455.862500000003</v>
      </c>
      <c r="I139" t="s">
        <v>475</v>
      </c>
      <c r="J139" t="s">
        <v>23</v>
      </c>
      <c r="K139" t="s">
        <v>60</v>
      </c>
      <c r="L139">
        <v>10100.400100000001</v>
      </c>
      <c r="M139">
        <v>-122.291</v>
      </c>
      <c r="N139">
        <v>47.571579999999997</v>
      </c>
      <c r="O139" t="s">
        <v>476</v>
      </c>
      <c r="P139" t="s">
        <v>477</v>
      </c>
      <c r="Q139" t="s">
        <v>394</v>
      </c>
      <c r="R139" t="s">
        <v>394</v>
      </c>
      <c r="T139">
        <v>2</v>
      </c>
    </row>
    <row r="140" spans="1:20" x14ac:dyDescent="0.25">
      <c r="A140">
        <v>1702455</v>
      </c>
      <c r="B140">
        <v>16000105085</v>
      </c>
      <c r="C140">
        <v>2016105085</v>
      </c>
      <c r="D140">
        <v>430</v>
      </c>
      <c r="E140" t="s">
        <v>134</v>
      </c>
      <c r="F140" t="s">
        <v>29</v>
      </c>
      <c r="G140" t="s">
        <v>135</v>
      </c>
      <c r="H140" s="1">
        <v>42455.85833333333</v>
      </c>
      <c r="I140" t="s">
        <v>478</v>
      </c>
      <c r="J140" t="s">
        <v>31</v>
      </c>
      <c r="K140" t="s">
        <v>32</v>
      </c>
      <c r="L140">
        <v>8800.3014999999996</v>
      </c>
      <c r="M140">
        <v>-122.29677</v>
      </c>
      <c r="N140">
        <v>47.601654000000003</v>
      </c>
      <c r="O140" t="s">
        <v>437</v>
      </c>
      <c r="P140" t="s">
        <v>234</v>
      </c>
      <c r="Q140" t="s">
        <v>135</v>
      </c>
      <c r="R140" t="s">
        <v>29</v>
      </c>
      <c r="S140" s="1">
        <v>42455.782638888886</v>
      </c>
      <c r="T140">
        <v>1</v>
      </c>
    </row>
    <row r="141" spans="1:20" x14ac:dyDescent="0.25">
      <c r="A141">
        <v>1702456</v>
      </c>
      <c r="B141">
        <v>16000105064</v>
      </c>
      <c r="C141">
        <v>2016105064</v>
      </c>
      <c r="D141">
        <v>41</v>
      </c>
      <c r="E141" t="s">
        <v>255</v>
      </c>
      <c r="F141" t="s">
        <v>73</v>
      </c>
      <c r="G141" t="s">
        <v>73</v>
      </c>
      <c r="H141" s="1">
        <v>42455.855555555558</v>
      </c>
      <c r="I141" t="s">
        <v>479</v>
      </c>
      <c r="J141" t="s">
        <v>23</v>
      </c>
      <c r="K141" t="s">
        <v>480</v>
      </c>
      <c r="L141">
        <v>9400.2049999999999</v>
      </c>
      <c r="M141">
        <v>-122.30830400000001</v>
      </c>
      <c r="N141">
        <v>47.587032000000001</v>
      </c>
      <c r="O141" t="s">
        <v>481</v>
      </c>
      <c r="P141" t="s">
        <v>72</v>
      </c>
      <c r="Q141" t="s">
        <v>73</v>
      </c>
      <c r="R141" t="s">
        <v>73</v>
      </c>
      <c r="S141" s="1">
        <v>42455.768055555556</v>
      </c>
      <c r="T141">
        <v>2</v>
      </c>
    </row>
    <row r="142" spans="1:20" x14ac:dyDescent="0.25">
      <c r="A142">
        <v>1702457</v>
      </c>
      <c r="B142">
        <v>16000105043</v>
      </c>
      <c r="C142">
        <v>2016105043</v>
      </c>
      <c r="D142">
        <v>470</v>
      </c>
      <c r="E142" t="s">
        <v>27</v>
      </c>
      <c r="F142" t="s">
        <v>28</v>
      </c>
      <c r="G142" t="s">
        <v>29</v>
      </c>
      <c r="H142" s="1">
        <v>42455.856944444444</v>
      </c>
      <c r="I142" t="s">
        <v>482</v>
      </c>
      <c r="J142" t="s">
        <v>23</v>
      </c>
      <c r="K142" t="s">
        <v>60</v>
      </c>
      <c r="L142">
        <v>9500.1031000000003</v>
      </c>
      <c r="M142">
        <v>-122.29241</v>
      </c>
      <c r="N142">
        <v>47.589877999999999</v>
      </c>
      <c r="O142" t="s">
        <v>483</v>
      </c>
      <c r="P142" t="s">
        <v>34</v>
      </c>
      <c r="Q142" t="s">
        <v>29</v>
      </c>
      <c r="R142" t="s">
        <v>28</v>
      </c>
      <c r="T142">
        <v>0</v>
      </c>
    </row>
    <row r="143" spans="1:20" x14ac:dyDescent="0.25">
      <c r="A143">
        <v>1702458</v>
      </c>
      <c r="B143">
        <v>16000104857</v>
      </c>
      <c r="C143">
        <v>2016104857</v>
      </c>
      <c r="D143">
        <v>130</v>
      </c>
      <c r="E143" t="s">
        <v>484</v>
      </c>
      <c r="F143" t="s">
        <v>251</v>
      </c>
      <c r="G143" t="s">
        <v>251</v>
      </c>
      <c r="H143" s="1">
        <v>42455.856249999997</v>
      </c>
      <c r="I143" t="s">
        <v>485</v>
      </c>
      <c r="J143" t="s">
        <v>37</v>
      </c>
      <c r="K143" t="s">
        <v>38</v>
      </c>
      <c r="L143">
        <v>9300.3024999999998</v>
      </c>
      <c r="M143">
        <v>-122.3342</v>
      </c>
      <c r="N143">
        <v>47.582934999999999</v>
      </c>
      <c r="O143" t="s">
        <v>486</v>
      </c>
      <c r="P143" t="s">
        <v>250</v>
      </c>
      <c r="Q143" t="s">
        <v>251</v>
      </c>
      <c r="R143" t="s">
        <v>251</v>
      </c>
      <c r="T143">
        <v>3</v>
      </c>
    </row>
    <row r="144" spans="1:20" x14ac:dyDescent="0.25">
      <c r="A144">
        <v>1702459</v>
      </c>
      <c r="B144">
        <v>16000105185</v>
      </c>
      <c r="C144">
        <v>2016105185</v>
      </c>
      <c r="D144">
        <v>470</v>
      </c>
      <c r="E144" t="s">
        <v>27</v>
      </c>
      <c r="F144" t="s">
        <v>28</v>
      </c>
      <c r="G144" t="s">
        <v>29</v>
      </c>
      <c r="H144" s="1">
        <v>42455.866666666669</v>
      </c>
      <c r="I144" t="s">
        <v>487</v>
      </c>
      <c r="J144" t="s">
        <v>124</v>
      </c>
      <c r="K144" t="s">
        <v>415</v>
      </c>
      <c r="L144">
        <v>9600.5</v>
      </c>
      <c r="M144">
        <v>-122.38238</v>
      </c>
      <c r="N144">
        <v>47.591312000000002</v>
      </c>
      <c r="O144" t="s">
        <v>488</v>
      </c>
      <c r="P144" t="s">
        <v>34</v>
      </c>
      <c r="Q144" t="s">
        <v>29</v>
      </c>
      <c r="R144" t="s">
        <v>28</v>
      </c>
      <c r="T144">
        <v>3</v>
      </c>
    </row>
    <row r="145" spans="1:20" x14ac:dyDescent="0.25">
      <c r="A145">
        <v>1702460</v>
      </c>
      <c r="B145">
        <v>16000105116</v>
      </c>
      <c r="C145">
        <v>2016105116</v>
      </c>
      <c r="D145">
        <v>410</v>
      </c>
      <c r="E145" t="s">
        <v>266</v>
      </c>
      <c r="F145" t="s">
        <v>28</v>
      </c>
      <c r="G145" t="s">
        <v>29</v>
      </c>
      <c r="H145" s="1">
        <v>42455.861111111109</v>
      </c>
      <c r="I145" t="s">
        <v>489</v>
      </c>
      <c r="J145" t="s">
        <v>179</v>
      </c>
      <c r="K145" t="s">
        <v>180</v>
      </c>
      <c r="L145">
        <v>4000.1026999999999</v>
      </c>
      <c r="M145">
        <v>-122.26365</v>
      </c>
      <c r="N145">
        <v>47.680743999999997</v>
      </c>
      <c r="O145" t="s">
        <v>490</v>
      </c>
      <c r="P145" t="s">
        <v>34</v>
      </c>
      <c r="Q145" t="s">
        <v>29</v>
      </c>
      <c r="R145" t="s">
        <v>28</v>
      </c>
      <c r="T145">
        <v>4</v>
      </c>
    </row>
    <row r="146" spans="1:20" x14ac:dyDescent="0.25">
      <c r="A146">
        <v>1702461</v>
      </c>
      <c r="B146">
        <v>16000105048</v>
      </c>
      <c r="C146">
        <v>2016105048</v>
      </c>
      <c r="D146">
        <v>250</v>
      </c>
      <c r="E146" t="s">
        <v>111</v>
      </c>
      <c r="F146" t="s">
        <v>112</v>
      </c>
      <c r="G146" t="s">
        <v>113</v>
      </c>
      <c r="H146" s="1">
        <v>42455.868055555555</v>
      </c>
      <c r="I146" t="s">
        <v>491</v>
      </c>
      <c r="J146" t="s">
        <v>23</v>
      </c>
      <c r="K146" t="s">
        <v>480</v>
      </c>
      <c r="L146">
        <v>10401.100399999999</v>
      </c>
      <c r="M146">
        <v>-122.295654</v>
      </c>
      <c r="N146">
        <v>47.558104999999998</v>
      </c>
      <c r="O146" t="s">
        <v>492</v>
      </c>
      <c r="P146" t="s">
        <v>116</v>
      </c>
      <c r="Q146" t="s">
        <v>21</v>
      </c>
      <c r="R146" t="s">
        <v>21</v>
      </c>
      <c r="T146">
        <v>1</v>
      </c>
    </row>
    <row r="147" spans="1:20" x14ac:dyDescent="0.25">
      <c r="A147">
        <v>1702462</v>
      </c>
      <c r="B147">
        <v>16000105046</v>
      </c>
      <c r="C147">
        <v>2016105046</v>
      </c>
      <c r="D147">
        <v>171</v>
      </c>
      <c r="E147" t="s">
        <v>493</v>
      </c>
      <c r="F147" t="s">
        <v>494</v>
      </c>
      <c r="G147" t="s">
        <v>401</v>
      </c>
      <c r="H147" s="1">
        <v>42455.861111111109</v>
      </c>
      <c r="I147" t="s">
        <v>495</v>
      </c>
      <c r="J147" t="s">
        <v>23</v>
      </c>
      <c r="K147" t="s">
        <v>480</v>
      </c>
      <c r="L147">
        <v>9400.5005999999994</v>
      </c>
      <c r="M147">
        <v>-122.31484</v>
      </c>
      <c r="N147">
        <v>47.590767</v>
      </c>
      <c r="O147" t="s">
        <v>496</v>
      </c>
      <c r="P147" t="s">
        <v>400</v>
      </c>
      <c r="Q147" t="s">
        <v>401</v>
      </c>
      <c r="R147" t="s">
        <v>401</v>
      </c>
      <c r="T147">
        <v>3</v>
      </c>
    </row>
    <row r="148" spans="1:20" x14ac:dyDescent="0.25">
      <c r="A148">
        <v>1702463</v>
      </c>
      <c r="B148">
        <v>16000105195</v>
      </c>
      <c r="C148">
        <v>2016105195</v>
      </c>
      <c r="D148">
        <v>203</v>
      </c>
      <c r="E148" t="s">
        <v>301</v>
      </c>
      <c r="F148" t="s">
        <v>302</v>
      </c>
      <c r="G148" t="s">
        <v>65</v>
      </c>
      <c r="H148" s="1">
        <v>42455.871527777781</v>
      </c>
      <c r="I148" t="s">
        <v>497</v>
      </c>
      <c r="J148" t="s">
        <v>44</v>
      </c>
      <c r="K148" t="s">
        <v>357</v>
      </c>
      <c r="L148">
        <v>6800.2008999999998</v>
      </c>
      <c r="M148">
        <v>-122.35625</v>
      </c>
      <c r="N148">
        <v>47.638382</v>
      </c>
      <c r="O148" t="s">
        <v>498</v>
      </c>
      <c r="P148" t="s">
        <v>305</v>
      </c>
      <c r="Q148" t="s">
        <v>69</v>
      </c>
      <c r="R148" t="s">
        <v>42</v>
      </c>
      <c r="T148">
        <v>3</v>
      </c>
    </row>
    <row r="149" spans="1:20" x14ac:dyDescent="0.25">
      <c r="A149">
        <v>1702464</v>
      </c>
      <c r="B149">
        <v>16000105160</v>
      </c>
      <c r="C149">
        <v>2016105160</v>
      </c>
      <c r="D149">
        <v>245</v>
      </c>
      <c r="E149" t="s">
        <v>58</v>
      </c>
      <c r="F149" t="s">
        <v>21</v>
      </c>
      <c r="G149" t="s">
        <v>21</v>
      </c>
      <c r="H149" s="1">
        <v>42455.870833333334</v>
      </c>
      <c r="I149" t="s">
        <v>499</v>
      </c>
      <c r="J149" t="s">
        <v>276</v>
      </c>
      <c r="K149" t="s">
        <v>277</v>
      </c>
      <c r="L149">
        <v>1300.3</v>
      </c>
      <c r="M149">
        <v>-122.34466</v>
      </c>
      <c r="N149">
        <v>47.701794</v>
      </c>
      <c r="O149" t="s">
        <v>500</v>
      </c>
      <c r="P149" t="s">
        <v>501</v>
      </c>
      <c r="Q149" t="s">
        <v>21</v>
      </c>
      <c r="R149" t="s">
        <v>21</v>
      </c>
      <c r="T149">
        <v>2</v>
      </c>
    </row>
    <row r="150" spans="1:20" x14ac:dyDescent="0.25">
      <c r="A150">
        <v>1702465</v>
      </c>
      <c r="B150">
        <v>16000105127</v>
      </c>
      <c r="C150">
        <v>2016105127</v>
      </c>
      <c r="D150">
        <v>64</v>
      </c>
      <c r="E150" t="s">
        <v>294</v>
      </c>
      <c r="F150" t="s">
        <v>75</v>
      </c>
      <c r="G150" t="s">
        <v>295</v>
      </c>
      <c r="H150" s="1">
        <v>42455.870833333334</v>
      </c>
      <c r="I150" t="s">
        <v>502</v>
      </c>
      <c r="J150" t="s">
        <v>129</v>
      </c>
      <c r="K150" t="s">
        <v>365</v>
      </c>
      <c r="L150">
        <v>8200.1005000000005</v>
      </c>
      <c r="M150">
        <v>-122.334816</v>
      </c>
      <c r="N150">
        <v>47.612369999999999</v>
      </c>
      <c r="O150" t="s">
        <v>503</v>
      </c>
      <c r="P150" t="s">
        <v>298</v>
      </c>
      <c r="Q150" t="s">
        <v>295</v>
      </c>
      <c r="R150" t="s">
        <v>75</v>
      </c>
      <c r="S150" s="1">
        <v>42455.82708333333</v>
      </c>
      <c r="T150">
        <v>1</v>
      </c>
    </row>
    <row r="151" spans="1:20" x14ac:dyDescent="0.25">
      <c r="A151">
        <v>1702466</v>
      </c>
      <c r="B151">
        <v>16000104719</v>
      </c>
      <c r="C151">
        <v>2016104719</v>
      </c>
      <c r="D151">
        <v>245</v>
      </c>
      <c r="E151" t="s">
        <v>58</v>
      </c>
      <c r="F151" t="s">
        <v>21</v>
      </c>
      <c r="G151" t="s">
        <v>21</v>
      </c>
      <c r="H151" s="1">
        <v>42455.868055555555</v>
      </c>
      <c r="I151" t="s">
        <v>504</v>
      </c>
      <c r="J151" t="s">
        <v>129</v>
      </c>
      <c r="K151" t="s">
        <v>190</v>
      </c>
      <c r="L151">
        <v>8100.1016</v>
      </c>
      <c r="M151">
        <v>-122.34134</v>
      </c>
      <c r="N151">
        <v>47.606903000000003</v>
      </c>
      <c r="O151" t="s">
        <v>505</v>
      </c>
      <c r="P151" t="s">
        <v>86</v>
      </c>
      <c r="Q151" t="s">
        <v>21</v>
      </c>
      <c r="R151" t="s">
        <v>21</v>
      </c>
      <c r="S151" s="1">
        <v>42455.545138888891</v>
      </c>
      <c r="T151">
        <v>1</v>
      </c>
    </row>
    <row r="152" spans="1:20" x14ac:dyDescent="0.25">
      <c r="A152">
        <v>1702467</v>
      </c>
      <c r="B152">
        <v>16000104704</v>
      </c>
      <c r="C152">
        <v>2016104704</v>
      </c>
      <c r="D152">
        <v>250</v>
      </c>
      <c r="E152" t="s">
        <v>111</v>
      </c>
      <c r="F152" t="s">
        <v>112</v>
      </c>
      <c r="G152" t="s">
        <v>113</v>
      </c>
      <c r="H152" s="1">
        <v>42455.868055555555</v>
      </c>
      <c r="I152" t="s">
        <v>506</v>
      </c>
      <c r="J152" t="s">
        <v>137</v>
      </c>
      <c r="K152" t="s">
        <v>209</v>
      </c>
      <c r="L152">
        <v>8100.1031000000003</v>
      </c>
      <c r="M152">
        <v>-122.33669</v>
      </c>
      <c r="N152">
        <v>47.603515999999999</v>
      </c>
      <c r="O152" t="s">
        <v>507</v>
      </c>
      <c r="P152" t="s">
        <v>400</v>
      </c>
      <c r="Q152" t="s">
        <v>401</v>
      </c>
      <c r="R152" t="s">
        <v>401</v>
      </c>
      <c r="S152" s="1">
        <v>42455.53402777778</v>
      </c>
      <c r="T152">
        <v>2</v>
      </c>
    </row>
    <row r="153" spans="1:20" x14ac:dyDescent="0.25">
      <c r="A153">
        <v>1702468</v>
      </c>
      <c r="B153">
        <v>16000104687</v>
      </c>
      <c r="C153">
        <v>2016104687</v>
      </c>
      <c r="D153">
        <v>250</v>
      </c>
      <c r="E153" t="s">
        <v>111</v>
      </c>
      <c r="F153" t="s">
        <v>112</v>
      </c>
      <c r="G153" t="s">
        <v>113</v>
      </c>
      <c r="H153" s="1">
        <v>42455.868055555555</v>
      </c>
      <c r="I153" t="s">
        <v>508</v>
      </c>
      <c r="J153" t="s">
        <v>83</v>
      </c>
      <c r="K153" t="s">
        <v>195</v>
      </c>
      <c r="L153">
        <v>8100.1039000000001</v>
      </c>
      <c r="M153">
        <v>-122.3364</v>
      </c>
      <c r="N153">
        <v>47.602657000000001</v>
      </c>
      <c r="O153" t="s">
        <v>509</v>
      </c>
      <c r="P153" t="s">
        <v>400</v>
      </c>
      <c r="Q153" t="s">
        <v>401</v>
      </c>
      <c r="R153" t="s">
        <v>401</v>
      </c>
      <c r="S153" s="1">
        <v>42455.523611111108</v>
      </c>
      <c r="T153">
        <v>1</v>
      </c>
    </row>
    <row r="154" spans="1:20" x14ac:dyDescent="0.25">
      <c r="A154">
        <v>1702469</v>
      </c>
      <c r="B154">
        <v>16000105214</v>
      </c>
      <c r="C154">
        <v>2016105214</v>
      </c>
      <c r="D154">
        <v>177</v>
      </c>
      <c r="E154" t="s">
        <v>117</v>
      </c>
      <c r="F154" t="s">
        <v>52</v>
      </c>
      <c r="G154" t="s">
        <v>52</v>
      </c>
      <c r="H154" s="1">
        <v>42455.885416666664</v>
      </c>
      <c r="I154" t="s">
        <v>456</v>
      </c>
      <c r="J154" t="s">
        <v>129</v>
      </c>
      <c r="K154" t="s">
        <v>190</v>
      </c>
      <c r="L154">
        <v>8100.3010999999997</v>
      </c>
      <c r="M154">
        <v>-122.34287999999999</v>
      </c>
      <c r="N154">
        <v>47.609814</v>
      </c>
      <c r="O154" t="s">
        <v>457</v>
      </c>
      <c r="P154" t="s">
        <v>120</v>
      </c>
      <c r="Q154" t="s">
        <v>52</v>
      </c>
      <c r="R154" t="s">
        <v>52</v>
      </c>
      <c r="T154">
        <v>0</v>
      </c>
    </row>
    <row r="155" spans="1:20" x14ac:dyDescent="0.25">
      <c r="A155">
        <v>1702470</v>
      </c>
      <c r="B155">
        <v>16000105147</v>
      </c>
      <c r="C155">
        <v>2016105147</v>
      </c>
      <c r="D155">
        <v>220</v>
      </c>
      <c r="E155" t="s">
        <v>325</v>
      </c>
      <c r="F155" t="s">
        <v>326</v>
      </c>
      <c r="G155" t="s">
        <v>327</v>
      </c>
      <c r="H155" s="1">
        <v>42455.875</v>
      </c>
      <c r="I155" t="s">
        <v>510</v>
      </c>
      <c r="J155" t="s">
        <v>150</v>
      </c>
      <c r="K155" t="s">
        <v>151</v>
      </c>
      <c r="L155">
        <v>4700.2046</v>
      </c>
      <c r="M155">
        <v>-122.376335</v>
      </c>
      <c r="N155">
        <v>47.662205</v>
      </c>
      <c r="O155" t="s">
        <v>511</v>
      </c>
      <c r="P155" t="s">
        <v>86</v>
      </c>
      <c r="Q155" t="s">
        <v>21</v>
      </c>
      <c r="R155" t="s">
        <v>21</v>
      </c>
      <c r="T155">
        <v>4</v>
      </c>
    </row>
    <row r="156" spans="1:20" x14ac:dyDescent="0.25">
      <c r="A156">
        <v>1702471</v>
      </c>
      <c r="B156">
        <v>16000105141</v>
      </c>
      <c r="C156">
        <v>2016105141</v>
      </c>
      <c r="D156">
        <v>470</v>
      </c>
      <c r="E156" t="s">
        <v>27</v>
      </c>
      <c r="F156" t="s">
        <v>28</v>
      </c>
      <c r="G156" t="s">
        <v>29</v>
      </c>
      <c r="H156" s="1">
        <v>42455.876388888886</v>
      </c>
      <c r="I156" t="s">
        <v>512</v>
      </c>
      <c r="J156" t="s">
        <v>44</v>
      </c>
      <c r="K156" t="s">
        <v>357</v>
      </c>
      <c r="L156">
        <v>6800.2016999999996</v>
      </c>
      <c r="M156">
        <v>-122.356285</v>
      </c>
      <c r="N156">
        <v>47.634743</v>
      </c>
      <c r="O156" t="s">
        <v>513</v>
      </c>
      <c r="P156" t="s">
        <v>34</v>
      </c>
      <c r="Q156" t="s">
        <v>29</v>
      </c>
      <c r="R156" t="s">
        <v>28</v>
      </c>
      <c r="T156">
        <v>4</v>
      </c>
    </row>
    <row r="157" spans="1:20" x14ac:dyDescent="0.25">
      <c r="A157">
        <v>1702472</v>
      </c>
      <c r="B157">
        <v>16000105094</v>
      </c>
      <c r="C157">
        <v>2016105094</v>
      </c>
      <c r="D157">
        <v>64</v>
      </c>
      <c r="E157" t="s">
        <v>294</v>
      </c>
      <c r="F157" t="s">
        <v>75</v>
      </c>
      <c r="G157" t="s">
        <v>295</v>
      </c>
      <c r="H157" s="1">
        <v>42455.876388888886</v>
      </c>
      <c r="I157" t="s">
        <v>514</v>
      </c>
      <c r="J157" t="s">
        <v>83</v>
      </c>
      <c r="K157" t="s">
        <v>84</v>
      </c>
      <c r="L157">
        <v>9300.1008999999995</v>
      </c>
      <c r="M157">
        <v>-122.327034</v>
      </c>
      <c r="N157">
        <v>47.595837000000003</v>
      </c>
      <c r="O157" t="s">
        <v>515</v>
      </c>
      <c r="P157" t="s">
        <v>298</v>
      </c>
      <c r="Q157" t="s">
        <v>295</v>
      </c>
      <c r="R157" t="s">
        <v>75</v>
      </c>
      <c r="T157">
        <v>3</v>
      </c>
    </row>
    <row r="158" spans="1:20" x14ac:dyDescent="0.25">
      <c r="A158">
        <v>1702473</v>
      </c>
      <c r="B158">
        <v>16000104939</v>
      </c>
      <c r="C158">
        <v>2016104939</v>
      </c>
      <c r="D158">
        <v>220</v>
      </c>
      <c r="E158" t="s">
        <v>325</v>
      </c>
      <c r="F158" t="s">
        <v>326</v>
      </c>
      <c r="G158" t="s">
        <v>327</v>
      </c>
      <c r="H158" s="1">
        <v>42455.879166666666</v>
      </c>
      <c r="I158" t="s">
        <v>516</v>
      </c>
      <c r="J158" t="s">
        <v>99</v>
      </c>
      <c r="K158" t="s">
        <v>227</v>
      </c>
      <c r="L158">
        <v>1702.1015</v>
      </c>
      <c r="M158">
        <v>-122.35535</v>
      </c>
      <c r="N158">
        <v>47.695120000000003</v>
      </c>
      <c r="O158" t="s">
        <v>517</v>
      </c>
      <c r="P158" t="s">
        <v>330</v>
      </c>
      <c r="Q158" t="s">
        <v>327</v>
      </c>
      <c r="R158" t="s">
        <v>326</v>
      </c>
      <c r="T158">
        <v>3</v>
      </c>
    </row>
    <row r="159" spans="1:20" x14ac:dyDescent="0.25">
      <c r="A159">
        <v>1702474</v>
      </c>
      <c r="B159">
        <v>16000105188</v>
      </c>
      <c r="C159">
        <v>2016105188</v>
      </c>
      <c r="D159">
        <v>470</v>
      </c>
      <c r="E159" t="s">
        <v>27</v>
      </c>
      <c r="F159" t="s">
        <v>28</v>
      </c>
      <c r="G159" t="s">
        <v>29</v>
      </c>
      <c r="H159" s="1">
        <v>42455.884027777778</v>
      </c>
      <c r="I159" t="s">
        <v>518</v>
      </c>
      <c r="J159" t="s">
        <v>99</v>
      </c>
      <c r="K159" t="s">
        <v>100</v>
      </c>
      <c r="L159">
        <v>3600.2022000000002</v>
      </c>
      <c r="M159">
        <v>-122.32514999999999</v>
      </c>
      <c r="N159">
        <v>47.681175000000003</v>
      </c>
      <c r="O159" t="s">
        <v>519</v>
      </c>
      <c r="P159" t="s">
        <v>34</v>
      </c>
      <c r="Q159" t="s">
        <v>29</v>
      </c>
      <c r="R159" t="s">
        <v>28</v>
      </c>
      <c r="T159">
        <v>3</v>
      </c>
    </row>
    <row r="160" spans="1:20" x14ac:dyDescent="0.25">
      <c r="A160">
        <v>1702475</v>
      </c>
      <c r="B160">
        <v>16000105138</v>
      </c>
      <c r="C160">
        <v>2016105138</v>
      </c>
      <c r="D160">
        <v>450</v>
      </c>
      <c r="E160" t="s">
        <v>520</v>
      </c>
      <c r="F160" t="s">
        <v>29</v>
      </c>
      <c r="G160" t="s">
        <v>29</v>
      </c>
      <c r="H160" s="1">
        <v>42455.888888888891</v>
      </c>
      <c r="I160" t="s">
        <v>521</v>
      </c>
      <c r="J160" t="s">
        <v>137</v>
      </c>
      <c r="K160" t="s">
        <v>138</v>
      </c>
      <c r="L160">
        <v>10200.101699999999</v>
      </c>
      <c r="M160">
        <v>-122.26053</v>
      </c>
      <c r="N160">
        <v>47.551093999999999</v>
      </c>
      <c r="O160" t="s">
        <v>522</v>
      </c>
      <c r="P160" t="s">
        <v>523</v>
      </c>
      <c r="Q160" t="s">
        <v>29</v>
      </c>
      <c r="R160" t="s">
        <v>29</v>
      </c>
      <c r="T160">
        <v>1</v>
      </c>
    </row>
    <row r="161" spans="1:20" x14ac:dyDescent="0.25">
      <c r="A161">
        <v>1702476</v>
      </c>
      <c r="B161">
        <v>16000105065</v>
      </c>
      <c r="C161">
        <v>2016105065</v>
      </c>
      <c r="D161">
        <v>63</v>
      </c>
      <c r="E161" t="s">
        <v>165</v>
      </c>
      <c r="F161" t="s">
        <v>166</v>
      </c>
      <c r="G161" t="s">
        <v>166</v>
      </c>
      <c r="H161" s="1">
        <v>42455.887499999997</v>
      </c>
      <c r="I161" t="s">
        <v>524</v>
      </c>
      <c r="J161" t="s">
        <v>91</v>
      </c>
      <c r="K161" t="s">
        <v>336</v>
      </c>
      <c r="L161">
        <v>8400.2008999999998</v>
      </c>
      <c r="M161">
        <v>-122.32135</v>
      </c>
      <c r="N161">
        <v>47.611904000000003</v>
      </c>
      <c r="O161" t="s">
        <v>525</v>
      </c>
      <c r="P161" t="s">
        <v>170</v>
      </c>
      <c r="Q161" t="s">
        <v>76</v>
      </c>
      <c r="R161" t="s">
        <v>75</v>
      </c>
      <c r="T161">
        <v>2</v>
      </c>
    </row>
    <row r="162" spans="1:20" x14ac:dyDescent="0.25">
      <c r="A162">
        <v>1702477</v>
      </c>
      <c r="B162">
        <v>16000105216</v>
      </c>
      <c r="C162">
        <v>2016105216</v>
      </c>
      <c r="D162">
        <v>450</v>
      </c>
      <c r="E162" t="s">
        <v>520</v>
      </c>
      <c r="F162" t="s">
        <v>29</v>
      </c>
      <c r="G162" t="s">
        <v>29</v>
      </c>
      <c r="H162" s="1">
        <v>42455.890277777777</v>
      </c>
      <c r="I162" t="s">
        <v>526</v>
      </c>
      <c r="J162" t="s">
        <v>54</v>
      </c>
      <c r="K162" t="s">
        <v>292</v>
      </c>
      <c r="L162">
        <v>11001.2</v>
      </c>
      <c r="M162">
        <v>-122.28564</v>
      </c>
      <c r="N162">
        <v>47.546055000000003</v>
      </c>
      <c r="O162" t="s">
        <v>527</v>
      </c>
      <c r="P162" t="s">
        <v>523</v>
      </c>
      <c r="Q162" t="s">
        <v>29</v>
      </c>
      <c r="R162" t="s">
        <v>29</v>
      </c>
      <c r="T162">
        <v>1</v>
      </c>
    </row>
    <row r="163" spans="1:20" x14ac:dyDescent="0.25">
      <c r="A163">
        <v>1702478</v>
      </c>
      <c r="B163">
        <v>16000105206</v>
      </c>
      <c r="C163">
        <v>2016105206</v>
      </c>
      <c r="D163">
        <v>460</v>
      </c>
      <c r="E163" t="s">
        <v>35</v>
      </c>
      <c r="F163" t="s">
        <v>29</v>
      </c>
      <c r="G163" t="s">
        <v>29</v>
      </c>
      <c r="H163" s="1">
        <v>42455.893055555556</v>
      </c>
      <c r="I163" t="s">
        <v>528</v>
      </c>
      <c r="J163" t="s">
        <v>23</v>
      </c>
      <c r="K163" t="s">
        <v>480</v>
      </c>
      <c r="L163">
        <v>10402.200000000001</v>
      </c>
      <c r="M163">
        <v>-122.30466</v>
      </c>
      <c r="N163">
        <v>47.559604999999998</v>
      </c>
      <c r="O163" t="s">
        <v>529</v>
      </c>
      <c r="P163" t="s">
        <v>94</v>
      </c>
      <c r="Q163" t="s">
        <v>29</v>
      </c>
      <c r="R163" t="s">
        <v>29</v>
      </c>
      <c r="T163">
        <v>2</v>
      </c>
    </row>
    <row r="164" spans="1:20" x14ac:dyDescent="0.25">
      <c r="A164">
        <v>1702479</v>
      </c>
      <c r="B164">
        <v>16000105165</v>
      </c>
      <c r="C164">
        <v>2016105165</v>
      </c>
      <c r="D164">
        <v>450</v>
      </c>
      <c r="E164" t="s">
        <v>520</v>
      </c>
      <c r="F164" t="s">
        <v>29</v>
      </c>
      <c r="G164" t="s">
        <v>29</v>
      </c>
      <c r="H164" s="1">
        <v>42455.88958333333</v>
      </c>
      <c r="I164" t="s">
        <v>530</v>
      </c>
      <c r="J164" t="s">
        <v>124</v>
      </c>
      <c r="K164" t="s">
        <v>125</v>
      </c>
      <c r="L164">
        <v>10500.101699999999</v>
      </c>
      <c r="M164">
        <v>-122.38146</v>
      </c>
      <c r="N164">
        <v>47.561104</v>
      </c>
      <c r="O164" t="s">
        <v>531</v>
      </c>
      <c r="P164" t="s">
        <v>523</v>
      </c>
      <c r="Q164" t="s">
        <v>29</v>
      </c>
      <c r="R164" t="s">
        <v>29</v>
      </c>
      <c r="T164">
        <v>2</v>
      </c>
    </row>
    <row r="165" spans="1:20" x14ac:dyDescent="0.25">
      <c r="A165">
        <v>1702480</v>
      </c>
      <c r="B165">
        <v>16000105134</v>
      </c>
      <c r="C165">
        <v>2016105134</v>
      </c>
      <c r="D165">
        <v>280</v>
      </c>
      <c r="E165" t="s">
        <v>41</v>
      </c>
      <c r="F165" t="s">
        <v>42</v>
      </c>
      <c r="G165" t="s">
        <v>42</v>
      </c>
      <c r="H165" s="1">
        <v>42455.893750000003</v>
      </c>
      <c r="I165" t="s">
        <v>532</v>
      </c>
      <c r="J165" t="s">
        <v>247</v>
      </c>
      <c r="K165" t="s">
        <v>533</v>
      </c>
      <c r="L165">
        <v>100.4</v>
      </c>
      <c r="M165">
        <v>-122.29312</v>
      </c>
      <c r="N165">
        <v>47.733756999999997</v>
      </c>
      <c r="O165" t="s">
        <v>534</v>
      </c>
      <c r="P165" t="s">
        <v>62</v>
      </c>
      <c r="Q165" t="s">
        <v>62</v>
      </c>
      <c r="R165" t="s">
        <v>62</v>
      </c>
      <c r="T165">
        <v>0</v>
      </c>
    </row>
    <row r="166" spans="1:20" x14ac:dyDescent="0.25">
      <c r="A166">
        <v>1702481</v>
      </c>
      <c r="B166">
        <v>16000105132</v>
      </c>
      <c r="C166">
        <v>2016105132</v>
      </c>
      <c r="D166">
        <v>460</v>
      </c>
      <c r="E166" t="s">
        <v>35</v>
      </c>
      <c r="F166" t="s">
        <v>29</v>
      </c>
      <c r="G166" t="s">
        <v>29</v>
      </c>
      <c r="H166" s="1">
        <v>42455.890972222223</v>
      </c>
      <c r="I166" t="s">
        <v>535</v>
      </c>
      <c r="J166" t="s">
        <v>137</v>
      </c>
      <c r="K166" t="s">
        <v>209</v>
      </c>
      <c r="L166">
        <v>8200.1005999999998</v>
      </c>
      <c r="M166">
        <v>-122.33426</v>
      </c>
      <c r="N166">
        <v>47.6126</v>
      </c>
      <c r="O166" t="s">
        <v>536</v>
      </c>
      <c r="P166" t="s">
        <v>94</v>
      </c>
      <c r="Q166" t="s">
        <v>29</v>
      </c>
      <c r="R166" t="s">
        <v>29</v>
      </c>
      <c r="S166" s="1">
        <v>42455.828472222223</v>
      </c>
      <c r="T166">
        <v>1</v>
      </c>
    </row>
    <row r="167" spans="1:20" x14ac:dyDescent="0.25">
      <c r="A167">
        <v>1702482</v>
      </c>
      <c r="B167">
        <v>16000105031</v>
      </c>
      <c r="C167">
        <v>2016105031</v>
      </c>
      <c r="D167">
        <v>280</v>
      </c>
      <c r="E167" t="s">
        <v>41</v>
      </c>
      <c r="F167" t="s">
        <v>42</v>
      </c>
      <c r="G167" t="s">
        <v>42</v>
      </c>
      <c r="H167" s="1">
        <v>42455.895833333336</v>
      </c>
      <c r="I167" t="s">
        <v>537</v>
      </c>
      <c r="J167" t="s">
        <v>155</v>
      </c>
      <c r="K167" t="s">
        <v>156</v>
      </c>
      <c r="L167">
        <v>7200.3005000000003</v>
      </c>
      <c r="M167">
        <v>-122.34574000000001</v>
      </c>
      <c r="N167">
        <v>47.617023000000003</v>
      </c>
      <c r="O167" t="s">
        <v>538</v>
      </c>
      <c r="P167" t="s">
        <v>47</v>
      </c>
      <c r="Q167" t="s">
        <v>42</v>
      </c>
      <c r="R167" t="s">
        <v>42</v>
      </c>
      <c r="T167">
        <v>2</v>
      </c>
    </row>
    <row r="168" spans="1:20" x14ac:dyDescent="0.25">
      <c r="A168">
        <v>1702483</v>
      </c>
      <c r="B168">
        <v>16000105238</v>
      </c>
      <c r="C168">
        <v>2016105238</v>
      </c>
      <c r="D168">
        <v>460</v>
      </c>
      <c r="E168" t="s">
        <v>35</v>
      </c>
      <c r="F168" t="s">
        <v>29</v>
      </c>
      <c r="G168" t="s">
        <v>29</v>
      </c>
      <c r="H168" s="1">
        <v>42455.902083333334</v>
      </c>
      <c r="I168" t="s">
        <v>539</v>
      </c>
      <c r="J168" t="s">
        <v>129</v>
      </c>
      <c r="K168" t="s">
        <v>130</v>
      </c>
      <c r="L168">
        <v>8200.1005999999998</v>
      </c>
      <c r="M168">
        <v>-122.33335</v>
      </c>
      <c r="N168">
        <v>47.611606999999999</v>
      </c>
      <c r="O168" t="s">
        <v>540</v>
      </c>
      <c r="P168" t="s">
        <v>94</v>
      </c>
      <c r="Q168" t="s">
        <v>29</v>
      </c>
      <c r="R168" t="s">
        <v>29</v>
      </c>
      <c r="T168">
        <v>2</v>
      </c>
    </row>
    <row r="169" spans="1:20" x14ac:dyDescent="0.25">
      <c r="A169">
        <v>1702484</v>
      </c>
      <c r="B169">
        <v>16000105237</v>
      </c>
      <c r="C169">
        <v>2016105237</v>
      </c>
      <c r="D169">
        <v>460</v>
      </c>
      <c r="E169" t="s">
        <v>35</v>
      </c>
      <c r="F169" t="s">
        <v>29</v>
      </c>
      <c r="G169" t="s">
        <v>29</v>
      </c>
      <c r="H169" s="1">
        <v>42455.900694444441</v>
      </c>
      <c r="I169" t="s">
        <v>541</v>
      </c>
      <c r="J169" t="s">
        <v>91</v>
      </c>
      <c r="K169" t="s">
        <v>336</v>
      </c>
      <c r="L169">
        <v>8500.1015000000007</v>
      </c>
      <c r="M169">
        <v>-122.32763</v>
      </c>
      <c r="N169">
        <v>47.605339999999998</v>
      </c>
      <c r="O169" t="s">
        <v>542</v>
      </c>
      <c r="P169" t="s">
        <v>94</v>
      </c>
      <c r="Q169" t="s">
        <v>29</v>
      </c>
      <c r="R169" t="s">
        <v>29</v>
      </c>
      <c r="T169">
        <v>1</v>
      </c>
    </row>
    <row r="170" spans="1:20" x14ac:dyDescent="0.25">
      <c r="A170">
        <v>1702485</v>
      </c>
      <c r="B170">
        <v>16000105221</v>
      </c>
      <c r="C170">
        <v>2016105221</v>
      </c>
      <c r="D170">
        <v>430</v>
      </c>
      <c r="E170" t="s">
        <v>134</v>
      </c>
      <c r="F170" t="s">
        <v>29</v>
      </c>
      <c r="G170" t="s">
        <v>135</v>
      </c>
      <c r="H170" s="1">
        <v>42455.906944444447</v>
      </c>
      <c r="I170" t="s">
        <v>543</v>
      </c>
      <c r="J170" t="s">
        <v>129</v>
      </c>
      <c r="K170" t="s">
        <v>130</v>
      </c>
      <c r="L170">
        <v>7200.1058000000003</v>
      </c>
      <c r="M170">
        <v>-122.33897</v>
      </c>
      <c r="N170">
        <v>47.614776999999997</v>
      </c>
      <c r="O170" t="s">
        <v>544</v>
      </c>
      <c r="P170" t="s">
        <v>140</v>
      </c>
      <c r="Q170" t="s">
        <v>135</v>
      </c>
      <c r="R170" t="s">
        <v>29</v>
      </c>
      <c r="T170">
        <v>0</v>
      </c>
    </row>
    <row r="171" spans="1:20" x14ac:dyDescent="0.25">
      <c r="A171">
        <v>1702486</v>
      </c>
      <c r="B171">
        <v>16000105175</v>
      </c>
      <c r="C171">
        <v>2016105175</v>
      </c>
      <c r="D171">
        <v>470</v>
      </c>
      <c r="E171" t="s">
        <v>27</v>
      </c>
      <c r="F171" t="s">
        <v>28</v>
      </c>
      <c r="G171" t="s">
        <v>29</v>
      </c>
      <c r="H171" s="1">
        <v>42455.899305555555</v>
      </c>
      <c r="I171" t="s">
        <v>545</v>
      </c>
      <c r="J171" t="s">
        <v>198</v>
      </c>
      <c r="K171" t="s">
        <v>348</v>
      </c>
      <c r="L171">
        <v>9900.2011999999995</v>
      </c>
      <c r="M171">
        <v>-122.3609</v>
      </c>
      <c r="N171">
        <v>47.560250000000003</v>
      </c>
      <c r="O171" t="s">
        <v>546</v>
      </c>
      <c r="P171" t="s">
        <v>34</v>
      </c>
      <c r="Q171" t="s">
        <v>29</v>
      </c>
      <c r="R171" t="s">
        <v>28</v>
      </c>
      <c r="S171" s="1">
        <v>42455.862500000003</v>
      </c>
      <c r="T171">
        <v>3</v>
      </c>
    </row>
    <row r="172" spans="1:20" x14ac:dyDescent="0.25">
      <c r="A172">
        <v>1702487</v>
      </c>
      <c r="B172">
        <v>16000105120</v>
      </c>
      <c r="C172">
        <v>2016105120</v>
      </c>
      <c r="D172">
        <v>245</v>
      </c>
      <c r="E172" t="s">
        <v>58</v>
      </c>
      <c r="F172" t="s">
        <v>21</v>
      </c>
      <c r="G172" t="s">
        <v>21</v>
      </c>
      <c r="H172" s="1">
        <v>42455.899305555555</v>
      </c>
      <c r="I172" t="s">
        <v>284</v>
      </c>
      <c r="J172" t="s">
        <v>78</v>
      </c>
      <c r="K172" t="s">
        <v>285</v>
      </c>
      <c r="L172">
        <v>7900.3001999999997</v>
      </c>
      <c r="M172">
        <v>-122.31148</v>
      </c>
      <c r="N172">
        <v>47.612225000000002</v>
      </c>
      <c r="O172" t="s">
        <v>286</v>
      </c>
      <c r="P172" t="s">
        <v>86</v>
      </c>
      <c r="Q172" t="s">
        <v>21</v>
      </c>
      <c r="R172" t="s">
        <v>21</v>
      </c>
      <c r="T172">
        <v>3</v>
      </c>
    </row>
    <row r="173" spans="1:20" x14ac:dyDescent="0.25">
      <c r="A173">
        <v>1702488</v>
      </c>
      <c r="B173">
        <v>16000105250</v>
      </c>
      <c r="C173">
        <v>2016105250</v>
      </c>
      <c r="D173">
        <v>200</v>
      </c>
      <c r="E173" t="s">
        <v>352</v>
      </c>
      <c r="F173" t="s">
        <v>64</v>
      </c>
      <c r="G173" t="s">
        <v>65</v>
      </c>
      <c r="H173" s="1">
        <v>42455.913194444445</v>
      </c>
      <c r="I173" t="s">
        <v>547</v>
      </c>
      <c r="J173" t="s">
        <v>23</v>
      </c>
      <c r="K173" t="s">
        <v>60</v>
      </c>
      <c r="L173">
        <v>10100.400100000001</v>
      </c>
      <c r="M173">
        <v>-122.29197000000001</v>
      </c>
      <c r="N173">
        <v>47.570390000000003</v>
      </c>
      <c r="O173" t="s">
        <v>548</v>
      </c>
      <c r="P173" t="s">
        <v>390</v>
      </c>
      <c r="Q173" t="s">
        <v>69</v>
      </c>
      <c r="R173" t="s">
        <v>42</v>
      </c>
      <c r="T173">
        <v>4</v>
      </c>
    </row>
    <row r="174" spans="1:20" x14ac:dyDescent="0.25">
      <c r="A174">
        <v>1702489</v>
      </c>
      <c r="B174">
        <v>16000105236</v>
      </c>
      <c r="C174">
        <v>2016105236</v>
      </c>
      <c r="D174">
        <v>280</v>
      </c>
      <c r="E174" t="s">
        <v>41</v>
      </c>
      <c r="F174" t="s">
        <v>42</v>
      </c>
      <c r="G174" t="s">
        <v>42</v>
      </c>
      <c r="H174" s="1">
        <v>42455.90347222222</v>
      </c>
      <c r="I174" t="s">
        <v>549</v>
      </c>
      <c r="J174" t="s">
        <v>91</v>
      </c>
      <c r="K174" t="s">
        <v>336</v>
      </c>
      <c r="L174">
        <v>8300.1008000000002</v>
      </c>
      <c r="M174">
        <v>-122.32546000000001</v>
      </c>
      <c r="N174">
        <v>47.609695000000002</v>
      </c>
      <c r="O174" t="s">
        <v>550</v>
      </c>
      <c r="P174" t="s">
        <v>47</v>
      </c>
      <c r="Q174" t="s">
        <v>42</v>
      </c>
      <c r="R174" t="s">
        <v>42</v>
      </c>
      <c r="T174">
        <v>0</v>
      </c>
    </row>
    <row r="175" spans="1:20" x14ac:dyDescent="0.25">
      <c r="A175">
        <v>1702490</v>
      </c>
      <c r="B175">
        <v>16000105095</v>
      </c>
      <c r="C175">
        <v>2016105095</v>
      </c>
      <c r="D175">
        <v>63</v>
      </c>
      <c r="E175" t="s">
        <v>165</v>
      </c>
      <c r="F175" t="s">
        <v>166</v>
      </c>
      <c r="G175" t="s">
        <v>166</v>
      </c>
      <c r="H175" s="1">
        <v>42455.902777777781</v>
      </c>
      <c r="I175" t="s">
        <v>551</v>
      </c>
      <c r="J175" t="s">
        <v>137</v>
      </c>
      <c r="K175" t="s">
        <v>209</v>
      </c>
      <c r="L175">
        <v>7000.3006999999998</v>
      </c>
      <c r="M175">
        <v>-122.355385</v>
      </c>
      <c r="N175">
        <v>47.626779999999997</v>
      </c>
      <c r="O175" t="s">
        <v>552</v>
      </c>
      <c r="P175" t="s">
        <v>81</v>
      </c>
      <c r="Q175" t="s">
        <v>76</v>
      </c>
      <c r="R175" t="s">
        <v>75</v>
      </c>
      <c r="S175" s="1">
        <v>42455.85</v>
      </c>
      <c r="T175">
        <v>3</v>
      </c>
    </row>
    <row r="176" spans="1:20" x14ac:dyDescent="0.25">
      <c r="A176">
        <v>1702491</v>
      </c>
      <c r="B176">
        <v>16000104952</v>
      </c>
      <c r="C176">
        <v>2016104952</v>
      </c>
      <c r="D176">
        <v>65</v>
      </c>
      <c r="E176" t="s">
        <v>74</v>
      </c>
      <c r="F176" t="s">
        <v>75</v>
      </c>
      <c r="G176" t="s">
        <v>76</v>
      </c>
      <c r="H176" s="1">
        <v>42455.902777777781</v>
      </c>
      <c r="I176" t="s">
        <v>553</v>
      </c>
      <c r="J176" t="s">
        <v>155</v>
      </c>
      <c r="K176" t="s">
        <v>289</v>
      </c>
      <c r="L176">
        <v>7300.2016000000003</v>
      </c>
      <c r="M176">
        <v>-122.33035</v>
      </c>
      <c r="N176">
        <v>47.617890000000003</v>
      </c>
      <c r="O176" t="s">
        <v>554</v>
      </c>
      <c r="P176" t="s">
        <v>81</v>
      </c>
      <c r="Q176" t="s">
        <v>76</v>
      </c>
      <c r="R176" t="s">
        <v>75</v>
      </c>
      <c r="S176" s="1">
        <v>42455.838888888888</v>
      </c>
      <c r="T176">
        <v>1</v>
      </c>
    </row>
    <row r="177" spans="1:20" x14ac:dyDescent="0.25">
      <c r="A177">
        <v>1702492</v>
      </c>
      <c r="B177">
        <v>16000105265</v>
      </c>
      <c r="C177">
        <v>2016105265</v>
      </c>
      <c r="D177">
        <v>177</v>
      </c>
      <c r="E177" t="s">
        <v>117</v>
      </c>
      <c r="F177" t="s">
        <v>52</v>
      </c>
      <c r="G177" t="s">
        <v>52</v>
      </c>
      <c r="H177" s="1">
        <v>42455.92291666667</v>
      </c>
      <c r="I177" t="s">
        <v>555</v>
      </c>
      <c r="J177" t="s">
        <v>23</v>
      </c>
      <c r="K177" t="s">
        <v>480</v>
      </c>
      <c r="L177">
        <v>9400.4012999999995</v>
      </c>
      <c r="M177">
        <v>-122.313805</v>
      </c>
      <c r="N177">
        <v>47.581012999999999</v>
      </c>
      <c r="O177" t="s">
        <v>556</v>
      </c>
      <c r="P177" t="s">
        <v>120</v>
      </c>
      <c r="Q177" t="s">
        <v>52</v>
      </c>
      <c r="R177" t="s">
        <v>52</v>
      </c>
      <c r="T177">
        <v>2</v>
      </c>
    </row>
    <row r="178" spans="1:20" x14ac:dyDescent="0.25">
      <c r="A178">
        <v>1702493</v>
      </c>
      <c r="B178">
        <v>16000105261</v>
      </c>
      <c r="C178">
        <v>2016105261</v>
      </c>
      <c r="D178">
        <v>246</v>
      </c>
      <c r="E178" t="s">
        <v>557</v>
      </c>
      <c r="F178" t="s">
        <v>558</v>
      </c>
      <c r="G178" t="s">
        <v>21</v>
      </c>
      <c r="H178" s="1">
        <v>42455.923611111109</v>
      </c>
      <c r="I178" t="s">
        <v>559</v>
      </c>
      <c r="J178" t="s">
        <v>198</v>
      </c>
      <c r="K178" t="s">
        <v>199</v>
      </c>
      <c r="L178">
        <v>11300.3001</v>
      </c>
      <c r="M178">
        <v>-122.348015</v>
      </c>
      <c r="N178">
        <v>47.524650000000001</v>
      </c>
      <c r="O178" t="s">
        <v>560</v>
      </c>
      <c r="P178" t="s">
        <v>460</v>
      </c>
      <c r="Q178" t="s">
        <v>133</v>
      </c>
      <c r="R178" t="s">
        <v>461</v>
      </c>
      <c r="T178">
        <v>1</v>
      </c>
    </row>
    <row r="179" spans="1:20" x14ac:dyDescent="0.25">
      <c r="A179">
        <v>1702494</v>
      </c>
      <c r="B179">
        <v>16000105247</v>
      </c>
      <c r="C179">
        <v>2016105247</v>
      </c>
      <c r="D179">
        <v>245</v>
      </c>
      <c r="E179" t="s">
        <v>58</v>
      </c>
      <c r="F179" t="s">
        <v>21</v>
      </c>
      <c r="G179" t="s">
        <v>21</v>
      </c>
      <c r="H179" s="1">
        <v>42455.915972222225</v>
      </c>
      <c r="I179" t="s">
        <v>561</v>
      </c>
      <c r="J179" t="s">
        <v>155</v>
      </c>
      <c r="K179" t="s">
        <v>156</v>
      </c>
      <c r="L179">
        <v>7200.1003000000001</v>
      </c>
      <c r="M179">
        <v>-122.33975</v>
      </c>
      <c r="N179">
        <v>47.623215000000002</v>
      </c>
      <c r="O179" t="s">
        <v>562</v>
      </c>
      <c r="P179" t="s">
        <v>86</v>
      </c>
      <c r="Q179" t="s">
        <v>21</v>
      </c>
      <c r="R179" t="s">
        <v>21</v>
      </c>
      <c r="T179">
        <v>1</v>
      </c>
    </row>
    <row r="180" spans="1:20" x14ac:dyDescent="0.25">
      <c r="A180">
        <v>1702495</v>
      </c>
      <c r="B180">
        <v>16000105227</v>
      </c>
      <c r="C180">
        <v>2016105227</v>
      </c>
      <c r="D180">
        <v>450</v>
      </c>
      <c r="E180" t="s">
        <v>520</v>
      </c>
      <c r="F180" t="s">
        <v>29</v>
      </c>
      <c r="G180" t="s">
        <v>29</v>
      </c>
      <c r="H180" s="1">
        <v>42455.911111111112</v>
      </c>
      <c r="I180" t="s">
        <v>563</v>
      </c>
      <c r="J180" t="s">
        <v>179</v>
      </c>
      <c r="K180" t="s">
        <v>180</v>
      </c>
      <c r="L180">
        <v>5302.3056999999999</v>
      </c>
      <c r="M180">
        <v>-122.304596</v>
      </c>
      <c r="N180">
        <v>47.647483999999999</v>
      </c>
      <c r="O180" t="s">
        <v>564</v>
      </c>
      <c r="P180" t="s">
        <v>523</v>
      </c>
      <c r="Q180" t="s">
        <v>29</v>
      </c>
      <c r="R180" t="s">
        <v>29</v>
      </c>
      <c r="T180">
        <v>1</v>
      </c>
    </row>
    <row r="181" spans="1:20" x14ac:dyDescent="0.25">
      <c r="A181">
        <v>1702496</v>
      </c>
      <c r="B181">
        <v>16000105218</v>
      </c>
      <c r="C181">
        <v>2016105218</v>
      </c>
      <c r="D181">
        <v>245</v>
      </c>
      <c r="E181" t="s">
        <v>58</v>
      </c>
      <c r="F181" t="s">
        <v>21</v>
      </c>
      <c r="G181" t="s">
        <v>21</v>
      </c>
      <c r="H181" s="1">
        <v>42455.913888888892</v>
      </c>
      <c r="I181" t="s">
        <v>82</v>
      </c>
      <c r="J181" t="s">
        <v>83</v>
      </c>
      <c r="K181" t="s">
        <v>84</v>
      </c>
      <c r="L181">
        <v>9200.2027999999991</v>
      </c>
      <c r="M181">
        <v>-122.33081</v>
      </c>
      <c r="N181">
        <v>47.600464000000002</v>
      </c>
      <c r="O181" t="s">
        <v>85</v>
      </c>
      <c r="P181" t="s">
        <v>565</v>
      </c>
      <c r="Q181" t="s">
        <v>21</v>
      </c>
      <c r="R181" t="s">
        <v>21</v>
      </c>
      <c r="S181" s="1">
        <v>42455.879166666666</v>
      </c>
      <c r="T181">
        <v>4</v>
      </c>
    </row>
    <row r="182" spans="1:20" x14ac:dyDescent="0.25">
      <c r="A182">
        <v>1702497</v>
      </c>
      <c r="B182">
        <v>16000105109</v>
      </c>
      <c r="C182">
        <v>2016105109</v>
      </c>
      <c r="D182">
        <v>280</v>
      </c>
      <c r="E182" t="s">
        <v>41</v>
      </c>
      <c r="F182" t="s">
        <v>42</v>
      </c>
      <c r="G182" t="s">
        <v>42</v>
      </c>
      <c r="H182" s="1">
        <v>42455.913888888892</v>
      </c>
      <c r="I182" t="s">
        <v>566</v>
      </c>
      <c r="J182" t="s">
        <v>247</v>
      </c>
      <c r="K182" t="s">
        <v>567</v>
      </c>
      <c r="L182">
        <v>1200.2</v>
      </c>
      <c r="M182">
        <v>-122.31782</v>
      </c>
      <c r="N182">
        <v>47.706283999999997</v>
      </c>
      <c r="O182" t="s">
        <v>568</v>
      </c>
      <c r="P182" t="s">
        <v>72</v>
      </c>
      <c r="Q182" t="s">
        <v>73</v>
      </c>
      <c r="R182" t="s">
        <v>73</v>
      </c>
      <c r="S182" s="1">
        <v>42455.822222222225</v>
      </c>
      <c r="T182">
        <v>2</v>
      </c>
    </row>
    <row r="183" spans="1:20" x14ac:dyDescent="0.25">
      <c r="A183">
        <v>1702498</v>
      </c>
      <c r="B183">
        <v>16000105296</v>
      </c>
      <c r="C183">
        <v>2016105296</v>
      </c>
      <c r="D183">
        <v>460</v>
      </c>
      <c r="E183" t="s">
        <v>35</v>
      </c>
      <c r="F183" t="s">
        <v>29</v>
      </c>
      <c r="G183" t="s">
        <v>29</v>
      </c>
      <c r="H183" s="1">
        <v>42455.939583333333</v>
      </c>
      <c r="I183" t="s">
        <v>569</v>
      </c>
      <c r="J183" t="s">
        <v>129</v>
      </c>
      <c r="K183" t="s">
        <v>130</v>
      </c>
      <c r="L183">
        <v>8200.1005999999998</v>
      </c>
      <c r="M183">
        <v>-122.33280000000001</v>
      </c>
      <c r="N183">
        <v>47.611840000000001</v>
      </c>
      <c r="O183" t="s">
        <v>570</v>
      </c>
      <c r="P183" t="s">
        <v>94</v>
      </c>
      <c r="Q183" t="s">
        <v>29</v>
      </c>
      <c r="R183" t="s">
        <v>29</v>
      </c>
      <c r="T183">
        <v>3</v>
      </c>
    </row>
    <row r="184" spans="1:20" x14ac:dyDescent="0.25">
      <c r="A184">
        <v>1702499</v>
      </c>
      <c r="B184">
        <v>16000105294</v>
      </c>
      <c r="C184">
        <v>2016105294</v>
      </c>
      <c r="D184">
        <v>161</v>
      </c>
      <c r="E184" t="s">
        <v>62</v>
      </c>
      <c r="F184" t="s">
        <v>62</v>
      </c>
      <c r="G184" t="s">
        <v>62</v>
      </c>
      <c r="H184" s="1">
        <v>42455.945833333331</v>
      </c>
      <c r="I184" t="s">
        <v>571</v>
      </c>
      <c r="J184" t="s">
        <v>155</v>
      </c>
      <c r="K184" t="s">
        <v>289</v>
      </c>
      <c r="L184">
        <v>7300.3013000000001</v>
      </c>
      <c r="M184">
        <v>-122.33506</v>
      </c>
      <c r="N184">
        <v>47.619680000000002</v>
      </c>
      <c r="O184" t="s">
        <v>572</v>
      </c>
      <c r="P184" t="s">
        <v>62</v>
      </c>
      <c r="Q184" t="s">
        <v>62</v>
      </c>
      <c r="R184" t="s">
        <v>62</v>
      </c>
      <c r="T184">
        <v>0</v>
      </c>
    </row>
    <row r="185" spans="1:20" x14ac:dyDescent="0.25">
      <c r="A185">
        <v>1702500</v>
      </c>
      <c r="B185">
        <v>16000105287</v>
      </c>
      <c r="C185">
        <v>2016105287</v>
      </c>
      <c r="D185">
        <v>460</v>
      </c>
      <c r="E185" t="s">
        <v>35</v>
      </c>
      <c r="F185" t="s">
        <v>29</v>
      </c>
      <c r="G185" t="s">
        <v>29</v>
      </c>
      <c r="H185" s="1">
        <v>42455.93472222222</v>
      </c>
      <c r="I185" t="s">
        <v>573</v>
      </c>
      <c r="J185" t="s">
        <v>137</v>
      </c>
      <c r="K185" t="s">
        <v>238</v>
      </c>
      <c r="L185">
        <v>8001.3023999999996</v>
      </c>
      <c r="M185">
        <v>-122.35487000000001</v>
      </c>
      <c r="N185">
        <v>47.615031999999999</v>
      </c>
      <c r="O185" t="s">
        <v>574</v>
      </c>
      <c r="P185" t="s">
        <v>94</v>
      </c>
      <c r="Q185" t="s">
        <v>29</v>
      </c>
      <c r="R185" t="s">
        <v>29</v>
      </c>
      <c r="T185">
        <v>1</v>
      </c>
    </row>
    <row r="186" spans="1:20" x14ac:dyDescent="0.25">
      <c r="A186">
        <v>1702501</v>
      </c>
      <c r="B186">
        <v>16000105281</v>
      </c>
      <c r="C186">
        <v>2016105281</v>
      </c>
      <c r="D186">
        <v>245</v>
      </c>
      <c r="E186" t="s">
        <v>58</v>
      </c>
      <c r="F186" t="s">
        <v>21</v>
      </c>
      <c r="G186" t="s">
        <v>21</v>
      </c>
      <c r="H186" s="1">
        <v>42455.944444444445</v>
      </c>
      <c r="I186" t="s">
        <v>575</v>
      </c>
      <c r="J186" t="s">
        <v>91</v>
      </c>
      <c r="K186" t="s">
        <v>172</v>
      </c>
      <c r="L186">
        <v>7500.3002999999999</v>
      </c>
      <c r="M186">
        <v>-122.31990999999999</v>
      </c>
      <c r="N186">
        <v>47.623123</v>
      </c>
      <c r="O186" t="s">
        <v>576</v>
      </c>
      <c r="P186" t="s">
        <v>86</v>
      </c>
      <c r="Q186" t="s">
        <v>21</v>
      </c>
      <c r="R186" t="s">
        <v>21</v>
      </c>
      <c r="T186">
        <v>1</v>
      </c>
    </row>
    <row r="187" spans="1:20" x14ac:dyDescent="0.25">
      <c r="A187">
        <v>1702502</v>
      </c>
      <c r="B187">
        <v>16000105280</v>
      </c>
      <c r="C187">
        <v>2016105280</v>
      </c>
      <c r="D187">
        <v>177</v>
      </c>
      <c r="E187" t="s">
        <v>117</v>
      </c>
      <c r="F187" t="s">
        <v>52</v>
      </c>
      <c r="G187" t="s">
        <v>52</v>
      </c>
      <c r="H187" s="1">
        <v>42455.927083333336</v>
      </c>
      <c r="I187" t="s">
        <v>577</v>
      </c>
      <c r="J187" t="s">
        <v>23</v>
      </c>
      <c r="K187" t="s">
        <v>480</v>
      </c>
      <c r="L187">
        <v>9400.4006000000008</v>
      </c>
      <c r="M187">
        <v>-122.31469</v>
      </c>
      <c r="N187">
        <v>47.584119999999999</v>
      </c>
      <c r="O187" t="s">
        <v>578</v>
      </c>
      <c r="P187" t="s">
        <v>120</v>
      </c>
      <c r="Q187" t="s">
        <v>52</v>
      </c>
      <c r="R187" t="s">
        <v>52</v>
      </c>
      <c r="T187">
        <v>3</v>
      </c>
    </row>
    <row r="188" spans="1:20" x14ac:dyDescent="0.25">
      <c r="A188">
        <v>1702503</v>
      </c>
      <c r="B188">
        <v>16000105278</v>
      </c>
      <c r="C188">
        <v>2016105278</v>
      </c>
      <c r="D188">
        <v>177</v>
      </c>
      <c r="E188" t="s">
        <v>117</v>
      </c>
      <c r="F188" t="s">
        <v>52</v>
      </c>
      <c r="G188" t="s">
        <v>52</v>
      </c>
      <c r="H188" s="1">
        <v>42455.927777777775</v>
      </c>
      <c r="I188" t="s">
        <v>82</v>
      </c>
      <c r="J188" t="s">
        <v>137</v>
      </c>
      <c r="K188" t="s">
        <v>238</v>
      </c>
      <c r="L188">
        <v>9200.2027999999991</v>
      </c>
      <c r="M188">
        <v>-122.33081</v>
      </c>
      <c r="N188">
        <v>47.600464000000002</v>
      </c>
      <c r="O188" t="s">
        <v>85</v>
      </c>
      <c r="P188" t="s">
        <v>120</v>
      </c>
      <c r="Q188" t="s">
        <v>52</v>
      </c>
      <c r="R188" t="s">
        <v>52</v>
      </c>
      <c r="T188">
        <v>3</v>
      </c>
    </row>
    <row r="189" spans="1:20" x14ac:dyDescent="0.25">
      <c r="A189">
        <v>1702504</v>
      </c>
      <c r="B189">
        <v>16000105275</v>
      </c>
      <c r="C189">
        <v>2016105275</v>
      </c>
      <c r="D189">
        <v>245</v>
      </c>
      <c r="E189" t="s">
        <v>58</v>
      </c>
      <c r="F189" t="s">
        <v>21</v>
      </c>
      <c r="G189" t="s">
        <v>21</v>
      </c>
      <c r="H189" s="1">
        <v>42455.931250000001</v>
      </c>
      <c r="I189" t="s">
        <v>579</v>
      </c>
      <c r="J189" t="s">
        <v>31</v>
      </c>
      <c r="K189" t="s">
        <v>32</v>
      </c>
      <c r="L189">
        <v>8700.2003000000004</v>
      </c>
      <c r="M189">
        <v>-122.306335</v>
      </c>
      <c r="N189">
        <v>47.606166999999999</v>
      </c>
      <c r="O189" t="s">
        <v>580</v>
      </c>
      <c r="P189" t="s">
        <v>89</v>
      </c>
      <c r="Q189" t="s">
        <v>42</v>
      </c>
      <c r="R189" t="s">
        <v>42</v>
      </c>
      <c r="T189">
        <v>0</v>
      </c>
    </row>
    <row r="190" spans="1:20" x14ac:dyDescent="0.25">
      <c r="A190">
        <v>1702505</v>
      </c>
      <c r="B190">
        <v>16000105270</v>
      </c>
      <c r="C190">
        <v>2016105270</v>
      </c>
      <c r="D190">
        <v>280</v>
      </c>
      <c r="E190" t="s">
        <v>41</v>
      </c>
      <c r="F190" t="s">
        <v>42</v>
      </c>
      <c r="G190" t="s">
        <v>42</v>
      </c>
      <c r="H190" s="1">
        <v>42455.927777777775</v>
      </c>
      <c r="I190" t="s">
        <v>581</v>
      </c>
      <c r="J190" t="s">
        <v>137</v>
      </c>
      <c r="K190" t="s">
        <v>238</v>
      </c>
      <c r="L190">
        <v>9800.1021000000001</v>
      </c>
      <c r="M190">
        <v>-122.38658</v>
      </c>
      <c r="N190">
        <v>47.580253999999996</v>
      </c>
      <c r="O190" t="s">
        <v>582</v>
      </c>
      <c r="P190" t="s">
        <v>116</v>
      </c>
      <c r="Q190" t="s">
        <v>21</v>
      </c>
      <c r="R190" t="s">
        <v>21</v>
      </c>
      <c r="T190">
        <v>1</v>
      </c>
    </row>
    <row r="191" spans="1:20" x14ac:dyDescent="0.25">
      <c r="A191">
        <v>1702506</v>
      </c>
      <c r="B191">
        <v>16000105267</v>
      </c>
      <c r="C191">
        <v>2016105267</v>
      </c>
      <c r="D191">
        <v>161</v>
      </c>
      <c r="E191" t="s">
        <v>62</v>
      </c>
      <c r="F191" t="s">
        <v>62</v>
      </c>
      <c r="G191" t="s">
        <v>62</v>
      </c>
      <c r="H191" s="1">
        <v>42455.934027777781</v>
      </c>
      <c r="I191" t="s">
        <v>583</v>
      </c>
      <c r="J191" t="s">
        <v>129</v>
      </c>
      <c r="K191" t="s">
        <v>190</v>
      </c>
      <c r="L191">
        <v>8002.1000999999997</v>
      </c>
      <c r="M191">
        <v>-122.3424</v>
      </c>
      <c r="N191">
        <v>47.612118000000002</v>
      </c>
      <c r="O191" t="s">
        <v>584</v>
      </c>
      <c r="P191" t="s">
        <v>62</v>
      </c>
      <c r="Q191" t="s">
        <v>62</v>
      </c>
      <c r="R191" t="s">
        <v>62</v>
      </c>
      <c r="T191">
        <v>3</v>
      </c>
    </row>
    <row r="192" spans="1:20" x14ac:dyDescent="0.25">
      <c r="A192">
        <v>1702507</v>
      </c>
      <c r="B192">
        <v>16000105260</v>
      </c>
      <c r="C192">
        <v>2016105260</v>
      </c>
      <c r="D192">
        <v>245</v>
      </c>
      <c r="E192" t="s">
        <v>58</v>
      </c>
      <c r="F192" t="s">
        <v>21</v>
      </c>
      <c r="G192" t="s">
        <v>21</v>
      </c>
      <c r="H192" s="1">
        <v>42455.932638888888</v>
      </c>
      <c r="I192" t="s">
        <v>585</v>
      </c>
      <c r="J192" t="s">
        <v>247</v>
      </c>
      <c r="K192" t="s">
        <v>248</v>
      </c>
      <c r="L192">
        <v>100.3006</v>
      </c>
      <c r="M192">
        <v>-122.29284</v>
      </c>
      <c r="N192">
        <v>47.723796999999998</v>
      </c>
      <c r="O192" t="s">
        <v>586</v>
      </c>
      <c r="P192" t="s">
        <v>565</v>
      </c>
      <c r="Q192" t="s">
        <v>21</v>
      </c>
      <c r="R192" t="s">
        <v>21</v>
      </c>
      <c r="T192">
        <v>4</v>
      </c>
    </row>
    <row r="193" spans="1:20" x14ac:dyDescent="0.25">
      <c r="A193">
        <v>1702508</v>
      </c>
      <c r="B193">
        <v>16000105258</v>
      </c>
      <c r="C193">
        <v>2016105258</v>
      </c>
      <c r="D193">
        <v>280</v>
      </c>
      <c r="E193" t="s">
        <v>41</v>
      </c>
      <c r="F193" t="s">
        <v>42</v>
      </c>
      <c r="G193" t="s">
        <v>42</v>
      </c>
      <c r="H193" s="1">
        <v>42455.939583333333</v>
      </c>
      <c r="I193" t="s">
        <v>587</v>
      </c>
      <c r="J193" t="s">
        <v>137</v>
      </c>
      <c r="K193" t="s">
        <v>138</v>
      </c>
      <c r="L193">
        <v>11402.200800000001</v>
      </c>
      <c r="M193">
        <v>-122.35583</v>
      </c>
      <c r="N193">
        <v>47.518099999999997</v>
      </c>
      <c r="O193" t="s">
        <v>588</v>
      </c>
      <c r="P193" t="s">
        <v>47</v>
      </c>
      <c r="Q193" t="s">
        <v>42</v>
      </c>
      <c r="R193" t="s">
        <v>42</v>
      </c>
      <c r="T193">
        <v>1</v>
      </c>
    </row>
    <row r="194" spans="1:20" x14ac:dyDescent="0.25">
      <c r="A194">
        <v>1702509</v>
      </c>
      <c r="B194">
        <v>16000105254</v>
      </c>
      <c r="C194">
        <v>2016105254</v>
      </c>
      <c r="D194">
        <v>245</v>
      </c>
      <c r="E194" t="s">
        <v>58</v>
      </c>
      <c r="F194" t="s">
        <v>21</v>
      </c>
      <c r="G194" t="s">
        <v>21</v>
      </c>
      <c r="H194" s="1">
        <v>42455.925694444442</v>
      </c>
      <c r="I194" t="s">
        <v>589</v>
      </c>
      <c r="J194" t="s">
        <v>83</v>
      </c>
      <c r="K194" t="s">
        <v>195</v>
      </c>
      <c r="L194">
        <v>8100.1035000000002</v>
      </c>
      <c r="M194">
        <v>-122.33428000000001</v>
      </c>
      <c r="N194">
        <v>47.602553999999998</v>
      </c>
      <c r="O194" t="s">
        <v>590</v>
      </c>
      <c r="P194" t="s">
        <v>86</v>
      </c>
      <c r="Q194" t="s">
        <v>21</v>
      </c>
      <c r="R194" t="s">
        <v>21</v>
      </c>
      <c r="S194" s="1">
        <v>42455.908333333333</v>
      </c>
      <c r="T194">
        <v>2</v>
      </c>
    </row>
    <row r="195" spans="1:20" x14ac:dyDescent="0.25">
      <c r="A195">
        <v>1702510</v>
      </c>
      <c r="B195">
        <v>16000105252</v>
      </c>
      <c r="C195">
        <v>2016105252</v>
      </c>
      <c r="D195">
        <v>363</v>
      </c>
      <c r="E195" t="s">
        <v>121</v>
      </c>
      <c r="F195" t="s">
        <v>122</v>
      </c>
      <c r="G195" t="s">
        <v>122</v>
      </c>
      <c r="H195" s="1">
        <v>42455.953472222223</v>
      </c>
      <c r="I195" t="s">
        <v>591</v>
      </c>
      <c r="J195" t="s">
        <v>247</v>
      </c>
      <c r="K195" t="s">
        <v>567</v>
      </c>
      <c r="L195">
        <v>1900.1012000000001</v>
      </c>
      <c r="M195">
        <v>-122.32777400000001</v>
      </c>
      <c r="N195">
        <v>47.696815000000001</v>
      </c>
      <c r="O195" t="s">
        <v>592</v>
      </c>
      <c r="P195" t="s">
        <v>593</v>
      </c>
      <c r="Q195" t="s">
        <v>122</v>
      </c>
      <c r="R195" t="s">
        <v>122</v>
      </c>
      <c r="T195">
        <v>2</v>
      </c>
    </row>
    <row r="196" spans="1:20" x14ac:dyDescent="0.25">
      <c r="A196">
        <v>1702511</v>
      </c>
      <c r="B196">
        <v>16000105229</v>
      </c>
      <c r="C196">
        <v>2016105229</v>
      </c>
      <c r="D196">
        <v>63</v>
      </c>
      <c r="E196" t="s">
        <v>165</v>
      </c>
      <c r="F196" t="s">
        <v>166</v>
      </c>
      <c r="G196" t="s">
        <v>166</v>
      </c>
      <c r="H196" s="1">
        <v>42455.930555555555</v>
      </c>
      <c r="I196" t="s">
        <v>230</v>
      </c>
      <c r="J196" t="s">
        <v>150</v>
      </c>
      <c r="K196" t="s">
        <v>214</v>
      </c>
      <c r="L196">
        <v>3400.1007</v>
      </c>
      <c r="M196">
        <v>-122.366035</v>
      </c>
      <c r="N196">
        <v>47.675624999999997</v>
      </c>
      <c r="O196" t="s">
        <v>231</v>
      </c>
      <c r="P196" t="s">
        <v>594</v>
      </c>
      <c r="Q196" t="s">
        <v>76</v>
      </c>
      <c r="R196" t="s">
        <v>75</v>
      </c>
      <c r="S196" s="1">
        <v>42455.9</v>
      </c>
      <c r="T196">
        <v>3</v>
      </c>
    </row>
    <row r="197" spans="1:20" x14ac:dyDescent="0.25">
      <c r="A197">
        <v>1702513</v>
      </c>
      <c r="B197">
        <v>16000105211</v>
      </c>
      <c r="C197">
        <v>2016105211</v>
      </c>
      <c r="D197">
        <v>280</v>
      </c>
      <c r="E197" t="s">
        <v>41</v>
      </c>
      <c r="F197" t="s">
        <v>42</v>
      </c>
      <c r="G197" t="s">
        <v>42</v>
      </c>
      <c r="H197" s="1">
        <v>42455.934027777781</v>
      </c>
      <c r="I197" t="s">
        <v>595</v>
      </c>
      <c r="J197" t="s">
        <v>247</v>
      </c>
      <c r="K197" t="s">
        <v>248</v>
      </c>
      <c r="L197">
        <v>100.5004</v>
      </c>
      <c r="M197">
        <v>-122.2932</v>
      </c>
      <c r="N197">
        <v>47.722900000000003</v>
      </c>
      <c r="O197" t="s">
        <v>596</v>
      </c>
      <c r="P197" t="s">
        <v>145</v>
      </c>
      <c r="Q197" t="s">
        <v>146</v>
      </c>
      <c r="R197" t="s">
        <v>146</v>
      </c>
      <c r="T197">
        <v>0</v>
      </c>
    </row>
    <row r="198" spans="1:20" x14ac:dyDescent="0.25">
      <c r="A198">
        <v>1702514</v>
      </c>
      <c r="B198">
        <v>16000105156</v>
      </c>
      <c r="C198">
        <v>2016105156</v>
      </c>
      <c r="D198">
        <v>40</v>
      </c>
      <c r="E198" t="s">
        <v>224</v>
      </c>
      <c r="F198" t="s">
        <v>225</v>
      </c>
      <c r="G198" t="s">
        <v>225</v>
      </c>
      <c r="H198" s="1">
        <v>42455.929166666669</v>
      </c>
      <c r="I198" t="s">
        <v>597</v>
      </c>
      <c r="J198" t="s">
        <v>276</v>
      </c>
      <c r="K198" t="s">
        <v>598</v>
      </c>
      <c r="L198">
        <v>401.10090000000002</v>
      </c>
      <c r="M198">
        <v>-122.34499</v>
      </c>
      <c r="N198">
        <v>47.725037</v>
      </c>
      <c r="O198" t="s">
        <v>599</v>
      </c>
      <c r="P198" t="s">
        <v>361</v>
      </c>
      <c r="Q198" t="s">
        <v>225</v>
      </c>
      <c r="R198" t="s">
        <v>225</v>
      </c>
      <c r="S198" s="1">
        <v>42455.849305555559</v>
      </c>
      <c r="T198">
        <v>2</v>
      </c>
    </row>
    <row r="199" spans="1:20" x14ac:dyDescent="0.25">
      <c r="A199">
        <v>1702515</v>
      </c>
      <c r="B199">
        <v>16000105055</v>
      </c>
      <c r="C199">
        <v>2016105055</v>
      </c>
      <c r="D199">
        <v>40</v>
      </c>
      <c r="E199" t="s">
        <v>224</v>
      </c>
      <c r="F199" t="s">
        <v>225</v>
      </c>
      <c r="G199" t="s">
        <v>225</v>
      </c>
      <c r="H199" s="1">
        <v>42455.923611111109</v>
      </c>
      <c r="I199" t="s">
        <v>532</v>
      </c>
      <c r="J199" t="s">
        <v>247</v>
      </c>
      <c r="K199" t="s">
        <v>533</v>
      </c>
      <c r="L199">
        <v>100.4</v>
      </c>
      <c r="M199">
        <v>-122.29312</v>
      </c>
      <c r="N199">
        <v>47.733756999999997</v>
      </c>
      <c r="O199" t="s">
        <v>534</v>
      </c>
      <c r="P199" t="s">
        <v>361</v>
      </c>
      <c r="Q199" t="s">
        <v>225</v>
      </c>
      <c r="R199" t="s">
        <v>225</v>
      </c>
      <c r="S199" s="1">
        <v>42455.76458333333</v>
      </c>
      <c r="T199">
        <v>0</v>
      </c>
    </row>
    <row r="200" spans="1:20" x14ac:dyDescent="0.25">
      <c r="A200">
        <v>1702516</v>
      </c>
      <c r="B200">
        <v>16000105014</v>
      </c>
      <c r="C200">
        <v>2016105014</v>
      </c>
      <c r="D200">
        <v>430</v>
      </c>
      <c r="E200" t="s">
        <v>134</v>
      </c>
      <c r="F200" t="s">
        <v>29</v>
      </c>
      <c r="G200" t="s">
        <v>135</v>
      </c>
      <c r="H200" s="1">
        <v>42455.927777777775</v>
      </c>
      <c r="I200" t="s">
        <v>600</v>
      </c>
      <c r="J200" t="s">
        <v>137</v>
      </c>
      <c r="K200" t="s">
        <v>209</v>
      </c>
      <c r="L200">
        <v>200.40010000000001</v>
      </c>
      <c r="M200">
        <v>-122.31140000000001</v>
      </c>
      <c r="N200">
        <v>47.733936</v>
      </c>
      <c r="O200" t="s">
        <v>601</v>
      </c>
      <c r="P200" t="s">
        <v>188</v>
      </c>
      <c r="Q200" t="s">
        <v>135</v>
      </c>
      <c r="R200" t="s">
        <v>29</v>
      </c>
      <c r="S200" s="1">
        <v>42455.734722222223</v>
      </c>
      <c r="T200">
        <v>2</v>
      </c>
    </row>
    <row r="201" spans="1:20" x14ac:dyDescent="0.25">
      <c r="A201">
        <v>1702517</v>
      </c>
      <c r="B201">
        <v>16000105325</v>
      </c>
      <c r="C201">
        <v>2016105325</v>
      </c>
      <c r="D201">
        <v>460</v>
      </c>
      <c r="E201" t="s">
        <v>35</v>
      </c>
      <c r="F201" t="s">
        <v>29</v>
      </c>
      <c r="G201" t="s">
        <v>29</v>
      </c>
      <c r="H201" s="1">
        <v>42455.956944444442</v>
      </c>
      <c r="I201" t="s">
        <v>602</v>
      </c>
      <c r="J201" t="s">
        <v>91</v>
      </c>
      <c r="K201" t="s">
        <v>92</v>
      </c>
      <c r="L201">
        <v>7500.5010000000002</v>
      </c>
      <c r="M201">
        <v>-122.320404</v>
      </c>
      <c r="N201">
        <v>47.61524</v>
      </c>
      <c r="O201" t="s">
        <v>603</v>
      </c>
      <c r="P201" t="s">
        <v>94</v>
      </c>
      <c r="Q201" t="s">
        <v>29</v>
      </c>
      <c r="R201" t="s">
        <v>29</v>
      </c>
      <c r="T201">
        <v>1</v>
      </c>
    </row>
    <row r="202" spans="1:20" x14ac:dyDescent="0.25">
      <c r="A202">
        <v>1702518</v>
      </c>
      <c r="B202">
        <v>16000105318</v>
      </c>
      <c r="C202">
        <v>2016105318</v>
      </c>
      <c r="D202">
        <v>245</v>
      </c>
      <c r="E202" t="s">
        <v>58</v>
      </c>
      <c r="F202" t="s">
        <v>21</v>
      </c>
      <c r="G202" t="s">
        <v>21</v>
      </c>
      <c r="H202" s="1">
        <v>42455.954861111109</v>
      </c>
      <c r="I202" t="s">
        <v>604</v>
      </c>
      <c r="J202" t="s">
        <v>83</v>
      </c>
      <c r="K202" t="s">
        <v>422</v>
      </c>
      <c r="L202">
        <v>9200.2006000000001</v>
      </c>
      <c r="M202">
        <v>-122.33288</v>
      </c>
      <c r="N202">
        <v>47.601300000000002</v>
      </c>
      <c r="O202" t="s">
        <v>605</v>
      </c>
      <c r="P202" t="s">
        <v>381</v>
      </c>
      <c r="Q202" t="s">
        <v>42</v>
      </c>
      <c r="R202" t="s">
        <v>42</v>
      </c>
      <c r="T202">
        <v>0</v>
      </c>
    </row>
    <row r="203" spans="1:20" x14ac:dyDescent="0.25">
      <c r="A203">
        <v>1702519</v>
      </c>
      <c r="B203">
        <v>16000105312</v>
      </c>
      <c r="C203">
        <v>2016105312</v>
      </c>
      <c r="D203">
        <v>460</v>
      </c>
      <c r="E203" t="s">
        <v>35</v>
      </c>
      <c r="F203" t="s">
        <v>29</v>
      </c>
      <c r="G203" t="s">
        <v>29</v>
      </c>
      <c r="H203" s="1">
        <v>42455.953472222223</v>
      </c>
      <c r="I203" t="s">
        <v>606</v>
      </c>
      <c r="J203" t="s">
        <v>129</v>
      </c>
      <c r="K203" t="s">
        <v>365</v>
      </c>
      <c r="L203">
        <v>8100.2011000000002</v>
      </c>
      <c r="M203">
        <v>-122.33653</v>
      </c>
      <c r="N203">
        <v>47.607532999999997</v>
      </c>
      <c r="O203" t="s">
        <v>607</v>
      </c>
      <c r="P203" t="s">
        <v>94</v>
      </c>
      <c r="Q203" t="s">
        <v>29</v>
      </c>
      <c r="R203" t="s">
        <v>29</v>
      </c>
      <c r="T203">
        <v>0</v>
      </c>
    </row>
    <row r="204" spans="1:20" x14ac:dyDescent="0.25">
      <c r="A204">
        <v>1702520</v>
      </c>
      <c r="B204">
        <v>16000105310</v>
      </c>
      <c r="C204">
        <v>2016105310</v>
      </c>
      <c r="D204">
        <v>460</v>
      </c>
      <c r="E204" t="s">
        <v>35</v>
      </c>
      <c r="F204" t="s">
        <v>29</v>
      </c>
      <c r="G204" t="s">
        <v>29</v>
      </c>
      <c r="H204" s="1">
        <v>42455.950694444444</v>
      </c>
      <c r="I204" t="s">
        <v>608</v>
      </c>
      <c r="J204" t="s">
        <v>83</v>
      </c>
      <c r="K204" t="s">
        <v>84</v>
      </c>
      <c r="L204">
        <v>9200.2034000000003</v>
      </c>
      <c r="M204">
        <v>-122.33034499999999</v>
      </c>
      <c r="N204">
        <v>47.599989999999998</v>
      </c>
      <c r="O204" t="s">
        <v>609</v>
      </c>
      <c r="P204" t="s">
        <v>94</v>
      </c>
      <c r="Q204" t="s">
        <v>29</v>
      </c>
      <c r="R204" t="s">
        <v>29</v>
      </c>
      <c r="T204">
        <v>4</v>
      </c>
    </row>
    <row r="205" spans="1:20" x14ac:dyDescent="0.25">
      <c r="A205">
        <v>1702521</v>
      </c>
      <c r="B205">
        <v>16000105302</v>
      </c>
      <c r="C205">
        <v>2016105302</v>
      </c>
      <c r="D205">
        <v>245</v>
      </c>
      <c r="E205" t="s">
        <v>58</v>
      </c>
      <c r="F205" t="s">
        <v>21</v>
      </c>
      <c r="G205" t="s">
        <v>21</v>
      </c>
      <c r="H205" s="1">
        <v>42455.953472222223</v>
      </c>
      <c r="I205" t="s">
        <v>610</v>
      </c>
      <c r="J205" t="s">
        <v>150</v>
      </c>
      <c r="K205" t="s">
        <v>151</v>
      </c>
      <c r="L205">
        <v>4700.3019000000004</v>
      </c>
      <c r="M205">
        <v>-122.379616</v>
      </c>
      <c r="N205">
        <v>47.668669999999999</v>
      </c>
      <c r="O205" t="s">
        <v>611</v>
      </c>
      <c r="P205" t="s">
        <v>453</v>
      </c>
      <c r="Q205" t="s">
        <v>73</v>
      </c>
      <c r="R205" t="s">
        <v>73</v>
      </c>
      <c r="T205">
        <v>1</v>
      </c>
    </row>
    <row r="206" spans="1:20" x14ac:dyDescent="0.25">
      <c r="A206">
        <v>1702522</v>
      </c>
      <c r="B206">
        <v>16000105299</v>
      </c>
      <c r="C206">
        <v>2016105299</v>
      </c>
      <c r="D206">
        <v>244</v>
      </c>
      <c r="E206" t="s">
        <v>558</v>
      </c>
      <c r="F206" t="s">
        <v>21</v>
      </c>
      <c r="G206" t="s">
        <v>21</v>
      </c>
      <c r="H206" s="1">
        <v>42455.945833333331</v>
      </c>
      <c r="I206" t="s">
        <v>612</v>
      </c>
      <c r="J206" t="s">
        <v>155</v>
      </c>
      <c r="K206" t="s">
        <v>257</v>
      </c>
      <c r="L206">
        <v>8001.2007999999996</v>
      </c>
      <c r="M206">
        <v>-122.34586</v>
      </c>
      <c r="N206">
        <v>47.612990000000003</v>
      </c>
      <c r="O206" t="s">
        <v>613</v>
      </c>
      <c r="P206" t="s">
        <v>116</v>
      </c>
      <c r="Q206" t="s">
        <v>21</v>
      </c>
      <c r="R206" t="s">
        <v>21</v>
      </c>
      <c r="T206">
        <v>0</v>
      </c>
    </row>
    <row r="207" spans="1:20" x14ac:dyDescent="0.25">
      <c r="A207">
        <v>1702523</v>
      </c>
      <c r="B207">
        <v>16000105291</v>
      </c>
      <c r="C207">
        <v>2016105291</v>
      </c>
      <c r="D207">
        <v>280</v>
      </c>
      <c r="E207" t="s">
        <v>41</v>
      </c>
      <c r="F207" t="s">
        <v>42</v>
      </c>
      <c r="G207" t="s">
        <v>42</v>
      </c>
      <c r="H207" s="1">
        <v>42455.956250000003</v>
      </c>
      <c r="I207" t="s">
        <v>614</v>
      </c>
      <c r="J207" t="s">
        <v>276</v>
      </c>
      <c r="K207" t="s">
        <v>615</v>
      </c>
      <c r="L207">
        <v>1400.3009999999999</v>
      </c>
      <c r="M207">
        <v>-122.363625</v>
      </c>
      <c r="N207">
        <v>47.702624999999998</v>
      </c>
      <c r="O207" t="s">
        <v>616</v>
      </c>
      <c r="P207" t="s">
        <v>47</v>
      </c>
      <c r="Q207" t="s">
        <v>42</v>
      </c>
      <c r="R207" t="s">
        <v>42</v>
      </c>
      <c r="T207">
        <v>1</v>
      </c>
    </row>
    <row r="208" spans="1:20" x14ac:dyDescent="0.25">
      <c r="A208">
        <v>1702524</v>
      </c>
      <c r="B208">
        <v>16000105285</v>
      </c>
      <c r="C208">
        <v>2016105285</v>
      </c>
      <c r="D208">
        <v>161</v>
      </c>
      <c r="E208" t="s">
        <v>62</v>
      </c>
      <c r="F208" t="s">
        <v>62</v>
      </c>
      <c r="G208" t="s">
        <v>62</v>
      </c>
      <c r="H208" s="1">
        <v>42455.958333333336</v>
      </c>
      <c r="I208" t="s">
        <v>319</v>
      </c>
      <c r="J208" t="s">
        <v>91</v>
      </c>
      <c r="K208" t="s">
        <v>92</v>
      </c>
      <c r="L208">
        <v>8400.1008000000002</v>
      </c>
      <c r="M208">
        <v>-122.32077</v>
      </c>
      <c r="N208">
        <v>47.613517999999999</v>
      </c>
      <c r="O208" t="s">
        <v>320</v>
      </c>
      <c r="P208" t="s">
        <v>617</v>
      </c>
      <c r="Q208" t="s">
        <v>618</v>
      </c>
      <c r="R208" t="s">
        <v>42</v>
      </c>
      <c r="S208" s="1">
        <v>42455.927777777775</v>
      </c>
      <c r="T208">
        <v>2</v>
      </c>
    </row>
    <row r="209" spans="1:20" x14ac:dyDescent="0.25">
      <c r="A209">
        <v>1702525</v>
      </c>
      <c r="B209">
        <v>16000105271</v>
      </c>
      <c r="C209">
        <v>2016105271</v>
      </c>
      <c r="D209">
        <v>130</v>
      </c>
      <c r="E209" t="s">
        <v>484</v>
      </c>
      <c r="F209" t="s">
        <v>251</v>
      </c>
      <c r="G209" t="s">
        <v>251</v>
      </c>
      <c r="H209" s="1">
        <v>42455.957638888889</v>
      </c>
      <c r="I209" t="s">
        <v>619</v>
      </c>
      <c r="J209" t="s">
        <v>44</v>
      </c>
      <c r="K209" t="s">
        <v>168</v>
      </c>
      <c r="L209">
        <v>6700.2030999999997</v>
      </c>
      <c r="M209">
        <v>-122.34756</v>
      </c>
      <c r="N209">
        <v>47.626719999999999</v>
      </c>
      <c r="O209" t="s">
        <v>620</v>
      </c>
      <c r="P209" t="s">
        <v>250</v>
      </c>
      <c r="Q209" t="s">
        <v>251</v>
      </c>
      <c r="R209" t="s">
        <v>251</v>
      </c>
      <c r="S209" s="1">
        <v>42455.927083333336</v>
      </c>
      <c r="T209">
        <v>2</v>
      </c>
    </row>
    <row r="210" spans="1:20" x14ac:dyDescent="0.25">
      <c r="A210">
        <v>1702526</v>
      </c>
      <c r="B210">
        <v>16000105251</v>
      </c>
      <c r="C210">
        <v>2016105251</v>
      </c>
      <c r="D210">
        <v>245</v>
      </c>
      <c r="E210" t="s">
        <v>58</v>
      </c>
      <c r="F210" t="s">
        <v>21</v>
      </c>
      <c r="G210" t="s">
        <v>21</v>
      </c>
      <c r="H210" s="1">
        <v>42455.947222222225</v>
      </c>
      <c r="I210" t="s">
        <v>621</v>
      </c>
      <c r="J210" t="s">
        <v>247</v>
      </c>
      <c r="K210" t="s">
        <v>567</v>
      </c>
      <c r="L210">
        <v>1200.3003000000001</v>
      </c>
      <c r="M210">
        <v>-122.321915</v>
      </c>
      <c r="N210">
        <v>47.708587999999999</v>
      </c>
      <c r="O210" t="s">
        <v>622</v>
      </c>
      <c r="P210" t="s">
        <v>86</v>
      </c>
      <c r="Q210" t="s">
        <v>21</v>
      </c>
      <c r="R210" t="s">
        <v>21</v>
      </c>
      <c r="T210">
        <v>2</v>
      </c>
    </row>
    <row r="211" spans="1:20" x14ac:dyDescent="0.25">
      <c r="A211">
        <v>1702527</v>
      </c>
      <c r="B211">
        <v>16000105249</v>
      </c>
      <c r="C211">
        <v>2016105249</v>
      </c>
      <c r="D211">
        <v>280</v>
      </c>
      <c r="E211" t="s">
        <v>41</v>
      </c>
      <c r="F211" t="s">
        <v>42</v>
      </c>
      <c r="G211" t="s">
        <v>42</v>
      </c>
      <c r="H211" s="1">
        <v>42455.956250000003</v>
      </c>
      <c r="I211" t="s">
        <v>623</v>
      </c>
      <c r="J211" t="s">
        <v>247</v>
      </c>
      <c r="K211" t="s">
        <v>567</v>
      </c>
      <c r="L211">
        <v>2000.1011000000001</v>
      </c>
      <c r="M211">
        <v>-122.306335</v>
      </c>
      <c r="N211">
        <v>47.693027000000001</v>
      </c>
      <c r="O211" t="s">
        <v>624</v>
      </c>
      <c r="P211" t="s">
        <v>153</v>
      </c>
      <c r="Q211" t="s">
        <v>148</v>
      </c>
      <c r="R211" t="s">
        <v>148</v>
      </c>
      <c r="T211">
        <v>2</v>
      </c>
    </row>
    <row r="212" spans="1:20" x14ac:dyDescent="0.25">
      <c r="A212">
        <v>1702528</v>
      </c>
      <c r="B212">
        <v>16000105219</v>
      </c>
      <c r="C212">
        <v>2016105219</v>
      </c>
      <c r="D212">
        <v>184</v>
      </c>
      <c r="E212" t="s">
        <v>281</v>
      </c>
      <c r="F212" t="s">
        <v>148</v>
      </c>
      <c r="G212" t="s">
        <v>148</v>
      </c>
      <c r="H212" s="1">
        <v>42455.939583333333</v>
      </c>
      <c r="I212" t="s">
        <v>625</v>
      </c>
      <c r="J212" t="s">
        <v>31</v>
      </c>
      <c r="K212" t="s">
        <v>175</v>
      </c>
      <c r="L212">
        <v>9100.1003999999994</v>
      </c>
      <c r="M212">
        <v>-122.31964000000001</v>
      </c>
      <c r="N212">
        <v>47.599181999999999</v>
      </c>
      <c r="O212" t="s">
        <v>626</v>
      </c>
      <c r="P212" t="s">
        <v>381</v>
      </c>
      <c r="Q212" t="s">
        <v>42</v>
      </c>
      <c r="R212" t="s">
        <v>42</v>
      </c>
      <c r="S212" s="1">
        <v>42455.879861111112</v>
      </c>
      <c r="T212">
        <v>2</v>
      </c>
    </row>
    <row r="213" spans="1:20" x14ac:dyDescent="0.25">
      <c r="A213">
        <v>1702530</v>
      </c>
      <c r="B213">
        <v>16000105143</v>
      </c>
      <c r="C213">
        <v>2016105143</v>
      </c>
      <c r="D213">
        <v>430</v>
      </c>
      <c r="E213" t="s">
        <v>134</v>
      </c>
      <c r="F213" t="s">
        <v>29</v>
      </c>
      <c r="G213" t="s">
        <v>135</v>
      </c>
      <c r="H213" s="1">
        <v>42455.954861111109</v>
      </c>
      <c r="I213" t="s">
        <v>627</v>
      </c>
      <c r="J213" t="s">
        <v>179</v>
      </c>
      <c r="K213" t="s">
        <v>180</v>
      </c>
      <c r="L213">
        <v>3800.2001</v>
      </c>
      <c r="M213">
        <v>-122.2972</v>
      </c>
      <c r="N213">
        <v>47.683050000000001</v>
      </c>
      <c r="O213" t="s">
        <v>628</v>
      </c>
      <c r="P213" t="s">
        <v>140</v>
      </c>
      <c r="Q213" t="s">
        <v>135</v>
      </c>
      <c r="R213" t="s">
        <v>29</v>
      </c>
      <c r="S213" s="1">
        <v>42455.842361111114</v>
      </c>
      <c r="T213">
        <v>2</v>
      </c>
    </row>
    <row r="214" spans="1:20" x14ac:dyDescent="0.25">
      <c r="A214">
        <v>1702531</v>
      </c>
      <c r="B214">
        <v>16000105087</v>
      </c>
      <c r="C214">
        <v>2016105087</v>
      </c>
      <c r="D214">
        <v>62</v>
      </c>
      <c r="E214" t="s">
        <v>629</v>
      </c>
      <c r="F214" t="s">
        <v>75</v>
      </c>
      <c r="G214" t="s">
        <v>630</v>
      </c>
      <c r="H214" s="1">
        <v>42455.940972222219</v>
      </c>
      <c r="I214" t="s">
        <v>631</v>
      </c>
      <c r="J214" t="s">
        <v>150</v>
      </c>
      <c r="K214" t="s">
        <v>151</v>
      </c>
      <c r="L214">
        <v>3200.4016999999999</v>
      </c>
      <c r="M214">
        <v>-122.39698</v>
      </c>
      <c r="N214">
        <v>47.668633</v>
      </c>
      <c r="O214" t="s">
        <v>632</v>
      </c>
      <c r="P214" t="s">
        <v>223</v>
      </c>
      <c r="Q214" t="s">
        <v>107</v>
      </c>
      <c r="R214" t="s">
        <v>220</v>
      </c>
      <c r="S214" s="1">
        <v>42455.917361111111</v>
      </c>
      <c r="T214">
        <v>3</v>
      </c>
    </row>
    <row r="215" spans="1:20" x14ac:dyDescent="0.25">
      <c r="A215">
        <v>1702532</v>
      </c>
      <c r="B215">
        <v>16000105345</v>
      </c>
      <c r="C215">
        <v>2016105345</v>
      </c>
      <c r="D215">
        <v>177</v>
      </c>
      <c r="E215" t="s">
        <v>117</v>
      </c>
      <c r="F215" t="s">
        <v>52</v>
      </c>
      <c r="G215" t="s">
        <v>52</v>
      </c>
      <c r="H215" s="1">
        <v>42455.966666666667</v>
      </c>
      <c r="I215" t="s">
        <v>70</v>
      </c>
      <c r="J215" t="s">
        <v>37</v>
      </c>
      <c r="K215" t="s">
        <v>38</v>
      </c>
      <c r="L215">
        <v>9300.3019000000004</v>
      </c>
      <c r="M215">
        <v>-122.32905599999999</v>
      </c>
      <c r="N215">
        <v>47.579807000000002</v>
      </c>
      <c r="O215" t="s">
        <v>71</v>
      </c>
      <c r="P215" t="s">
        <v>120</v>
      </c>
      <c r="Q215" t="s">
        <v>52</v>
      </c>
      <c r="R215" t="s">
        <v>52</v>
      </c>
      <c r="T215">
        <v>3</v>
      </c>
    </row>
    <row r="216" spans="1:20" x14ac:dyDescent="0.25">
      <c r="A216">
        <v>1702533</v>
      </c>
      <c r="B216">
        <v>16000105338</v>
      </c>
      <c r="C216">
        <v>2016105338</v>
      </c>
      <c r="D216">
        <v>246</v>
      </c>
      <c r="E216" t="s">
        <v>557</v>
      </c>
      <c r="F216" t="s">
        <v>558</v>
      </c>
      <c r="G216" t="s">
        <v>21</v>
      </c>
      <c r="H216" s="1">
        <v>42455.969444444447</v>
      </c>
      <c r="I216" t="s">
        <v>633</v>
      </c>
      <c r="J216" t="s">
        <v>137</v>
      </c>
      <c r="K216" t="s">
        <v>209</v>
      </c>
      <c r="L216">
        <v>8600.3011999999999</v>
      </c>
      <c r="M216">
        <v>-122.320076</v>
      </c>
      <c r="N216">
        <v>47.602690000000003</v>
      </c>
      <c r="O216" t="s">
        <v>634</v>
      </c>
      <c r="P216" t="s">
        <v>460</v>
      </c>
      <c r="Q216" t="s">
        <v>133</v>
      </c>
      <c r="R216" t="s">
        <v>461</v>
      </c>
      <c r="T216">
        <v>1</v>
      </c>
    </row>
    <row r="217" spans="1:20" x14ac:dyDescent="0.25">
      <c r="A217">
        <v>1702534</v>
      </c>
      <c r="B217">
        <v>16000105330</v>
      </c>
      <c r="C217">
        <v>2016105330</v>
      </c>
      <c r="D217">
        <v>280</v>
      </c>
      <c r="E217" t="s">
        <v>41</v>
      </c>
      <c r="F217" t="s">
        <v>42</v>
      </c>
      <c r="G217" t="s">
        <v>42</v>
      </c>
      <c r="H217" s="1">
        <v>42455.974305555559</v>
      </c>
      <c r="I217" t="s">
        <v>635</v>
      </c>
      <c r="J217" t="s">
        <v>150</v>
      </c>
      <c r="K217" t="s">
        <v>214</v>
      </c>
      <c r="L217">
        <v>4700.1016</v>
      </c>
      <c r="M217">
        <v>-122.36968</v>
      </c>
      <c r="N217">
        <v>47.668663000000002</v>
      </c>
      <c r="O217" t="s">
        <v>636</v>
      </c>
      <c r="P217" t="s">
        <v>86</v>
      </c>
      <c r="Q217" t="s">
        <v>21</v>
      </c>
      <c r="R217" t="s">
        <v>21</v>
      </c>
      <c r="T217">
        <v>0</v>
      </c>
    </row>
    <row r="218" spans="1:20" x14ac:dyDescent="0.25">
      <c r="A218">
        <v>1702535</v>
      </c>
      <c r="B218">
        <v>16000105313</v>
      </c>
      <c r="C218">
        <v>2016105313</v>
      </c>
      <c r="D218">
        <v>245</v>
      </c>
      <c r="E218" t="s">
        <v>58</v>
      </c>
      <c r="F218" t="s">
        <v>21</v>
      </c>
      <c r="G218" t="s">
        <v>21</v>
      </c>
      <c r="H218" s="1">
        <v>42455.96597222222</v>
      </c>
      <c r="I218" t="s">
        <v>637</v>
      </c>
      <c r="J218" t="s">
        <v>44</v>
      </c>
      <c r="K218" t="s">
        <v>168</v>
      </c>
      <c r="L218">
        <v>7000.3020999999999</v>
      </c>
      <c r="M218">
        <v>-122.35475</v>
      </c>
      <c r="N218">
        <v>47.624577000000002</v>
      </c>
      <c r="O218" t="s">
        <v>638</v>
      </c>
      <c r="P218" t="s">
        <v>62</v>
      </c>
      <c r="Q218" t="s">
        <v>62</v>
      </c>
      <c r="R218" t="s">
        <v>62</v>
      </c>
      <c r="T218">
        <v>3</v>
      </c>
    </row>
    <row r="219" spans="1:20" x14ac:dyDescent="0.25">
      <c r="A219">
        <v>1702536</v>
      </c>
      <c r="B219">
        <v>16000105245</v>
      </c>
      <c r="C219">
        <v>2016105245</v>
      </c>
      <c r="D219">
        <v>130</v>
      </c>
      <c r="E219" t="s">
        <v>484</v>
      </c>
      <c r="F219" t="s">
        <v>251</v>
      </c>
      <c r="G219" t="s">
        <v>251</v>
      </c>
      <c r="H219" s="1">
        <v>42455.97152777778</v>
      </c>
      <c r="I219" t="s">
        <v>639</v>
      </c>
      <c r="J219" t="s">
        <v>91</v>
      </c>
      <c r="K219" t="s">
        <v>92</v>
      </c>
      <c r="L219">
        <v>7500.4007000000001</v>
      </c>
      <c r="M219">
        <v>-122.31554</v>
      </c>
      <c r="N219">
        <v>47.614693000000003</v>
      </c>
      <c r="O219" t="s">
        <v>640</v>
      </c>
      <c r="P219" t="s">
        <v>81</v>
      </c>
      <c r="Q219" t="s">
        <v>76</v>
      </c>
      <c r="R219" t="s">
        <v>75</v>
      </c>
      <c r="S219" s="1">
        <v>42455.900694444441</v>
      </c>
      <c r="T219">
        <v>2</v>
      </c>
    </row>
    <row r="220" spans="1:20" x14ac:dyDescent="0.25">
      <c r="A220">
        <v>1702537</v>
      </c>
      <c r="B220">
        <v>16000105233</v>
      </c>
      <c r="C220">
        <v>2016105233</v>
      </c>
      <c r="D220">
        <v>350</v>
      </c>
      <c r="E220" t="s">
        <v>146</v>
      </c>
      <c r="F220" t="s">
        <v>146</v>
      </c>
      <c r="G220" t="s">
        <v>146</v>
      </c>
      <c r="H220" s="1">
        <v>42455.960416666669</v>
      </c>
      <c r="I220" t="s">
        <v>641</v>
      </c>
      <c r="J220" t="s">
        <v>129</v>
      </c>
      <c r="K220" t="s">
        <v>365</v>
      </c>
      <c r="L220">
        <v>8100.2007999999996</v>
      </c>
      <c r="M220">
        <v>-122.3387</v>
      </c>
      <c r="N220">
        <v>47.610743999999997</v>
      </c>
      <c r="O220" t="s">
        <v>642</v>
      </c>
      <c r="P220" t="s">
        <v>145</v>
      </c>
      <c r="Q220" t="s">
        <v>146</v>
      </c>
      <c r="R220" t="s">
        <v>146</v>
      </c>
      <c r="T220">
        <v>1</v>
      </c>
    </row>
    <row r="221" spans="1:20" x14ac:dyDescent="0.25">
      <c r="A221">
        <v>1702538</v>
      </c>
      <c r="B221">
        <v>16000105228</v>
      </c>
      <c r="C221">
        <v>2016105228</v>
      </c>
      <c r="D221">
        <v>63</v>
      </c>
      <c r="E221" t="s">
        <v>165</v>
      </c>
      <c r="F221" t="s">
        <v>166</v>
      </c>
      <c r="G221" t="s">
        <v>166</v>
      </c>
      <c r="H221" s="1">
        <v>42455.970833333333</v>
      </c>
      <c r="I221" t="s">
        <v>639</v>
      </c>
      <c r="J221" t="s">
        <v>91</v>
      </c>
      <c r="K221" t="s">
        <v>92</v>
      </c>
      <c r="L221">
        <v>7500.4007000000001</v>
      </c>
      <c r="M221">
        <v>-122.31554</v>
      </c>
      <c r="N221">
        <v>47.614693000000003</v>
      </c>
      <c r="O221" t="s">
        <v>640</v>
      </c>
      <c r="P221" t="s">
        <v>81</v>
      </c>
      <c r="Q221" t="s">
        <v>76</v>
      </c>
      <c r="R221" t="s">
        <v>75</v>
      </c>
      <c r="S221" s="1">
        <v>42455.888888888891</v>
      </c>
      <c r="T221">
        <v>1</v>
      </c>
    </row>
    <row r="222" spans="1:20" x14ac:dyDescent="0.25">
      <c r="A222">
        <v>1702539</v>
      </c>
      <c r="B222">
        <v>16000105172</v>
      </c>
      <c r="C222">
        <v>2016105172</v>
      </c>
      <c r="D222">
        <v>41</v>
      </c>
      <c r="E222" t="s">
        <v>255</v>
      </c>
      <c r="F222" t="s">
        <v>73</v>
      </c>
      <c r="G222" t="s">
        <v>73</v>
      </c>
      <c r="H222" s="1">
        <v>42455.959027777775</v>
      </c>
      <c r="I222" t="s">
        <v>643</v>
      </c>
      <c r="J222" t="s">
        <v>137</v>
      </c>
      <c r="K222" t="s">
        <v>209</v>
      </c>
      <c r="L222">
        <v>5301.201</v>
      </c>
      <c r="M222">
        <v>-122.31312</v>
      </c>
      <c r="N222">
        <v>47.662179999999999</v>
      </c>
      <c r="O222" t="s">
        <v>644</v>
      </c>
      <c r="P222" t="s">
        <v>453</v>
      </c>
      <c r="Q222" t="s">
        <v>73</v>
      </c>
      <c r="R222" t="s">
        <v>73</v>
      </c>
      <c r="S222" s="1">
        <v>42455.85833333333</v>
      </c>
      <c r="T222">
        <v>2</v>
      </c>
    </row>
    <row r="223" spans="1:20" x14ac:dyDescent="0.25">
      <c r="A223">
        <v>1702540</v>
      </c>
      <c r="B223">
        <v>16000105167</v>
      </c>
      <c r="C223">
        <v>2016105167</v>
      </c>
      <c r="D223">
        <v>430</v>
      </c>
      <c r="E223" t="s">
        <v>134</v>
      </c>
      <c r="F223" t="s">
        <v>29</v>
      </c>
      <c r="G223" t="s">
        <v>135</v>
      </c>
      <c r="H223" s="1">
        <v>42455.96875</v>
      </c>
      <c r="I223" t="s">
        <v>645</v>
      </c>
      <c r="J223" t="s">
        <v>155</v>
      </c>
      <c r="K223" t="s">
        <v>156</v>
      </c>
      <c r="L223">
        <v>7200.1000999999997</v>
      </c>
      <c r="M223">
        <v>-122.34104000000001</v>
      </c>
      <c r="N223">
        <v>47.624546000000002</v>
      </c>
      <c r="O223" t="s">
        <v>646</v>
      </c>
      <c r="P223" t="s">
        <v>140</v>
      </c>
      <c r="Q223" t="s">
        <v>135</v>
      </c>
      <c r="R223" t="s">
        <v>29</v>
      </c>
      <c r="S223" s="1">
        <v>42455.859722222223</v>
      </c>
      <c r="T223">
        <v>3</v>
      </c>
    </row>
    <row r="224" spans="1:20" x14ac:dyDescent="0.25">
      <c r="A224">
        <v>1702541</v>
      </c>
      <c r="B224">
        <v>16000105110</v>
      </c>
      <c r="C224">
        <v>2016105110</v>
      </c>
      <c r="D224">
        <v>350</v>
      </c>
      <c r="E224" t="s">
        <v>146</v>
      </c>
      <c r="F224" t="s">
        <v>146</v>
      </c>
      <c r="G224" t="s">
        <v>146</v>
      </c>
      <c r="H224" s="1">
        <v>42455.960416666669</v>
      </c>
      <c r="I224" t="s">
        <v>647</v>
      </c>
      <c r="J224" t="s">
        <v>99</v>
      </c>
      <c r="K224" t="s">
        <v>100</v>
      </c>
      <c r="L224">
        <v>3500.2</v>
      </c>
      <c r="M224">
        <v>-122.34683</v>
      </c>
      <c r="N224">
        <v>47.675983000000002</v>
      </c>
      <c r="O224" t="s">
        <v>648</v>
      </c>
      <c r="P224" t="s">
        <v>649</v>
      </c>
      <c r="Q224" t="s">
        <v>29</v>
      </c>
      <c r="R224" t="s">
        <v>29</v>
      </c>
      <c r="S224" s="1">
        <v>42455.806944444441</v>
      </c>
      <c r="T224">
        <v>2</v>
      </c>
    </row>
    <row r="225" spans="1:20" x14ac:dyDescent="0.25">
      <c r="A225">
        <v>1702542</v>
      </c>
      <c r="B225">
        <v>16000105005</v>
      </c>
      <c r="C225">
        <v>2016105005</v>
      </c>
      <c r="D225">
        <v>245</v>
      </c>
      <c r="E225" t="s">
        <v>58</v>
      </c>
      <c r="F225" t="s">
        <v>21</v>
      </c>
      <c r="G225" t="s">
        <v>21</v>
      </c>
      <c r="H225" s="1">
        <v>42455.962500000001</v>
      </c>
      <c r="I225" t="s">
        <v>650</v>
      </c>
      <c r="J225" t="s">
        <v>124</v>
      </c>
      <c r="K225" t="s">
        <v>651</v>
      </c>
      <c r="L225">
        <v>12100.201300000001</v>
      </c>
      <c r="M225">
        <v>-122.37875</v>
      </c>
      <c r="N225">
        <v>47.505516</v>
      </c>
      <c r="O225" t="s">
        <v>652</v>
      </c>
      <c r="P225" t="s">
        <v>86</v>
      </c>
      <c r="Q225" t="s">
        <v>21</v>
      </c>
      <c r="R225" t="s">
        <v>21</v>
      </c>
      <c r="S225" s="1">
        <v>42455.743055555555</v>
      </c>
      <c r="T225">
        <v>3</v>
      </c>
    </row>
    <row r="226" spans="1:20" x14ac:dyDescent="0.25">
      <c r="A226">
        <v>1702543</v>
      </c>
      <c r="B226">
        <v>16000105361</v>
      </c>
      <c r="C226">
        <v>2016105361</v>
      </c>
      <c r="D226">
        <v>460</v>
      </c>
      <c r="E226" t="s">
        <v>35</v>
      </c>
      <c r="F226" t="s">
        <v>29</v>
      </c>
      <c r="G226" t="s">
        <v>29</v>
      </c>
      <c r="H226" s="1">
        <v>42455.98541666667</v>
      </c>
      <c r="I226" t="s">
        <v>653</v>
      </c>
      <c r="K226" t="s">
        <v>654</v>
      </c>
      <c r="M226">
        <v>-122.334335</v>
      </c>
      <c r="N226">
        <v>47.532040000000002</v>
      </c>
      <c r="O226" t="s">
        <v>655</v>
      </c>
      <c r="P226" t="s">
        <v>94</v>
      </c>
      <c r="Q226" t="s">
        <v>29</v>
      </c>
      <c r="R226" t="s">
        <v>29</v>
      </c>
      <c r="T226">
        <v>1</v>
      </c>
    </row>
    <row r="227" spans="1:20" x14ac:dyDescent="0.25">
      <c r="A227">
        <v>1702544</v>
      </c>
      <c r="B227">
        <v>16000105352</v>
      </c>
      <c r="C227">
        <v>2016105352</v>
      </c>
      <c r="D227">
        <v>440</v>
      </c>
      <c r="E227" t="s">
        <v>656</v>
      </c>
      <c r="F227" t="s">
        <v>29</v>
      </c>
      <c r="G227" t="s">
        <v>29</v>
      </c>
      <c r="H227" s="1">
        <v>42455.977083333331</v>
      </c>
      <c r="I227" t="s">
        <v>657</v>
      </c>
      <c r="J227" t="s">
        <v>198</v>
      </c>
      <c r="K227" t="s">
        <v>348</v>
      </c>
      <c r="L227">
        <v>11200.206200000001</v>
      </c>
      <c r="M227">
        <v>-122.33711</v>
      </c>
      <c r="N227">
        <v>47.539810000000003</v>
      </c>
      <c r="O227" t="s">
        <v>658</v>
      </c>
      <c r="P227" t="s">
        <v>443</v>
      </c>
      <c r="Q227" t="s">
        <v>29</v>
      </c>
      <c r="R227" t="s">
        <v>29</v>
      </c>
      <c r="T227">
        <v>3</v>
      </c>
    </row>
    <row r="228" spans="1:20" x14ac:dyDescent="0.25">
      <c r="A228">
        <v>1702545</v>
      </c>
      <c r="B228">
        <v>16000105349</v>
      </c>
      <c r="C228">
        <v>2016105349</v>
      </c>
      <c r="D228">
        <v>244</v>
      </c>
      <c r="E228" t="s">
        <v>558</v>
      </c>
      <c r="F228" t="s">
        <v>21</v>
      </c>
      <c r="G228" t="s">
        <v>21</v>
      </c>
      <c r="H228" s="1">
        <v>42455.981249999997</v>
      </c>
      <c r="I228" t="s">
        <v>659</v>
      </c>
      <c r="J228" t="s">
        <v>198</v>
      </c>
      <c r="K228" t="s">
        <v>348</v>
      </c>
      <c r="L228">
        <v>10800.3009</v>
      </c>
      <c r="M228">
        <v>-122.36167</v>
      </c>
      <c r="N228">
        <v>47.556719999999999</v>
      </c>
      <c r="O228" t="s">
        <v>660</v>
      </c>
      <c r="P228" t="s">
        <v>460</v>
      </c>
      <c r="Q228" t="s">
        <v>133</v>
      </c>
      <c r="R228" t="s">
        <v>461</v>
      </c>
      <c r="T228">
        <v>0</v>
      </c>
    </row>
    <row r="229" spans="1:20" x14ac:dyDescent="0.25">
      <c r="A229">
        <v>1702546</v>
      </c>
      <c r="B229">
        <v>16000105328</v>
      </c>
      <c r="C229">
        <v>2016105328</v>
      </c>
      <c r="D229">
        <v>460</v>
      </c>
      <c r="E229" t="s">
        <v>35</v>
      </c>
      <c r="F229" t="s">
        <v>29</v>
      </c>
      <c r="G229" t="s">
        <v>29</v>
      </c>
      <c r="H229" s="1">
        <v>42455.972222222219</v>
      </c>
      <c r="I229" t="s">
        <v>661</v>
      </c>
      <c r="J229" t="s">
        <v>83</v>
      </c>
      <c r="K229" t="s">
        <v>84</v>
      </c>
      <c r="L229">
        <v>9200.1010000000006</v>
      </c>
      <c r="M229">
        <v>-122.323746</v>
      </c>
      <c r="N229">
        <v>47.600025000000002</v>
      </c>
      <c r="O229" t="s">
        <v>662</v>
      </c>
      <c r="P229" t="s">
        <v>94</v>
      </c>
      <c r="Q229" t="s">
        <v>29</v>
      </c>
      <c r="R229" t="s">
        <v>29</v>
      </c>
      <c r="T229">
        <v>1</v>
      </c>
    </row>
    <row r="230" spans="1:20" x14ac:dyDescent="0.25">
      <c r="A230">
        <v>1702547</v>
      </c>
      <c r="B230">
        <v>16000105301</v>
      </c>
      <c r="C230">
        <v>2016105301</v>
      </c>
      <c r="D230">
        <v>250</v>
      </c>
      <c r="E230" t="s">
        <v>111</v>
      </c>
      <c r="F230" t="s">
        <v>112</v>
      </c>
      <c r="G230" t="s">
        <v>113</v>
      </c>
      <c r="H230" s="1">
        <v>42455.979861111111</v>
      </c>
      <c r="I230" t="s">
        <v>663</v>
      </c>
      <c r="J230" t="s">
        <v>44</v>
      </c>
      <c r="K230" t="s">
        <v>357</v>
      </c>
      <c r="L230">
        <v>6700.3011999999999</v>
      </c>
      <c r="M230">
        <v>-122.34754</v>
      </c>
      <c r="N230">
        <v>47.630164999999998</v>
      </c>
      <c r="O230" t="s">
        <v>664</v>
      </c>
      <c r="P230" t="s">
        <v>57</v>
      </c>
      <c r="Q230" t="s">
        <v>52</v>
      </c>
      <c r="R230" t="s">
        <v>52</v>
      </c>
      <c r="T230">
        <v>3</v>
      </c>
    </row>
    <row r="231" spans="1:20" x14ac:dyDescent="0.25">
      <c r="A231">
        <v>1702549</v>
      </c>
      <c r="B231">
        <v>16000105243</v>
      </c>
      <c r="C231">
        <v>2016105243</v>
      </c>
      <c r="D231">
        <v>245</v>
      </c>
      <c r="E231" t="s">
        <v>58</v>
      </c>
      <c r="F231" t="s">
        <v>21</v>
      </c>
      <c r="G231" t="s">
        <v>21</v>
      </c>
      <c r="H231" s="1">
        <v>42455.984722222223</v>
      </c>
      <c r="I231" t="s">
        <v>244</v>
      </c>
      <c r="J231" t="s">
        <v>91</v>
      </c>
      <c r="K231" t="s">
        <v>172</v>
      </c>
      <c r="L231">
        <v>7401.2003999999997</v>
      </c>
      <c r="M231">
        <v>-122.320915</v>
      </c>
      <c r="N231">
        <v>47.62256</v>
      </c>
      <c r="O231" t="s">
        <v>245</v>
      </c>
      <c r="P231" t="s">
        <v>453</v>
      </c>
      <c r="Q231" t="s">
        <v>73</v>
      </c>
      <c r="R231" t="s">
        <v>73</v>
      </c>
      <c r="T231">
        <v>0</v>
      </c>
    </row>
    <row r="232" spans="1:20" x14ac:dyDescent="0.25">
      <c r="A232">
        <v>1702550</v>
      </c>
      <c r="B232">
        <v>16000105234</v>
      </c>
      <c r="C232">
        <v>2016105234</v>
      </c>
      <c r="D232">
        <v>40</v>
      </c>
      <c r="E232" t="s">
        <v>224</v>
      </c>
      <c r="F232" t="s">
        <v>225</v>
      </c>
      <c r="G232" t="s">
        <v>225</v>
      </c>
      <c r="H232" s="1">
        <v>42455.972222222219</v>
      </c>
      <c r="I232" t="s">
        <v>665</v>
      </c>
      <c r="J232" t="s">
        <v>83</v>
      </c>
      <c r="K232" t="s">
        <v>195</v>
      </c>
      <c r="L232">
        <v>8100.1046999999999</v>
      </c>
      <c r="M232">
        <v>-122.33744</v>
      </c>
      <c r="N232">
        <v>47.602676000000002</v>
      </c>
      <c r="O232" t="s">
        <v>666</v>
      </c>
      <c r="P232" t="s">
        <v>361</v>
      </c>
      <c r="Q232" t="s">
        <v>225</v>
      </c>
      <c r="R232" t="s">
        <v>225</v>
      </c>
      <c r="S232" s="1">
        <v>42455.892361111109</v>
      </c>
      <c r="T232">
        <v>4</v>
      </c>
    </row>
    <row r="233" spans="1:20" x14ac:dyDescent="0.25">
      <c r="A233">
        <v>1702551</v>
      </c>
      <c r="B233">
        <v>16000105150</v>
      </c>
      <c r="C233">
        <v>2016105150</v>
      </c>
      <c r="D233">
        <v>40</v>
      </c>
      <c r="E233" t="s">
        <v>224</v>
      </c>
      <c r="F233" t="s">
        <v>225</v>
      </c>
      <c r="G233" t="s">
        <v>225</v>
      </c>
      <c r="H233" s="1">
        <v>42455.972222222219</v>
      </c>
      <c r="I233" t="s">
        <v>667</v>
      </c>
      <c r="J233" t="s">
        <v>129</v>
      </c>
      <c r="K233" t="s">
        <v>190</v>
      </c>
      <c r="L233">
        <v>8100.3001000000004</v>
      </c>
      <c r="M233">
        <v>-122.33946</v>
      </c>
      <c r="N233">
        <v>47.609054999999998</v>
      </c>
      <c r="O233" t="s">
        <v>668</v>
      </c>
      <c r="P233" t="s">
        <v>86</v>
      </c>
      <c r="Q233" t="s">
        <v>21</v>
      </c>
      <c r="R233" t="s">
        <v>21</v>
      </c>
      <c r="S233" s="1">
        <v>42455.873611111114</v>
      </c>
      <c r="T233">
        <v>2</v>
      </c>
    </row>
    <row r="234" spans="1:20" x14ac:dyDescent="0.25">
      <c r="A234">
        <v>1702552</v>
      </c>
      <c r="B234">
        <v>16000105365</v>
      </c>
      <c r="C234">
        <v>2016105365</v>
      </c>
      <c r="D234">
        <v>244</v>
      </c>
      <c r="E234" t="s">
        <v>558</v>
      </c>
      <c r="F234" t="s">
        <v>21</v>
      </c>
      <c r="G234" t="s">
        <v>21</v>
      </c>
      <c r="H234" s="1">
        <v>42456.002083333333</v>
      </c>
      <c r="I234" t="s">
        <v>669</v>
      </c>
      <c r="J234" t="s">
        <v>179</v>
      </c>
      <c r="K234" t="s">
        <v>180</v>
      </c>
      <c r="L234">
        <v>4301.2012000000004</v>
      </c>
      <c r="M234">
        <v>-122.30062</v>
      </c>
      <c r="N234">
        <v>47.669260000000001</v>
      </c>
      <c r="O234" t="s">
        <v>670</v>
      </c>
      <c r="P234" t="s">
        <v>671</v>
      </c>
      <c r="Q234" t="s">
        <v>21</v>
      </c>
      <c r="R234" t="s">
        <v>558</v>
      </c>
      <c r="T234">
        <v>1</v>
      </c>
    </row>
    <row r="235" spans="1:20" x14ac:dyDescent="0.25">
      <c r="A235">
        <v>1702553</v>
      </c>
      <c r="B235">
        <v>16000105364</v>
      </c>
      <c r="C235">
        <v>2016105364</v>
      </c>
      <c r="D235">
        <v>430</v>
      </c>
      <c r="E235" t="s">
        <v>134</v>
      </c>
      <c r="F235" t="s">
        <v>29</v>
      </c>
      <c r="G235" t="s">
        <v>135</v>
      </c>
      <c r="H235" s="1">
        <v>42455.995138888888</v>
      </c>
      <c r="I235" t="s">
        <v>672</v>
      </c>
      <c r="J235" t="s">
        <v>179</v>
      </c>
      <c r="K235" t="s">
        <v>180</v>
      </c>
      <c r="L235">
        <v>2200.3013999999998</v>
      </c>
      <c r="M235">
        <v>-122.27535</v>
      </c>
      <c r="N235">
        <v>47.692141999999997</v>
      </c>
      <c r="O235" t="s">
        <v>673</v>
      </c>
      <c r="P235" t="s">
        <v>188</v>
      </c>
      <c r="Q235" t="s">
        <v>135</v>
      </c>
      <c r="R235" t="s">
        <v>29</v>
      </c>
      <c r="T235">
        <v>1</v>
      </c>
    </row>
    <row r="236" spans="1:20" x14ac:dyDescent="0.25">
      <c r="A236">
        <v>1702554</v>
      </c>
      <c r="B236">
        <v>16000105355</v>
      </c>
      <c r="C236">
        <v>2016105355</v>
      </c>
      <c r="D236">
        <v>246</v>
      </c>
      <c r="E236" t="s">
        <v>557</v>
      </c>
      <c r="F236" t="s">
        <v>558</v>
      </c>
      <c r="G236" t="s">
        <v>21</v>
      </c>
      <c r="H236" s="1">
        <v>42455.998611111114</v>
      </c>
      <c r="I236" t="s">
        <v>674</v>
      </c>
      <c r="J236" t="s">
        <v>91</v>
      </c>
      <c r="K236" t="s">
        <v>92</v>
      </c>
      <c r="L236">
        <v>7500.4007000000001</v>
      </c>
      <c r="M236">
        <v>-122.31685</v>
      </c>
      <c r="N236">
        <v>47.614685000000001</v>
      </c>
      <c r="O236" t="s">
        <v>675</v>
      </c>
      <c r="P236" t="s">
        <v>116</v>
      </c>
      <c r="Q236" t="s">
        <v>21</v>
      </c>
      <c r="R236" t="s">
        <v>21</v>
      </c>
      <c r="T236">
        <v>3</v>
      </c>
    </row>
    <row r="237" spans="1:20" x14ac:dyDescent="0.25">
      <c r="A237">
        <v>1702556</v>
      </c>
      <c r="B237">
        <v>16000105246</v>
      </c>
      <c r="C237">
        <v>2016105246</v>
      </c>
      <c r="D237">
        <v>31</v>
      </c>
      <c r="E237" t="s">
        <v>676</v>
      </c>
      <c r="F237" t="s">
        <v>418</v>
      </c>
      <c r="G237" t="s">
        <v>418</v>
      </c>
      <c r="H237" s="1">
        <v>42455.990972222222</v>
      </c>
      <c r="I237" t="s">
        <v>677</v>
      </c>
      <c r="J237" t="s">
        <v>78</v>
      </c>
      <c r="K237" t="s">
        <v>217</v>
      </c>
      <c r="L237">
        <v>7900.4</v>
      </c>
      <c r="M237">
        <v>-122.309494</v>
      </c>
      <c r="N237">
        <v>47.615864000000002</v>
      </c>
      <c r="O237" t="s">
        <v>678</v>
      </c>
      <c r="P237" t="s">
        <v>361</v>
      </c>
      <c r="Q237" t="s">
        <v>225</v>
      </c>
      <c r="R237" t="s">
        <v>225</v>
      </c>
      <c r="S237" s="1">
        <v>42455.90347222222</v>
      </c>
      <c r="T237">
        <v>1</v>
      </c>
    </row>
    <row r="238" spans="1:20" x14ac:dyDescent="0.25">
      <c r="A238">
        <v>1702557</v>
      </c>
      <c r="B238">
        <v>16000105212</v>
      </c>
      <c r="C238">
        <v>2016105212</v>
      </c>
      <c r="D238">
        <v>30</v>
      </c>
      <c r="E238" t="s">
        <v>679</v>
      </c>
      <c r="F238" t="s">
        <v>461</v>
      </c>
      <c r="G238" t="s">
        <v>418</v>
      </c>
      <c r="H238" s="1">
        <v>42455.997916666667</v>
      </c>
      <c r="I238" t="s">
        <v>680</v>
      </c>
      <c r="J238" t="s">
        <v>54</v>
      </c>
      <c r="K238" t="s">
        <v>292</v>
      </c>
      <c r="L238">
        <v>11700.202499999999</v>
      </c>
      <c r="M238">
        <v>-122.28485000000001</v>
      </c>
      <c r="N238">
        <v>47.518996999999999</v>
      </c>
      <c r="O238" t="s">
        <v>681</v>
      </c>
      <c r="P238" t="s">
        <v>682</v>
      </c>
      <c r="Q238" t="s">
        <v>418</v>
      </c>
      <c r="R238" t="s">
        <v>418</v>
      </c>
      <c r="S238" s="1">
        <v>42455.876388888886</v>
      </c>
      <c r="T238">
        <v>4</v>
      </c>
    </row>
    <row r="239" spans="1:20" x14ac:dyDescent="0.25">
      <c r="A239">
        <v>1702558</v>
      </c>
      <c r="B239">
        <v>16000105208</v>
      </c>
      <c r="C239">
        <v>2016105208</v>
      </c>
      <c r="D239">
        <v>71</v>
      </c>
      <c r="E239" t="s">
        <v>269</v>
      </c>
      <c r="F239" t="s">
        <v>183</v>
      </c>
      <c r="G239" t="s">
        <v>183</v>
      </c>
      <c r="H239" s="1">
        <v>42455.938888888886</v>
      </c>
      <c r="I239" t="s">
        <v>683</v>
      </c>
      <c r="J239" t="s">
        <v>137</v>
      </c>
      <c r="K239" t="s">
        <v>209</v>
      </c>
      <c r="L239">
        <v>9100.2006999999994</v>
      </c>
      <c r="M239">
        <v>-122.32375999999999</v>
      </c>
      <c r="N239">
        <v>47.597507</v>
      </c>
      <c r="O239" t="s">
        <v>684</v>
      </c>
      <c r="P239" t="s">
        <v>272</v>
      </c>
      <c r="Q239" t="s">
        <v>183</v>
      </c>
      <c r="R239" t="s">
        <v>184</v>
      </c>
      <c r="S239" s="1">
        <v>42455.87222222222</v>
      </c>
      <c r="T239">
        <v>1</v>
      </c>
    </row>
    <row r="240" spans="1:20" x14ac:dyDescent="0.25">
      <c r="A240">
        <v>1702559</v>
      </c>
      <c r="B240">
        <v>16000105192</v>
      </c>
      <c r="C240">
        <v>2016105192</v>
      </c>
      <c r="D240">
        <v>430</v>
      </c>
      <c r="E240" t="s">
        <v>134</v>
      </c>
      <c r="F240" t="s">
        <v>29</v>
      </c>
      <c r="G240" t="s">
        <v>135</v>
      </c>
      <c r="H240" s="1">
        <v>42455.987500000003</v>
      </c>
      <c r="I240" t="s">
        <v>685</v>
      </c>
      <c r="J240" t="s">
        <v>37</v>
      </c>
      <c r="K240" t="s">
        <v>686</v>
      </c>
      <c r="L240">
        <v>10402.102699999999</v>
      </c>
      <c r="M240">
        <v>-122.311134</v>
      </c>
      <c r="N240">
        <v>47.548884999999999</v>
      </c>
      <c r="O240" t="s">
        <v>687</v>
      </c>
      <c r="P240" t="s">
        <v>254</v>
      </c>
      <c r="Q240" t="s">
        <v>135</v>
      </c>
      <c r="R240" t="s">
        <v>29</v>
      </c>
      <c r="S240" s="1">
        <v>42455.861111111109</v>
      </c>
      <c r="T240">
        <v>4</v>
      </c>
    </row>
    <row r="241" spans="1:20" x14ac:dyDescent="0.25">
      <c r="A241">
        <v>1702560</v>
      </c>
      <c r="B241">
        <v>16000105176</v>
      </c>
      <c r="C241">
        <v>2016105176</v>
      </c>
      <c r="D241">
        <v>161</v>
      </c>
      <c r="E241" t="s">
        <v>62</v>
      </c>
      <c r="F241" t="s">
        <v>62</v>
      </c>
      <c r="G241" t="s">
        <v>62</v>
      </c>
      <c r="H241" s="1">
        <v>42455.990277777775</v>
      </c>
      <c r="I241" t="s">
        <v>688</v>
      </c>
      <c r="J241" t="s">
        <v>150</v>
      </c>
      <c r="K241" t="s">
        <v>162</v>
      </c>
      <c r="L241">
        <v>4600.2002000000002</v>
      </c>
      <c r="M241">
        <v>-122.33356000000001</v>
      </c>
      <c r="N241">
        <v>47.672069999999998</v>
      </c>
      <c r="O241" t="s">
        <v>689</v>
      </c>
      <c r="P241" t="s">
        <v>62</v>
      </c>
      <c r="Q241" t="s">
        <v>62</v>
      </c>
      <c r="R241" t="s">
        <v>62</v>
      </c>
      <c r="S241" s="1">
        <v>42455.85833333333</v>
      </c>
      <c r="T241">
        <v>4</v>
      </c>
    </row>
    <row r="242" spans="1:20" x14ac:dyDescent="0.25">
      <c r="A242">
        <v>1702561</v>
      </c>
      <c r="B242">
        <v>16000105078</v>
      </c>
      <c r="C242">
        <v>2016105078</v>
      </c>
      <c r="D242">
        <v>71</v>
      </c>
      <c r="E242" t="s">
        <v>269</v>
      </c>
      <c r="F242" t="s">
        <v>183</v>
      </c>
      <c r="G242" t="s">
        <v>183</v>
      </c>
      <c r="H242" s="1">
        <v>42455.988888888889</v>
      </c>
      <c r="I242" t="s">
        <v>690</v>
      </c>
      <c r="J242" t="s">
        <v>23</v>
      </c>
      <c r="K242" t="s">
        <v>24</v>
      </c>
      <c r="L242">
        <v>10300.300999999999</v>
      </c>
      <c r="M242">
        <v>-122.28626</v>
      </c>
      <c r="N242">
        <v>47.548896999999997</v>
      </c>
      <c r="O242" t="s">
        <v>691</v>
      </c>
      <c r="P242" t="s">
        <v>272</v>
      </c>
      <c r="Q242" t="s">
        <v>183</v>
      </c>
      <c r="R242" t="s">
        <v>184</v>
      </c>
      <c r="S242" s="1">
        <v>42455.843055555553</v>
      </c>
      <c r="T242">
        <v>3</v>
      </c>
    </row>
    <row r="243" spans="1:20" x14ac:dyDescent="0.25">
      <c r="A243">
        <v>1702562</v>
      </c>
      <c r="B243">
        <v>16000104885</v>
      </c>
      <c r="C243">
        <v>2016104885</v>
      </c>
      <c r="D243">
        <v>30</v>
      </c>
      <c r="E243" t="s">
        <v>679</v>
      </c>
      <c r="F243" t="s">
        <v>461</v>
      </c>
      <c r="G243" t="s">
        <v>418</v>
      </c>
      <c r="H243" s="1">
        <v>42455.994444444441</v>
      </c>
      <c r="I243" t="s">
        <v>692</v>
      </c>
      <c r="J243" t="s">
        <v>137</v>
      </c>
      <c r="K243" t="s">
        <v>138</v>
      </c>
      <c r="L243">
        <v>9500.4004000000004</v>
      </c>
      <c r="M243">
        <v>-122.29816</v>
      </c>
      <c r="N243">
        <v>47.57835</v>
      </c>
      <c r="O243" t="s">
        <v>693</v>
      </c>
      <c r="P243" t="s">
        <v>682</v>
      </c>
      <c r="Q243" t="s">
        <v>418</v>
      </c>
      <c r="R243" t="s">
        <v>418</v>
      </c>
      <c r="S243" s="1">
        <v>42455.651388888888</v>
      </c>
      <c r="T243">
        <v>2</v>
      </c>
    </row>
    <row r="244" spans="1:20" x14ac:dyDescent="0.25">
      <c r="A244">
        <v>1702563</v>
      </c>
      <c r="B244">
        <v>16000105384</v>
      </c>
      <c r="C244">
        <v>2016105384</v>
      </c>
      <c r="D244">
        <v>280</v>
      </c>
      <c r="E244" t="s">
        <v>41</v>
      </c>
      <c r="F244" t="s">
        <v>42</v>
      </c>
      <c r="G244" t="s">
        <v>42</v>
      </c>
      <c r="H244" s="1">
        <v>42456.005555555559</v>
      </c>
      <c r="I244" t="s">
        <v>694</v>
      </c>
      <c r="J244" t="s">
        <v>137</v>
      </c>
      <c r="K244" t="s">
        <v>209</v>
      </c>
      <c r="L244">
        <v>9200.2013999999999</v>
      </c>
      <c r="M244">
        <v>-122.33027</v>
      </c>
      <c r="N244">
        <v>47.600876</v>
      </c>
      <c r="O244" t="s">
        <v>695</v>
      </c>
      <c r="P244" t="s">
        <v>86</v>
      </c>
      <c r="Q244" t="s">
        <v>21</v>
      </c>
      <c r="R244" t="s">
        <v>21</v>
      </c>
      <c r="T244">
        <v>2</v>
      </c>
    </row>
    <row r="245" spans="1:20" x14ac:dyDescent="0.25">
      <c r="A245">
        <v>1702564</v>
      </c>
      <c r="B245">
        <v>16000105371</v>
      </c>
      <c r="C245">
        <v>2016105371</v>
      </c>
      <c r="D245">
        <v>202</v>
      </c>
      <c r="E245" t="s">
        <v>696</v>
      </c>
      <c r="F245" t="s">
        <v>302</v>
      </c>
      <c r="G245" t="s">
        <v>65</v>
      </c>
      <c r="H245" s="1">
        <v>42456.008333333331</v>
      </c>
      <c r="I245" t="s">
        <v>697</v>
      </c>
      <c r="J245" t="s">
        <v>150</v>
      </c>
      <c r="K245" t="s">
        <v>162</v>
      </c>
      <c r="L245">
        <v>5000.1040999999996</v>
      </c>
      <c r="M245">
        <v>-122.33886</v>
      </c>
      <c r="N245">
        <v>47.661385000000003</v>
      </c>
      <c r="O245" t="s">
        <v>698</v>
      </c>
      <c r="P245" t="s">
        <v>355</v>
      </c>
      <c r="Q245" t="s">
        <v>69</v>
      </c>
      <c r="R245" t="s">
        <v>42</v>
      </c>
      <c r="T245">
        <v>2</v>
      </c>
    </row>
    <row r="246" spans="1:20" x14ac:dyDescent="0.25">
      <c r="A246">
        <v>1702565</v>
      </c>
      <c r="B246">
        <v>16000105284</v>
      </c>
      <c r="C246">
        <v>2016105284</v>
      </c>
      <c r="D246">
        <v>63</v>
      </c>
      <c r="E246" t="s">
        <v>165</v>
      </c>
      <c r="F246" t="s">
        <v>166</v>
      </c>
      <c r="G246" t="s">
        <v>166</v>
      </c>
      <c r="H246" s="1">
        <v>42456.002083333333</v>
      </c>
      <c r="I246" t="s">
        <v>699</v>
      </c>
      <c r="J246" t="s">
        <v>137</v>
      </c>
      <c r="K246" t="s">
        <v>209</v>
      </c>
      <c r="L246">
        <v>8100.3013000000001</v>
      </c>
      <c r="M246">
        <v>-122.34022</v>
      </c>
      <c r="N246">
        <v>47.607365000000001</v>
      </c>
      <c r="O246" t="s">
        <v>700</v>
      </c>
      <c r="P246" t="s">
        <v>81</v>
      </c>
      <c r="Q246" t="s">
        <v>76</v>
      </c>
      <c r="R246" t="s">
        <v>75</v>
      </c>
      <c r="S246" s="1">
        <v>42455.94027777778</v>
      </c>
      <c r="T246">
        <v>1</v>
      </c>
    </row>
    <row r="247" spans="1:20" x14ac:dyDescent="0.25">
      <c r="A247">
        <v>1702566</v>
      </c>
      <c r="B247">
        <v>16000105268</v>
      </c>
      <c r="C247">
        <v>2016105268</v>
      </c>
      <c r="D247">
        <v>64</v>
      </c>
      <c r="E247" t="s">
        <v>294</v>
      </c>
      <c r="F247" t="s">
        <v>75</v>
      </c>
      <c r="G247" t="s">
        <v>295</v>
      </c>
      <c r="H247" s="1">
        <v>42456.00277777778</v>
      </c>
      <c r="I247" t="s">
        <v>701</v>
      </c>
      <c r="J247" t="s">
        <v>247</v>
      </c>
      <c r="K247" t="s">
        <v>533</v>
      </c>
      <c r="L247">
        <v>1200.1006</v>
      </c>
      <c r="M247">
        <v>-122.31786</v>
      </c>
      <c r="N247">
        <v>47.709389999999999</v>
      </c>
      <c r="O247" t="s">
        <v>702</v>
      </c>
      <c r="P247" t="s">
        <v>298</v>
      </c>
      <c r="Q247" t="s">
        <v>295</v>
      </c>
      <c r="R247" t="s">
        <v>75</v>
      </c>
      <c r="S247" s="1">
        <v>42455.959722222222</v>
      </c>
      <c r="T247">
        <v>3</v>
      </c>
    </row>
    <row r="248" spans="1:20" x14ac:dyDescent="0.25">
      <c r="A248">
        <v>1702568</v>
      </c>
      <c r="B248">
        <v>16000105393</v>
      </c>
      <c r="C248">
        <v>2016105393</v>
      </c>
      <c r="D248">
        <v>460</v>
      </c>
      <c r="E248" t="s">
        <v>35</v>
      </c>
      <c r="F248" t="s">
        <v>29</v>
      </c>
      <c r="G248" t="s">
        <v>29</v>
      </c>
      <c r="H248" s="1">
        <v>42456.018055555556</v>
      </c>
      <c r="I248" t="s">
        <v>703</v>
      </c>
      <c r="J248" t="s">
        <v>155</v>
      </c>
      <c r="K248" t="s">
        <v>257</v>
      </c>
      <c r="L248">
        <v>8001.2008999999998</v>
      </c>
      <c r="M248">
        <v>-122.345</v>
      </c>
      <c r="N248">
        <v>47.613655000000001</v>
      </c>
      <c r="O248" t="s">
        <v>704</v>
      </c>
      <c r="P248" t="s">
        <v>94</v>
      </c>
      <c r="Q248" t="s">
        <v>29</v>
      </c>
      <c r="R248" t="s">
        <v>29</v>
      </c>
      <c r="T248">
        <v>1</v>
      </c>
    </row>
    <row r="249" spans="1:20" x14ac:dyDescent="0.25">
      <c r="A249">
        <v>1702569</v>
      </c>
      <c r="B249">
        <v>16000105376</v>
      </c>
      <c r="C249">
        <v>2016105376</v>
      </c>
      <c r="D249">
        <v>250</v>
      </c>
      <c r="E249" t="s">
        <v>111</v>
      </c>
      <c r="F249" t="s">
        <v>112</v>
      </c>
      <c r="G249" t="s">
        <v>113</v>
      </c>
      <c r="H249" s="1">
        <v>42456.013888888891</v>
      </c>
      <c r="I249" t="s">
        <v>705</v>
      </c>
      <c r="J249" t="s">
        <v>137</v>
      </c>
      <c r="K249" t="s">
        <v>209</v>
      </c>
      <c r="L249">
        <v>1000.2</v>
      </c>
      <c r="M249">
        <v>-122.290764</v>
      </c>
      <c r="N249">
        <v>47.708370000000002</v>
      </c>
      <c r="O249" t="s">
        <v>706</v>
      </c>
      <c r="P249" t="s">
        <v>671</v>
      </c>
      <c r="Q249" t="s">
        <v>21</v>
      </c>
      <c r="R249" t="s">
        <v>558</v>
      </c>
      <c r="T249">
        <v>1</v>
      </c>
    </row>
    <row r="250" spans="1:20" x14ac:dyDescent="0.25">
      <c r="A250">
        <v>1702570</v>
      </c>
      <c r="B250">
        <v>16000105372</v>
      </c>
      <c r="C250">
        <v>2016105372</v>
      </c>
      <c r="D250">
        <v>260</v>
      </c>
      <c r="E250" t="s">
        <v>707</v>
      </c>
      <c r="F250" t="s">
        <v>394</v>
      </c>
      <c r="G250" t="s">
        <v>394</v>
      </c>
      <c r="H250" s="1">
        <v>42456.013888888891</v>
      </c>
      <c r="I250" t="s">
        <v>708</v>
      </c>
      <c r="J250" t="s">
        <v>91</v>
      </c>
      <c r="K250" t="s">
        <v>92</v>
      </c>
      <c r="L250">
        <v>7500.4014999999999</v>
      </c>
      <c r="M250">
        <v>-122.32079</v>
      </c>
      <c r="N250">
        <v>47.614654999999999</v>
      </c>
      <c r="O250" t="s">
        <v>709</v>
      </c>
      <c r="P250" t="s">
        <v>158</v>
      </c>
      <c r="Q250" t="s">
        <v>133</v>
      </c>
      <c r="R250" t="s">
        <v>133</v>
      </c>
      <c r="T250">
        <v>2</v>
      </c>
    </row>
    <row r="251" spans="1:20" x14ac:dyDescent="0.25">
      <c r="A251">
        <v>1702571</v>
      </c>
      <c r="B251">
        <v>16000105353</v>
      </c>
      <c r="C251">
        <v>2016105353</v>
      </c>
      <c r="D251">
        <v>245</v>
      </c>
      <c r="E251" t="s">
        <v>58</v>
      </c>
      <c r="F251" t="s">
        <v>21</v>
      </c>
      <c r="G251" t="s">
        <v>21</v>
      </c>
      <c r="H251" s="1">
        <v>42456.011805555558</v>
      </c>
      <c r="I251" t="s">
        <v>631</v>
      </c>
      <c r="J251" t="s">
        <v>150</v>
      </c>
      <c r="K251" t="s">
        <v>151</v>
      </c>
      <c r="L251">
        <v>3200.4018000000001</v>
      </c>
      <c r="M251">
        <v>-122.39507</v>
      </c>
      <c r="N251">
        <v>47.668644</v>
      </c>
      <c r="O251" t="s">
        <v>710</v>
      </c>
      <c r="P251" t="s">
        <v>617</v>
      </c>
      <c r="Q251" t="s">
        <v>618</v>
      </c>
      <c r="R251" t="s">
        <v>42</v>
      </c>
      <c r="S251" s="1">
        <v>42455.979166666664</v>
      </c>
      <c r="T251">
        <v>2</v>
      </c>
    </row>
    <row r="252" spans="1:20" x14ac:dyDescent="0.25">
      <c r="A252">
        <v>1702572</v>
      </c>
      <c r="B252">
        <v>16000105052</v>
      </c>
      <c r="C252">
        <v>2016105052</v>
      </c>
      <c r="D252">
        <v>372</v>
      </c>
      <c r="E252" t="s">
        <v>159</v>
      </c>
      <c r="F252" t="s">
        <v>160</v>
      </c>
      <c r="G252" t="s">
        <v>160</v>
      </c>
      <c r="H252" s="1">
        <v>42456.006944444445</v>
      </c>
      <c r="I252" t="s">
        <v>711</v>
      </c>
      <c r="J252" t="s">
        <v>179</v>
      </c>
      <c r="K252" t="s">
        <v>186</v>
      </c>
      <c r="L252">
        <v>5301.2003000000004</v>
      </c>
      <c r="M252">
        <v>-122.315254</v>
      </c>
      <c r="N252">
        <v>47.664012999999997</v>
      </c>
      <c r="O252" t="s">
        <v>712</v>
      </c>
      <c r="P252" t="s">
        <v>164</v>
      </c>
      <c r="Q252" t="s">
        <v>160</v>
      </c>
      <c r="R252" t="s">
        <v>160</v>
      </c>
      <c r="S252" s="1">
        <v>42455.84097222222</v>
      </c>
      <c r="T252">
        <v>2</v>
      </c>
    </row>
    <row r="253" spans="1:20" x14ac:dyDescent="0.25">
      <c r="A253">
        <v>1702573</v>
      </c>
      <c r="B253">
        <v>16000105402</v>
      </c>
      <c r="C253">
        <v>2016105402</v>
      </c>
      <c r="D253">
        <v>200</v>
      </c>
      <c r="E253" t="s">
        <v>352</v>
      </c>
      <c r="F253" t="s">
        <v>64</v>
      </c>
      <c r="G253" t="s">
        <v>65</v>
      </c>
      <c r="H253" s="1">
        <v>42456.02847222222</v>
      </c>
      <c r="I253" t="s">
        <v>713</v>
      </c>
      <c r="J253" t="s">
        <v>91</v>
      </c>
      <c r="K253" t="s">
        <v>172</v>
      </c>
      <c r="L253">
        <v>7402.1009999999997</v>
      </c>
      <c r="M253">
        <v>-122.32086</v>
      </c>
      <c r="N253">
        <v>47.619323999999999</v>
      </c>
      <c r="O253" t="s">
        <v>714</v>
      </c>
      <c r="P253" t="s">
        <v>390</v>
      </c>
      <c r="Q253" t="s">
        <v>69</v>
      </c>
      <c r="R253" t="s">
        <v>42</v>
      </c>
      <c r="T253">
        <v>2</v>
      </c>
    </row>
    <row r="254" spans="1:20" x14ac:dyDescent="0.25">
      <c r="A254">
        <v>1702574</v>
      </c>
      <c r="B254">
        <v>16000105397</v>
      </c>
      <c r="C254">
        <v>2016105397</v>
      </c>
      <c r="D254">
        <v>177</v>
      </c>
      <c r="E254" t="s">
        <v>117</v>
      </c>
      <c r="F254" t="s">
        <v>52</v>
      </c>
      <c r="G254" t="s">
        <v>52</v>
      </c>
      <c r="H254" s="1">
        <v>42456.018750000003</v>
      </c>
      <c r="I254" t="s">
        <v>456</v>
      </c>
      <c r="J254" t="s">
        <v>129</v>
      </c>
      <c r="K254" t="s">
        <v>190</v>
      </c>
      <c r="L254">
        <v>8100.3010999999997</v>
      </c>
      <c r="M254">
        <v>-122.34287999999999</v>
      </c>
      <c r="N254">
        <v>47.609814</v>
      </c>
      <c r="O254" t="s">
        <v>457</v>
      </c>
      <c r="P254" t="s">
        <v>120</v>
      </c>
      <c r="Q254" t="s">
        <v>52</v>
      </c>
      <c r="R254" t="s">
        <v>52</v>
      </c>
      <c r="T254">
        <v>1</v>
      </c>
    </row>
    <row r="255" spans="1:20" x14ac:dyDescent="0.25">
      <c r="A255">
        <v>1702575</v>
      </c>
      <c r="B255">
        <v>16000105392</v>
      </c>
      <c r="C255">
        <v>2016105392</v>
      </c>
      <c r="D255">
        <v>161</v>
      </c>
      <c r="E255" t="s">
        <v>62</v>
      </c>
      <c r="F255" t="s">
        <v>62</v>
      </c>
      <c r="G255" t="s">
        <v>62</v>
      </c>
      <c r="H255" s="1">
        <v>42456.025000000001</v>
      </c>
      <c r="I255" t="s">
        <v>314</v>
      </c>
      <c r="J255" t="s">
        <v>137</v>
      </c>
      <c r="K255" t="s">
        <v>138</v>
      </c>
      <c r="L255">
        <v>4700.4007000000001</v>
      </c>
      <c r="M255">
        <v>-122.38473999999999</v>
      </c>
      <c r="N255">
        <v>47.669820000000001</v>
      </c>
      <c r="O255" t="s">
        <v>315</v>
      </c>
      <c r="P255" t="s">
        <v>400</v>
      </c>
      <c r="Q255" t="s">
        <v>401</v>
      </c>
      <c r="R255" t="s">
        <v>401</v>
      </c>
      <c r="T255">
        <v>1</v>
      </c>
    </row>
    <row r="256" spans="1:20" x14ac:dyDescent="0.25">
      <c r="A256">
        <v>1702576</v>
      </c>
      <c r="B256">
        <v>16000105391</v>
      </c>
      <c r="C256">
        <v>2016105391</v>
      </c>
      <c r="D256">
        <v>200</v>
      </c>
      <c r="E256" t="s">
        <v>352</v>
      </c>
      <c r="F256" t="s">
        <v>64</v>
      </c>
      <c r="G256" t="s">
        <v>65</v>
      </c>
      <c r="H256" s="1">
        <v>42456.027083333334</v>
      </c>
      <c r="I256" t="s">
        <v>715</v>
      </c>
      <c r="J256" t="s">
        <v>129</v>
      </c>
      <c r="K256" t="s">
        <v>365</v>
      </c>
      <c r="L256">
        <v>8100.2015000000001</v>
      </c>
      <c r="M256">
        <v>-122.33835000000001</v>
      </c>
      <c r="N256">
        <v>47.609515999999999</v>
      </c>
      <c r="O256" t="s">
        <v>716</v>
      </c>
      <c r="P256" t="s">
        <v>390</v>
      </c>
      <c r="Q256" t="s">
        <v>69</v>
      </c>
      <c r="R256" t="s">
        <v>42</v>
      </c>
      <c r="T256">
        <v>2</v>
      </c>
    </row>
    <row r="257" spans="1:20" x14ac:dyDescent="0.25">
      <c r="A257">
        <v>1702577</v>
      </c>
      <c r="B257">
        <v>16000105390</v>
      </c>
      <c r="C257">
        <v>2016105390</v>
      </c>
      <c r="D257">
        <v>244</v>
      </c>
      <c r="E257" t="s">
        <v>558</v>
      </c>
      <c r="F257" t="s">
        <v>21</v>
      </c>
      <c r="G257" t="s">
        <v>21</v>
      </c>
      <c r="H257" s="1">
        <v>42456.027083333334</v>
      </c>
      <c r="I257" t="s">
        <v>717</v>
      </c>
      <c r="J257" t="s">
        <v>179</v>
      </c>
      <c r="K257" t="s">
        <v>718</v>
      </c>
      <c r="L257">
        <v>4400.4008999999996</v>
      </c>
      <c r="M257">
        <v>-122.31193</v>
      </c>
      <c r="N257">
        <v>47.665660000000003</v>
      </c>
      <c r="O257" t="s">
        <v>719</v>
      </c>
      <c r="P257" t="s">
        <v>116</v>
      </c>
      <c r="Q257" t="s">
        <v>21</v>
      </c>
      <c r="R257" t="s">
        <v>21</v>
      </c>
      <c r="T257">
        <v>2</v>
      </c>
    </row>
    <row r="258" spans="1:20" x14ac:dyDescent="0.25">
      <c r="A258">
        <v>1702578</v>
      </c>
      <c r="B258">
        <v>16000105386</v>
      </c>
      <c r="C258">
        <v>2016105386</v>
      </c>
      <c r="D258">
        <v>281</v>
      </c>
      <c r="E258" t="s">
        <v>48</v>
      </c>
      <c r="F258" t="s">
        <v>42</v>
      </c>
      <c r="G258" t="s">
        <v>42</v>
      </c>
      <c r="H258" s="1">
        <v>42456.015277777777</v>
      </c>
      <c r="I258" t="s">
        <v>720</v>
      </c>
      <c r="J258" t="s">
        <v>137</v>
      </c>
      <c r="K258" t="s">
        <v>138</v>
      </c>
      <c r="L258">
        <v>10402.402099999999</v>
      </c>
      <c r="M258">
        <v>-122.31348</v>
      </c>
      <c r="N258">
        <v>47.553443999999999</v>
      </c>
      <c r="O258" t="s">
        <v>721</v>
      </c>
      <c r="P258" t="s">
        <v>47</v>
      </c>
      <c r="Q258" t="s">
        <v>42</v>
      </c>
      <c r="R258" t="s">
        <v>42</v>
      </c>
      <c r="T258">
        <v>2</v>
      </c>
    </row>
    <row r="259" spans="1:20" x14ac:dyDescent="0.25">
      <c r="A259">
        <v>1702579</v>
      </c>
      <c r="B259">
        <v>16000105381</v>
      </c>
      <c r="C259">
        <v>2016105381</v>
      </c>
      <c r="D259">
        <v>280</v>
      </c>
      <c r="E259" t="s">
        <v>41</v>
      </c>
      <c r="F259" t="s">
        <v>42</v>
      </c>
      <c r="G259" t="s">
        <v>42</v>
      </c>
      <c r="H259" s="1">
        <v>42456.032638888886</v>
      </c>
      <c r="I259" t="s">
        <v>722</v>
      </c>
      <c r="J259" t="s">
        <v>78</v>
      </c>
      <c r="K259" t="s">
        <v>217</v>
      </c>
      <c r="L259">
        <v>6200.3011999999999</v>
      </c>
      <c r="M259">
        <v>-122.305695</v>
      </c>
      <c r="N259">
        <v>47.637180000000001</v>
      </c>
      <c r="O259" t="s">
        <v>723</v>
      </c>
      <c r="P259" t="s">
        <v>86</v>
      </c>
      <c r="Q259" t="s">
        <v>21</v>
      </c>
      <c r="R259" t="s">
        <v>21</v>
      </c>
      <c r="T259">
        <v>1</v>
      </c>
    </row>
    <row r="260" spans="1:20" x14ac:dyDescent="0.25">
      <c r="A260">
        <v>1702580</v>
      </c>
      <c r="B260">
        <v>16000105377</v>
      </c>
      <c r="C260">
        <v>2016105377</v>
      </c>
      <c r="D260">
        <v>245</v>
      </c>
      <c r="E260" t="s">
        <v>58</v>
      </c>
      <c r="F260" t="s">
        <v>21</v>
      </c>
      <c r="G260" t="s">
        <v>21</v>
      </c>
      <c r="H260" s="1">
        <v>42456.03402777778</v>
      </c>
      <c r="I260" t="s">
        <v>724</v>
      </c>
      <c r="J260" t="s">
        <v>23</v>
      </c>
      <c r="K260" t="s">
        <v>24</v>
      </c>
      <c r="L260">
        <v>10100.201300000001</v>
      </c>
      <c r="M260">
        <v>-122.28801</v>
      </c>
      <c r="N260">
        <v>47.563457</v>
      </c>
      <c r="O260" t="s">
        <v>725</v>
      </c>
      <c r="P260" t="s">
        <v>453</v>
      </c>
      <c r="Q260" t="s">
        <v>73</v>
      </c>
      <c r="R260" t="s">
        <v>73</v>
      </c>
      <c r="T260">
        <v>3</v>
      </c>
    </row>
    <row r="261" spans="1:20" x14ac:dyDescent="0.25">
      <c r="A261">
        <v>1702581</v>
      </c>
      <c r="B261">
        <v>16000105366</v>
      </c>
      <c r="C261">
        <v>2016105366</v>
      </c>
      <c r="D261">
        <v>281</v>
      </c>
      <c r="E261" t="s">
        <v>48</v>
      </c>
      <c r="F261" t="s">
        <v>42</v>
      </c>
      <c r="G261" t="s">
        <v>42</v>
      </c>
      <c r="H261" s="1">
        <v>42456.020833333336</v>
      </c>
      <c r="I261" t="s">
        <v>726</v>
      </c>
      <c r="J261" t="s">
        <v>137</v>
      </c>
      <c r="K261" t="s">
        <v>209</v>
      </c>
      <c r="L261">
        <v>4700.4002</v>
      </c>
      <c r="M261">
        <v>-122.38616</v>
      </c>
      <c r="N261">
        <v>47.671641999999999</v>
      </c>
      <c r="O261" t="s">
        <v>727</v>
      </c>
      <c r="P261" t="s">
        <v>47</v>
      </c>
      <c r="Q261" t="s">
        <v>42</v>
      </c>
      <c r="R261" t="s">
        <v>42</v>
      </c>
      <c r="T261">
        <v>3</v>
      </c>
    </row>
    <row r="262" spans="1:20" x14ac:dyDescent="0.25">
      <c r="A262">
        <v>1702583</v>
      </c>
      <c r="B262">
        <v>16000105329</v>
      </c>
      <c r="C262">
        <v>2016105329</v>
      </c>
      <c r="D262">
        <v>246</v>
      </c>
      <c r="E262" t="s">
        <v>557</v>
      </c>
      <c r="F262" t="s">
        <v>558</v>
      </c>
      <c r="G262" t="s">
        <v>21</v>
      </c>
      <c r="H262" s="1">
        <v>42456.019444444442</v>
      </c>
      <c r="I262" t="s">
        <v>728</v>
      </c>
      <c r="J262" t="s">
        <v>124</v>
      </c>
      <c r="K262" t="s">
        <v>125</v>
      </c>
      <c r="L262">
        <v>10702.101000000001</v>
      </c>
      <c r="M262">
        <v>-122.37501</v>
      </c>
      <c r="N262">
        <v>47.549225</v>
      </c>
      <c r="O262" t="s">
        <v>729</v>
      </c>
      <c r="P262" t="s">
        <v>62</v>
      </c>
      <c r="Q262" t="s">
        <v>62</v>
      </c>
      <c r="R262" t="s">
        <v>62</v>
      </c>
      <c r="T262">
        <v>4</v>
      </c>
    </row>
    <row r="263" spans="1:20" x14ac:dyDescent="0.25">
      <c r="A263">
        <v>1702584</v>
      </c>
      <c r="B263">
        <v>16000105304</v>
      </c>
      <c r="C263">
        <v>2016105304</v>
      </c>
      <c r="D263">
        <v>430</v>
      </c>
      <c r="E263" t="s">
        <v>134</v>
      </c>
      <c r="F263" t="s">
        <v>29</v>
      </c>
      <c r="G263" t="s">
        <v>135</v>
      </c>
      <c r="H263" s="1">
        <v>42456.026388888888</v>
      </c>
      <c r="I263" t="s">
        <v>730</v>
      </c>
      <c r="J263" t="s">
        <v>44</v>
      </c>
      <c r="K263" t="s">
        <v>168</v>
      </c>
      <c r="L263">
        <v>7000.3022000000001</v>
      </c>
      <c r="M263">
        <v>-122.35671000000001</v>
      </c>
      <c r="N263">
        <v>47.624580000000002</v>
      </c>
      <c r="O263" t="s">
        <v>731</v>
      </c>
      <c r="P263" t="s">
        <v>188</v>
      </c>
      <c r="Q263" t="s">
        <v>135</v>
      </c>
      <c r="R263" t="s">
        <v>29</v>
      </c>
      <c r="S263" s="1">
        <v>42455.943749999999</v>
      </c>
      <c r="T263">
        <v>4</v>
      </c>
    </row>
    <row r="264" spans="1:20" x14ac:dyDescent="0.25">
      <c r="A264">
        <v>1702585</v>
      </c>
      <c r="B264">
        <v>16000105279</v>
      </c>
      <c r="C264">
        <v>2016105279</v>
      </c>
      <c r="D264">
        <v>430</v>
      </c>
      <c r="E264" t="s">
        <v>134</v>
      </c>
      <c r="F264" t="s">
        <v>29</v>
      </c>
      <c r="G264" t="s">
        <v>135</v>
      </c>
      <c r="H264" s="1">
        <v>42456.027083333334</v>
      </c>
      <c r="I264" t="s">
        <v>732</v>
      </c>
      <c r="J264" t="s">
        <v>276</v>
      </c>
      <c r="K264" t="s">
        <v>615</v>
      </c>
      <c r="L264">
        <v>1400.2014999999999</v>
      </c>
      <c r="M264">
        <v>-122.35478000000001</v>
      </c>
      <c r="N264">
        <v>47.705081999999997</v>
      </c>
      <c r="O264" t="s">
        <v>733</v>
      </c>
      <c r="P264" t="s">
        <v>234</v>
      </c>
      <c r="Q264" t="s">
        <v>135</v>
      </c>
      <c r="R264" t="s">
        <v>29</v>
      </c>
      <c r="S264" s="1">
        <v>42455.929166666669</v>
      </c>
      <c r="T264">
        <v>4</v>
      </c>
    </row>
    <row r="265" spans="1:20" x14ac:dyDescent="0.25">
      <c r="A265">
        <v>1702586</v>
      </c>
      <c r="B265">
        <v>16000105277</v>
      </c>
      <c r="C265">
        <v>2016105277</v>
      </c>
      <c r="D265">
        <v>470</v>
      </c>
      <c r="E265" t="s">
        <v>27</v>
      </c>
      <c r="F265" t="s">
        <v>28</v>
      </c>
      <c r="G265" t="s">
        <v>29</v>
      </c>
      <c r="H265" s="1">
        <v>42456.022222222222</v>
      </c>
      <c r="I265" t="s">
        <v>734</v>
      </c>
      <c r="J265" t="s">
        <v>179</v>
      </c>
      <c r="K265" t="s">
        <v>186</v>
      </c>
      <c r="L265">
        <v>5301.2007999999996</v>
      </c>
      <c r="M265">
        <v>-122.31525999999999</v>
      </c>
      <c r="N265">
        <v>47.663105000000002</v>
      </c>
      <c r="O265" t="s">
        <v>735</v>
      </c>
      <c r="P265" t="s">
        <v>34</v>
      </c>
      <c r="Q265" t="s">
        <v>29</v>
      </c>
      <c r="R265" t="s">
        <v>28</v>
      </c>
      <c r="T265">
        <v>4</v>
      </c>
    </row>
    <row r="266" spans="1:20" x14ac:dyDescent="0.25">
      <c r="A266">
        <v>1702587</v>
      </c>
      <c r="B266">
        <v>16000105200</v>
      </c>
      <c r="C266">
        <v>2016105200</v>
      </c>
      <c r="D266">
        <v>372</v>
      </c>
      <c r="E266" t="s">
        <v>159</v>
      </c>
      <c r="F266" t="s">
        <v>160</v>
      </c>
      <c r="G266" t="s">
        <v>160</v>
      </c>
      <c r="H266" s="1">
        <v>42456.025000000001</v>
      </c>
      <c r="I266" t="s">
        <v>736</v>
      </c>
      <c r="J266" t="s">
        <v>276</v>
      </c>
      <c r="K266" t="s">
        <v>615</v>
      </c>
      <c r="L266">
        <v>1400.2014999999999</v>
      </c>
      <c r="M266">
        <v>-122.35545999999999</v>
      </c>
      <c r="N266">
        <v>47.70599</v>
      </c>
      <c r="O266" t="s">
        <v>737</v>
      </c>
      <c r="P266" t="s">
        <v>47</v>
      </c>
      <c r="Q266" t="s">
        <v>42</v>
      </c>
      <c r="R266" t="s">
        <v>42</v>
      </c>
      <c r="S266" s="1">
        <v>42455.974999999999</v>
      </c>
      <c r="T266">
        <v>2</v>
      </c>
    </row>
    <row r="267" spans="1:20" x14ac:dyDescent="0.25">
      <c r="A267">
        <v>1702588</v>
      </c>
      <c r="B267">
        <v>16000105408</v>
      </c>
      <c r="C267">
        <v>2016105408</v>
      </c>
      <c r="D267">
        <v>250</v>
      </c>
      <c r="E267" t="s">
        <v>111</v>
      </c>
      <c r="F267" t="s">
        <v>112</v>
      </c>
      <c r="G267" t="s">
        <v>113</v>
      </c>
      <c r="H267" s="1">
        <v>42456.036111111112</v>
      </c>
      <c r="I267" t="s">
        <v>738</v>
      </c>
      <c r="J267" t="s">
        <v>129</v>
      </c>
      <c r="K267" t="s">
        <v>365</v>
      </c>
      <c r="L267">
        <v>8100.2011000000002</v>
      </c>
      <c r="M267">
        <v>-122.33512</v>
      </c>
      <c r="N267">
        <v>47.61018</v>
      </c>
      <c r="O267" t="s">
        <v>739</v>
      </c>
      <c r="P267" t="s">
        <v>86</v>
      </c>
      <c r="Q267" t="s">
        <v>21</v>
      </c>
      <c r="R267" t="s">
        <v>21</v>
      </c>
      <c r="T267">
        <v>0</v>
      </c>
    </row>
    <row r="268" spans="1:20" x14ac:dyDescent="0.25">
      <c r="A268">
        <v>1702589</v>
      </c>
      <c r="B268">
        <v>16000105407</v>
      </c>
      <c r="C268">
        <v>2016105407</v>
      </c>
      <c r="D268">
        <v>245</v>
      </c>
      <c r="E268" t="s">
        <v>58</v>
      </c>
      <c r="F268" t="s">
        <v>21</v>
      </c>
      <c r="G268" t="s">
        <v>21</v>
      </c>
      <c r="H268" s="1">
        <v>42456.03402777778</v>
      </c>
      <c r="I268" t="s">
        <v>740</v>
      </c>
      <c r="J268" t="s">
        <v>23</v>
      </c>
      <c r="K268" t="s">
        <v>24</v>
      </c>
      <c r="L268">
        <v>10300.2001</v>
      </c>
      <c r="M268">
        <v>-122.27965500000001</v>
      </c>
      <c r="N268">
        <v>47.553401999999998</v>
      </c>
      <c r="O268" t="s">
        <v>741</v>
      </c>
      <c r="P268" t="s">
        <v>501</v>
      </c>
      <c r="Q268" t="s">
        <v>21</v>
      </c>
      <c r="R268" t="s">
        <v>21</v>
      </c>
      <c r="T268">
        <v>0</v>
      </c>
    </row>
    <row r="269" spans="1:20" x14ac:dyDescent="0.25">
      <c r="A269">
        <v>1702590</v>
      </c>
      <c r="B269">
        <v>16000105276</v>
      </c>
      <c r="C269">
        <v>2016105276</v>
      </c>
      <c r="D269">
        <v>245</v>
      </c>
      <c r="E269" t="s">
        <v>58</v>
      </c>
      <c r="F269" t="s">
        <v>21</v>
      </c>
      <c r="G269" t="s">
        <v>21</v>
      </c>
      <c r="H269" s="1">
        <v>42456.029861111114</v>
      </c>
      <c r="I269" t="s">
        <v>742</v>
      </c>
      <c r="J269" t="s">
        <v>23</v>
      </c>
      <c r="K269" t="s">
        <v>480</v>
      </c>
      <c r="L269">
        <v>9400.3003000000008</v>
      </c>
      <c r="M269">
        <v>-122.30424499999999</v>
      </c>
      <c r="N269">
        <v>47.584510000000002</v>
      </c>
      <c r="O269" t="s">
        <v>743</v>
      </c>
      <c r="P269" t="s">
        <v>453</v>
      </c>
      <c r="Q269" t="s">
        <v>73</v>
      </c>
      <c r="R269" t="s">
        <v>73</v>
      </c>
      <c r="S269" s="1">
        <v>42455.926388888889</v>
      </c>
      <c r="T269">
        <v>1</v>
      </c>
    </row>
    <row r="270" spans="1:20" x14ac:dyDescent="0.25">
      <c r="A270">
        <v>1702591</v>
      </c>
      <c r="B270">
        <v>16000105182</v>
      </c>
      <c r="C270">
        <v>2016105182</v>
      </c>
      <c r="D270">
        <v>450</v>
      </c>
      <c r="E270" t="s">
        <v>520</v>
      </c>
      <c r="F270" t="s">
        <v>29</v>
      </c>
      <c r="G270" t="s">
        <v>29</v>
      </c>
      <c r="H270" s="1">
        <v>42456.03402777778</v>
      </c>
      <c r="I270" t="s">
        <v>744</v>
      </c>
      <c r="J270" t="s">
        <v>179</v>
      </c>
      <c r="K270" t="s">
        <v>718</v>
      </c>
      <c r="L270">
        <v>4400.2012999999997</v>
      </c>
      <c r="M270">
        <v>-122.31495</v>
      </c>
      <c r="N270">
        <v>47.671703000000001</v>
      </c>
      <c r="O270" t="s">
        <v>745</v>
      </c>
      <c r="P270" t="s">
        <v>254</v>
      </c>
      <c r="Q270" t="s">
        <v>135</v>
      </c>
      <c r="R270" t="s">
        <v>29</v>
      </c>
      <c r="S270" s="1">
        <v>42455.857638888891</v>
      </c>
      <c r="T270">
        <v>3</v>
      </c>
    </row>
    <row r="271" spans="1:20" x14ac:dyDescent="0.25">
      <c r="A271">
        <v>1702592</v>
      </c>
      <c r="B271">
        <v>16000105179</v>
      </c>
      <c r="C271">
        <v>2016105179</v>
      </c>
      <c r="D271">
        <v>201</v>
      </c>
      <c r="E271" t="s">
        <v>63</v>
      </c>
      <c r="F271" t="s">
        <v>64</v>
      </c>
      <c r="G271" t="s">
        <v>65</v>
      </c>
      <c r="H271" s="1">
        <v>42456.029861111114</v>
      </c>
      <c r="I271" t="s">
        <v>746</v>
      </c>
      <c r="J271" t="s">
        <v>99</v>
      </c>
      <c r="K271" t="s">
        <v>449</v>
      </c>
      <c r="L271">
        <v>3100.1007</v>
      </c>
      <c r="M271">
        <v>-122.386475</v>
      </c>
      <c r="N271">
        <v>47.687750000000001</v>
      </c>
      <c r="O271" t="s">
        <v>747</v>
      </c>
      <c r="P271" t="s">
        <v>68</v>
      </c>
      <c r="Q271" t="s">
        <v>69</v>
      </c>
      <c r="R271" t="s">
        <v>42</v>
      </c>
      <c r="S271" s="1">
        <v>42455.949305555558</v>
      </c>
      <c r="T271">
        <v>1</v>
      </c>
    </row>
    <row r="272" spans="1:20" x14ac:dyDescent="0.25">
      <c r="A272">
        <v>1702593</v>
      </c>
      <c r="B272">
        <v>16000105415</v>
      </c>
      <c r="C272">
        <v>2016105415</v>
      </c>
      <c r="D272">
        <v>245</v>
      </c>
      <c r="E272" t="s">
        <v>58</v>
      </c>
      <c r="F272" t="s">
        <v>21</v>
      </c>
      <c r="G272" t="s">
        <v>21</v>
      </c>
      <c r="H272" s="1">
        <v>42456.043055555558</v>
      </c>
      <c r="I272" t="s">
        <v>748</v>
      </c>
      <c r="J272" t="s">
        <v>44</v>
      </c>
      <c r="K272" t="s">
        <v>357</v>
      </c>
      <c r="L272">
        <v>5900.4034000000001</v>
      </c>
      <c r="M272">
        <v>-122.37031</v>
      </c>
      <c r="N272">
        <v>47.639595</v>
      </c>
      <c r="O272" t="s">
        <v>749</v>
      </c>
      <c r="P272" t="s">
        <v>145</v>
      </c>
      <c r="Q272" t="s">
        <v>146</v>
      </c>
      <c r="R272" t="s">
        <v>146</v>
      </c>
      <c r="T272">
        <v>2</v>
      </c>
    </row>
    <row r="273" spans="1:20" x14ac:dyDescent="0.25">
      <c r="A273">
        <v>1702594</v>
      </c>
      <c r="B273">
        <v>16000105410</v>
      </c>
      <c r="C273">
        <v>2016105410</v>
      </c>
      <c r="D273">
        <v>139</v>
      </c>
      <c r="E273" t="s">
        <v>371</v>
      </c>
      <c r="F273" t="s">
        <v>251</v>
      </c>
      <c r="G273" t="s">
        <v>251</v>
      </c>
      <c r="H273" s="1">
        <v>42456.038888888892</v>
      </c>
      <c r="I273" t="s">
        <v>750</v>
      </c>
      <c r="J273" t="s">
        <v>91</v>
      </c>
      <c r="K273" t="s">
        <v>336</v>
      </c>
      <c r="L273">
        <v>8400.3008000000009</v>
      </c>
      <c r="M273">
        <v>-122.32619</v>
      </c>
      <c r="N273">
        <v>47.614082000000003</v>
      </c>
      <c r="O273" t="s">
        <v>751</v>
      </c>
      <c r="P273" t="s">
        <v>250</v>
      </c>
      <c r="Q273" t="s">
        <v>251</v>
      </c>
      <c r="R273" t="s">
        <v>251</v>
      </c>
      <c r="T273">
        <v>2</v>
      </c>
    </row>
    <row r="274" spans="1:20" x14ac:dyDescent="0.25">
      <c r="A274">
        <v>1702595</v>
      </c>
      <c r="B274">
        <v>16000105409</v>
      </c>
      <c r="C274">
        <v>2016105409</v>
      </c>
      <c r="D274">
        <v>65</v>
      </c>
      <c r="E274" t="s">
        <v>74</v>
      </c>
      <c r="F274" t="s">
        <v>75</v>
      </c>
      <c r="G274" t="s">
        <v>76</v>
      </c>
      <c r="H274" s="1">
        <v>42456.038888888892</v>
      </c>
      <c r="I274" t="s">
        <v>752</v>
      </c>
      <c r="J274" t="s">
        <v>150</v>
      </c>
      <c r="K274" t="s">
        <v>151</v>
      </c>
      <c r="L274">
        <v>4700.3020999999999</v>
      </c>
      <c r="M274">
        <v>-122.3749</v>
      </c>
      <c r="N274">
        <v>47.668666999999999</v>
      </c>
      <c r="O274" t="s">
        <v>753</v>
      </c>
      <c r="P274" t="s">
        <v>243</v>
      </c>
      <c r="Q274" t="s">
        <v>76</v>
      </c>
      <c r="R274" t="s">
        <v>75</v>
      </c>
      <c r="T274">
        <v>0</v>
      </c>
    </row>
    <row r="275" spans="1:20" x14ac:dyDescent="0.25">
      <c r="A275">
        <v>1702596</v>
      </c>
      <c r="B275">
        <v>16000105389</v>
      </c>
      <c r="C275">
        <v>2016105389</v>
      </c>
      <c r="D275">
        <v>63</v>
      </c>
      <c r="E275" t="s">
        <v>165</v>
      </c>
      <c r="F275" t="s">
        <v>166</v>
      </c>
      <c r="G275" t="s">
        <v>166</v>
      </c>
      <c r="H275" s="1">
        <v>42456.040972222225</v>
      </c>
      <c r="I275" t="s">
        <v>754</v>
      </c>
      <c r="J275" t="s">
        <v>83</v>
      </c>
      <c r="K275" t="s">
        <v>422</v>
      </c>
      <c r="L275">
        <v>8100.2043000000003</v>
      </c>
      <c r="M275">
        <v>-122.331985</v>
      </c>
      <c r="N275">
        <v>47.601714999999999</v>
      </c>
      <c r="O275" t="s">
        <v>755</v>
      </c>
      <c r="P275" t="s">
        <v>250</v>
      </c>
      <c r="Q275" t="s">
        <v>251</v>
      </c>
      <c r="R275" t="s">
        <v>251</v>
      </c>
      <c r="T275">
        <v>0</v>
      </c>
    </row>
    <row r="276" spans="1:20" x14ac:dyDescent="0.25">
      <c r="A276">
        <v>1702597</v>
      </c>
      <c r="B276">
        <v>16000105388</v>
      </c>
      <c r="C276">
        <v>2016105388</v>
      </c>
      <c r="D276">
        <v>280</v>
      </c>
      <c r="E276" t="s">
        <v>41</v>
      </c>
      <c r="F276" t="s">
        <v>42</v>
      </c>
      <c r="G276" t="s">
        <v>42</v>
      </c>
      <c r="H276" s="1">
        <v>42456.041666666664</v>
      </c>
      <c r="I276" t="s">
        <v>756</v>
      </c>
      <c r="J276" t="s">
        <v>99</v>
      </c>
      <c r="K276" t="s">
        <v>100</v>
      </c>
      <c r="L276">
        <v>4600.1000000000004</v>
      </c>
      <c r="M276">
        <v>-122.32596599999999</v>
      </c>
      <c r="N276">
        <v>47.680508000000003</v>
      </c>
      <c r="O276" t="s">
        <v>757</v>
      </c>
      <c r="P276" t="s">
        <v>402</v>
      </c>
      <c r="Q276" t="s">
        <v>403</v>
      </c>
      <c r="R276" t="s">
        <v>404</v>
      </c>
      <c r="T276">
        <v>0</v>
      </c>
    </row>
    <row r="277" spans="1:20" x14ac:dyDescent="0.25">
      <c r="A277">
        <v>1702598</v>
      </c>
      <c r="B277">
        <v>16000105343</v>
      </c>
      <c r="C277">
        <v>2016105343</v>
      </c>
      <c r="D277">
        <v>280</v>
      </c>
      <c r="E277" t="s">
        <v>41</v>
      </c>
      <c r="F277" t="s">
        <v>42</v>
      </c>
      <c r="G277" t="s">
        <v>42</v>
      </c>
      <c r="H277" s="1">
        <v>42456.036111111112</v>
      </c>
      <c r="I277" t="s">
        <v>677</v>
      </c>
      <c r="J277" t="s">
        <v>78</v>
      </c>
      <c r="K277" t="s">
        <v>217</v>
      </c>
      <c r="L277">
        <v>7900.4</v>
      </c>
      <c r="M277">
        <v>-122.309494</v>
      </c>
      <c r="N277">
        <v>47.615864000000002</v>
      </c>
      <c r="O277" t="s">
        <v>678</v>
      </c>
      <c r="P277" t="s">
        <v>400</v>
      </c>
      <c r="Q277" t="s">
        <v>401</v>
      </c>
      <c r="R277" t="s">
        <v>401</v>
      </c>
      <c r="T277">
        <v>1</v>
      </c>
    </row>
    <row r="278" spans="1:20" x14ac:dyDescent="0.25">
      <c r="A278">
        <v>1702599</v>
      </c>
      <c r="B278">
        <v>16000105333</v>
      </c>
      <c r="C278">
        <v>2016105333</v>
      </c>
      <c r="D278">
        <v>470</v>
      </c>
      <c r="E278" t="s">
        <v>27</v>
      </c>
      <c r="F278" t="s">
        <v>28</v>
      </c>
      <c r="G278" t="s">
        <v>29</v>
      </c>
      <c r="H278" s="1">
        <v>42456.040972222225</v>
      </c>
      <c r="I278" t="s">
        <v>758</v>
      </c>
      <c r="J278" t="s">
        <v>137</v>
      </c>
      <c r="K278" t="s">
        <v>238</v>
      </c>
      <c r="L278">
        <v>6100.2012000000004</v>
      </c>
      <c r="M278">
        <v>-122.32006</v>
      </c>
      <c r="N278">
        <v>47.642273000000003</v>
      </c>
      <c r="O278" t="s">
        <v>759</v>
      </c>
      <c r="P278" t="s">
        <v>34</v>
      </c>
      <c r="Q278" t="s">
        <v>29</v>
      </c>
      <c r="R278" t="s">
        <v>28</v>
      </c>
      <c r="T278">
        <v>1</v>
      </c>
    </row>
    <row r="279" spans="1:20" x14ac:dyDescent="0.25">
      <c r="A279">
        <v>1702600</v>
      </c>
      <c r="B279">
        <v>16000105266</v>
      </c>
      <c r="C279">
        <v>2016105266</v>
      </c>
      <c r="D279">
        <v>220</v>
      </c>
      <c r="E279" t="s">
        <v>325</v>
      </c>
      <c r="F279" t="s">
        <v>326</v>
      </c>
      <c r="G279" t="s">
        <v>327</v>
      </c>
      <c r="H279" s="1">
        <v>42455.998611111114</v>
      </c>
      <c r="I279" t="s">
        <v>760</v>
      </c>
      <c r="J279" t="s">
        <v>99</v>
      </c>
      <c r="K279" t="s">
        <v>100</v>
      </c>
      <c r="L279">
        <v>2800.2003</v>
      </c>
      <c r="M279">
        <v>-122.35386</v>
      </c>
      <c r="N279">
        <v>47.684019999999997</v>
      </c>
      <c r="O279" t="s">
        <v>761</v>
      </c>
      <c r="P279" t="s">
        <v>330</v>
      </c>
      <c r="Q279" t="s">
        <v>327</v>
      </c>
      <c r="R279" t="s">
        <v>326</v>
      </c>
      <c r="S279" s="1">
        <v>42455.941666666666</v>
      </c>
      <c r="T279">
        <v>4</v>
      </c>
    </row>
    <row r="280" spans="1:20" x14ac:dyDescent="0.25">
      <c r="A280">
        <v>1702601</v>
      </c>
      <c r="B280">
        <v>16000105173</v>
      </c>
      <c r="C280">
        <v>2016105173</v>
      </c>
      <c r="D280">
        <v>64</v>
      </c>
      <c r="E280" t="s">
        <v>294</v>
      </c>
      <c r="F280" t="s">
        <v>75</v>
      </c>
      <c r="G280" t="s">
        <v>295</v>
      </c>
      <c r="H280" s="1">
        <v>42456.037499999999</v>
      </c>
      <c r="I280" t="s">
        <v>762</v>
      </c>
      <c r="J280" t="s">
        <v>31</v>
      </c>
      <c r="K280" t="s">
        <v>763</v>
      </c>
      <c r="L280">
        <v>9000.2032999999992</v>
      </c>
      <c r="M280">
        <v>-122.31344</v>
      </c>
      <c r="N280">
        <v>47.596653000000003</v>
      </c>
      <c r="O280" t="s">
        <v>764</v>
      </c>
      <c r="P280" t="s">
        <v>298</v>
      </c>
      <c r="Q280" t="s">
        <v>295</v>
      </c>
      <c r="R280" t="s">
        <v>75</v>
      </c>
      <c r="S280" s="1">
        <v>42455.868055555555</v>
      </c>
      <c r="T280">
        <v>3</v>
      </c>
    </row>
    <row r="281" spans="1:20" x14ac:dyDescent="0.25">
      <c r="A281">
        <v>1702602</v>
      </c>
      <c r="B281">
        <v>16000105096</v>
      </c>
      <c r="C281">
        <v>2016105096</v>
      </c>
      <c r="D281">
        <v>64</v>
      </c>
      <c r="E281" t="s">
        <v>294</v>
      </c>
      <c r="F281" t="s">
        <v>75</v>
      </c>
      <c r="G281" t="s">
        <v>295</v>
      </c>
      <c r="H281" s="1">
        <v>42456.036805555559</v>
      </c>
      <c r="I281" t="s">
        <v>765</v>
      </c>
      <c r="J281" t="s">
        <v>31</v>
      </c>
      <c r="K281" t="s">
        <v>763</v>
      </c>
      <c r="L281">
        <v>9400.2003000000004</v>
      </c>
      <c r="M281">
        <v>-122.31026</v>
      </c>
      <c r="N281">
        <v>47.594214999999998</v>
      </c>
      <c r="O281" t="s">
        <v>766</v>
      </c>
      <c r="P281" t="s">
        <v>298</v>
      </c>
      <c r="Q281" t="s">
        <v>295</v>
      </c>
      <c r="R281" t="s">
        <v>75</v>
      </c>
      <c r="S281" s="1">
        <v>42455.831944444442</v>
      </c>
      <c r="T281">
        <v>1</v>
      </c>
    </row>
    <row r="282" spans="1:20" x14ac:dyDescent="0.25">
      <c r="A282">
        <v>1702603</v>
      </c>
      <c r="B282">
        <v>16000105424</v>
      </c>
      <c r="C282">
        <v>2016105424</v>
      </c>
      <c r="D282">
        <v>177</v>
      </c>
      <c r="E282" t="s">
        <v>117</v>
      </c>
      <c r="F282" t="s">
        <v>52</v>
      </c>
      <c r="G282" t="s">
        <v>52</v>
      </c>
      <c r="H282" s="1">
        <v>42456.046527777777</v>
      </c>
      <c r="I282" t="s">
        <v>767</v>
      </c>
      <c r="J282" t="s">
        <v>129</v>
      </c>
      <c r="K282" t="s">
        <v>130</v>
      </c>
      <c r="L282">
        <v>7200.1067000000003</v>
      </c>
      <c r="M282">
        <v>-122.3409</v>
      </c>
      <c r="N282">
        <v>47.612395999999997</v>
      </c>
      <c r="O282" t="s">
        <v>768</v>
      </c>
      <c r="P282" t="s">
        <v>120</v>
      </c>
      <c r="Q282" t="s">
        <v>52</v>
      </c>
      <c r="R282" t="s">
        <v>52</v>
      </c>
      <c r="T282">
        <v>3</v>
      </c>
    </row>
    <row r="283" spans="1:20" x14ac:dyDescent="0.25">
      <c r="A283">
        <v>1702604</v>
      </c>
      <c r="B283">
        <v>16000105421</v>
      </c>
      <c r="C283">
        <v>2016105421</v>
      </c>
      <c r="D283">
        <v>177</v>
      </c>
      <c r="E283" t="s">
        <v>117</v>
      </c>
      <c r="F283" t="s">
        <v>52</v>
      </c>
      <c r="G283" t="s">
        <v>52</v>
      </c>
      <c r="H283" s="1">
        <v>42456.042361111111</v>
      </c>
      <c r="I283" t="s">
        <v>769</v>
      </c>
      <c r="J283" t="s">
        <v>23</v>
      </c>
      <c r="K283" t="s">
        <v>480</v>
      </c>
      <c r="L283">
        <v>9400.4012999999995</v>
      </c>
      <c r="M283">
        <v>-122.313805</v>
      </c>
      <c r="N283">
        <v>47.581012999999999</v>
      </c>
      <c r="O283" t="s">
        <v>556</v>
      </c>
      <c r="P283" t="s">
        <v>120</v>
      </c>
      <c r="Q283" t="s">
        <v>52</v>
      </c>
      <c r="R283" t="s">
        <v>52</v>
      </c>
      <c r="T283">
        <v>4</v>
      </c>
    </row>
    <row r="284" spans="1:20" x14ac:dyDescent="0.25">
      <c r="A284">
        <v>1702605</v>
      </c>
      <c r="B284">
        <v>16000105412</v>
      </c>
      <c r="C284">
        <v>2016105412</v>
      </c>
      <c r="D284">
        <v>280</v>
      </c>
      <c r="E284" t="s">
        <v>41</v>
      </c>
      <c r="F284" t="s">
        <v>42</v>
      </c>
      <c r="G284" t="s">
        <v>42</v>
      </c>
      <c r="H284" s="1">
        <v>42456.042361111111</v>
      </c>
      <c r="I284" t="s">
        <v>770</v>
      </c>
      <c r="J284" t="s">
        <v>179</v>
      </c>
      <c r="K284" t="s">
        <v>186</v>
      </c>
      <c r="L284">
        <v>5302.2012000000004</v>
      </c>
      <c r="M284">
        <v>-122.31908</v>
      </c>
      <c r="N284">
        <v>47.654420000000002</v>
      </c>
      <c r="O284" t="s">
        <v>771</v>
      </c>
      <c r="P284" t="s">
        <v>47</v>
      </c>
      <c r="Q284" t="s">
        <v>42</v>
      </c>
      <c r="R284" t="s">
        <v>42</v>
      </c>
      <c r="T284">
        <v>1</v>
      </c>
    </row>
    <row r="285" spans="1:20" x14ac:dyDescent="0.25">
      <c r="A285">
        <v>1702606</v>
      </c>
      <c r="B285">
        <v>16000105387</v>
      </c>
      <c r="C285">
        <v>2016105387</v>
      </c>
      <c r="D285">
        <v>430</v>
      </c>
      <c r="E285" t="s">
        <v>134</v>
      </c>
      <c r="F285" t="s">
        <v>29</v>
      </c>
      <c r="G285" t="s">
        <v>135</v>
      </c>
      <c r="H285" s="1">
        <v>42456.043055555558</v>
      </c>
      <c r="I285" t="s">
        <v>708</v>
      </c>
      <c r="J285" t="s">
        <v>91</v>
      </c>
      <c r="K285" t="s">
        <v>92</v>
      </c>
      <c r="L285">
        <v>7500.4014999999999</v>
      </c>
      <c r="M285">
        <v>-122.32079</v>
      </c>
      <c r="N285">
        <v>47.614654999999999</v>
      </c>
      <c r="O285" t="s">
        <v>709</v>
      </c>
      <c r="P285" t="s">
        <v>234</v>
      </c>
      <c r="Q285" t="s">
        <v>135</v>
      </c>
      <c r="R285" t="s">
        <v>29</v>
      </c>
      <c r="S285" s="1">
        <v>42456.010416666664</v>
      </c>
      <c r="T285">
        <v>1</v>
      </c>
    </row>
    <row r="286" spans="1:20" x14ac:dyDescent="0.25">
      <c r="A286">
        <v>1702607</v>
      </c>
      <c r="B286">
        <v>16000105362</v>
      </c>
      <c r="C286">
        <v>2016105362</v>
      </c>
      <c r="D286">
        <v>245</v>
      </c>
      <c r="E286" t="s">
        <v>58</v>
      </c>
      <c r="F286" t="s">
        <v>21</v>
      </c>
      <c r="G286" t="s">
        <v>21</v>
      </c>
      <c r="H286" s="1">
        <v>42456.042361111111</v>
      </c>
      <c r="I286" t="s">
        <v>772</v>
      </c>
      <c r="J286" t="s">
        <v>23</v>
      </c>
      <c r="K286" t="s">
        <v>60</v>
      </c>
      <c r="L286">
        <v>9500.4002999999993</v>
      </c>
      <c r="M286">
        <v>-122.29518</v>
      </c>
      <c r="N286">
        <v>47.579250000000002</v>
      </c>
      <c r="O286" t="s">
        <v>773</v>
      </c>
      <c r="P286" t="s">
        <v>116</v>
      </c>
      <c r="Q286" t="s">
        <v>21</v>
      </c>
      <c r="R286" t="s">
        <v>21</v>
      </c>
      <c r="T286">
        <v>0</v>
      </c>
    </row>
    <row r="287" spans="1:20" x14ac:dyDescent="0.25">
      <c r="A287">
        <v>1702608</v>
      </c>
      <c r="B287">
        <v>16000105356</v>
      </c>
      <c r="C287">
        <v>2016105356</v>
      </c>
      <c r="D287">
        <v>245</v>
      </c>
      <c r="E287" t="s">
        <v>58</v>
      </c>
      <c r="F287" t="s">
        <v>21</v>
      </c>
      <c r="G287" t="s">
        <v>21</v>
      </c>
      <c r="H287" s="1">
        <v>42456.021527777775</v>
      </c>
      <c r="I287" t="s">
        <v>211</v>
      </c>
      <c r="J287" t="s">
        <v>91</v>
      </c>
      <c r="K287" t="s">
        <v>92</v>
      </c>
      <c r="L287">
        <v>7500.4005999999999</v>
      </c>
      <c r="M287">
        <v>-122.31814</v>
      </c>
      <c r="N287">
        <v>47.614094000000001</v>
      </c>
      <c r="O287" t="s">
        <v>212</v>
      </c>
      <c r="P287" t="s">
        <v>86</v>
      </c>
      <c r="Q287" t="s">
        <v>21</v>
      </c>
      <c r="R287" t="s">
        <v>21</v>
      </c>
      <c r="S287" s="1">
        <v>42455.977777777778</v>
      </c>
      <c r="T287">
        <v>2</v>
      </c>
    </row>
    <row r="288" spans="1:20" x14ac:dyDescent="0.25">
      <c r="A288">
        <v>1702609</v>
      </c>
      <c r="B288">
        <v>16000105351</v>
      </c>
      <c r="C288">
        <v>2016105351</v>
      </c>
      <c r="D288">
        <v>200</v>
      </c>
      <c r="E288" t="s">
        <v>352</v>
      </c>
      <c r="F288" t="s">
        <v>64</v>
      </c>
      <c r="G288" t="s">
        <v>65</v>
      </c>
      <c r="H288" s="1">
        <v>42456.042361111111</v>
      </c>
      <c r="I288" t="s">
        <v>774</v>
      </c>
      <c r="J288" t="s">
        <v>99</v>
      </c>
      <c r="K288" t="s">
        <v>227</v>
      </c>
      <c r="L288">
        <v>1702.3010999999999</v>
      </c>
      <c r="M288">
        <v>-122.37141</v>
      </c>
      <c r="N288">
        <v>47.695160000000001</v>
      </c>
      <c r="O288" t="s">
        <v>775</v>
      </c>
      <c r="P288" t="s">
        <v>390</v>
      </c>
      <c r="Q288" t="s">
        <v>69</v>
      </c>
      <c r="R288" t="s">
        <v>42</v>
      </c>
      <c r="S288" s="1">
        <v>42455.98541666667</v>
      </c>
      <c r="T288">
        <v>2</v>
      </c>
    </row>
    <row r="289" spans="1:20" x14ac:dyDescent="0.25">
      <c r="A289">
        <v>1702610</v>
      </c>
      <c r="B289">
        <v>16000105348</v>
      </c>
      <c r="C289">
        <v>2016105348</v>
      </c>
      <c r="D289">
        <v>245</v>
      </c>
      <c r="E289" t="s">
        <v>58</v>
      </c>
      <c r="F289" t="s">
        <v>21</v>
      </c>
      <c r="G289" t="s">
        <v>21</v>
      </c>
      <c r="H289" s="1">
        <v>42456.043749999997</v>
      </c>
      <c r="I289" t="s">
        <v>776</v>
      </c>
      <c r="J289" t="s">
        <v>78</v>
      </c>
      <c r="K289" t="s">
        <v>285</v>
      </c>
      <c r="L289">
        <v>7800.4009999999998</v>
      </c>
      <c r="M289">
        <v>-122.289604</v>
      </c>
      <c r="N289">
        <v>47.620148</v>
      </c>
      <c r="O289" t="s">
        <v>777</v>
      </c>
      <c r="P289" t="s">
        <v>68</v>
      </c>
      <c r="Q289" t="s">
        <v>69</v>
      </c>
      <c r="R289" t="s">
        <v>42</v>
      </c>
      <c r="T289">
        <v>2</v>
      </c>
    </row>
    <row r="290" spans="1:20" x14ac:dyDescent="0.25">
      <c r="A290">
        <v>1702611</v>
      </c>
      <c r="B290">
        <v>16000105321</v>
      </c>
      <c r="C290">
        <v>2016105321</v>
      </c>
      <c r="D290">
        <v>64</v>
      </c>
      <c r="E290" t="s">
        <v>294</v>
      </c>
      <c r="F290" t="s">
        <v>75</v>
      </c>
      <c r="G290" t="s">
        <v>295</v>
      </c>
      <c r="H290" s="1">
        <v>42456.042361111111</v>
      </c>
      <c r="I290" t="s">
        <v>778</v>
      </c>
      <c r="J290" t="s">
        <v>150</v>
      </c>
      <c r="K290" t="s">
        <v>214</v>
      </c>
      <c r="L290">
        <v>4700.2075000000004</v>
      </c>
      <c r="M290">
        <v>-122.36969000000001</v>
      </c>
      <c r="N290">
        <v>47.661470000000001</v>
      </c>
      <c r="O290" t="s">
        <v>779</v>
      </c>
      <c r="P290" t="s">
        <v>298</v>
      </c>
      <c r="Q290" t="s">
        <v>295</v>
      </c>
      <c r="R290" t="s">
        <v>75</v>
      </c>
      <c r="S290" s="1">
        <v>42455.959027777775</v>
      </c>
      <c r="T290">
        <v>4</v>
      </c>
    </row>
    <row r="291" spans="1:20" x14ac:dyDescent="0.25">
      <c r="A291">
        <v>1702612</v>
      </c>
      <c r="B291">
        <v>16000105305</v>
      </c>
      <c r="C291">
        <v>2016105305</v>
      </c>
      <c r="D291">
        <v>65</v>
      </c>
      <c r="E291" t="s">
        <v>74</v>
      </c>
      <c r="F291" t="s">
        <v>75</v>
      </c>
      <c r="G291" t="s">
        <v>76</v>
      </c>
      <c r="H291" s="1">
        <v>42456.041666666664</v>
      </c>
      <c r="I291" t="s">
        <v>780</v>
      </c>
      <c r="J291" t="s">
        <v>91</v>
      </c>
      <c r="K291" t="s">
        <v>336</v>
      </c>
      <c r="L291">
        <v>8300.1003000000001</v>
      </c>
      <c r="M291">
        <v>-122.32811</v>
      </c>
      <c r="N291">
        <v>47.61007</v>
      </c>
      <c r="O291" t="s">
        <v>781</v>
      </c>
      <c r="P291" t="s">
        <v>81</v>
      </c>
      <c r="Q291" t="s">
        <v>76</v>
      </c>
      <c r="R291" t="s">
        <v>75</v>
      </c>
      <c r="S291" s="1">
        <v>42456.001388888886</v>
      </c>
      <c r="T291">
        <v>4</v>
      </c>
    </row>
    <row r="292" spans="1:20" x14ac:dyDescent="0.25">
      <c r="A292">
        <v>1702613</v>
      </c>
      <c r="B292">
        <v>16000105154</v>
      </c>
      <c r="C292">
        <v>2016105154</v>
      </c>
      <c r="D292">
        <v>245</v>
      </c>
      <c r="E292" t="s">
        <v>58</v>
      </c>
      <c r="F292" t="s">
        <v>21</v>
      </c>
      <c r="G292" t="s">
        <v>21</v>
      </c>
      <c r="H292" s="1">
        <v>42456.043055555558</v>
      </c>
      <c r="I292" t="s">
        <v>319</v>
      </c>
      <c r="J292" t="s">
        <v>91</v>
      </c>
      <c r="K292" t="s">
        <v>92</v>
      </c>
      <c r="L292">
        <v>8400.1008000000002</v>
      </c>
      <c r="M292">
        <v>-122.32077</v>
      </c>
      <c r="N292">
        <v>47.613517999999999</v>
      </c>
      <c r="O292" t="s">
        <v>320</v>
      </c>
      <c r="P292" t="s">
        <v>400</v>
      </c>
      <c r="Q292" t="s">
        <v>401</v>
      </c>
      <c r="R292" t="s">
        <v>401</v>
      </c>
      <c r="S292" s="1">
        <v>42455.849305555559</v>
      </c>
      <c r="T292">
        <v>3</v>
      </c>
    </row>
    <row r="293" spans="1:20" x14ac:dyDescent="0.25">
      <c r="A293">
        <v>1702614</v>
      </c>
      <c r="B293">
        <v>16000105295</v>
      </c>
      <c r="C293">
        <v>2016105295</v>
      </c>
      <c r="D293">
        <v>130</v>
      </c>
      <c r="E293" t="s">
        <v>484</v>
      </c>
      <c r="F293" t="s">
        <v>251</v>
      </c>
      <c r="G293" t="s">
        <v>251</v>
      </c>
      <c r="H293" s="1">
        <v>42456.053472222222</v>
      </c>
      <c r="I293" t="s">
        <v>782</v>
      </c>
      <c r="J293" t="s">
        <v>23</v>
      </c>
      <c r="K293" t="s">
        <v>480</v>
      </c>
      <c r="L293">
        <v>10002.201999999999</v>
      </c>
      <c r="M293">
        <v>-122.310745</v>
      </c>
      <c r="N293">
        <v>47.576419999999999</v>
      </c>
      <c r="O293" t="s">
        <v>783</v>
      </c>
      <c r="P293" t="s">
        <v>250</v>
      </c>
      <c r="Q293" t="s">
        <v>251</v>
      </c>
      <c r="R293" t="s">
        <v>251</v>
      </c>
      <c r="S293" s="1">
        <v>42455.9375</v>
      </c>
      <c r="T293">
        <v>1</v>
      </c>
    </row>
    <row r="294" spans="1:20" x14ac:dyDescent="0.25">
      <c r="A294">
        <v>1702615</v>
      </c>
      <c r="B294">
        <v>16000105125</v>
      </c>
      <c r="C294">
        <v>2016105125</v>
      </c>
      <c r="D294">
        <v>245</v>
      </c>
      <c r="E294" t="s">
        <v>58</v>
      </c>
      <c r="F294" t="s">
        <v>21</v>
      </c>
      <c r="G294" t="s">
        <v>21</v>
      </c>
      <c r="H294" s="1">
        <v>42456.052083333336</v>
      </c>
      <c r="I294" t="s">
        <v>784</v>
      </c>
      <c r="J294" t="s">
        <v>276</v>
      </c>
      <c r="K294" t="s">
        <v>615</v>
      </c>
      <c r="L294">
        <v>401.20170000000002</v>
      </c>
      <c r="M294">
        <v>-122.35824599999999</v>
      </c>
      <c r="N294">
        <v>47.726196000000002</v>
      </c>
      <c r="O294" t="s">
        <v>785</v>
      </c>
      <c r="P294" t="s">
        <v>72</v>
      </c>
      <c r="Q294" t="s">
        <v>73</v>
      </c>
      <c r="R294" t="s">
        <v>73</v>
      </c>
      <c r="S294" s="1">
        <v>42455.946527777778</v>
      </c>
      <c r="T294">
        <v>3</v>
      </c>
    </row>
    <row r="295" spans="1:20" x14ac:dyDescent="0.25">
      <c r="A295">
        <v>1702617</v>
      </c>
      <c r="B295">
        <v>16000105436</v>
      </c>
      <c r="C295">
        <v>2016105436</v>
      </c>
      <c r="D295">
        <v>177</v>
      </c>
      <c r="E295" t="s">
        <v>117</v>
      </c>
      <c r="F295" t="s">
        <v>52</v>
      </c>
      <c r="G295" t="s">
        <v>52</v>
      </c>
      <c r="H295" s="1">
        <v>42456.056944444441</v>
      </c>
      <c r="I295" t="s">
        <v>612</v>
      </c>
      <c r="J295" t="s">
        <v>155</v>
      </c>
      <c r="K295" t="s">
        <v>257</v>
      </c>
      <c r="L295">
        <v>8002.2004999999999</v>
      </c>
      <c r="M295">
        <v>-122.34586</v>
      </c>
      <c r="N295">
        <v>47.612990000000003</v>
      </c>
      <c r="O295" t="s">
        <v>613</v>
      </c>
      <c r="P295" t="s">
        <v>120</v>
      </c>
      <c r="Q295" t="s">
        <v>52</v>
      </c>
      <c r="R295" t="s">
        <v>52</v>
      </c>
      <c r="T295">
        <v>1</v>
      </c>
    </row>
    <row r="296" spans="1:20" x14ac:dyDescent="0.25">
      <c r="A296">
        <v>1702618</v>
      </c>
      <c r="B296">
        <v>16000105434</v>
      </c>
      <c r="C296">
        <v>2016105434</v>
      </c>
      <c r="D296">
        <v>250</v>
      </c>
      <c r="E296" t="s">
        <v>111</v>
      </c>
      <c r="F296" t="s">
        <v>112</v>
      </c>
      <c r="G296" t="s">
        <v>113</v>
      </c>
      <c r="H296" s="1">
        <v>42456.065972222219</v>
      </c>
      <c r="I296" t="s">
        <v>786</v>
      </c>
      <c r="J296" t="s">
        <v>44</v>
      </c>
      <c r="K296" t="s">
        <v>168</v>
      </c>
      <c r="L296">
        <v>7100.2002000000002</v>
      </c>
      <c r="M296">
        <v>-122.35414</v>
      </c>
      <c r="N296">
        <v>47.619762000000001</v>
      </c>
      <c r="O296" t="s">
        <v>787</v>
      </c>
      <c r="P296" t="s">
        <v>671</v>
      </c>
      <c r="Q296" t="s">
        <v>21</v>
      </c>
      <c r="R296" t="s">
        <v>558</v>
      </c>
      <c r="T296">
        <v>2</v>
      </c>
    </row>
    <row r="297" spans="1:20" x14ac:dyDescent="0.25">
      <c r="A297">
        <v>1702619</v>
      </c>
      <c r="B297">
        <v>16000105431</v>
      </c>
      <c r="C297">
        <v>2016105431</v>
      </c>
      <c r="D297">
        <v>161</v>
      </c>
      <c r="E297" t="s">
        <v>62</v>
      </c>
      <c r="F297" t="s">
        <v>62</v>
      </c>
      <c r="G297" t="s">
        <v>62</v>
      </c>
      <c r="H297" s="1">
        <v>42456.060416666667</v>
      </c>
      <c r="I297" t="s">
        <v>788</v>
      </c>
      <c r="J297" t="s">
        <v>137</v>
      </c>
      <c r="K297" t="s">
        <v>209</v>
      </c>
      <c r="L297">
        <v>9300.1023999999998</v>
      </c>
      <c r="M297">
        <v>-122.31728</v>
      </c>
      <c r="N297">
        <v>47.592686</v>
      </c>
      <c r="O297" t="s">
        <v>789</v>
      </c>
      <c r="P297" t="s">
        <v>381</v>
      </c>
      <c r="Q297" t="s">
        <v>42</v>
      </c>
      <c r="R297" t="s">
        <v>42</v>
      </c>
      <c r="T297">
        <v>0</v>
      </c>
    </row>
    <row r="298" spans="1:20" x14ac:dyDescent="0.25">
      <c r="A298">
        <v>1702620</v>
      </c>
      <c r="B298">
        <v>16000105423</v>
      </c>
      <c r="C298">
        <v>2016105423</v>
      </c>
      <c r="D298">
        <v>161</v>
      </c>
      <c r="E298" t="s">
        <v>62</v>
      </c>
      <c r="F298" t="s">
        <v>62</v>
      </c>
      <c r="G298" t="s">
        <v>62</v>
      </c>
      <c r="H298" s="1">
        <v>42456.05972222222</v>
      </c>
      <c r="I298" t="s">
        <v>790</v>
      </c>
      <c r="J298" t="s">
        <v>155</v>
      </c>
      <c r="K298" t="s">
        <v>289</v>
      </c>
      <c r="L298">
        <v>7300.1018999999997</v>
      </c>
      <c r="M298">
        <v>-122.33427399999999</v>
      </c>
      <c r="N298">
        <v>47.622579999999999</v>
      </c>
      <c r="O298" t="s">
        <v>791</v>
      </c>
      <c r="P298" t="s">
        <v>62</v>
      </c>
      <c r="Q298" t="s">
        <v>62</v>
      </c>
      <c r="R298" t="s">
        <v>62</v>
      </c>
      <c r="T298">
        <v>3</v>
      </c>
    </row>
    <row r="299" spans="1:20" x14ac:dyDescent="0.25">
      <c r="A299">
        <v>1702621</v>
      </c>
      <c r="B299">
        <v>16000105413</v>
      </c>
      <c r="C299">
        <v>2016105413</v>
      </c>
      <c r="D299">
        <v>470</v>
      </c>
      <c r="E299" t="s">
        <v>27</v>
      </c>
      <c r="F299" t="s">
        <v>28</v>
      </c>
      <c r="G299" t="s">
        <v>29</v>
      </c>
      <c r="H299" s="1">
        <v>42456.061805555553</v>
      </c>
      <c r="I299" t="s">
        <v>792</v>
      </c>
      <c r="J299" t="s">
        <v>91</v>
      </c>
      <c r="K299" t="s">
        <v>92</v>
      </c>
      <c r="L299">
        <v>7500.4013999999997</v>
      </c>
      <c r="M299">
        <v>-122.31815</v>
      </c>
      <c r="N299">
        <v>47.614674000000001</v>
      </c>
      <c r="O299" t="s">
        <v>793</v>
      </c>
      <c r="P299" t="s">
        <v>34</v>
      </c>
      <c r="Q299" t="s">
        <v>29</v>
      </c>
      <c r="R299" t="s">
        <v>28</v>
      </c>
      <c r="T299">
        <v>2</v>
      </c>
    </row>
    <row r="300" spans="1:20" x14ac:dyDescent="0.25">
      <c r="A300">
        <v>1702622</v>
      </c>
      <c r="B300">
        <v>16000105398</v>
      </c>
      <c r="C300">
        <v>2016105398</v>
      </c>
      <c r="D300">
        <v>74</v>
      </c>
      <c r="E300" t="s">
        <v>177</v>
      </c>
      <c r="F300" t="s">
        <v>166</v>
      </c>
      <c r="G300" t="s">
        <v>166</v>
      </c>
      <c r="H300" s="1">
        <v>42456.05972222222</v>
      </c>
      <c r="I300" t="s">
        <v>794</v>
      </c>
      <c r="J300" t="s">
        <v>91</v>
      </c>
      <c r="K300" t="s">
        <v>92</v>
      </c>
      <c r="L300">
        <v>8400.1000999999997</v>
      </c>
      <c r="M300">
        <v>-122.32344000000001</v>
      </c>
      <c r="N300">
        <v>47.616363999999997</v>
      </c>
      <c r="O300" t="s">
        <v>795</v>
      </c>
      <c r="P300" t="s">
        <v>182</v>
      </c>
      <c r="Q300" t="s">
        <v>183</v>
      </c>
      <c r="R300" t="s">
        <v>184</v>
      </c>
      <c r="S300" s="1">
        <v>42456.027777777781</v>
      </c>
      <c r="T300">
        <v>3</v>
      </c>
    </row>
    <row r="301" spans="1:20" x14ac:dyDescent="0.25">
      <c r="A301">
        <v>1702623</v>
      </c>
      <c r="B301">
        <v>16000105239</v>
      </c>
      <c r="C301">
        <v>2016105239</v>
      </c>
      <c r="D301">
        <v>31</v>
      </c>
      <c r="E301" t="s">
        <v>676</v>
      </c>
      <c r="F301" t="s">
        <v>418</v>
      </c>
      <c r="G301" t="s">
        <v>418</v>
      </c>
      <c r="H301" s="1">
        <v>42456.059027777781</v>
      </c>
      <c r="I301" t="s">
        <v>796</v>
      </c>
      <c r="J301" t="s">
        <v>54</v>
      </c>
      <c r="K301" t="s">
        <v>292</v>
      </c>
      <c r="L301">
        <v>11002.3006</v>
      </c>
      <c r="M301">
        <v>-122.29835</v>
      </c>
      <c r="N301">
        <v>47.544530000000002</v>
      </c>
      <c r="O301" t="s">
        <v>797</v>
      </c>
      <c r="P301" t="s">
        <v>798</v>
      </c>
      <c r="Q301" t="s">
        <v>418</v>
      </c>
      <c r="R301" t="s">
        <v>418</v>
      </c>
      <c r="S301" s="1">
        <v>42455.897222222222</v>
      </c>
      <c r="T301">
        <v>1</v>
      </c>
    </row>
    <row r="302" spans="1:20" x14ac:dyDescent="0.25">
      <c r="A302">
        <v>1702624</v>
      </c>
      <c r="B302">
        <v>16000105118</v>
      </c>
      <c r="C302">
        <v>2016105118</v>
      </c>
      <c r="D302">
        <v>281</v>
      </c>
      <c r="E302" t="s">
        <v>48</v>
      </c>
      <c r="F302" t="s">
        <v>42</v>
      </c>
      <c r="G302" t="s">
        <v>42</v>
      </c>
      <c r="H302" s="1">
        <v>42456.063194444447</v>
      </c>
      <c r="I302" t="s">
        <v>799</v>
      </c>
      <c r="J302" t="s">
        <v>23</v>
      </c>
      <c r="K302" t="s">
        <v>480</v>
      </c>
      <c r="L302">
        <v>10001.102199999999</v>
      </c>
      <c r="M302">
        <v>-122.30177</v>
      </c>
      <c r="N302">
        <v>47.571120000000001</v>
      </c>
      <c r="O302" t="s">
        <v>800</v>
      </c>
      <c r="P302" t="s">
        <v>47</v>
      </c>
      <c r="Q302" t="s">
        <v>42</v>
      </c>
      <c r="R302" t="s">
        <v>42</v>
      </c>
      <c r="T302">
        <v>1</v>
      </c>
    </row>
    <row r="303" spans="1:20" x14ac:dyDescent="0.25">
      <c r="A303">
        <v>1702625</v>
      </c>
      <c r="B303">
        <v>16000105464</v>
      </c>
      <c r="C303">
        <v>2016105464</v>
      </c>
      <c r="D303">
        <v>281</v>
      </c>
      <c r="E303" t="s">
        <v>48</v>
      </c>
      <c r="F303" t="s">
        <v>42</v>
      </c>
      <c r="G303" t="s">
        <v>42</v>
      </c>
      <c r="H303" s="1">
        <v>42456.077777777777</v>
      </c>
      <c r="I303" t="s">
        <v>801</v>
      </c>
      <c r="J303" t="s">
        <v>78</v>
      </c>
      <c r="K303" t="s">
        <v>79</v>
      </c>
      <c r="L303">
        <v>7500.2008999999998</v>
      </c>
      <c r="M303">
        <v>-122.31395999999999</v>
      </c>
      <c r="N303">
        <v>47.614117</v>
      </c>
      <c r="O303" t="s">
        <v>802</v>
      </c>
      <c r="P303" t="s">
        <v>94</v>
      </c>
      <c r="Q303" t="s">
        <v>29</v>
      </c>
      <c r="R303" t="s">
        <v>29</v>
      </c>
      <c r="T303">
        <v>2</v>
      </c>
    </row>
    <row r="304" spans="1:20" x14ac:dyDescent="0.25">
      <c r="A304">
        <v>1702626</v>
      </c>
      <c r="B304">
        <v>16000105461</v>
      </c>
      <c r="C304">
        <v>2016105461</v>
      </c>
      <c r="D304">
        <v>177</v>
      </c>
      <c r="E304" t="s">
        <v>117</v>
      </c>
      <c r="F304" t="s">
        <v>52</v>
      </c>
      <c r="G304" t="s">
        <v>52</v>
      </c>
      <c r="H304" s="1">
        <v>42456.072916666664</v>
      </c>
      <c r="I304" t="s">
        <v>803</v>
      </c>
      <c r="J304" t="s">
        <v>155</v>
      </c>
      <c r="K304" t="s">
        <v>257</v>
      </c>
      <c r="L304">
        <v>8001.2004999999999</v>
      </c>
      <c r="M304">
        <v>-122.34782</v>
      </c>
      <c r="N304">
        <v>47.614142999999999</v>
      </c>
      <c r="O304" t="s">
        <v>804</v>
      </c>
      <c r="P304" t="s">
        <v>240</v>
      </c>
      <c r="Q304" t="s">
        <v>52</v>
      </c>
      <c r="R304" t="s">
        <v>52</v>
      </c>
      <c r="T304">
        <v>3</v>
      </c>
    </row>
    <row r="305" spans="1:20" x14ac:dyDescent="0.25">
      <c r="A305">
        <v>1702627</v>
      </c>
      <c r="B305">
        <v>16000105460</v>
      </c>
      <c r="C305">
        <v>2016105460</v>
      </c>
      <c r="D305">
        <v>460</v>
      </c>
      <c r="E305" t="s">
        <v>35</v>
      </c>
      <c r="F305" t="s">
        <v>29</v>
      </c>
      <c r="G305" t="s">
        <v>29</v>
      </c>
      <c r="H305" s="1">
        <v>42456.07916666667</v>
      </c>
      <c r="I305" t="s">
        <v>805</v>
      </c>
      <c r="J305" t="s">
        <v>198</v>
      </c>
      <c r="K305" t="s">
        <v>343</v>
      </c>
      <c r="L305">
        <v>11401.200800000001</v>
      </c>
      <c r="M305">
        <v>-122.35912</v>
      </c>
      <c r="N305">
        <v>47.524695999999999</v>
      </c>
      <c r="O305" t="s">
        <v>806</v>
      </c>
      <c r="P305" t="s">
        <v>94</v>
      </c>
      <c r="Q305" t="s">
        <v>29</v>
      </c>
      <c r="R305" t="s">
        <v>29</v>
      </c>
      <c r="T305">
        <v>2</v>
      </c>
    </row>
    <row r="306" spans="1:20" x14ac:dyDescent="0.25">
      <c r="A306">
        <v>1702628</v>
      </c>
      <c r="B306">
        <v>16000105457</v>
      </c>
      <c r="C306">
        <v>2016105457</v>
      </c>
      <c r="D306">
        <v>177</v>
      </c>
      <c r="E306" t="s">
        <v>117</v>
      </c>
      <c r="F306" t="s">
        <v>52</v>
      </c>
      <c r="G306" t="s">
        <v>52</v>
      </c>
      <c r="H306" s="1">
        <v>42456.069444444445</v>
      </c>
      <c r="I306" t="s">
        <v>82</v>
      </c>
      <c r="J306" t="s">
        <v>83</v>
      </c>
      <c r="K306" t="s">
        <v>84</v>
      </c>
      <c r="L306">
        <v>9200.2027999999991</v>
      </c>
      <c r="M306">
        <v>-122.33081</v>
      </c>
      <c r="N306">
        <v>47.600464000000002</v>
      </c>
      <c r="O306" t="s">
        <v>85</v>
      </c>
      <c r="P306" t="s">
        <v>120</v>
      </c>
      <c r="Q306" t="s">
        <v>52</v>
      </c>
      <c r="R306" t="s">
        <v>52</v>
      </c>
      <c r="T306">
        <v>1</v>
      </c>
    </row>
    <row r="307" spans="1:20" x14ac:dyDescent="0.25">
      <c r="A307">
        <v>1702629</v>
      </c>
      <c r="B307">
        <v>16000105442</v>
      </c>
      <c r="C307">
        <v>2016105442</v>
      </c>
      <c r="D307">
        <v>245</v>
      </c>
      <c r="E307" t="s">
        <v>58</v>
      </c>
      <c r="F307" t="s">
        <v>21</v>
      </c>
      <c r="G307" t="s">
        <v>21</v>
      </c>
      <c r="H307" s="1">
        <v>42456.080555555556</v>
      </c>
      <c r="I307" t="s">
        <v>807</v>
      </c>
      <c r="J307" t="s">
        <v>91</v>
      </c>
      <c r="K307" t="s">
        <v>92</v>
      </c>
      <c r="L307">
        <v>8600.1003000000001</v>
      </c>
      <c r="M307">
        <v>-122.31677999999999</v>
      </c>
      <c r="N307">
        <v>47.610976999999998</v>
      </c>
      <c r="O307" t="s">
        <v>808</v>
      </c>
      <c r="P307" t="s">
        <v>26</v>
      </c>
      <c r="Q307" t="s">
        <v>21</v>
      </c>
      <c r="R307" t="s">
        <v>21</v>
      </c>
      <c r="T307">
        <v>3</v>
      </c>
    </row>
    <row r="308" spans="1:20" x14ac:dyDescent="0.25">
      <c r="A308">
        <v>1702630</v>
      </c>
      <c r="B308">
        <v>16000105369</v>
      </c>
      <c r="C308">
        <v>2016105369</v>
      </c>
      <c r="D308">
        <v>245</v>
      </c>
      <c r="E308" t="s">
        <v>58</v>
      </c>
      <c r="F308" t="s">
        <v>21</v>
      </c>
      <c r="G308" t="s">
        <v>21</v>
      </c>
      <c r="H308" s="1">
        <v>42456.067361111112</v>
      </c>
      <c r="I308" t="s">
        <v>809</v>
      </c>
      <c r="J308" t="s">
        <v>276</v>
      </c>
      <c r="K308" t="s">
        <v>277</v>
      </c>
      <c r="L308">
        <v>1800.2002</v>
      </c>
      <c r="M308">
        <v>-122.34349</v>
      </c>
      <c r="N308">
        <v>47.694180000000003</v>
      </c>
      <c r="O308" t="s">
        <v>810</v>
      </c>
      <c r="P308" t="s">
        <v>671</v>
      </c>
      <c r="Q308" t="s">
        <v>21</v>
      </c>
      <c r="R308" t="s">
        <v>558</v>
      </c>
      <c r="T308">
        <v>2</v>
      </c>
    </row>
    <row r="309" spans="1:20" x14ac:dyDescent="0.25">
      <c r="A309">
        <v>1702631</v>
      </c>
      <c r="B309">
        <v>16000105359</v>
      </c>
      <c r="C309">
        <v>2016105359</v>
      </c>
      <c r="D309">
        <v>281</v>
      </c>
      <c r="E309" t="s">
        <v>48</v>
      </c>
      <c r="F309" t="s">
        <v>42</v>
      </c>
      <c r="G309" t="s">
        <v>42</v>
      </c>
      <c r="H309" s="1">
        <v>42456.073611111111</v>
      </c>
      <c r="I309" t="s">
        <v>811</v>
      </c>
      <c r="J309" t="s">
        <v>137</v>
      </c>
      <c r="K309" t="s">
        <v>138</v>
      </c>
      <c r="L309">
        <v>4600.1013000000003</v>
      </c>
      <c r="M309">
        <v>-122.34008</v>
      </c>
      <c r="N309">
        <v>47.668106000000002</v>
      </c>
      <c r="O309" t="s">
        <v>812</v>
      </c>
      <c r="P309" t="s">
        <v>47</v>
      </c>
      <c r="Q309" t="s">
        <v>42</v>
      </c>
      <c r="R309" t="s">
        <v>42</v>
      </c>
      <c r="S309" s="1">
        <v>42456.015972222223</v>
      </c>
      <c r="T309">
        <v>1</v>
      </c>
    </row>
    <row r="310" spans="1:20" x14ac:dyDescent="0.25">
      <c r="A310">
        <v>1702632</v>
      </c>
      <c r="B310">
        <v>16000105342</v>
      </c>
      <c r="C310">
        <v>2016105342</v>
      </c>
      <c r="D310">
        <v>181</v>
      </c>
      <c r="E310" t="s">
        <v>813</v>
      </c>
      <c r="F310" t="s">
        <v>148</v>
      </c>
      <c r="G310" t="s">
        <v>148</v>
      </c>
      <c r="H310" s="1">
        <v>42456.073611111111</v>
      </c>
      <c r="I310" t="s">
        <v>814</v>
      </c>
      <c r="J310" t="s">
        <v>129</v>
      </c>
      <c r="K310" t="s">
        <v>130</v>
      </c>
      <c r="L310">
        <v>7200.1066000000001</v>
      </c>
      <c r="M310">
        <v>-122.34045999999999</v>
      </c>
      <c r="N310">
        <v>47.612732000000001</v>
      </c>
      <c r="O310" t="s">
        <v>815</v>
      </c>
      <c r="P310" t="s">
        <v>381</v>
      </c>
      <c r="Q310" t="s">
        <v>42</v>
      </c>
      <c r="R310" t="s">
        <v>42</v>
      </c>
      <c r="S310" s="1">
        <v>42455.963888888888</v>
      </c>
      <c r="T310">
        <v>3</v>
      </c>
    </row>
    <row r="311" spans="1:20" x14ac:dyDescent="0.25">
      <c r="A311">
        <v>1702633</v>
      </c>
      <c r="B311">
        <v>16000105337</v>
      </c>
      <c r="C311">
        <v>2016105337</v>
      </c>
      <c r="D311">
        <v>244</v>
      </c>
      <c r="E311" t="s">
        <v>558</v>
      </c>
      <c r="F311" t="s">
        <v>21</v>
      </c>
      <c r="G311" t="s">
        <v>21</v>
      </c>
      <c r="H311" s="1">
        <v>42456.070833333331</v>
      </c>
      <c r="I311" t="s">
        <v>816</v>
      </c>
      <c r="J311" t="s">
        <v>150</v>
      </c>
      <c r="K311" t="s">
        <v>151</v>
      </c>
      <c r="L311">
        <v>4700.3001000000004</v>
      </c>
      <c r="M311">
        <v>-122.37488999999999</v>
      </c>
      <c r="N311">
        <v>47.672359999999998</v>
      </c>
      <c r="O311" t="s">
        <v>817</v>
      </c>
      <c r="P311" t="s">
        <v>671</v>
      </c>
      <c r="Q311" t="s">
        <v>21</v>
      </c>
      <c r="R311" t="s">
        <v>558</v>
      </c>
      <c r="T311">
        <v>2</v>
      </c>
    </row>
    <row r="312" spans="1:20" x14ac:dyDescent="0.25">
      <c r="A312">
        <v>1702634</v>
      </c>
      <c r="B312">
        <v>16000105336</v>
      </c>
      <c r="C312">
        <v>2016105336</v>
      </c>
      <c r="D312">
        <v>244</v>
      </c>
      <c r="E312" t="s">
        <v>558</v>
      </c>
      <c r="F312" t="s">
        <v>21</v>
      </c>
      <c r="G312" t="s">
        <v>21</v>
      </c>
      <c r="H312" s="1">
        <v>42456.080555555556</v>
      </c>
      <c r="I312" t="s">
        <v>818</v>
      </c>
      <c r="J312" t="s">
        <v>99</v>
      </c>
      <c r="K312" t="s">
        <v>449</v>
      </c>
      <c r="L312">
        <v>2900.3013000000001</v>
      </c>
      <c r="M312">
        <v>-122.36467</v>
      </c>
      <c r="N312">
        <v>47.682526000000003</v>
      </c>
      <c r="O312" t="s">
        <v>819</v>
      </c>
      <c r="P312" t="s">
        <v>671</v>
      </c>
      <c r="Q312" t="s">
        <v>21</v>
      </c>
      <c r="R312" t="s">
        <v>558</v>
      </c>
      <c r="T312">
        <v>1</v>
      </c>
    </row>
    <row r="313" spans="1:20" x14ac:dyDescent="0.25">
      <c r="A313">
        <v>1702635</v>
      </c>
      <c r="B313">
        <v>16000105115</v>
      </c>
      <c r="C313">
        <v>2016105115</v>
      </c>
      <c r="D313">
        <v>430</v>
      </c>
      <c r="E313" t="s">
        <v>134</v>
      </c>
      <c r="F313" t="s">
        <v>29</v>
      </c>
      <c r="G313" t="s">
        <v>135</v>
      </c>
      <c r="H313" s="1">
        <v>42456.070138888892</v>
      </c>
      <c r="I313" t="s">
        <v>820</v>
      </c>
      <c r="J313" t="s">
        <v>78</v>
      </c>
      <c r="K313" t="s">
        <v>285</v>
      </c>
      <c r="L313">
        <v>7700.4009999999998</v>
      </c>
      <c r="M313">
        <v>-122.29609000000001</v>
      </c>
      <c r="N313">
        <v>47.620173999999999</v>
      </c>
      <c r="O313" t="s">
        <v>821</v>
      </c>
      <c r="P313" t="s">
        <v>140</v>
      </c>
      <c r="Q313" t="s">
        <v>135</v>
      </c>
      <c r="R313" t="s">
        <v>29</v>
      </c>
      <c r="S313" s="1">
        <v>42455.821527777778</v>
      </c>
      <c r="T313">
        <v>2</v>
      </c>
    </row>
    <row r="314" spans="1:20" x14ac:dyDescent="0.25">
      <c r="A314">
        <v>1702636</v>
      </c>
      <c r="B314">
        <v>16000105484</v>
      </c>
      <c r="C314">
        <v>2016105484</v>
      </c>
      <c r="D314">
        <v>460</v>
      </c>
      <c r="E314" t="s">
        <v>35</v>
      </c>
      <c r="F314" t="s">
        <v>29</v>
      </c>
      <c r="G314" t="s">
        <v>29</v>
      </c>
      <c r="H314" s="1">
        <v>42456.092361111114</v>
      </c>
      <c r="I314" t="s">
        <v>822</v>
      </c>
      <c r="J314" t="s">
        <v>44</v>
      </c>
      <c r="K314" t="s">
        <v>168</v>
      </c>
      <c r="L314">
        <v>7100.2019</v>
      </c>
      <c r="M314">
        <v>-122.3548</v>
      </c>
      <c r="N314">
        <v>47.618600000000001</v>
      </c>
      <c r="O314" t="s">
        <v>823</v>
      </c>
      <c r="P314" t="s">
        <v>94</v>
      </c>
      <c r="Q314" t="s">
        <v>29</v>
      </c>
      <c r="R314" t="s">
        <v>29</v>
      </c>
      <c r="T314">
        <v>3</v>
      </c>
    </row>
    <row r="315" spans="1:20" x14ac:dyDescent="0.25">
      <c r="A315">
        <v>1702637</v>
      </c>
      <c r="B315">
        <v>16000105483</v>
      </c>
      <c r="C315">
        <v>2016105483</v>
      </c>
      <c r="D315">
        <v>177</v>
      </c>
      <c r="E315" t="s">
        <v>117</v>
      </c>
      <c r="F315" t="s">
        <v>52</v>
      </c>
      <c r="G315" t="s">
        <v>52</v>
      </c>
      <c r="H315" s="1">
        <v>42456.090277777781</v>
      </c>
      <c r="I315" t="s">
        <v>82</v>
      </c>
      <c r="J315" t="s">
        <v>83</v>
      </c>
      <c r="K315" t="s">
        <v>84</v>
      </c>
      <c r="L315">
        <v>9200.2027999999991</v>
      </c>
      <c r="M315">
        <v>-122.33081</v>
      </c>
      <c r="N315">
        <v>47.600464000000002</v>
      </c>
      <c r="O315" t="s">
        <v>85</v>
      </c>
      <c r="P315" t="s">
        <v>120</v>
      </c>
      <c r="Q315" t="s">
        <v>52</v>
      </c>
      <c r="R315" t="s">
        <v>52</v>
      </c>
      <c r="T315">
        <v>3</v>
      </c>
    </row>
    <row r="316" spans="1:20" x14ac:dyDescent="0.25">
      <c r="A316">
        <v>1702638</v>
      </c>
      <c r="B316">
        <v>16000105476</v>
      </c>
      <c r="C316">
        <v>2016105476</v>
      </c>
      <c r="D316">
        <v>460</v>
      </c>
      <c r="E316" t="s">
        <v>35</v>
      </c>
      <c r="F316" t="s">
        <v>29</v>
      </c>
      <c r="G316" t="s">
        <v>29</v>
      </c>
      <c r="H316" s="1">
        <v>42456.086805555555</v>
      </c>
      <c r="I316" t="s">
        <v>824</v>
      </c>
      <c r="J316" t="s">
        <v>150</v>
      </c>
      <c r="K316" t="s">
        <v>214</v>
      </c>
      <c r="L316">
        <v>4900.2020000000002</v>
      </c>
      <c r="M316">
        <v>-122.35136</v>
      </c>
      <c r="N316">
        <v>47.651479999999999</v>
      </c>
      <c r="O316" t="s">
        <v>825</v>
      </c>
      <c r="P316" t="s">
        <v>94</v>
      </c>
      <c r="Q316" t="s">
        <v>29</v>
      </c>
      <c r="R316" t="s">
        <v>29</v>
      </c>
      <c r="T316">
        <v>3</v>
      </c>
    </row>
    <row r="317" spans="1:20" x14ac:dyDescent="0.25">
      <c r="A317">
        <v>1702639</v>
      </c>
      <c r="B317">
        <v>16000105474</v>
      </c>
      <c r="C317">
        <v>2016105474</v>
      </c>
      <c r="D317">
        <v>245</v>
      </c>
      <c r="E317" t="s">
        <v>58</v>
      </c>
      <c r="F317" t="s">
        <v>21</v>
      </c>
      <c r="G317" t="s">
        <v>21</v>
      </c>
      <c r="H317" s="1">
        <v>42456.086111111108</v>
      </c>
      <c r="I317" t="s">
        <v>724</v>
      </c>
      <c r="J317" t="s">
        <v>23</v>
      </c>
      <c r="K317" t="s">
        <v>24</v>
      </c>
      <c r="L317">
        <v>10100.201300000001</v>
      </c>
      <c r="M317">
        <v>-122.28801</v>
      </c>
      <c r="N317">
        <v>47.563457</v>
      </c>
      <c r="O317" t="s">
        <v>725</v>
      </c>
      <c r="P317" t="s">
        <v>501</v>
      </c>
      <c r="Q317" t="s">
        <v>21</v>
      </c>
      <c r="R317" t="s">
        <v>21</v>
      </c>
      <c r="T317">
        <v>2</v>
      </c>
    </row>
    <row r="318" spans="1:20" x14ac:dyDescent="0.25">
      <c r="A318">
        <v>1702640</v>
      </c>
      <c r="B318">
        <v>16000105468</v>
      </c>
      <c r="C318">
        <v>2016105468</v>
      </c>
      <c r="D318">
        <v>177</v>
      </c>
      <c r="E318" t="s">
        <v>117</v>
      </c>
      <c r="F318" t="s">
        <v>52</v>
      </c>
      <c r="G318" t="s">
        <v>52</v>
      </c>
      <c r="H318" s="1">
        <v>42456.077777777777</v>
      </c>
      <c r="I318" t="s">
        <v>826</v>
      </c>
      <c r="J318" t="s">
        <v>129</v>
      </c>
      <c r="K318" t="s">
        <v>190</v>
      </c>
      <c r="L318">
        <v>8100.3002999999999</v>
      </c>
      <c r="M318">
        <v>-122.34002</v>
      </c>
      <c r="N318">
        <v>47.608817999999999</v>
      </c>
      <c r="O318" t="s">
        <v>827</v>
      </c>
      <c r="P318" t="s">
        <v>120</v>
      </c>
      <c r="Q318" t="s">
        <v>52</v>
      </c>
      <c r="R318" t="s">
        <v>52</v>
      </c>
      <c r="T318">
        <v>1</v>
      </c>
    </row>
    <row r="319" spans="1:20" x14ac:dyDescent="0.25">
      <c r="A319">
        <v>1702641</v>
      </c>
      <c r="B319">
        <v>16000105439</v>
      </c>
      <c r="C319">
        <v>2016105439</v>
      </c>
      <c r="D319">
        <v>280</v>
      </c>
      <c r="E319" t="s">
        <v>41</v>
      </c>
      <c r="F319" t="s">
        <v>42</v>
      </c>
      <c r="G319" t="s">
        <v>42</v>
      </c>
      <c r="H319" s="1">
        <v>42456.078472222223</v>
      </c>
      <c r="I319" t="s">
        <v>828</v>
      </c>
      <c r="J319" t="s">
        <v>276</v>
      </c>
      <c r="K319" t="s">
        <v>277</v>
      </c>
      <c r="L319">
        <v>1300.2008000000001</v>
      </c>
      <c r="M319">
        <v>-122.343315</v>
      </c>
      <c r="N319">
        <v>47.704143999999999</v>
      </c>
      <c r="O319" t="s">
        <v>829</v>
      </c>
      <c r="P319" t="s">
        <v>47</v>
      </c>
      <c r="Q319" t="s">
        <v>42</v>
      </c>
      <c r="R319" t="s">
        <v>42</v>
      </c>
      <c r="T319">
        <v>3</v>
      </c>
    </row>
    <row r="320" spans="1:20" x14ac:dyDescent="0.25">
      <c r="A320">
        <v>1702642</v>
      </c>
      <c r="B320">
        <v>16000105406</v>
      </c>
      <c r="C320">
        <v>2016105406</v>
      </c>
      <c r="D320">
        <v>244</v>
      </c>
      <c r="E320" t="s">
        <v>558</v>
      </c>
      <c r="F320" t="s">
        <v>21</v>
      </c>
      <c r="G320" t="s">
        <v>21</v>
      </c>
      <c r="H320" s="1">
        <v>42456.085416666669</v>
      </c>
      <c r="I320" t="s">
        <v>830</v>
      </c>
      <c r="J320" t="s">
        <v>198</v>
      </c>
      <c r="K320" t="s">
        <v>343</v>
      </c>
      <c r="L320">
        <v>11401.1006</v>
      </c>
      <c r="M320">
        <v>-122.36044</v>
      </c>
      <c r="N320">
        <v>47.530974999999998</v>
      </c>
      <c r="O320" t="s">
        <v>831</v>
      </c>
      <c r="P320" t="s">
        <v>832</v>
      </c>
      <c r="Q320" t="s">
        <v>833</v>
      </c>
      <c r="R320" t="s">
        <v>42</v>
      </c>
      <c r="T320">
        <v>0</v>
      </c>
    </row>
    <row r="321" spans="1:20" x14ac:dyDescent="0.25">
      <c r="A321">
        <v>1702643</v>
      </c>
      <c r="B321">
        <v>16000105224</v>
      </c>
      <c r="C321">
        <v>2016105224</v>
      </c>
      <c r="D321">
        <v>245</v>
      </c>
      <c r="E321" t="s">
        <v>58</v>
      </c>
      <c r="F321" t="s">
        <v>21</v>
      </c>
      <c r="G321" t="s">
        <v>21</v>
      </c>
      <c r="H321" s="1">
        <v>42456.078472222223</v>
      </c>
      <c r="I321" t="s">
        <v>834</v>
      </c>
      <c r="J321" t="s">
        <v>276</v>
      </c>
      <c r="K321" t="s">
        <v>277</v>
      </c>
      <c r="L321">
        <v>1800.2003</v>
      </c>
      <c r="M321">
        <v>-122.34456</v>
      </c>
      <c r="N321">
        <v>47.693824999999997</v>
      </c>
      <c r="O321" t="s">
        <v>835</v>
      </c>
      <c r="P321" t="s">
        <v>62</v>
      </c>
      <c r="Q321" t="s">
        <v>62</v>
      </c>
      <c r="R321" t="s">
        <v>62</v>
      </c>
      <c r="S321" s="1">
        <v>42455.887499999997</v>
      </c>
      <c r="T321">
        <v>3</v>
      </c>
    </row>
    <row r="322" spans="1:20" x14ac:dyDescent="0.25">
      <c r="A322">
        <v>1702644</v>
      </c>
      <c r="B322">
        <v>16000105119</v>
      </c>
      <c r="C322">
        <v>2016105119</v>
      </c>
      <c r="D322">
        <v>100</v>
      </c>
      <c r="E322" t="s">
        <v>229</v>
      </c>
      <c r="F322" t="s">
        <v>193</v>
      </c>
      <c r="G322" t="s">
        <v>193</v>
      </c>
      <c r="H322" s="1">
        <v>42456.088194444441</v>
      </c>
      <c r="I322" t="s">
        <v>836</v>
      </c>
      <c r="J322" t="s">
        <v>137</v>
      </c>
      <c r="K322" t="s">
        <v>209</v>
      </c>
      <c r="L322">
        <v>11402.102199999999</v>
      </c>
      <c r="M322">
        <v>-122.36935</v>
      </c>
      <c r="N322">
        <v>47.521037999999997</v>
      </c>
      <c r="O322" t="s">
        <v>837</v>
      </c>
      <c r="P322" t="s">
        <v>192</v>
      </c>
      <c r="Q322" t="s">
        <v>193</v>
      </c>
      <c r="R322" t="s">
        <v>193</v>
      </c>
      <c r="S322" s="1">
        <v>42455.828472222223</v>
      </c>
      <c r="T322">
        <v>1</v>
      </c>
    </row>
    <row r="323" spans="1:20" x14ac:dyDescent="0.25">
      <c r="A323">
        <v>1702645</v>
      </c>
      <c r="B323">
        <v>16000105463</v>
      </c>
      <c r="C323">
        <v>2016105463</v>
      </c>
      <c r="D323">
        <v>177</v>
      </c>
      <c r="E323" t="s">
        <v>117</v>
      </c>
      <c r="F323" t="s">
        <v>52</v>
      </c>
      <c r="G323" t="s">
        <v>52</v>
      </c>
      <c r="H323" s="1">
        <v>42456.09375</v>
      </c>
      <c r="I323" t="s">
        <v>838</v>
      </c>
      <c r="J323" t="s">
        <v>124</v>
      </c>
      <c r="K323" t="s">
        <v>415</v>
      </c>
      <c r="L323">
        <v>9600.2011999999995</v>
      </c>
      <c r="M323">
        <v>-122.38651</v>
      </c>
      <c r="N323">
        <v>47.582096</v>
      </c>
      <c r="O323" t="s">
        <v>839</v>
      </c>
      <c r="P323" t="s">
        <v>86</v>
      </c>
      <c r="Q323" t="s">
        <v>21</v>
      </c>
      <c r="R323" t="s">
        <v>21</v>
      </c>
      <c r="T323">
        <v>0</v>
      </c>
    </row>
    <row r="324" spans="1:20" x14ac:dyDescent="0.25">
      <c r="A324">
        <v>1702646</v>
      </c>
      <c r="B324">
        <v>16000105462</v>
      </c>
      <c r="C324">
        <v>2016105462</v>
      </c>
      <c r="D324">
        <v>460</v>
      </c>
      <c r="E324" t="s">
        <v>35</v>
      </c>
      <c r="F324" t="s">
        <v>29</v>
      </c>
      <c r="G324" t="s">
        <v>29</v>
      </c>
      <c r="H324" s="1">
        <v>42456.1</v>
      </c>
      <c r="I324" t="s">
        <v>840</v>
      </c>
      <c r="J324" t="s">
        <v>54</v>
      </c>
      <c r="K324" t="s">
        <v>103</v>
      </c>
      <c r="L324">
        <v>11102.3</v>
      </c>
      <c r="M324">
        <v>-122.27027</v>
      </c>
      <c r="N324">
        <v>47.536957000000001</v>
      </c>
      <c r="O324" t="s">
        <v>841</v>
      </c>
      <c r="P324" t="s">
        <v>94</v>
      </c>
      <c r="Q324" t="s">
        <v>29</v>
      </c>
      <c r="R324" t="s">
        <v>29</v>
      </c>
      <c r="T324">
        <v>2</v>
      </c>
    </row>
    <row r="325" spans="1:20" x14ac:dyDescent="0.25">
      <c r="A325">
        <v>1702647</v>
      </c>
      <c r="B325">
        <v>16000105446</v>
      </c>
      <c r="C325">
        <v>2016105446</v>
      </c>
      <c r="D325">
        <v>245</v>
      </c>
      <c r="E325" t="s">
        <v>58</v>
      </c>
      <c r="F325" t="s">
        <v>21</v>
      </c>
      <c r="G325" t="s">
        <v>21</v>
      </c>
      <c r="H325" s="1">
        <v>42456.097916666666</v>
      </c>
      <c r="I325" t="s">
        <v>842</v>
      </c>
      <c r="J325" t="s">
        <v>137</v>
      </c>
      <c r="K325" t="s">
        <v>238</v>
      </c>
      <c r="L325">
        <v>8400.3004000000001</v>
      </c>
      <c r="M325">
        <v>-122.32735</v>
      </c>
      <c r="N325">
        <v>47.614089999999997</v>
      </c>
      <c r="O325" t="s">
        <v>843</v>
      </c>
      <c r="P325" t="s">
        <v>110</v>
      </c>
      <c r="Q325" t="s">
        <v>42</v>
      </c>
      <c r="R325" t="s">
        <v>42</v>
      </c>
      <c r="S325" s="1">
        <v>42456.064583333333</v>
      </c>
      <c r="T325">
        <v>2</v>
      </c>
    </row>
    <row r="326" spans="1:20" x14ac:dyDescent="0.25">
      <c r="A326">
        <v>1702648</v>
      </c>
      <c r="B326">
        <v>16000105438</v>
      </c>
      <c r="C326">
        <v>2016105438</v>
      </c>
      <c r="D326">
        <v>440</v>
      </c>
      <c r="E326" t="s">
        <v>656</v>
      </c>
      <c r="F326" t="s">
        <v>29</v>
      </c>
      <c r="G326" t="s">
        <v>29</v>
      </c>
      <c r="H326" s="1">
        <v>42456.102777777778</v>
      </c>
      <c r="I326" t="s">
        <v>844</v>
      </c>
      <c r="J326" t="s">
        <v>150</v>
      </c>
      <c r="K326" t="s">
        <v>162</v>
      </c>
      <c r="L326">
        <v>5200.4013999999997</v>
      </c>
      <c r="M326">
        <v>-122.32776</v>
      </c>
      <c r="N326">
        <v>47.661358</v>
      </c>
      <c r="O326" t="s">
        <v>845</v>
      </c>
      <c r="P326" t="s">
        <v>234</v>
      </c>
      <c r="Q326" t="s">
        <v>135</v>
      </c>
      <c r="R326" t="s">
        <v>29</v>
      </c>
      <c r="S326" s="1">
        <v>42456.05972222222</v>
      </c>
      <c r="T326">
        <v>1</v>
      </c>
    </row>
    <row r="327" spans="1:20" x14ac:dyDescent="0.25">
      <c r="A327">
        <v>1702649</v>
      </c>
      <c r="B327">
        <v>16000105347</v>
      </c>
      <c r="C327">
        <v>2016105347</v>
      </c>
      <c r="D327">
        <v>280</v>
      </c>
      <c r="E327" t="s">
        <v>41</v>
      </c>
      <c r="F327" t="s">
        <v>42</v>
      </c>
      <c r="G327" t="s">
        <v>42</v>
      </c>
      <c r="H327" s="1">
        <v>42456.098611111112</v>
      </c>
      <c r="I327" t="s">
        <v>846</v>
      </c>
      <c r="J327" t="s">
        <v>37</v>
      </c>
      <c r="K327" t="s">
        <v>38</v>
      </c>
      <c r="L327">
        <v>9300.3029999999999</v>
      </c>
      <c r="M327">
        <v>-122.33420599999999</v>
      </c>
      <c r="N327">
        <v>47.575577000000003</v>
      </c>
      <c r="O327" t="s">
        <v>847</v>
      </c>
      <c r="P327" t="s">
        <v>81</v>
      </c>
      <c r="Q327" t="s">
        <v>76</v>
      </c>
      <c r="R327" t="s">
        <v>75</v>
      </c>
      <c r="S327" s="1">
        <v>42455.970833333333</v>
      </c>
      <c r="T327">
        <v>3</v>
      </c>
    </row>
    <row r="328" spans="1:20" x14ac:dyDescent="0.25">
      <c r="A328">
        <v>1702650</v>
      </c>
      <c r="B328">
        <v>16000105506</v>
      </c>
      <c r="C328">
        <v>2016105506</v>
      </c>
      <c r="D328">
        <v>460</v>
      </c>
      <c r="E328" t="s">
        <v>35</v>
      </c>
      <c r="F328" t="s">
        <v>29</v>
      </c>
      <c r="G328" t="s">
        <v>29</v>
      </c>
      <c r="H328" s="1">
        <v>42456.113888888889</v>
      </c>
      <c r="I328" t="s">
        <v>848</v>
      </c>
      <c r="J328" t="s">
        <v>91</v>
      </c>
      <c r="K328" t="s">
        <v>92</v>
      </c>
      <c r="L328">
        <v>7500.5003999999999</v>
      </c>
      <c r="M328">
        <v>-122.320854</v>
      </c>
      <c r="N328">
        <v>47.618735999999998</v>
      </c>
      <c r="O328" t="s">
        <v>849</v>
      </c>
      <c r="P328" t="s">
        <v>94</v>
      </c>
      <c r="Q328" t="s">
        <v>29</v>
      </c>
      <c r="R328" t="s">
        <v>29</v>
      </c>
      <c r="T328">
        <v>3</v>
      </c>
    </row>
    <row r="329" spans="1:20" x14ac:dyDescent="0.25">
      <c r="A329">
        <v>1702651</v>
      </c>
      <c r="B329">
        <v>16000105502</v>
      </c>
      <c r="C329">
        <v>2016105502</v>
      </c>
      <c r="D329">
        <v>242</v>
      </c>
      <c r="E329" t="s">
        <v>20</v>
      </c>
      <c r="F329" t="s">
        <v>21</v>
      </c>
      <c r="G329" t="s">
        <v>21</v>
      </c>
      <c r="H329" s="1">
        <v>42456.115277777775</v>
      </c>
      <c r="I329" t="s">
        <v>850</v>
      </c>
      <c r="J329" t="s">
        <v>83</v>
      </c>
      <c r="K329" t="s">
        <v>422</v>
      </c>
      <c r="L329">
        <v>8100.2043000000003</v>
      </c>
      <c r="M329">
        <v>-122.331085</v>
      </c>
      <c r="N329">
        <v>47.602412999999999</v>
      </c>
      <c r="O329" t="s">
        <v>851</v>
      </c>
      <c r="P329" t="s">
        <v>26</v>
      </c>
      <c r="Q329" t="s">
        <v>21</v>
      </c>
      <c r="R329" t="s">
        <v>21</v>
      </c>
      <c r="T329">
        <v>1</v>
      </c>
    </row>
    <row r="330" spans="1:20" x14ac:dyDescent="0.25">
      <c r="A330">
        <v>1702652</v>
      </c>
      <c r="B330">
        <v>16000105501</v>
      </c>
      <c r="C330">
        <v>2016105501</v>
      </c>
      <c r="D330">
        <v>460</v>
      </c>
      <c r="E330" t="s">
        <v>35</v>
      </c>
      <c r="F330" t="s">
        <v>29</v>
      </c>
      <c r="G330" t="s">
        <v>29</v>
      </c>
      <c r="H330" s="1">
        <v>42456.107638888891</v>
      </c>
      <c r="I330" t="s">
        <v>852</v>
      </c>
      <c r="J330" t="s">
        <v>54</v>
      </c>
      <c r="K330" t="s">
        <v>103</v>
      </c>
      <c r="L330">
        <v>11700.101500000001</v>
      </c>
      <c r="M330">
        <v>-122.27898399999999</v>
      </c>
      <c r="N330">
        <v>47.523269999999997</v>
      </c>
      <c r="O330" t="s">
        <v>853</v>
      </c>
      <c r="P330" t="s">
        <v>94</v>
      </c>
      <c r="Q330" t="s">
        <v>29</v>
      </c>
      <c r="R330" t="s">
        <v>29</v>
      </c>
      <c r="T330">
        <v>3</v>
      </c>
    </row>
    <row r="331" spans="1:20" x14ac:dyDescent="0.25">
      <c r="A331">
        <v>1702653</v>
      </c>
      <c r="B331">
        <v>16000105498</v>
      </c>
      <c r="C331">
        <v>2016105498</v>
      </c>
      <c r="D331">
        <v>460</v>
      </c>
      <c r="E331" t="s">
        <v>35</v>
      </c>
      <c r="F331" t="s">
        <v>29</v>
      </c>
      <c r="G331" t="s">
        <v>29</v>
      </c>
      <c r="H331" s="1">
        <v>42456.109722222223</v>
      </c>
      <c r="I331" t="s">
        <v>854</v>
      </c>
      <c r="J331" t="s">
        <v>37</v>
      </c>
      <c r="K331" t="s">
        <v>38</v>
      </c>
      <c r="L331">
        <v>9300.2060000000001</v>
      </c>
      <c r="M331">
        <v>-122.3342</v>
      </c>
      <c r="N331">
        <v>47.588225999999999</v>
      </c>
      <c r="O331" t="s">
        <v>855</v>
      </c>
      <c r="P331" t="s">
        <v>94</v>
      </c>
      <c r="Q331" t="s">
        <v>29</v>
      </c>
      <c r="R331" t="s">
        <v>29</v>
      </c>
      <c r="T331">
        <v>4</v>
      </c>
    </row>
    <row r="332" spans="1:20" x14ac:dyDescent="0.25">
      <c r="A332">
        <v>1702654</v>
      </c>
      <c r="B332">
        <v>16000105492</v>
      </c>
      <c r="C332">
        <v>2016105492</v>
      </c>
      <c r="D332">
        <v>245</v>
      </c>
      <c r="E332" t="s">
        <v>58</v>
      </c>
      <c r="F332" t="s">
        <v>21</v>
      </c>
      <c r="G332" t="s">
        <v>21</v>
      </c>
      <c r="H332" s="1">
        <v>42456.105555555558</v>
      </c>
      <c r="I332" t="s">
        <v>856</v>
      </c>
      <c r="J332" t="s">
        <v>198</v>
      </c>
      <c r="K332" t="s">
        <v>199</v>
      </c>
      <c r="L332">
        <v>11200.204</v>
      </c>
      <c r="M332">
        <v>-122.322914</v>
      </c>
      <c r="N332">
        <v>47.526463</v>
      </c>
      <c r="O332" t="s">
        <v>857</v>
      </c>
      <c r="P332" t="s">
        <v>460</v>
      </c>
      <c r="Q332" t="s">
        <v>133</v>
      </c>
      <c r="R332" t="s">
        <v>461</v>
      </c>
      <c r="T332">
        <v>4</v>
      </c>
    </row>
    <row r="333" spans="1:20" x14ac:dyDescent="0.25">
      <c r="A333">
        <v>1702655</v>
      </c>
      <c r="B333">
        <v>16000105480</v>
      </c>
      <c r="C333">
        <v>2016105480</v>
      </c>
      <c r="D333">
        <v>245</v>
      </c>
      <c r="E333" t="s">
        <v>58</v>
      </c>
      <c r="F333" t="s">
        <v>21</v>
      </c>
      <c r="G333" t="s">
        <v>21</v>
      </c>
      <c r="H333" s="1">
        <v>42456.111805555556</v>
      </c>
      <c r="I333" t="s">
        <v>858</v>
      </c>
      <c r="J333" t="s">
        <v>155</v>
      </c>
      <c r="K333" t="s">
        <v>289</v>
      </c>
      <c r="L333">
        <v>7300.2013999999999</v>
      </c>
      <c r="M333">
        <v>-122.33337</v>
      </c>
      <c r="N333">
        <v>47.617330000000003</v>
      </c>
      <c r="O333" t="s">
        <v>859</v>
      </c>
      <c r="P333" t="s">
        <v>453</v>
      </c>
      <c r="Q333" t="s">
        <v>73</v>
      </c>
      <c r="R333" t="s">
        <v>73</v>
      </c>
      <c r="T333">
        <v>3</v>
      </c>
    </row>
    <row r="334" spans="1:20" x14ac:dyDescent="0.25">
      <c r="A334">
        <v>1702656</v>
      </c>
      <c r="B334">
        <v>16000105456</v>
      </c>
      <c r="C334">
        <v>2016105456</v>
      </c>
      <c r="D334">
        <v>130</v>
      </c>
      <c r="E334" t="s">
        <v>484</v>
      </c>
      <c r="F334" t="s">
        <v>251</v>
      </c>
      <c r="G334" t="s">
        <v>251</v>
      </c>
      <c r="H334" s="1">
        <v>42456.111805555556</v>
      </c>
      <c r="I334" t="s">
        <v>860</v>
      </c>
      <c r="J334" t="s">
        <v>137</v>
      </c>
      <c r="K334" t="s">
        <v>209</v>
      </c>
      <c r="L334">
        <v>8002.2006000000001</v>
      </c>
      <c r="M334">
        <v>-122.345215</v>
      </c>
      <c r="N334">
        <v>47.612606</v>
      </c>
      <c r="O334" t="s">
        <v>861</v>
      </c>
      <c r="P334" t="s">
        <v>501</v>
      </c>
      <c r="Q334" t="s">
        <v>21</v>
      </c>
      <c r="R334" t="s">
        <v>21</v>
      </c>
      <c r="S334" s="1">
        <v>42456.068055555559</v>
      </c>
      <c r="T334">
        <v>1</v>
      </c>
    </row>
    <row r="335" spans="1:20" x14ac:dyDescent="0.25">
      <c r="A335">
        <v>1702657</v>
      </c>
      <c r="B335">
        <v>16000105264</v>
      </c>
      <c r="C335">
        <v>2016105264</v>
      </c>
      <c r="D335">
        <v>64</v>
      </c>
      <c r="E335" t="s">
        <v>294</v>
      </c>
      <c r="F335" t="s">
        <v>75</v>
      </c>
      <c r="G335" t="s">
        <v>295</v>
      </c>
      <c r="H335" s="1">
        <v>42456.107638888891</v>
      </c>
      <c r="I335" t="s">
        <v>862</v>
      </c>
      <c r="J335" t="s">
        <v>247</v>
      </c>
      <c r="K335" t="s">
        <v>248</v>
      </c>
      <c r="L335">
        <v>2100.1999999999998</v>
      </c>
      <c r="M335">
        <v>-122.30293</v>
      </c>
      <c r="N335">
        <v>47.700719999999997</v>
      </c>
      <c r="O335" t="s">
        <v>863</v>
      </c>
      <c r="P335" t="s">
        <v>298</v>
      </c>
      <c r="Q335" t="s">
        <v>295</v>
      </c>
      <c r="R335" t="s">
        <v>75</v>
      </c>
      <c r="S335" s="1">
        <v>42455.958333333336</v>
      </c>
      <c r="T335">
        <v>3</v>
      </c>
    </row>
    <row r="336" spans="1:20" x14ac:dyDescent="0.25">
      <c r="A336">
        <v>1702658</v>
      </c>
      <c r="B336">
        <v>16000105510</v>
      </c>
      <c r="C336">
        <v>2016105510</v>
      </c>
      <c r="D336">
        <v>161</v>
      </c>
      <c r="E336" t="s">
        <v>62</v>
      </c>
      <c r="F336" t="s">
        <v>62</v>
      </c>
      <c r="G336" t="s">
        <v>62</v>
      </c>
      <c r="H336" s="1">
        <v>42456.121527777781</v>
      </c>
      <c r="I336" t="s">
        <v>864</v>
      </c>
      <c r="J336" t="s">
        <v>276</v>
      </c>
      <c r="K336" t="s">
        <v>615</v>
      </c>
      <c r="L336">
        <v>1400.3009999999999</v>
      </c>
      <c r="M336">
        <v>-122.36273</v>
      </c>
      <c r="N336">
        <v>47.701393000000003</v>
      </c>
      <c r="O336" t="s">
        <v>865</v>
      </c>
      <c r="P336" t="s">
        <v>62</v>
      </c>
      <c r="Q336" t="s">
        <v>62</v>
      </c>
      <c r="R336" t="s">
        <v>62</v>
      </c>
      <c r="T336">
        <v>3</v>
      </c>
    </row>
    <row r="337" spans="1:20" x14ac:dyDescent="0.25">
      <c r="A337">
        <v>1702659</v>
      </c>
      <c r="B337">
        <v>16000105497</v>
      </c>
      <c r="C337">
        <v>2016105497</v>
      </c>
      <c r="D337">
        <v>201</v>
      </c>
      <c r="E337" t="s">
        <v>63</v>
      </c>
      <c r="F337" t="s">
        <v>64</v>
      </c>
      <c r="G337" t="s">
        <v>65</v>
      </c>
      <c r="H337" s="1">
        <v>42456.114583333336</v>
      </c>
      <c r="I337" t="s">
        <v>866</v>
      </c>
      <c r="J337" t="s">
        <v>276</v>
      </c>
      <c r="K337" t="s">
        <v>615</v>
      </c>
      <c r="L337">
        <v>1600.1010000000001</v>
      </c>
      <c r="M337">
        <v>-122.376755</v>
      </c>
      <c r="N337">
        <v>47.704279999999997</v>
      </c>
      <c r="O337" t="s">
        <v>867</v>
      </c>
      <c r="P337" t="s">
        <v>68</v>
      </c>
      <c r="Q337" t="s">
        <v>69</v>
      </c>
      <c r="R337" t="s">
        <v>42</v>
      </c>
      <c r="T337">
        <v>4</v>
      </c>
    </row>
    <row r="338" spans="1:20" x14ac:dyDescent="0.25">
      <c r="A338">
        <v>1702660</v>
      </c>
      <c r="B338">
        <v>16000105491</v>
      </c>
      <c r="C338">
        <v>2016105491</v>
      </c>
      <c r="D338">
        <v>244</v>
      </c>
      <c r="E338" t="s">
        <v>558</v>
      </c>
      <c r="F338" t="s">
        <v>21</v>
      </c>
      <c r="G338" t="s">
        <v>21</v>
      </c>
      <c r="H338" s="1">
        <v>42456.119444444441</v>
      </c>
      <c r="I338" t="s">
        <v>868</v>
      </c>
      <c r="J338" t="s">
        <v>91</v>
      </c>
      <c r="K338" t="s">
        <v>92</v>
      </c>
      <c r="L338">
        <v>7402.2004999999999</v>
      </c>
      <c r="M338">
        <v>-122.32216</v>
      </c>
      <c r="N338">
        <v>47.616978000000003</v>
      </c>
      <c r="O338" t="s">
        <v>869</v>
      </c>
      <c r="P338" t="s">
        <v>116</v>
      </c>
      <c r="Q338" t="s">
        <v>21</v>
      </c>
      <c r="R338" t="s">
        <v>21</v>
      </c>
      <c r="T338">
        <v>3</v>
      </c>
    </row>
    <row r="339" spans="1:20" x14ac:dyDescent="0.25">
      <c r="A339">
        <v>1702661</v>
      </c>
      <c r="B339">
        <v>16000105454</v>
      </c>
      <c r="C339">
        <v>2016105454</v>
      </c>
      <c r="D339">
        <v>430</v>
      </c>
      <c r="E339" t="s">
        <v>134</v>
      </c>
      <c r="F339" t="s">
        <v>29</v>
      </c>
      <c r="G339" t="s">
        <v>135</v>
      </c>
      <c r="H339" s="1">
        <v>42456.119444444441</v>
      </c>
      <c r="I339" t="s">
        <v>870</v>
      </c>
      <c r="J339" t="s">
        <v>155</v>
      </c>
      <c r="K339" t="s">
        <v>257</v>
      </c>
      <c r="L339">
        <v>8002.2</v>
      </c>
      <c r="M339">
        <v>-122.34868</v>
      </c>
      <c r="N339">
        <v>47.613480000000003</v>
      </c>
      <c r="O339" t="s">
        <v>871</v>
      </c>
      <c r="P339" t="s">
        <v>234</v>
      </c>
      <c r="Q339" t="s">
        <v>135</v>
      </c>
      <c r="R339" t="s">
        <v>29</v>
      </c>
      <c r="S339" s="1">
        <v>42456.072222222225</v>
      </c>
      <c r="T339">
        <v>1</v>
      </c>
    </row>
    <row r="340" spans="1:20" x14ac:dyDescent="0.25">
      <c r="A340">
        <v>1702662</v>
      </c>
      <c r="B340">
        <v>16000105244</v>
      </c>
      <c r="C340">
        <v>2016105244</v>
      </c>
      <c r="D340">
        <v>65</v>
      </c>
      <c r="E340" t="s">
        <v>74</v>
      </c>
      <c r="F340" t="s">
        <v>75</v>
      </c>
      <c r="G340" t="s">
        <v>76</v>
      </c>
      <c r="H340" s="1">
        <v>42455.979861111111</v>
      </c>
      <c r="I340" t="s">
        <v>424</v>
      </c>
      <c r="J340" t="s">
        <v>129</v>
      </c>
      <c r="K340" t="s">
        <v>130</v>
      </c>
      <c r="L340">
        <v>8200.1010000000006</v>
      </c>
      <c r="M340">
        <v>-122.33144</v>
      </c>
      <c r="N340">
        <v>47.611710000000002</v>
      </c>
      <c r="O340" t="s">
        <v>425</v>
      </c>
      <c r="P340" t="s">
        <v>81</v>
      </c>
      <c r="Q340" t="s">
        <v>76</v>
      </c>
      <c r="R340" t="s">
        <v>75</v>
      </c>
      <c r="S340" s="1">
        <v>42455.914583333331</v>
      </c>
      <c r="T340">
        <v>2</v>
      </c>
    </row>
    <row r="341" spans="1:20" x14ac:dyDescent="0.25">
      <c r="A341">
        <v>1702663</v>
      </c>
      <c r="B341">
        <v>16000105513</v>
      </c>
      <c r="C341">
        <v>2016105513</v>
      </c>
      <c r="D341">
        <v>201</v>
      </c>
      <c r="E341" t="s">
        <v>63</v>
      </c>
      <c r="F341" t="s">
        <v>64</v>
      </c>
      <c r="G341" t="s">
        <v>65</v>
      </c>
      <c r="H341" s="1">
        <v>42456.129861111112</v>
      </c>
      <c r="I341" t="s">
        <v>872</v>
      </c>
      <c r="J341" t="s">
        <v>124</v>
      </c>
      <c r="K341" t="s">
        <v>415</v>
      </c>
      <c r="L341">
        <v>9600.5025000000005</v>
      </c>
      <c r="M341">
        <v>-122.38529</v>
      </c>
      <c r="N341">
        <v>47.587240000000001</v>
      </c>
      <c r="O341" t="s">
        <v>873</v>
      </c>
      <c r="P341" t="s">
        <v>68</v>
      </c>
      <c r="Q341" t="s">
        <v>69</v>
      </c>
      <c r="R341" t="s">
        <v>42</v>
      </c>
      <c r="T341">
        <v>1</v>
      </c>
    </row>
    <row r="342" spans="1:20" x14ac:dyDescent="0.25">
      <c r="A342">
        <v>1702664</v>
      </c>
      <c r="B342">
        <v>16000105507</v>
      </c>
      <c r="C342">
        <v>2016105507</v>
      </c>
      <c r="D342">
        <v>245</v>
      </c>
      <c r="E342" t="s">
        <v>58</v>
      </c>
      <c r="F342" t="s">
        <v>21</v>
      </c>
      <c r="G342" t="s">
        <v>21</v>
      </c>
      <c r="H342" s="1">
        <v>42456.12777777778</v>
      </c>
      <c r="I342" t="s">
        <v>850</v>
      </c>
      <c r="J342" t="s">
        <v>83</v>
      </c>
      <c r="K342" t="s">
        <v>422</v>
      </c>
      <c r="L342">
        <v>8100.2043000000003</v>
      </c>
      <c r="M342">
        <v>-122.331085</v>
      </c>
      <c r="N342">
        <v>47.602412999999999</v>
      </c>
      <c r="O342" t="s">
        <v>851</v>
      </c>
      <c r="P342" t="s">
        <v>86</v>
      </c>
      <c r="Q342" t="s">
        <v>21</v>
      </c>
      <c r="R342" t="s">
        <v>21</v>
      </c>
      <c r="T342">
        <v>4</v>
      </c>
    </row>
    <row r="343" spans="1:20" x14ac:dyDescent="0.25">
      <c r="A343">
        <v>1702665</v>
      </c>
      <c r="B343">
        <v>16000105459</v>
      </c>
      <c r="C343">
        <v>2016105459</v>
      </c>
      <c r="D343">
        <v>245</v>
      </c>
      <c r="E343" t="s">
        <v>58</v>
      </c>
      <c r="F343" t="s">
        <v>21</v>
      </c>
      <c r="G343" t="s">
        <v>21</v>
      </c>
      <c r="H343" s="1">
        <v>42456.125694444447</v>
      </c>
      <c r="I343" t="s">
        <v>874</v>
      </c>
      <c r="J343" t="s">
        <v>179</v>
      </c>
      <c r="K343" t="s">
        <v>718</v>
      </c>
      <c r="L343">
        <v>4400.2026999999998</v>
      </c>
      <c r="M343">
        <v>-122.31737</v>
      </c>
      <c r="N343">
        <v>47.668574999999997</v>
      </c>
      <c r="O343" t="s">
        <v>875</v>
      </c>
      <c r="P343" t="s">
        <v>460</v>
      </c>
      <c r="Q343" t="s">
        <v>133</v>
      </c>
      <c r="R343" t="s">
        <v>461</v>
      </c>
      <c r="S343" s="1">
        <v>42456.077777777777</v>
      </c>
      <c r="T343">
        <v>2</v>
      </c>
    </row>
    <row r="344" spans="1:20" x14ac:dyDescent="0.25">
      <c r="A344">
        <v>1702666</v>
      </c>
      <c r="B344">
        <v>16000105535</v>
      </c>
      <c r="C344">
        <v>2016105535</v>
      </c>
      <c r="D344">
        <v>245</v>
      </c>
      <c r="E344" t="s">
        <v>58</v>
      </c>
      <c r="F344" t="s">
        <v>21</v>
      </c>
      <c r="G344" t="s">
        <v>21</v>
      </c>
      <c r="H344" s="1">
        <v>42456.140277777777</v>
      </c>
      <c r="I344" t="s">
        <v>369</v>
      </c>
      <c r="J344" t="s">
        <v>129</v>
      </c>
      <c r="K344" t="s">
        <v>130</v>
      </c>
      <c r="L344">
        <v>8100.2003999999997</v>
      </c>
      <c r="M344">
        <v>-122.33759000000001</v>
      </c>
      <c r="N344">
        <v>47.611206000000003</v>
      </c>
      <c r="O344" t="s">
        <v>370</v>
      </c>
      <c r="P344" t="s">
        <v>158</v>
      </c>
      <c r="Q344" t="s">
        <v>133</v>
      </c>
      <c r="R344" t="s">
        <v>133</v>
      </c>
      <c r="T344">
        <v>4</v>
      </c>
    </row>
    <row r="345" spans="1:20" x14ac:dyDescent="0.25">
      <c r="A345">
        <v>1702667</v>
      </c>
      <c r="B345">
        <v>16000105528</v>
      </c>
      <c r="C345">
        <v>2016105528</v>
      </c>
      <c r="D345">
        <v>460</v>
      </c>
      <c r="E345" t="s">
        <v>35</v>
      </c>
      <c r="F345" t="s">
        <v>29</v>
      </c>
      <c r="G345" t="s">
        <v>29</v>
      </c>
      <c r="H345" s="1">
        <v>42456.137499999997</v>
      </c>
      <c r="I345" t="s">
        <v>876</v>
      </c>
      <c r="J345" t="s">
        <v>37</v>
      </c>
      <c r="K345" t="s">
        <v>96</v>
      </c>
      <c r="L345">
        <v>9300.3191000000006</v>
      </c>
      <c r="M345">
        <v>-122.33944</v>
      </c>
      <c r="N345">
        <v>47.565773</v>
      </c>
      <c r="O345" t="s">
        <v>877</v>
      </c>
      <c r="P345" t="s">
        <v>145</v>
      </c>
      <c r="Q345" t="s">
        <v>146</v>
      </c>
      <c r="R345" t="s">
        <v>146</v>
      </c>
      <c r="T345">
        <v>4</v>
      </c>
    </row>
    <row r="346" spans="1:20" x14ac:dyDescent="0.25">
      <c r="A346">
        <v>1702668</v>
      </c>
      <c r="B346">
        <v>16000105515</v>
      </c>
      <c r="C346">
        <v>2016105515</v>
      </c>
      <c r="D346">
        <v>460</v>
      </c>
      <c r="E346" t="s">
        <v>35</v>
      </c>
      <c r="F346" t="s">
        <v>29</v>
      </c>
      <c r="G346" t="s">
        <v>29</v>
      </c>
      <c r="H346" s="1">
        <v>42456.137499999997</v>
      </c>
      <c r="I346" t="s">
        <v>878</v>
      </c>
      <c r="J346" t="s">
        <v>37</v>
      </c>
      <c r="K346" t="s">
        <v>38</v>
      </c>
      <c r="L346">
        <v>9300.3027999999995</v>
      </c>
      <c r="M346">
        <v>-122.33420599999999</v>
      </c>
      <c r="N346">
        <v>47.574979999999996</v>
      </c>
      <c r="O346" t="s">
        <v>879</v>
      </c>
      <c r="P346" t="s">
        <v>94</v>
      </c>
      <c r="Q346" t="s">
        <v>29</v>
      </c>
      <c r="R346" t="s">
        <v>29</v>
      </c>
      <c r="T346">
        <v>3</v>
      </c>
    </row>
    <row r="347" spans="1:20" x14ac:dyDescent="0.25">
      <c r="A347">
        <v>1702669</v>
      </c>
      <c r="B347">
        <v>16000105479</v>
      </c>
      <c r="C347">
        <v>2016105479</v>
      </c>
      <c r="D347">
        <v>220</v>
      </c>
      <c r="E347" t="s">
        <v>325</v>
      </c>
      <c r="F347" t="s">
        <v>326</v>
      </c>
      <c r="G347" t="s">
        <v>327</v>
      </c>
      <c r="H347" s="1">
        <v>42456.132638888892</v>
      </c>
      <c r="I347" t="s">
        <v>880</v>
      </c>
      <c r="J347" t="s">
        <v>150</v>
      </c>
      <c r="K347" t="s">
        <v>151</v>
      </c>
      <c r="L347">
        <v>4700.2037</v>
      </c>
      <c r="M347">
        <v>-122.37632000000001</v>
      </c>
      <c r="N347">
        <v>47.663662000000002</v>
      </c>
      <c r="O347" t="s">
        <v>881</v>
      </c>
      <c r="P347" t="s">
        <v>86</v>
      </c>
      <c r="Q347" t="s">
        <v>21</v>
      </c>
      <c r="R347" t="s">
        <v>21</v>
      </c>
      <c r="S347" s="1">
        <v>42456.088888888888</v>
      </c>
      <c r="T347">
        <v>2</v>
      </c>
    </row>
    <row r="348" spans="1:20" x14ac:dyDescent="0.25">
      <c r="A348">
        <v>1702670</v>
      </c>
      <c r="B348">
        <v>16000105358</v>
      </c>
      <c r="C348">
        <v>2016105358</v>
      </c>
      <c r="D348">
        <v>40</v>
      </c>
      <c r="E348" t="s">
        <v>224</v>
      </c>
      <c r="F348" t="s">
        <v>225</v>
      </c>
      <c r="G348" t="s">
        <v>225</v>
      </c>
      <c r="H348" s="1">
        <v>42456.137499999997</v>
      </c>
      <c r="I348" t="s">
        <v>882</v>
      </c>
      <c r="J348" t="s">
        <v>83</v>
      </c>
      <c r="K348" t="s">
        <v>422</v>
      </c>
      <c r="L348">
        <v>8100.1057000000001</v>
      </c>
      <c r="M348">
        <v>-122.33287</v>
      </c>
      <c r="N348">
        <v>47.60172</v>
      </c>
      <c r="O348" t="s">
        <v>883</v>
      </c>
      <c r="P348" t="s">
        <v>378</v>
      </c>
      <c r="Q348" t="s">
        <v>225</v>
      </c>
      <c r="R348" t="s">
        <v>225</v>
      </c>
      <c r="S348" s="1">
        <v>42455.979166666664</v>
      </c>
      <c r="T348">
        <v>2</v>
      </c>
    </row>
    <row r="349" spans="1:20" x14ac:dyDescent="0.25">
      <c r="A349">
        <v>1702671</v>
      </c>
      <c r="B349">
        <v>16000105533</v>
      </c>
      <c r="C349">
        <v>2016105533</v>
      </c>
      <c r="D349">
        <v>460</v>
      </c>
      <c r="E349" t="s">
        <v>35</v>
      </c>
      <c r="F349" t="s">
        <v>29</v>
      </c>
      <c r="G349" t="s">
        <v>29</v>
      </c>
      <c r="H349" s="1">
        <v>42456.143055555556</v>
      </c>
      <c r="I349" t="s">
        <v>884</v>
      </c>
      <c r="J349" t="s">
        <v>129</v>
      </c>
      <c r="K349" t="s">
        <v>190</v>
      </c>
      <c r="L349">
        <v>8002.1001999999999</v>
      </c>
      <c r="M349">
        <v>-122.34045399999999</v>
      </c>
      <c r="N349">
        <v>47.610962000000001</v>
      </c>
      <c r="O349" t="s">
        <v>885</v>
      </c>
      <c r="P349" t="s">
        <v>94</v>
      </c>
      <c r="Q349" t="s">
        <v>29</v>
      </c>
      <c r="R349" t="s">
        <v>29</v>
      </c>
      <c r="T349">
        <v>0</v>
      </c>
    </row>
    <row r="350" spans="1:20" x14ac:dyDescent="0.25">
      <c r="A350">
        <v>1702672</v>
      </c>
      <c r="B350">
        <v>16000105520</v>
      </c>
      <c r="C350">
        <v>2016105520</v>
      </c>
      <c r="D350">
        <v>460</v>
      </c>
      <c r="E350" t="s">
        <v>35</v>
      </c>
      <c r="F350" t="s">
        <v>29</v>
      </c>
      <c r="G350" t="s">
        <v>29</v>
      </c>
      <c r="H350" s="1">
        <v>42456.138888888891</v>
      </c>
      <c r="I350" t="s">
        <v>886</v>
      </c>
      <c r="J350" t="s">
        <v>91</v>
      </c>
      <c r="K350" t="s">
        <v>92</v>
      </c>
      <c r="L350">
        <v>8400.1005999999998</v>
      </c>
      <c r="M350">
        <v>-122.32213</v>
      </c>
      <c r="N350">
        <v>47.615223</v>
      </c>
      <c r="O350" t="s">
        <v>887</v>
      </c>
      <c r="P350" t="s">
        <v>94</v>
      </c>
      <c r="Q350" t="s">
        <v>29</v>
      </c>
      <c r="R350" t="s">
        <v>29</v>
      </c>
      <c r="T350">
        <v>3</v>
      </c>
    </row>
    <row r="351" spans="1:20" x14ac:dyDescent="0.25">
      <c r="A351">
        <v>1702673</v>
      </c>
      <c r="B351">
        <v>16000105500</v>
      </c>
      <c r="C351">
        <v>2016105500</v>
      </c>
      <c r="D351">
        <v>245</v>
      </c>
      <c r="E351" t="s">
        <v>58</v>
      </c>
      <c r="F351" t="s">
        <v>21</v>
      </c>
      <c r="G351" t="s">
        <v>21</v>
      </c>
      <c r="H351" s="1">
        <v>42456.143750000003</v>
      </c>
      <c r="I351" t="s">
        <v>860</v>
      </c>
      <c r="J351" t="s">
        <v>155</v>
      </c>
      <c r="K351" t="s">
        <v>257</v>
      </c>
      <c r="L351">
        <v>8002.2006000000001</v>
      </c>
      <c r="M351">
        <v>-122.345215</v>
      </c>
      <c r="N351">
        <v>47.612606</v>
      </c>
      <c r="O351" t="s">
        <v>861</v>
      </c>
      <c r="P351" t="s">
        <v>26</v>
      </c>
      <c r="Q351" t="s">
        <v>21</v>
      </c>
      <c r="R351" t="s">
        <v>21</v>
      </c>
      <c r="S351" s="1">
        <v>42456.105555555558</v>
      </c>
      <c r="T351">
        <v>3</v>
      </c>
    </row>
    <row r="352" spans="1:20" x14ac:dyDescent="0.25">
      <c r="A352">
        <v>1702674</v>
      </c>
      <c r="B352">
        <v>16000105452</v>
      </c>
      <c r="C352">
        <v>2016105452</v>
      </c>
      <c r="D352">
        <v>63</v>
      </c>
      <c r="E352" t="s">
        <v>165</v>
      </c>
      <c r="F352" t="s">
        <v>166</v>
      </c>
      <c r="G352" t="s">
        <v>166</v>
      </c>
      <c r="H352" s="1">
        <v>42456.14166666667</v>
      </c>
      <c r="I352" t="s">
        <v>888</v>
      </c>
      <c r="J352" t="s">
        <v>78</v>
      </c>
      <c r="K352" t="s">
        <v>285</v>
      </c>
      <c r="L352">
        <v>7800.2017999999998</v>
      </c>
      <c r="M352">
        <v>-122.28829</v>
      </c>
      <c r="N352">
        <v>47.609819999999999</v>
      </c>
      <c r="O352" t="s">
        <v>889</v>
      </c>
      <c r="P352" t="s">
        <v>81</v>
      </c>
      <c r="Q352" t="s">
        <v>76</v>
      </c>
      <c r="R352" t="s">
        <v>75</v>
      </c>
      <c r="S352" s="1">
        <v>42456.072916666664</v>
      </c>
      <c r="T352">
        <v>2</v>
      </c>
    </row>
    <row r="353" spans="1:20" x14ac:dyDescent="0.25">
      <c r="A353">
        <v>1702675</v>
      </c>
      <c r="B353">
        <v>16000105382</v>
      </c>
      <c r="C353">
        <v>2016105382</v>
      </c>
      <c r="D353">
        <v>130</v>
      </c>
      <c r="E353" t="s">
        <v>484</v>
      </c>
      <c r="F353" t="s">
        <v>251</v>
      </c>
      <c r="G353" t="s">
        <v>251</v>
      </c>
      <c r="H353" s="1">
        <v>42456.143055555556</v>
      </c>
      <c r="I353" t="s">
        <v>890</v>
      </c>
      <c r="J353" t="s">
        <v>54</v>
      </c>
      <c r="K353" t="s">
        <v>292</v>
      </c>
      <c r="L353">
        <v>11001.200699999999</v>
      </c>
      <c r="M353">
        <v>-122.28314</v>
      </c>
      <c r="N353">
        <v>47.538882999999998</v>
      </c>
      <c r="O353" t="s">
        <v>891</v>
      </c>
      <c r="P353" t="s">
        <v>250</v>
      </c>
      <c r="Q353" t="s">
        <v>251</v>
      </c>
      <c r="R353" t="s">
        <v>251</v>
      </c>
      <c r="S353" s="1">
        <v>42456.004861111112</v>
      </c>
      <c r="T353">
        <v>2</v>
      </c>
    </row>
    <row r="354" spans="1:20" x14ac:dyDescent="0.25">
      <c r="A354">
        <v>1702676</v>
      </c>
      <c r="B354">
        <v>16000105529</v>
      </c>
      <c r="C354">
        <v>2016105529</v>
      </c>
      <c r="D354">
        <v>245</v>
      </c>
      <c r="E354" t="s">
        <v>58</v>
      </c>
      <c r="F354" t="s">
        <v>21</v>
      </c>
      <c r="G354" t="s">
        <v>21</v>
      </c>
      <c r="H354" s="1">
        <v>42456.152083333334</v>
      </c>
      <c r="I354" t="s">
        <v>892</v>
      </c>
      <c r="J354" t="s">
        <v>276</v>
      </c>
      <c r="K354" t="s">
        <v>277</v>
      </c>
      <c r="L354">
        <v>1200.5011</v>
      </c>
      <c r="M354">
        <v>-122.33394</v>
      </c>
      <c r="N354">
        <v>47.705489999999998</v>
      </c>
      <c r="O354" t="s">
        <v>893</v>
      </c>
      <c r="P354" t="s">
        <v>86</v>
      </c>
      <c r="Q354" t="s">
        <v>21</v>
      </c>
      <c r="R354" t="s">
        <v>21</v>
      </c>
      <c r="T354">
        <v>2</v>
      </c>
    </row>
    <row r="355" spans="1:20" x14ac:dyDescent="0.25">
      <c r="A355">
        <v>1702677</v>
      </c>
      <c r="B355">
        <v>16000105517</v>
      </c>
      <c r="C355">
        <v>2016105517</v>
      </c>
      <c r="D355">
        <v>246</v>
      </c>
      <c r="E355" t="s">
        <v>557</v>
      </c>
      <c r="F355" t="s">
        <v>558</v>
      </c>
      <c r="G355" t="s">
        <v>21</v>
      </c>
      <c r="H355" s="1">
        <v>42456.152083333334</v>
      </c>
      <c r="I355" t="s">
        <v>894</v>
      </c>
      <c r="J355" t="s">
        <v>31</v>
      </c>
      <c r="K355" t="s">
        <v>32</v>
      </c>
      <c r="L355">
        <v>8800.3011999999999</v>
      </c>
      <c r="M355">
        <v>-122.30244</v>
      </c>
      <c r="N355">
        <v>47.602158000000003</v>
      </c>
      <c r="O355" t="s">
        <v>895</v>
      </c>
      <c r="P355" t="s">
        <v>671</v>
      </c>
      <c r="Q355" t="s">
        <v>21</v>
      </c>
      <c r="R355" t="s">
        <v>558</v>
      </c>
      <c r="T355">
        <v>2</v>
      </c>
    </row>
    <row r="356" spans="1:20" x14ac:dyDescent="0.25">
      <c r="A356">
        <v>1702678</v>
      </c>
      <c r="B356">
        <v>16000105485</v>
      </c>
      <c r="C356">
        <v>2016105485</v>
      </c>
      <c r="D356">
        <v>63</v>
      </c>
      <c r="E356" t="s">
        <v>165</v>
      </c>
      <c r="F356" t="s">
        <v>166</v>
      </c>
      <c r="G356" t="s">
        <v>166</v>
      </c>
      <c r="H356" s="1">
        <v>42456.147222222222</v>
      </c>
      <c r="I356" t="s">
        <v>896</v>
      </c>
      <c r="J356" t="s">
        <v>137</v>
      </c>
      <c r="K356" t="s">
        <v>138</v>
      </c>
      <c r="L356">
        <v>8100.1036000000004</v>
      </c>
      <c r="M356">
        <v>-122.335526</v>
      </c>
      <c r="N356">
        <v>47.603020000000001</v>
      </c>
      <c r="O356" t="s">
        <v>897</v>
      </c>
      <c r="P356" t="s">
        <v>81</v>
      </c>
      <c r="Q356" t="s">
        <v>76</v>
      </c>
      <c r="R356" t="s">
        <v>75</v>
      </c>
      <c r="S356" s="1">
        <v>42456.097916666666</v>
      </c>
      <c r="T356">
        <v>2</v>
      </c>
    </row>
    <row r="357" spans="1:20" x14ac:dyDescent="0.25">
      <c r="A357">
        <v>1702679</v>
      </c>
      <c r="B357">
        <v>16000105429</v>
      </c>
      <c r="C357">
        <v>2016105429</v>
      </c>
      <c r="D357">
        <v>430</v>
      </c>
      <c r="E357" t="s">
        <v>134</v>
      </c>
      <c r="F357" t="s">
        <v>29</v>
      </c>
      <c r="G357" t="s">
        <v>135</v>
      </c>
      <c r="H357" s="1">
        <v>42456.15</v>
      </c>
      <c r="I357" t="s">
        <v>171</v>
      </c>
      <c r="J357" t="s">
        <v>91</v>
      </c>
      <c r="K357" t="s">
        <v>172</v>
      </c>
      <c r="L357">
        <v>7500.5003999999999</v>
      </c>
      <c r="M357">
        <v>-122.32088</v>
      </c>
      <c r="N357">
        <v>47.619903999999998</v>
      </c>
      <c r="O357" t="s">
        <v>173</v>
      </c>
      <c r="P357" t="s">
        <v>254</v>
      </c>
      <c r="Q357" t="s">
        <v>135</v>
      </c>
      <c r="R357" t="s">
        <v>29</v>
      </c>
      <c r="S357" s="1">
        <v>42456.05</v>
      </c>
      <c r="T357">
        <v>1</v>
      </c>
    </row>
    <row r="358" spans="1:20" x14ac:dyDescent="0.25">
      <c r="A358">
        <v>1702680</v>
      </c>
      <c r="B358">
        <v>16000105546</v>
      </c>
      <c r="C358">
        <v>2016105546</v>
      </c>
      <c r="D358">
        <v>177</v>
      </c>
      <c r="E358" t="s">
        <v>117</v>
      </c>
      <c r="F358" t="s">
        <v>52</v>
      </c>
      <c r="G358" t="s">
        <v>52</v>
      </c>
      <c r="H358" s="1">
        <v>42456.15902777778</v>
      </c>
      <c r="I358" t="s">
        <v>898</v>
      </c>
      <c r="J358" t="s">
        <v>155</v>
      </c>
      <c r="K358" t="s">
        <v>156</v>
      </c>
      <c r="L358">
        <v>7200.2001</v>
      </c>
      <c r="M358">
        <v>-122.34050000000001</v>
      </c>
      <c r="N358">
        <v>47.618026999999998</v>
      </c>
      <c r="O358" t="s">
        <v>899</v>
      </c>
      <c r="P358" t="s">
        <v>120</v>
      </c>
      <c r="Q358" t="s">
        <v>52</v>
      </c>
      <c r="R358" t="s">
        <v>52</v>
      </c>
      <c r="T358">
        <v>3</v>
      </c>
    </row>
    <row r="359" spans="1:20" x14ac:dyDescent="0.25">
      <c r="A359">
        <v>1702681</v>
      </c>
      <c r="B359">
        <v>16000105508</v>
      </c>
      <c r="C359">
        <v>2016105508</v>
      </c>
      <c r="D359">
        <v>73</v>
      </c>
      <c r="E359" t="s">
        <v>900</v>
      </c>
      <c r="F359" t="s">
        <v>184</v>
      </c>
      <c r="G359" t="s">
        <v>183</v>
      </c>
      <c r="H359" s="1">
        <v>42456.156944444447</v>
      </c>
      <c r="I359" t="s">
        <v>901</v>
      </c>
      <c r="J359" t="s">
        <v>23</v>
      </c>
      <c r="K359" t="s">
        <v>480</v>
      </c>
      <c r="L359">
        <v>10001.200000000001</v>
      </c>
      <c r="M359">
        <v>-122.312645</v>
      </c>
      <c r="N359">
        <v>47.567238000000003</v>
      </c>
      <c r="O359" t="s">
        <v>902</v>
      </c>
      <c r="P359" t="s">
        <v>47</v>
      </c>
      <c r="Q359" t="s">
        <v>42</v>
      </c>
      <c r="R359" t="s">
        <v>42</v>
      </c>
      <c r="S359" s="1">
        <v>42456.111805555556</v>
      </c>
      <c r="T359">
        <v>1</v>
      </c>
    </row>
    <row r="360" spans="1:20" x14ac:dyDescent="0.25">
      <c r="A360">
        <v>1702682</v>
      </c>
      <c r="B360">
        <v>16000105494</v>
      </c>
      <c r="C360">
        <v>2016105494</v>
      </c>
      <c r="D360">
        <v>281</v>
      </c>
      <c r="E360" t="s">
        <v>48</v>
      </c>
      <c r="F360" t="s">
        <v>42</v>
      </c>
      <c r="G360" t="s">
        <v>42</v>
      </c>
      <c r="H360" s="1">
        <v>42456.154861111114</v>
      </c>
      <c r="I360" t="s">
        <v>903</v>
      </c>
      <c r="J360" t="s">
        <v>31</v>
      </c>
      <c r="K360" t="s">
        <v>763</v>
      </c>
      <c r="L360">
        <v>8900.3027999999995</v>
      </c>
      <c r="M360">
        <v>-122.29507</v>
      </c>
      <c r="N360">
        <v>47.598022</v>
      </c>
      <c r="O360" t="s">
        <v>904</v>
      </c>
      <c r="P360" t="s">
        <v>272</v>
      </c>
      <c r="Q360" t="s">
        <v>183</v>
      </c>
      <c r="R360" t="s">
        <v>184</v>
      </c>
      <c r="S360" s="1">
        <v>42456.124305555553</v>
      </c>
      <c r="T360">
        <v>1</v>
      </c>
    </row>
    <row r="361" spans="1:20" x14ac:dyDescent="0.25">
      <c r="A361">
        <v>1702684</v>
      </c>
      <c r="B361">
        <v>16000105475</v>
      </c>
      <c r="C361">
        <v>2016105475</v>
      </c>
      <c r="D361">
        <v>430</v>
      </c>
      <c r="E361" t="s">
        <v>134</v>
      </c>
      <c r="F361" t="s">
        <v>29</v>
      </c>
      <c r="G361" t="s">
        <v>135</v>
      </c>
      <c r="H361" s="1">
        <v>42456.157638888886</v>
      </c>
      <c r="I361" t="s">
        <v>905</v>
      </c>
      <c r="J361" t="s">
        <v>155</v>
      </c>
      <c r="K361" t="s">
        <v>257</v>
      </c>
      <c r="L361">
        <v>8002.2003999999997</v>
      </c>
      <c r="M361">
        <v>-122.34650999999999</v>
      </c>
      <c r="N361">
        <v>47.613373000000003</v>
      </c>
      <c r="O361" t="s">
        <v>906</v>
      </c>
      <c r="P361" t="s">
        <v>254</v>
      </c>
      <c r="Q361" t="s">
        <v>135</v>
      </c>
      <c r="R361" t="s">
        <v>29</v>
      </c>
      <c r="S361" s="1">
        <v>42456.083333333336</v>
      </c>
      <c r="T361">
        <v>1</v>
      </c>
    </row>
    <row r="362" spans="1:20" x14ac:dyDescent="0.25">
      <c r="A362">
        <v>1702685</v>
      </c>
      <c r="B362">
        <v>16000105374</v>
      </c>
      <c r="C362">
        <v>2016105374</v>
      </c>
      <c r="D362">
        <v>30</v>
      </c>
      <c r="E362" t="s">
        <v>679</v>
      </c>
      <c r="F362" t="s">
        <v>461</v>
      </c>
      <c r="G362" t="s">
        <v>418</v>
      </c>
      <c r="H362" s="1">
        <v>42456.154861111114</v>
      </c>
      <c r="I362" t="s">
        <v>907</v>
      </c>
      <c r="J362" t="s">
        <v>198</v>
      </c>
      <c r="K362" t="s">
        <v>343</v>
      </c>
      <c r="L362">
        <v>11402.100700000001</v>
      </c>
      <c r="M362">
        <v>-122.35963</v>
      </c>
      <c r="N362">
        <v>47.522334999999998</v>
      </c>
      <c r="O362" t="s">
        <v>908</v>
      </c>
      <c r="P362" t="s">
        <v>682</v>
      </c>
      <c r="Q362" t="s">
        <v>418</v>
      </c>
      <c r="R362" t="s">
        <v>418</v>
      </c>
      <c r="S362" s="1">
        <v>42455.990972222222</v>
      </c>
      <c r="T362">
        <v>1</v>
      </c>
    </row>
    <row r="363" spans="1:20" x14ac:dyDescent="0.25">
      <c r="A363">
        <v>1702686</v>
      </c>
      <c r="B363">
        <v>16000105298</v>
      </c>
      <c r="C363">
        <v>2016105298</v>
      </c>
      <c r="D363">
        <v>245</v>
      </c>
      <c r="E363" t="s">
        <v>58</v>
      </c>
      <c r="F363" t="s">
        <v>21</v>
      </c>
      <c r="G363" t="s">
        <v>21</v>
      </c>
      <c r="H363" s="1">
        <v>42456.155555555553</v>
      </c>
      <c r="I363" t="s">
        <v>909</v>
      </c>
      <c r="J363" t="s">
        <v>83</v>
      </c>
      <c r="K363" t="s">
        <v>422</v>
      </c>
      <c r="L363">
        <v>8100.1057000000001</v>
      </c>
      <c r="M363">
        <v>-122.33287</v>
      </c>
      <c r="N363">
        <v>47.60172</v>
      </c>
      <c r="O363" t="s">
        <v>883</v>
      </c>
      <c r="P363" t="s">
        <v>381</v>
      </c>
      <c r="Q363" t="s">
        <v>42</v>
      </c>
      <c r="R363" t="s">
        <v>42</v>
      </c>
      <c r="S363" s="1">
        <v>42455.939583333333</v>
      </c>
      <c r="T363">
        <v>0</v>
      </c>
    </row>
    <row r="364" spans="1:20" x14ac:dyDescent="0.25">
      <c r="A364">
        <v>1702687</v>
      </c>
      <c r="B364">
        <v>16000105240</v>
      </c>
      <c r="C364">
        <v>2016105240</v>
      </c>
      <c r="D364">
        <v>201</v>
      </c>
      <c r="E364" t="s">
        <v>63</v>
      </c>
      <c r="F364" t="s">
        <v>64</v>
      </c>
      <c r="G364" t="s">
        <v>65</v>
      </c>
      <c r="H364" s="1">
        <v>42456.154166666667</v>
      </c>
      <c r="I364" t="s">
        <v>910</v>
      </c>
      <c r="J364" t="s">
        <v>276</v>
      </c>
      <c r="K364" t="s">
        <v>615</v>
      </c>
      <c r="L364">
        <v>1400.4001000000001</v>
      </c>
      <c r="M364">
        <v>-122.37016</v>
      </c>
      <c r="N364">
        <v>47.70673</v>
      </c>
      <c r="O364" t="s">
        <v>911</v>
      </c>
      <c r="P364" t="s">
        <v>68</v>
      </c>
      <c r="Q364" t="s">
        <v>69</v>
      </c>
      <c r="R364" t="s">
        <v>42</v>
      </c>
      <c r="S364" s="1">
        <v>42456.051388888889</v>
      </c>
      <c r="T364">
        <v>3</v>
      </c>
    </row>
    <row r="365" spans="1:20" x14ac:dyDescent="0.25">
      <c r="A365">
        <v>1702688</v>
      </c>
      <c r="B365">
        <v>16000105541</v>
      </c>
      <c r="C365">
        <v>2016105541</v>
      </c>
      <c r="D365">
        <v>281</v>
      </c>
      <c r="E365" t="s">
        <v>48</v>
      </c>
      <c r="F365" t="s">
        <v>42</v>
      </c>
      <c r="G365" t="s">
        <v>42</v>
      </c>
      <c r="H365" s="1">
        <v>42456.163888888892</v>
      </c>
      <c r="I365" t="s">
        <v>912</v>
      </c>
      <c r="J365" t="s">
        <v>137</v>
      </c>
      <c r="K365" t="s">
        <v>238</v>
      </c>
      <c r="L365">
        <v>11800.1014</v>
      </c>
      <c r="M365">
        <v>-122.26449599999999</v>
      </c>
      <c r="N365">
        <v>47.522407999999999</v>
      </c>
      <c r="O365" t="s">
        <v>913</v>
      </c>
      <c r="P365" t="s">
        <v>381</v>
      </c>
      <c r="Q365" t="s">
        <v>42</v>
      </c>
      <c r="R365" t="s">
        <v>42</v>
      </c>
      <c r="T365">
        <v>1</v>
      </c>
    </row>
    <row r="366" spans="1:20" x14ac:dyDescent="0.25">
      <c r="A366">
        <v>1702689</v>
      </c>
      <c r="B366">
        <v>16000105478</v>
      </c>
      <c r="C366">
        <v>2016105478</v>
      </c>
      <c r="D366">
        <v>246</v>
      </c>
      <c r="E366" t="s">
        <v>557</v>
      </c>
      <c r="F366" t="s">
        <v>558</v>
      </c>
      <c r="G366" t="s">
        <v>21</v>
      </c>
      <c r="H366" s="1">
        <v>42456.165277777778</v>
      </c>
      <c r="I366" t="s">
        <v>914</v>
      </c>
      <c r="J366" t="s">
        <v>179</v>
      </c>
      <c r="K366" t="s">
        <v>718</v>
      </c>
      <c r="L366">
        <v>4400.4005999999999</v>
      </c>
      <c r="M366">
        <v>-122.31523</v>
      </c>
      <c r="N366">
        <v>47.665680000000002</v>
      </c>
      <c r="O366" t="s">
        <v>915</v>
      </c>
      <c r="P366" t="s">
        <v>671</v>
      </c>
      <c r="Q366" t="s">
        <v>21</v>
      </c>
      <c r="R366" t="s">
        <v>558</v>
      </c>
      <c r="T366">
        <v>1</v>
      </c>
    </row>
    <row r="367" spans="1:20" x14ac:dyDescent="0.25">
      <c r="A367">
        <v>1702690</v>
      </c>
      <c r="B367">
        <v>16000105432</v>
      </c>
      <c r="C367">
        <v>2016105432</v>
      </c>
      <c r="D367">
        <v>200</v>
      </c>
      <c r="E367" t="s">
        <v>352</v>
      </c>
      <c r="F367" t="s">
        <v>64</v>
      </c>
      <c r="G367" t="s">
        <v>65</v>
      </c>
      <c r="H367" s="1">
        <v>42456.165972222225</v>
      </c>
      <c r="I367" t="s">
        <v>916</v>
      </c>
      <c r="J367" t="s">
        <v>137</v>
      </c>
      <c r="K367" t="s">
        <v>209</v>
      </c>
      <c r="L367">
        <v>7500.4016000000001</v>
      </c>
      <c r="M367">
        <v>-122.320114</v>
      </c>
      <c r="N367">
        <v>47.614080000000001</v>
      </c>
      <c r="O367" t="s">
        <v>917</v>
      </c>
      <c r="P367" t="s">
        <v>390</v>
      </c>
      <c r="Q367" t="s">
        <v>69</v>
      </c>
      <c r="R367" t="s">
        <v>42</v>
      </c>
      <c r="T367">
        <v>1</v>
      </c>
    </row>
    <row r="368" spans="1:20" x14ac:dyDescent="0.25">
      <c r="A368">
        <v>1702691</v>
      </c>
      <c r="B368">
        <v>16000105426</v>
      </c>
      <c r="C368">
        <v>2016105426</v>
      </c>
      <c r="D368">
        <v>430</v>
      </c>
      <c r="E368" t="s">
        <v>134</v>
      </c>
      <c r="F368" t="s">
        <v>29</v>
      </c>
      <c r="G368" t="s">
        <v>135</v>
      </c>
      <c r="H368" s="1">
        <v>42456.160416666666</v>
      </c>
      <c r="I368" t="s">
        <v>918</v>
      </c>
      <c r="J368" t="s">
        <v>31</v>
      </c>
      <c r="K368" t="s">
        <v>175</v>
      </c>
      <c r="L368">
        <v>9100.1000999999997</v>
      </c>
      <c r="M368">
        <v>-122.317825</v>
      </c>
      <c r="N368">
        <v>47.601695999999997</v>
      </c>
      <c r="O368" t="s">
        <v>919</v>
      </c>
      <c r="P368" t="s">
        <v>254</v>
      </c>
      <c r="Q368" t="s">
        <v>135</v>
      </c>
      <c r="R368" t="s">
        <v>29</v>
      </c>
      <c r="S368" s="1">
        <v>42456.05</v>
      </c>
      <c r="T368">
        <v>1</v>
      </c>
    </row>
    <row r="369" spans="1:20" x14ac:dyDescent="0.25">
      <c r="A369">
        <v>1702692</v>
      </c>
      <c r="B369">
        <v>16000105559</v>
      </c>
      <c r="C369">
        <v>2016105559</v>
      </c>
      <c r="D369">
        <v>281</v>
      </c>
      <c r="E369" t="s">
        <v>48</v>
      </c>
      <c r="F369" t="s">
        <v>42</v>
      </c>
      <c r="G369" t="s">
        <v>42</v>
      </c>
      <c r="H369" s="1">
        <v>42456.175000000003</v>
      </c>
      <c r="I369" t="s">
        <v>920</v>
      </c>
      <c r="J369" t="s">
        <v>37</v>
      </c>
      <c r="K369" t="s">
        <v>686</v>
      </c>
      <c r="L369">
        <v>10900.101199999999</v>
      </c>
      <c r="M369">
        <v>-122.32223999999999</v>
      </c>
      <c r="N369">
        <v>47.539634999999997</v>
      </c>
      <c r="O369" t="s">
        <v>921</v>
      </c>
      <c r="P369" t="s">
        <v>381</v>
      </c>
      <c r="Q369" t="s">
        <v>42</v>
      </c>
      <c r="R369" t="s">
        <v>42</v>
      </c>
      <c r="T369">
        <v>4</v>
      </c>
    </row>
    <row r="370" spans="1:20" x14ac:dyDescent="0.25">
      <c r="A370">
        <v>1702693</v>
      </c>
      <c r="B370">
        <v>16000105512</v>
      </c>
      <c r="C370">
        <v>2016105512</v>
      </c>
      <c r="D370">
        <v>280</v>
      </c>
      <c r="E370" t="s">
        <v>41</v>
      </c>
      <c r="F370" t="s">
        <v>42</v>
      </c>
      <c r="G370" t="s">
        <v>42</v>
      </c>
      <c r="H370" s="1">
        <v>42456.17291666667</v>
      </c>
      <c r="I370" t="s">
        <v>922</v>
      </c>
      <c r="J370" t="s">
        <v>129</v>
      </c>
      <c r="K370" t="s">
        <v>130</v>
      </c>
      <c r="L370">
        <v>8200.1007000000009</v>
      </c>
      <c r="M370">
        <v>-122.33127</v>
      </c>
      <c r="N370">
        <v>47.612679999999997</v>
      </c>
      <c r="O370" t="s">
        <v>923</v>
      </c>
      <c r="P370" t="s">
        <v>86</v>
      </c>
      <c r="Q370" t="s">
        <v>21</v>
      </c>
      <c r="R370" t="s">
        <v>21</v>
      </c>
      <c r="S370" s="1">
        <v>42456.118750000001</v>
      </c>
      <c r="T370">
        <v>2</v>
      </c>
    </row>
    <row r="371" spans="1:20" x14ac:dyDescent="0.25">
      <c r="A371">
        <v>1702694</v>
      </c>
      <c r="B371">
        <v>16000105511</v>
      </c>
      <c r="C371">
        <v>2016105511</v>
      </c>
      <c r="D371">
        <v>220</v>
      </c>
      <c r="E371" t="s">
        <v>325</v>
      </c>
      <c r="F371" t="s">
        <v>326</v>
      </c>
      <c r="G371" t="s">
        <v>327</v>
      </c>
      <c r="H371" s="1">
        <v>42456.17083333333</v>
      </c>
      <c r="I371" t="s">
        <v>924</v>
      </c>
      <c r="J371" t="s">
        <v>137</v>
      </c>
      <c r="K371" t="s">
        <v>209</v>
      </c>
      <c r="L371">
        <v>8002.1001999999999</v>
      </c>
      <c r="M371">
        <v>-122.3411</v>
      </c>
      <c r="N371">
        <v>47.611347000000002</v>
      </c>
      <c r="O371" t="s">
        <v>925</v>
      </c>
      <c r="P371" t="s">
        <v>86</v>
      </c>
      <c r="Q371" t="s">
        <v>21</v>
      </c>
      <c r="R371" t="s">
        <v>21</v>
      </c>
      <c r="S371" s="1">
        <v>42456.122916666667</v>
      </c>
      <c r="T371">
        <v>2</v>
      </c>
    </row>
    <row r="372" spans="1:20" x14ac:dyDescent="0.25">
      <c r="A372">
        <v>1702695</v>
      </c>
      <c r="B372">
        <v>16000105540</v>
      </c>
      <c r="C372">
        <v>2016105540</v>
      </c>
      <c r="D372">
        <v>450</v>
      </c>
      <c r="E372" t="s">
        <v>520</v>
      </c>
      <c r="F372" t="s">
        <v>29</v>
      </c>
      <c r="G372" t="s">
        <v>29</v>
      </c>
      <c r="H372" s="1">
        <v>42456.175694444442</v>
      </c>
      <c r="I372" t="s">
        <v>858</v>
      </c>
      <c r="J372" t="s">
        <v>155</v>
      </c>
      <c r="K372" t="s">
        <v>289</v>
      </c>
      <c r="L372">
        <v>7300.2013999999999</v>
      </c>
      <c r="M372">
        <v>-122.33337</v>
      </c>
      <c r="N372">
        <v>47.617330000000003</v>
      </c>
      <c r="O372" t="s">
        <v>859</v>
      </c>
      <c r="P372" t="s">
        <v>523</v>
      </c>
      <c r="Q372" t="s">
        <v>29</v>
      </c>
      <c r="R372" t="s">
        <v>29</v>
      </c>
      <c r="T372">
        <v>1</v>
      </c>
    </row>
    <row r="373" spans="1:20" x14ac:dyDescent="0.25">
      <c r="A373">
        <v>1702696</v>
      </c>
      <c r="B373">
        <v>16000105525</v>
      </c>
      <c r="C373">
        <v>2016105525</v>
      </c>
      <c r="D373">
        <v>161</v>
      </c>
      <c r="E373" t="s">
        <v>62</v>
      </c>
      <c r="F373" t="s">
        <v>62</v>
      </c>
      <c r="G373" t="s">
        <v>62</v>
      </c>
      <c r="H373" s="1">
        <v>42456.179166666669</v>
      </c>
      <c r="I373" t="s">
        <v>926</v>
      </c>
      <c r="J373" t="s">
        <v>155</v>
      </c>
      <c r="K373" t="s">
        <v>156</v>
      </c>
      <c r="L373">
        <v>7200.1055999999999</v>
      </c>
      <c r="M373">
        <v>-122.34198000000001</v>
      </c>
      <c r="N373">
        <v>47.614215999999999</v>
      </c>
      <c r="O373" t="s">
        <v>927</v>
      </c>
      <c r="P373" t="s">
        <v>400</v>
      </c>
      <c r="Q373" t="s">
        <v>401</v>
      </c>
      <c r="R373" t="s">
        <v>401</v>
      </c>
      <c r="T373">
        <v>1</v>
      </c>
    </row>
    <row r="374" spans="1:20" x14ac:dyDescent="0.25">
      <c r="A374">
        <v>1702697</v>
      </c>
      <c r="B374">
        <v>16000105467</v>
      </c>
      <c r="C374">
        <v>2016105467</v>
      </c>
      <c r="D374">
        <v>40</v>
      </c>
      <c r="E374" t="s">
        <v>224</v>
      </c>
      <c r="F374" t="s">
        <v>225</v>
      </c>
      <c r="G374" t="s">
        <v>225</v>
      </c>
      <c r="H374" s="1">
        <v>42456.173611111109</v>
      </c>
      <c r="I374" t="s">
        <v>928</v>
      </c>
      <c r="J374" t="s">
        <v>91</v>
      </c>
      <c r="K374" t="s">
        <v>336</v>
      </c>
      <c r="L374">
        <v>8400.3003000000008</v>
      </c>
      <c r="M374">
        <v>-122.32831</v>
      </c>
      <c r="N374">
        <v>47.615079999999999</v>
      </c>
      <c r="O374" t="s">
        <v>929</v>
      </c>
      <c r="P374" t="s">
        <v>26</v>
      </c>
      <c r="Q374" t="s">
        <v>21</v>
      </c>
      <c r="R374" t="s">
        <v>21</v>
      </c>
      <c r="S374" s="1">
        <v>42456.076388888891</v>
      </c>
      <c r="T374">
        <v>0</v>
      </c>
    </row>
    <row r="375" spans="1:20" x14ac:dyDescent="0.25">
      <c r="A375">
        <v>1702698</v>
      </c>
      <c r="B375">
        <v>16000105170</v>
      </c>
      <c r="C375">
        <v>2016105170</v>
      </c>
      <c r="D375">
        <v>280</v>
      </c>
      <c r="E375" t="s">
        <v>41</v>
      </c>
      <c r="F375" t="s">
        <v>42</v>
      </c>
      <c r="G375" t="s">
        <v>42</v>
      </c>
      <c r="H375" s="1">
        <v>42456.173611111109</v>
      </c>
      <c r="I375" t="s">
        <v>715</v>
      </c>
      <c r="J375" t="s">
        <v>129</v>
      </c>
      <c r="K375" t="s">
        <v>365</v>
      </c>
      <c r="L375">
        <v>8100.2003999999997</v>
      </c>
      <c r="M375">
        <v>-122.33835000000001</v>
      </c>
      <c r="N375">
        <v>47.609515999999999</v>
      </c>
      <c r="O375" t="s">
        <v>716</v>
      </c>
      <c r="P375" t="s">
        <v>381</v>
      </c>
      <c r="Q375" t="s">
        <v>42</v>
      </c>
      <c r="R375" t="s">
        <v>42</v>
      </c>
      <c r="S375" s="1">
        <v>42455.850694444445</v>
      </c>
      <c r="T375">
        <v>0</v>
      </c>
    </row>
    <row r="376" spans="1:20" x14ac:dyDescent="0.25">
      <c r="A376">
        <v>1702699</v>
      </c>
      <c r="B376">
        <v>16000105562</v>
      </c>
      <c r="C376">
        <v>2016105562</v>
      </c>
      <c r="D376">
        <v>130</v>
      </c>
      <c r="E376" t="s">
        <v>484</v>
      </c>
      <c r="F376" t="s">
        <v>251</v>
      </c>
      <c r="G376" t="s">
        <v>251</v>
      </c>
      <c r="H376" s="1">
        <v>42456.186111111114</v>
      </c>
      <c r="I376" t="s">
        <v>930</v>
      </c>
      <c r="J376" t="s">
        <v>276</v>
      </c>
      <c r="K376" t="s">
        <v>277</v>
      </c>
      <c r="L376">
        <v>1900.3004000000001</v>
      </c>
      <c r="M376">
        <v>-122.3295</v>
      </c>
      <c r="N376">
        <v>47.694434999999999</v>
      </c>
      <c r="O376" t="s">
        <v>931</v>
      </c>
      <c r="P376" t="s">
        <v>250</v>
      </c>
      <c r="Q376" t="s">
        <v>251</v>
      </c>
      <c r="R376" t="s">
        <v>251</v>
      </c>
      <c r="T376">
        <v>3</v>
      </c>
    </row>
    <row r="377" spans="1:20" x14ac:dyDescent="0.25">
      <c r="A377">
        <v>1702700</v>
      </c>
      <c r="B377">
        <v>16000105538</v>
      </c>
      <c r="C377">
        <v>2016105538</v>
      </c>
      <c r="D377">
        <v>201</v>
      </c>
      <c r="E377" t="s">
        <v>63</v>
      </c>
      <c r="F377" t="s">
        <v>64</v>
      </c>
      <c r="G377" t="s">
        <v>65</v>
      </c>
      <c r="H377" s="1">
        <v>42456.1875</v>
      </c>
      <c r="I377" t="s">
        <v>932</v>
      </c>
      <c r="J377" t="s">
        <v>44</v>
      </c>
      <c r="K377" t="s">
        <v>357</v>
      </c>
      <c r="L377">
        <v>6000.3010000000004</v>
      </c>
      <c r="M377">
        <v>-122.35755</v>
      </c>
      <c r="N377">
        <v>47.644109999999998</v>
      </c>
      <c r="O377" t="s">
        <v>933</v>
      </c>
      <c r="P377" t="s">
        <v>68</v>
      </c>
      <c r="Q377" t="s">
        <v>69</v>
      </c>
      <c r="R377" t="s">
        <v>42</v>
      </c>
      <c r="T377">
        <v>3</v>
      </c>
    </row>
    <row r="378" spans="1:20" x14ac:dyDescent="0.25">
      <c r="A378">
        <v>1702701</v>
      </c>
      <c r="B378">
        <v>16000105567</v>
      </c>
      <c r="C378">
        <v>2016105567</v>
      </c>
      <c r="D378">
        <v>245</v>
      </c>
      <c r="E378" t="s">
        <v>58</v>
      </c>
      <c r="F378" t="s">
        <v>21</v>
      </c>
      <c r="G378" t="s">
        <v>21</v>
      </c>
      <c r="H378" s="1">
        <v>42456.192361111112</v>
      </c>
      <c r="I378" t="s">
        <v>934</v>
      </c>
      <c r="J378" t="s">
        <v>137</v>
      </c>
      <c r="K378" t="s">
        <v>138</v>
      </c>
      <c r="L378">
        <v>7300.3017</v>
      </c>
      <c r="M378">
        <v>-122.33587</v>
      </c>
      <c r="N378">
        <v>47.619109999999999</v>
      </c>
      <c r="O378" t="s">
        <v>935</v>
      </c>
      <c r="P378" t="s">
        <v>86</v>
      </c>
      <c r="Q378" t="s">
        <v>21</v>
      </c>
      <c r="R378" t="s">
        <v>21</v>
      </c>
      <c r="T378">
        <v>1</v>
      </c>
    </row>
    <row r="379" spans="1:20" x14ac:dyDescent="0.25">
      <c r="A379">
        <v>1702702</v>
      </c>
      <c r="B379">
        <v>16000105405</v>
      </c>
      <c r="C379">
        <v>2016105405</v>
      </c>
      <c r="D379">
        <v>184</v>
      </c>
      <c r="E379" t="s">
        <v>281</v>
      </c>
      <c r="F379" t="s">
        <v>148</v>
      </c>
      <c r="G379" t="s">
        <v>148</v>
      </c>
      <c r="H379" s="1">
        <v>42456.190972222219</v>
      </c>
      <c r="I379" t="s">
        <v>936</v>
      </c>
      <c r="J379" t="s">
        <v>91</v>
      </c>
      <c r="K379" t="s">
        <v>92</v>
      </c>
      <c r="L379">
        <v>7500.4013999999997</v>
      </c>
      <c r="M379">
        <v>-122.318794</v>
      </c>
      <c r="N379">
        <v>47.614089999999997</v>
      </c>
      <c r="O379" t="s">
        <v>937</v>
      </c>
      <c r="P379" t="s">
        <v>153</v>
      </c>
      <c r="Q379" t="s">
        <v>148</v>
      </c>
      <c r="R379" t="s">
        <v>148</v>
      </c>
      <c r="S379" s="1">
        <v>42456.026388888888</v>
      </c>
      <c r="T379">
        <v>3</v>
      </c>
    </row>
    <row r="380" spans="1:20" x14ac:dyDescent="0.25">
      <c r="A380">
        <v>1702703</v>
      </c>
      <c r="B380">
        <v>16000105575</v>
      </c>
      <c r="C380">
        <v>2016105575</v>
      </c>
      <c r="D380">
        <v>280</v>
      </c>
      <c r="E380" t="s">
        <v>41</v>
      </c>
      <c r="F380" t="s">
        <v>42</v>
      </c>
      <c r="G380" t="s">
        <v>42</v>
      </c>
      <c r="H380" s="1">
        <v>42456.2</v>
      </c>
      <c r="I380" t="s">
        <v>938</v>
      </c>
      <c r="J380" t="s">
        <v>137</v>
      </c>
      <c r="K380" t="s">
        <v>209</v>
      </c>
      <c r="L380">
        <v>2500.1999999999998</v>
      </c>
      <c r="M380">
        <v>-122.30076</v>
      </c>
      <c r="N380">
        <v>47.683044000000002</v>
      </c>
      <c r="O380" t="s">
        <v>939</v>
      </c>
      <c r="P380" t="s">
        <v>47</v>
      </c>
      <c r="Q380" t="s">
        <v>42</v>
      </c>
      <c r="R380" t="s">
        <v>42</v>
      </c>
      <c r="T380">
        <v>0</v>
      </c>
    </row>
    <row r="381" spans="1:20" x14ac:dyDescent="0.25">
      <c r="A381">
        <v>1702704</v>
      </c>
      <c r="B381">
        <v>16000105571</v>
      </c>
      <c r="C381">
        <v>2016105571</v>
      </c>
      <c r="D381">
        <v>52</v>
      </c>
      <c r="E381" t="s">
        <v>105</v>
      </c>
      <c r="F381" t="s">
        <v>106</v>
      </c>
      <c r="G381" t="s">
        <v>107</v>
      </c>
      <c r="H381" s="1">
        <v>42456.2</v>
      </c>
      <c r="I381" t="s">
        <v>940</v>
      </c>
      <c r="J381" t="s">
        <v>150</v>
      </c>
      <c r="K381" t="s">
        <v>151</v>
      </c>
      <c r="L381">
        <v>3200.2</v>
      </c>
      <c r="M381">
        <v>-122.38759</v>
      </c>
      <c r="N381">
        <v>47.674923</v>
      </c>
      <c r="O381" t="s">
        <v>941</v>
      </c>
      <c r="P381" t="s">
        <v>68</v>
      </c>
      <c r="Q381" t="s">
        <v>69</v>
      </c>
      <c r="R381" t="s">
        <v>42</v>
      </c>
      <c r="T381">
        <v>1</v>
      </c>
    </row>
    <row r="382" spans="1:20" x14ac:dyDescent="0.25">
      <c r="A382">
        <v>1702705</v>
      </c>
      <c r="B382">
        <v>16000105586</v>
      </c>
      <c r="C382">
        <v>2016105586</v>
      </c>
      <c r="D382">
        <v>177</v>
      </c>
      <c r="E382" t="s">
        <v>117</v>
      </c>
      <c r="F382" t="s">
        <v>52</v>
      </c>
      <c r="G382" t="s">
        <v>52</v>
      </c>
      <c r="H382" s="1">
        <v>42456.206944444442</v>
      </c>
      <c r="I382" t="s">
        <v>942</v>
      </c>
      <c r="J382" t="s">
        <v>129</v>
      </c>
      <c r="K382" t="s">
        <v>190</v>
      </c>
      <c r="L382">
        <v>8100.3002999999999</v>
      </c>
      <c r="M382">
        <v>-122.33956000000001</v>
      </c>
      <c r="N382">
        <v>47.608325999999998</v>
      </c>
      <c r="O382" t="s">
        <v>943</v>
      </c>
      <c r="P382" t="s">
        <v>120</v>
      </c>
      <c r="Q382" t="s">
        <v>52</v>
      </c>
      <c r="R382" t="s">
        <v>52</v>
      </c>
      <c r="T382">
        <v>3</v>
      </c>
    </row>
    <row r="383" spans="1:20" x14ac:dyDescent="0.25">
      <c r="A383">
        <v>1702706</v>
      </c>
      <c r="B383">
        <v>16000105532</v>
      </c>
      <c r="C383">
        <v>2016105532</v>
      </c>
      <c r="D383">
        <v>250</v>
      </c>
      <c r="E383" t="s">
        <v>111</v>
      </c>
      <c r="F383" t="s">
        <v>112</v>
      </c>
      <c r="G383" t="s">
        <v>113</v>
      </c>
      <c r="H383" s="1">
        <v>42456.205555555556</v>
      </c>
      <c r="I383" t="s">
        <v>944</v>
      </c>
      <c r="J383" t="s">
        <v>155</v>
      </c>
      <c r="K383" t="s">
        <v>156</v>
      </c>
      <c r="L383">
        <v>7200.1037999999999</v>
      </c>
      <c r="M383">
        <v>-122.34354999999999</v>
      </c>
      <c r="N383">
        <v>47.620310000000003</v>
      </c>
      <c r="O383" t="s">
        <v>945</v>
      </c>
      <c r="P383" t="s">
        <v>110</v>
      </c>
      <c r="Q383" t="s">
        <v>42</v>
      </c>
      <c r="R383" t="s">
        <v>42</v>
      </c>
      <c r="T383">
        <v>2</v>
      </c>
    </row>
    <row r="384" spans="1:20" x14ac:dyDescent="0.25">
      <c r="A384">
        <v>1702707</v>
      </c>
      <c r="B384">
        <v>16000105531</v>
      </c>
      <c r="C384">
        <v>2016105531</v>
      </c>
      <c r="D384">
        <v>280</v>
      </c>
      <c r="E384" t="s">
        <v>41</v>
      </c>
      <c r="F384" t="s">
        <v>42</v>
      </c>
      <c r="G384" t="s">
        <v>42</v>
      </c>
      <c r="H384" s="1">
        <v>42456.211111111108</v>
      </c>
      <c r="I384" t="s">
        <v>946</v>
      </c>
      <c r="J384" t="s">
        <v>137</v>
      </c>
      <c r="K384" t="s">
        <v>238</v>
      </c>
      <c r="L384">
        <v>9300.2014999999992</v>
      </c>
      <c r="M384">
        <v>-122.333725</v>
      </c>
      <c r="N384">
        <v>47.598289999999999</v>
      </c>
      <c r="O384" t="s">
        <v>947</v>
      </c>
      <c r="P384" t="s">
        <v>47</v>
      </c>
      <c r="Q384" t="s">
        <v>42</v>
      </c>
      <c r="R384" t="s">
        <v>42</v>
      </c>
      <c r="T384">
        <v>0</v>
      </c>
    </row>
    <row r="385" spans="1:20" x14ac:dyDescent="0.25">
      <c r="A385">
        <v>1702708</v>
      </c>
      <c r="B385">
        <v>16000105516</v>
      </c>
      <c r="C385">
        <v>2016105516</v>
      </c>
      <c r="D385">
        <v>242</v>
      </c>
      <c r="E385" t="s">
        <v>20</v>
      </c>
      <c r="F385" t="s">
        <v>21</v>
      </c>
      <c r="G385" t="s">
        <v>21</v>
      </c>
      <c r="H385" s="1">
        <v>42456.206250000003</v>
      </c>
      <c r="I385" t="s">
        <v>944</v>
      </c>
      <c r="J385" t="s">
        <v>155</v>
      </c>
      <c r="K385" t="s">
        <v>156</v>
      </c>
      <c r="L385">
        <v>7200.1037999999999</v>
      </c>
      <c r="M385">
        <v>-122.34354999999999</v>
      </c>
      <c r="N385">
        <v>47.620310000000003</v>
      </c>
      <c r="O385" t="s">
        <v>945</v>
      </c>
      <c r="P385" t="s">
        <v>26</v>
      </c>
      <c r="Q385" t="s">
        <v>21</v>
      </c>
      <c r="R385" t="s">
        <v>21</v>
      </c>
      <c r="S385" s="1">
        <v>42456.122916666667</v>
      </c>
      <c r="T385">
        <v>2</v>
      </c>
    </row>
    <row r="386" spans="1:20" x14ac:dyDescent="0.25">
      <c r="A386">
        <v>1702709</v>
      </c>
      <c r="B386">
        <v>16000105496</v>
      </c>
      <c r="C386">
        <v>2016105496</v>
      </c>
      <c r="D386">
        <v>40</v>
      </c>
      <c r="E386" t="s">
        <v>224</v>
      </c>
      <c r="F386" t="s">
        <v>225</v>
      </c>
      <c r="G386" t="s">
        <v>225</v>
      </c>
      <c r="H386" s="1">
        <v>42456.205555555556</v>
      </c>
      <c r="I386" t="s">
        <v>948</v>
      </c>
      <c r="J386" t="s">
        <v>44</v>
      </c>
      <c r="K386" t="s">
        <v>45</v>
      </c>
      <c r="L386">
        <v>5802.2004999999999</v>
      </c>
      <c r="M386">
        <v>-122.3775</v>
      </c>
      <c r="N386">
        <v>47.648463999999997</v>
      </c>
      <c r="O386" t="s">
        <v>949</v>
      </c>
      <c r="P386" t="s">
        <v>234</v>
      </c>
      <c r="Q386" t="s">
        <v>135</v>
      </c>
      <c r="R386" t="s">
        <v>29</v>
      </c>
      <c r="S386" s="1">
        <v>42456.104166666664</v>
      </c>
      <c r="T386">
        <v>2</v>
      </c>
    </row>
    <row r="387" spans="1:20" x14ac:dyDescent="0.25">
      <c r="A387">
        <v>1702710</v>
      </c>
      <c r="B387">
        <v>16000105027</v>
      </c>
      <c r="C387">
        <v>2016105027</v>
      </c>
      <c r="D387">
        <v>280</v>
      </c>
      <c r="E387" t="s">
        <v>41</v>
      </c>
      <c r="F387" t="s">
        <v>42</v>
      </c>
      <c r="G387" t="s">
        <v>42</v>
      </c>
      <c r="H387" s="1">
        <v>42456.207638888889</v>
      </c>
      <c r="I387" t="s">
        <v>950</v>
      </c>
      <c r="J387" t="s">
        <v>247</v>
      </c>
      <c r="K387" t="s">
        <v>567</v>
      </c>
      <c r="L387">
        <v>2000.1010000000001</v>
      </c>
      <c r="M387">
        <v>-122.30683000000001</v>
      </c>
      <c r="N387">
        <v>47.694397000000002</v>
      </c>
      <c r="O387" t="s">
        <v>951</v>
      </c>
      <c r="P387" t="s">
        <v>47</v>
      </c>
      <c r="Q387" t="s">
        <v>42</v>
      </c>
      <c r="R387" t="s">
        <v>42</v>
      </c>
      <c r="S387" s="1">
        <v>42455.830555555556</v>
      </c>
      <c r="T387">
        <v>3</v>
      </c>
    </row>
    <row r="388" spans="1:20" x14ac:dyDescent="0.25">
      <c r="A388">
        <v>1702712</v>
      </c>
      <c r="B388">
        <v>16000105589</v>
      </c>
      <c r="C388">
        <v>2016105589</v>
      </c>
      <c r="D388">
        <v>350</v>
      </c>
      <c r="E388" t="s">
        <v>146</v>
      </c>
      <c r="F388" t="s">
        <v>146</v>
      </c>
      <c r="G388" t="s">
        <v>146</v>
      </c>
      <c r="H388" s="1">
        <v>42456.21875</v>
      </c>
      <c r="I388" t="s">
        <v>952</v>
      </c>
      <c r="J388" t="s">
        <v>83</v>
      </c>
      <c r="K388" t="s">
        <v>195</v>
      </c>
      <c r="L388">
        <v>8100.1022000000003</v>
      </c>
      <c r="M388">
        <v>-122.33941</v>
      </c>
      <c r="N388">
        <v>47.605339999999998</v>
      </c>
      <c r="O388" t="s">
        <v>953</v>
      </c>
      <c r="P388" t="s">
        <v>145</v>
      </c>
      <c r="Q388" t="s">
        <v>146</v>
      </c>
      <c r="R388" t="s">
        <v>146</v>
      </c>
      <c r="T388">
        <v>1</v>
      </c>
    </row>
    <row r="389" spans="1:20" x14ac:dyDescent="0.25">
      <c r="A389">
        <v>1702713</v>
      </c>
      <c r="B389">
        <v>16000105580</v>
      </c>
      <c r="C389">
        <v>2016105580</v>
      </c>
      <c r="D389">
        <v>201</v>
      </c>
      <c r="E389" t="s">
        <v>63</v>
      </c>
      <c r="F389" t="s">
        <v>64</v>
      </c>
      <c r="G389" t="s">
        <v>65</v>
      </c>
      <c r="H389" s="1">
        <v>42456.214583333334</v>
      </c>
      <c r="I389" t="s">
        <v>954</v>
      </c>
      <c r="J389" t="s">
        <v>23</v>
      </c>
      <c r="K389" t="s">
        <v>24</v>
      </c>
      <c r="L389">
        <v>10200.202499999999</v>
      </c>
      <c r="M389">
        <v>-122.26648</v>
      </c>
      <c r="N389">
        <v>47.546906</v>
      </c>
      <c r="O389" t="s">
        <v>955</v>
      </c>
      <c r="P389" t="s">
        <v>68</v>
      </c>
      <c r="Q389" t="s">
        <v>69</v>
      </c>
      <c r="R389" t="s">
        <v>42</v>
      </c>
      <c r="T389">
        <v>4</v>
      </c>
    </row>
    <row r="390" spans="1:20" x14ac:dyDescent="0.25">
      <c r="A390">
        <v>1702714</v>
      </c>
      <c r="B390">
        <v>16000105579</v>
      </c>
      <c r="C390">
        <v>2016105579</v>
      </c>
      <c r="D390">
        <v>245</v>
      </c>
      <c r="E390" t="s">
        <v>58</v>
      </c>
      <c r="F390" t="s">
        <v>21</v>
      </c>
      <c r="G390" t="s">
        <v>21</v>
      </c>
      <c r="H390" s="1">
        <v>42456.213888888888</v>
      </c>
      <c r="I390" t="s">
        <v>934</v>
      </c>
      <c r="J390" t="s">
        <v>155</v>
      </c>
      <c r="K390" t="s">
        <v>289</v>
      </c>
      <c r="L390">
        <v>7300.3017</v>
      </c>
      <c r="M390">
        <v>-122.33587</v>
      </c>
      <c r="N390">
        <v>47.619109999999999</v>
      </c>
      <c r="O390" t="s">
        <v>935</v>
      </c>
      <c r="P390" t="s">
        <v>86</v>
      </c>
      <c r="Q390" t="s">
        <v>21</v>
      </c>
      <c r="R390" t="s">
        <v>21</v>
      </c>
      <c r="T390">
        <v>3</v>
      </c>
    </row>
    <row r="391" spans="1:20" x14ac:dyDescent="0.25">
      <c r="A391">
        <v>1702715</v>
      </c>
      <c r="B391">
        <v>16000105539</v>
      </c>
      <c r="C391">
        <v>2016105539</v>
      </c>
      <c r="D391">
        <v>282</v>
      </c>
      <c r="E391" t="s">
        <v>956</v>
      </c>
      <c r="F391" t="s">
        <v>42</v>
      </c>
      <c r="G391" t="s">
        <v>42</v>
      </c>
      <c r="H391" s="1">
        <v>42456.211805555555</v>
      </c>
      <c r="I391" t="s">
        <v>957</v>
      </c>
      <c r="J391" t="s">
        <v>276</v>
      </c>
      <c r="K391" t="s">
        <v>598</v>
      </c>
      <c r="L391">
        <v>600.40179999999998</v>
      </c>
      <c r="M391">
        <v>-122.34000399999999</v>
      </c>
      <c r="N391">
        <v>47.714893000000004</v>
      </c>
      <c r="O391" t="s">
        <v>958</v>
      </c>
      <c r="P391" t="s">
        <v>68</v>
      </c>
      <c r="Q391" t="s">
        <v>69</v>
      </c>
      <c r="R391" t="s">
        <v>42</v>
      </c>
      <c r="T391">
        <v>1</v>
      </c>
    </row>
    <row r="392" spans="1:20" x14ac:dyDescent="0.25">
      <c r="A392">
        <v>1702716</v>
      </c>
      <c r="B392">
        <v>16000105273</v>
      </c>
      <c r="C392">
        <v>2016105273</v>
      </c>
      <c r="D392">
        <v>245</v>
      </c>
      <c r="E392" t="s">
        <v>58</v>
      </c>
      <c r="F392" t="s">
        <v>21</v>
      </c>
      <c r="G392" t="s">
        <v>21</v>
      </c>
      <c r="H392" s="1">
        <v>42456.209027777775</v>
      </c>
      <c r="I392" t="s">
        <v>708</v>
      </c>
      <c r="J392" t="s">
        <v>91</v>
      </c>
      <c r="K392" t="s">
        <v>92</v>
      </c>
      <c r="L392">
        <v>7500.4014999999999</v>
      </c>
      <c r="M392">
        <v>-122.32079</v>
      </c>
      <c r="N392">
        <v>47.614654999999999</v>
      </c>
      <c r="O392" t="s">
        <v>709</v>
      </c>
      <c r="P392" t="s">
        <v>86</v>
      </c>
      <c r="Q392" t="s">
        <v>21</v>
      </c>
      <c r="R392" t="s">
        <v>21</v>
      </c>
      <c r="S392" s="1">
        <v>42455.921527777777</v>
      </c>
      <c r="T392">
        <v>2</v>
      </c>
    </row>
    <row r="393" spans="1:20" x14ac:dyDescent="0.25">
      <c r="A393">
        <v>1702717</v>
      </c>
      <c r="B393">
        <v>16000105594</v>
      </c>
      <c r="C393">
        <v>2016105594</v>
      </c>
      <c r="D393">
        <v>177</v>
      </c>
      <c r="E393" t="s">
        <v>117</v>
      </c>
      <c r="F393" t="s">
        <v>52</v>
      </c>
      <c r="G393" t="s">
        <v>52</v>
      </c>
      <c r="H393" s="1">
        <v>42456.216666666667</v>
      </c>
      <c r="I393" t="s">
        <v>959</v>
      </c>
      <c r="J393" t="s">
        <v>78</v>
      </c>
      <c r="K393" t="s">
        <v>79</v>
      </c>
      <c r="L393">
        <v>7500.2007000000003</v>
      </c>
      <c r="M393">
        <v>-122.314896</v>
      </c>
      <c r="N393">
        <v>47.615276000000001</v>
      </c>
      <c r="O393" t="s">
        <v>960</v>
      </c>
      <c r="P393" t="s">
        <v>120</v>
      </c>
      <c r="Q393" t="s">
        <v>52</v>
      </c>
      <c r="R393" t="s">
        <v>52</v>
      </c>
      <c r="T393">
        <v>0</v>
      </c>
    </row>
    <row r="394" spans="1:20" x14ac:dyDescent="0.25">
      <c r="A394">
        <v>1702718</v>
      </c>
      <c r="B394">
        <v>16000105596</v>
      </c>
      <c r="C394">
        <v>2016105596</v>
      </c>
      <c r="D394">
        <v>74</v>
      </c>
      <c r="E394" t="s">
        <v>177</v>
      </c>
      <c r="F394" t="s">
        <v>166</v>
      </c>
      <c r="G394" t="s">
        <v>166</v>
      </c>
      <c r="H394" s="1">
        <v>42456.222916666666</v>
      </c>
      <c r="I394" t="s">
        <v>627</v>
      </c>
      <c r="J394" t="s">
        <v>179</v>
      </c>
      <c r="K394" t="s">
        <v>180</v>
      </c>
      <c r="L394">
        <v>3800.2001</v>
      </c>
      <c r="M394">
        <v>-122.2972</v>
      </c>
      <c r="N394">
        <v>47.683050000000001</v>
      </c>
      <c r="O394" t="s">
        <v>628</v>
      </c>
      <c r="P394" t="s">
        <v>900</v>
      </c>
      <c r="Q394" t="s">
        <v>183</v>
      </c>
      <c r="R394" t="s">
        <v>184</v>
      </c>
      <c r="T394">
        <v>0</v>
      </c>
    </row>
    <row r="395" spans="1:20" x14ac:dyDescent="0.25">
      <c r="A395">
        <v>1702719</v>
      </c>
      <c r="B395">
        <v>16000105566</v>
      </c>
      <c r="C395">
        <v>2016105566</v>
      </c>
      <c r="D395">
        <v>161</v>
      </c>
      <c r="E395" t="s">
        <v>62</v>
      </c>
      <c r="F395" t="s">
        <v>62</v>
      </c>
      <c r="G395" t="s">
        <v>62</v>
      </c>
      <c r="H395" s="1">
        <v>42456.225694444445</v>
      </c>
      <c r="I395" t="s">
        <v>961</v>
      </c>
      <c r="J395" t="s">
        <v>44</v>
      </c>
      <c r="K395" t="s">
        <v>168</v>
      </c>
      <c r="L395">
        <v>7200.1022000000003</v>
      </c>
      <c r="M395">
        <v>-122.347595</v>
      </c>
      <c r="N395">
        <v>47.621490000000001</v>
      </c>
      <c r="O395" t="s">
        <v>962</v>
      </c>
      <c r="P395" t="s">
        <v>62</v>
      </c>
      <c r="Q395" t="s">
        <v>62</v>
      </c>
      <c r="R395" t="s">
        <v>62</v>
      </c>
      <c r="S395" s="1">
        <v>42456.188194444447</v>
      </c>
      <c r="T395">
        <v>4</v>
      </c>
    </row>
    <row r="396" spans="1:20" x14ac:dyDescent="0.25">
      <c r="A396">
        <v>1702720</v>
      </c>
      <c r="B396">
        <v>16000105536</v>
      </c>
      <c r="C396">
        <v>2016105536</v>
      </c>
      <c r="D396">
        <v>141</v>
      </c>
      <c r="E396" t="s">
        <v>618</v>
      </c>
      <c r="F396" t="s">
        <v>52</v>
      </c>
      <c r="G396" t="s">
        <v>618</v>
      </c>
      <c r="H396" s="1">
        <v>42456.224999999999</v>
      </c>
      <c r="I396" t="s">
        <v>963</v>
      </c>
      <c r="J396" t="s">
        <v>155</v>
      </c>
      <c r="K396" t="s">
        <v>257</v>
      </c>
      <c r="L396">
        <v>8002.2003999999997</v>
      </c>
      <c r="M396">
        <v>-122.347374</v>
      </c>
      <c r="N396">
        <v>47.61271</v>
      </c>
      <c r="O396" t="s">
        <v>964</v>
      </c>
      <c r="P396" t="s">
        <v>86</v>
      </c>
      <c r="Q396" t="s">
        <v>21</v>
      </c>
      <c r="R396" t="s">
        <v>21</v>
      </c>
      <c r="S396" s="1">
        <v>42456.143750000003</v>
      </c>
      <c r="T396">
        <v>1</v>
      </c>
    </row>
    <row r="397" spans="1:20" x14ac:dyDescent="0.25">
      <c r="A397">
        <v>1702721</v>
      </c>
      <c r="B397">
        <v>16000105225</v>
      </c>
      <c r="C397">
        <v>2016105225</v>
      </c>
      <c r="D397">
        <v>71</v>
      </c>
      <c r="E397" t="s">
        <v>269</v>
      </c>
      <c r="F397" t="s">
        <v>183</v>
      </c>
      <c r="G397" t="s">
        <v>183</v>
      </c>
      <c r="H397" s="1">
        <v>42455.93472222222</v>
      </c>
      <c r="I397" t="s">
        <v>965</v>
      </c>
      <c r="J397" t="s">
        <v>137</v>
      </c>
      <c r="K397" t="s">
        <v>238</v>
      </c>
      <c r="L397">
        <v>1702.2012</v>
      </c>
      <c r="M397">
        <v>-122.36333500000001</v>
      </c>
      <c r="N397">
        <v>47.692062</v>
      </c>
      <c r="O397" t="s">
        <v>966</v>
      </c>
      <c r="P397" t="s">
        <v>272</v>
      </c>
      <c r="Q397" t="s">
        <v>183</v>
      </c>
      <c r="R397" t="s">
        <v>184</v>
      </c>
      <c r="S397" s="1">
        <v>42455.918749999997</v>
      </c>
      <c r="T397">
        <v>3</v>
      </c>
    </row>
    <row r="398" spans="1:20" x14ac:dyDescent="0.25">
      <c r="A398">
        <v>1702722</v>
      </c>
      <c r="B398">
        <v>16000105599</v>
      </c>
      <c r="C398">
        <v>2016105599</v>
      </c>
      <c r="D398">
        <v>220</v>
      </c>
      <c r="E398" t="s">
        <v>325</v>
      </c>
      <c r="F398" t="s">
        <v>326</v>
      </c>
      <c r="G398" t="s">
        <v>327</v>
      </c>
      <c r="H398" s="1">
        <v>42456.240972222222</v>
      </c>
      <c r="I398" t="s">
        <v>641</v>
      </c>
      <c r="J398" t="s">
        <v>129</v>
      </c>
      <c r="K398" t="s">
        <v>130</v>
      </c>
      <c r="L398">
        <v>8100.2007999999996</v>
      </c>
      <c r="M398">
        <v>-122.3387</v>
      </c>
      <c r="N398">
        <v>47.610743999999997</v>
      </c>
      <c r="O398" t="s">
        <v>642</v>
      </c>
      <c r="P398" t="s">
        <v>86</v>
      </c>
      <c r="Q398" t="s">
        <v>21</v>
      </c>
      <c r="R398" t="s">
        <v>21</v>
      </c>
      <c r="T398">
        <v>3</v>
      </c>
    </row>
    <row r="399" spans="1:20" x14ac:dyDescent="0.25">
      <c r="A399">
        <v>1702723</v>
      </c>
      <c r="B399">
        <v>16000105595</v>
      </c>
      <c r="C399">
        <v>2016105595</v>
      </c>
      <c r="D399">
        <v>245</v>
      </c>
      <c r="E399" t="s">
        <v>58</v>
      </c>
      <c r="F399" t="s">
        <v>21</v>
      </c>
      <c r="G399" t="s">
        <v>21</v>
      </c>
      <c r="H399" s="1">
        <v>42456.238888888889</v>
      </c>
      <c r="I399" t="s">
        <v>967</v>
      </c>
      <c r="J399" t="s">
        <v>179</v>
      </c>
      <c r="K399" t="s">
        <v>186</v>
      </c>
      <c r="L399">
        <v>5301.3004000000001</v>
      </c>
      <c r="M399">
        <v>-122.31711</v>
      </c>
      <c r="N399">
        <v>47.661296999999998</v>
      </c>
      <c r="O399" t="s">
        <v>968</v>
      </c>
      <c r="P399" t="s">
        <v>86</v>
      </c>
      <c r="Q399" t="s">
        <v>21</v>
      </c>
      <c r="R399" t="s">
        <v>21</v>
      </c>
      <c r="T399">
        <v>3</v>
      </c>
    </row>
    <row r="400" spans="1:20" x14ac:dyDescent="0.25">
      <c r="A400">
        <v>1702724</v>
      </c>
      <c r="B400">
        <v>16000105593</v>
      </c>
      <c r="C400">
        <v>2016105593</v>
      </c>
      <c r="D400">
        <v>245</v>
      </c>
      <c r="E400" t="s">
        <v>58</v>
      </c>
      <c r="F400" t="s">
        <v>21</v>
      </c>
      <c r="G400" t="s">
        <v>21</v>
      </c>
      <c r="H400" s="1">
        <v>42456.24722222222</v>
      </c>
      <c r="I400" t="s">
        <v>969</v>
      </c>
      <c r="J400" t="s">
        <v>83</v>
      </c>
      <c r="K400" t="s">
        <v>422</v>
      </c>
      <c r="L400">
        <v>9200.2006999999994</v>
      </c>
      <c r="M400">
        <v>-122.33620999999999</v>
      </c>
      <c r="N400">
        <v>47.601322000000003</v>
      </c>
      <c r="O400" t="s">
        <v>970</v>
      </c>
      <c r="P400" t="s">
        <v>62</v>
      </c>
      <c r="Q400" t="s">
        <v>62</v>
      </c>
      <c r="R400" t="s">
        <v>62</v>
      </c>
      <c r="T400">
        <v>2</v>
      </c>
    </row>
    <row r="401" spans="1:20" x14ac:dyDescent="0.25">
      <c r="A401">
        <v>1702725</v>
      </c>
      <c r="B401">
        <v>16000105591</v>
      </c>
      <c r="C401">
        <v>2016105591</v>
      </c>
      <c r="D401">
        <v>201</v>
      </c>
      <c r="E401" t="s">
        <v>63</v>
      </c>
      <c r="F401" t="s">
        <v>64</v>
      </c>
      <c r="G401" t="s">
        <v>65</v>
      </c>
      <c r="H401" s="1">
        <v>42456.243055555555</v>
      </c>
      <c r="I401" t="s">
        <v>971</v>
      </c>
      <c r="J401" t="s">
        <v>247</v>
      </c>
      <c r="K401" t="s">
        <v>567</v>
      </c>
      <c r="L401">
        <v>2000.2008000000001</v>
      </c>
      <c r="M401">
        <v>-122.31353</v>
      </c>
      <c r="N401">
        <v>47.699444</v>
      </c>
      <c r="O401" t="s">
        <v>972</v>
      </c>
      <c r="P401" t="s">
        <v>68</v>
      </c>
      <c r="Q401" t="s">
        <v>69</v>
      </c>
      <c r="R401" t="s">
        <v>42</v>
      </c>
      <c r="T401">
        <v>1</v>
      </c>
    </row>
    <row r="402" spans="1:20" x14ac:dyDescent="0.25">
      <c r="A402">
        <v>1702726</v>
      </c>
      <c r="B402">
        <v>16000105576</v>
      </c>
      <c r="C402">
        <v>2016105576</v>
      </c>
      <c r="D402">
        <v>63</v>
      </c>
      <c r="E402" t="s">
        <v>165</v>
      </c>
      <c r="F402" t="s">
        <v>166</v>
      </c>
      <c r="G402" t="s">
        <v>166</v>
      </c>
      <c r="H402" s="1">
        <v>42456.231944444444</v>
      </c>
      <c r="I402" t="s">
        <v>973</v>
      </c>
      <c r="J402" t="s">
        <v>37</v>
      </c>
      <c r="K402" t="s">
        <v>38</v>
      </c>
      <c r="L402">
        <v>9300.2045999999991</v>
      </c>
      <c r="M402">
        <v>-122.3342</v>
      </c>
      <c r="N402">
        <v>47.589269999999999</v>
      </c>
      <c r="O402" t="s">
        <v>974</v>
      </c>
      <c r="P402" t="s">
        <v>81</v>
      </c>
      <c r="Q402" t="s">
        <v>76</v>
      </c>
      <c r="R402" t="s">
        <v>75</v>
      </c>
      <c r="T402">
        <v>1</v>
      </c>
    </row>
    <row r="403" spans="1:20" x14ac:dyDescent="0.25">
      <c r="A403">
        <v>1702727</v>
      </c>
      <c r="B403">
        <v>16000105570</v>
      </c>
      <c r="C403">
        <v>2016105570</v>
      </c>
      <c r="D403">
        <v>192</v>
      </c>
      <c r="E403" t="s">
        <v>466</v>
      </c>
      <c r="F403" t="s">
        <v>467</v>
      </c>
      <c r="G403" t="s">
        <v>468</v>
      </c>
      <c r="H403" s="1">
        <v>42456.232638888891</v>
      </c>
      <c r="I403" t="s">
        <v>975</v>
      </c>
      <c r="J403" t="s">
        <v>37</v>
      </c>
      <c r="K403" t="s">
        <v>38</v>
      </c>
      <c r="L403">
        <v>9300.3014000000003</v>
      </c>
      <c r="M403">
        <v>-122.32905599999999</v>
      </c>
      <c r="N403">
        <v>47.581893999999998</v>
      </c>
      <c r="O403" t="s">
        <v>976</v>
      </c>
      <c r="P403" t="s">
        <v>145</v>
      </c>
      <c r="Q403" t="s">
        <v>146</v>
      </c>
      <c r="R403" t="s">
        <v>146</v>
      </c>
      <c r="S403" s="1">
        <v>42456.186805555553</v>
      </c>
      <c r="T403">
        <v>1</v>
      </c>
    </row>
    <row r="404" spans="1:20" x14ac:dyDescent="0.25">
      <c r="A404">
        <v>1702728</v>
      </c>
      <c r="B404">
        <v>16000105563</v>
      </c>
      <c r="C404">
        <v>2016105563</v>
      </c>
      <c r="D404">
        <v>200</v>
      </c>
      <c r="E404" t="s">
        <v>352</v>
      </c>
      <c r="F404" t="s">
        <v>64</v>
      </c>
      <c r="G404" t="s">
        <v>65</v>
      </c>
      <c r="H404" s="1">
        <v>42456.23333333333</v>
      </c>
      <c r="I404" t="s">
        <v>977</v>
      </c>
      <c r="J404" t="s">
        <v>137</v>
      </c>
      <c r="K404" t="s">
        <v>209</v>
      </c>
      <c r="L404">
        <v>9300.3019000000004</v>
      </c>
      <c r="M404">
        <v>-122.32905599999999</v>
      </c>
      <c r="N404">
        <v>47.574978000000002</v>
      </c>
      <c r="O404" t="s">
        <v>978</v>
      </c>
      <c r="P404" t="s">
        <v>390</v>
      </c>
      <c r="Q404" t="s">
        <v>69</v>
      </c>
      <c r="R404" t="s">
        <v>42</v>
      </c>
      <c r="S404" s="1">
        <v>42456.177083333336</v>
      </c>
      <c r="T404">
        <v>3</v>
      </c>
    </row>
    <row r="405" spans="1:20" x14ac:dyDescent="0.25">
      <c r="A405">
        <v>1702729</v>
      </c>
      <c r="B405">
        <v>16000105509</v>
      </c>
      <c r="C405">
        <v>2016105509</v>
      </c>
      <c r="D405">
        <v>430</v>
      </c>
      <c r="E405" t="s">
        <v>134</v>
      </c>
      <c r="F405" t="s">
        <v>29</v>
      </c>
      <c r="G405" t="s">
        <v>135</v>
      </c>
      <c r="H405" s="1">
        <v>42456.230555555558</v>
      </c>
      <c r="I405" t="s">
        <v>979</v>
      </c>
      <c r="J405" t="s">
        <v>247</v>
      </c>
      <c r="K405" t="s">
        <v>567</v>
      </c>
      <c r="L405">
        <v>1200.4012</v>
      </c>
      <c r="M405">
        <v>-122.32332</v>
      </c>
      <c r="N405">
        <v>47.709994999999999</v>
      </c>
      <c r="O405" t="s">
        <v>980</v>
      </c>
      <c r="P405" t="s">
        <v>188</v>
      </c>
      <c r="Q405" t="s">
        <v>135</v>
      </c>
      <c r="R405" t="s">
        <v>29</v>
      </c>
      <c r="S405" s="1">
        <v>42456.172222222223</v>
      </c>
      <c r="T405">
        <v>1</v>
      </c>
    </row>
    <row r="406" spans="1:20" x14ac:dyDescent="0.25">
      <c r="A406">
        <v>1702731</v>
      </c>
      <c r="B406">
        <v>16000105453</v>
      </c>
      <c r="C406">
        <v>2016105453</v>
      </c>
      <c r="D406">
        <v>430</v>
      </c>
      <c r="E406" t="s">
        <v>134</v>
      </c>
      <c r="F406" t="s">
        <v>29</v>
      </c>
      <c r="G406" t="s">
        <v>135</v>
      </c>
      <c r="H406" s="1">
        <v>42456.23333333333</v>
      </c>
      <c r="I406" t="s">
        <v>981</v>
      </c>
      <c r="J406" t="s">
        <v>44</v>
      </c>
      <c r="K406" t="s">
        <v>168</v>
      </c>
      <c r="L406">
        <v>6700.2012000000004</v>
      </c>
      <c r="M406">
        <v>-122.346245</v>
      </c>
      <c r="N406">
        <v>47.62715</v>
      </c>
      <c r="O406" t="s">
        <v>982</v>
      </c>
      <c r="P406" t="s">
        <v>234</v>
      </c>
      <c r="Q406" t="s">
        <v>135</v>
      </c>
      <c r="R406" t="s">
        <v>29</v>
      </c>
      <c r="S406" s="1">
        <v>42456.074305555558</v>
      </c>
      <c r="T406">
        <v>0</v>
      </c>
    </row>
    <row r="407" spans="1:20" x14ac:dyDescent="0.25">
      <c r="A407">
        <v>1702732</v>
      </c>
      <c r="B407">
        <v>16000105598</v>
      </c>
      <c r="C407">
        <v>2016105598</v>
      </c>
      <c r="D407">
        <v>200</v>
      </c>
      <c r="E407" t="s">
        <v>352</v>
      </c>
      <c r="F407" t="s">
        <v>64</v>
      </c>
      <c r="G407" t="s">
        <v>65</v>
      </c>
      <c r="H407" s="1">
        <v>42456.257638888892</v>
      </c>
      <c r="I407" t="s">
        <v>983</v>
      </c>
      <c r="J407" t="s">
        <v>150</v>
      </c>
      <c r="K407" t="s">
        <v>162</v>
      </c>
      <c r="L407">
        <v>5400.3018000000002</v>
      </c>
      <c r="M407">
        <v>-122.342705</v>
      </c>
      <c r="N407">
        <v>47.649974999999998</v>
      </c>
      <c r="O407" t="s">
        <v>984</v>
      </c>
      <c r="P407" t="s">
        <v>390</v>
      </c>
      <c r="Q407" t="s">
        <v>69</v>
      </c>
      <c r="R407" t="s">
        <v>42</v>
      </c>
      <c r="T407">
        <v>1</v>
      </c>
    </row>
    <row r="408" spans="1:20" x14ac:dyDescent="0.25">
      <c r="A408">
        <v>1702733</v>
      </c>
      <c r="B408">
        <v>16000105561</v>
      </c>
      <c r="C408">
        <v>2016105561</v>
      </c>
      <c r="D408">
        <v>201</v>
      </c>
      <c r="E408" t="s">
        <v>63</v>
      </c>
      <c r="F408" t="s">
        <v>64</v>
      </c>
      <c r="G408" t="s">
        <v>65</v>
      </c>
      <c r="H408" s="1">
        <v>42456.245833333334</v>
      </c>
      <c r="I408" t="s">
        <v>985</v>
      </c>
      <c r="J408" t="s">
        <v>78</v>
      </c>
      <c r="K408" t="s">
        <v>285</v>
      </c>
      <c r="L408">
        <v>7800.1017000000002</v>
      </c>
      <c r="M408">
        <v>-122.28268</v>
      </c>
      <c r="N408">
        <v>47.620106</v>
      </c>
      <c r="O408" t="s">
        <v>986</v>
      </c>
      <c r="P408" t="s">
        <v>390</v>
      </c>
      <c r="Q408" t="s">
        <v>69</v>
      </c>
      <c r="R408" t="s">
        <v>42</v>
      </c>
      <c r="T408">
        <v>2</v>
      </c>
    </row>
    <row r="409" spans="1:20" x14ac:dyDescent="0.25">
      <c r="A409">
        <v>1702734</v>
      </c>
      <c r="B409">
        <v>16000105557</v>
      </c>
      <c r="C409">
        <v>2016105557</v>
      </c>
      <c r="D409">
        <v>50</v>
      </c>
      <c r="E409" t="s">
        <v>407</v>
      </c>
      <c r="F409" t="s">
        <v>220</v>
      </c>
      <c r="G409" t="s">
        <v>107</v>
      </c>
      <c r="H409" s="1">
        <v>42456.261805555558</v>
      </c>
      <c r="I409" t="s">
        <v>987</v>
      </c>
      <c r="J409" t="s">
        <v>247</v>
      </c>
      <c r="K409" t="s">
        <v>248</v>
      </c>
      <c r="L409">
        <v>100.30029999999999</v>
      </c>
      <c r="M409">
        <v>-122.29079400000001</v>
      </c>
      <c r="N409">
        <v>47.720947000000002</v>
      </c>
      <c r="O409" t="s">
        <v>988</v>
      </c>
      <c r="P409" t="s">
        <v>223</v>
      </c>
      <c r="Q409" t="s">
        <v>107</v>
      </c>
      <c r="R409" t="s">
        <v>220</v>
      </c>
      <c r="S409" s="1">
        <v>42456.226388888892</v>
      </c>
      <c r="T409">
        <v>2</v>
      </c>
    </row>
    <row r="410" spans="1:20" x14ac:dyDescent="0.25">
      <c r="A410">
        <v>1702735</v>
      </c>
      <c r="B410">
        <v>16000105552</v>
      </c>
      <c r="C410">
        <v>2016105552</v>
      </c>
      <c r="D410">
        <v>161</v>
      </c>
      <c r="E410" t="s">
        <v>62</v>
      </c>
      <c r="F410" t="s">
        <v>62</v>
      </c>
      <c r="G410" t="s">
        <v>62</v>
      </c>
      <c r="H410" s="1">
        <v>42456.263888888891</v>
      </c>
      <c r="I410" t="s">
        <v>989</v>
      </c>
      <c r="J410" t="s">
        <v>198</v>
      </c>
      <c r="K410" t="s">
        <v>199</v>
      </c>
      <c r="L410">
        <v>11200.3</v>
      </c>
      <c r="M410">
        <v>-122.3129</v>
      </c>
      <c r="N410">
        <v>47.526012000000001</v>
      </c>
      <c r="O410" t="s">
        <v>990</v>
      </c>
      <c r="P410" t="s">
        <v>991</v>
      </c>
      <c r="Q410" t="s">
        <v>992</v>
      </c>
      <c r="R410" t="s">
        <v>992</v>
      </c>
      <c r="S410" s="1">
        <v>42456.17291666667</v>
      </c>
      <c r="T410">
        <v>3</v>
      </c>
    </row>
    <row r="411" spans="1:20" x14ac:dyDescent="0.25">
      <c r="A411">
        <v>1702736</v>
      </c>
      <c r="B411">
        <v>16000105545</v>
      </c>
      <c r="C411">
        <v>2016105545</v>
      </c>
      <c r="D411">
        <v>220</v>
      </c>
      <c r="E411" t="s">
        <v>325</v>
      </c>
      <c r="F411" t="s">
        <v>326</v>
      </c>
      <c r="G411" t="s">
        <v>327</v>
      </c>
      <c r="H411" s="1">
        <v>42456.251388888886</v>
      </c>
      <c r="I411" t="s">
        <v>82</v>
      </c>
      <c r="J411" t="s">
        <v>83</v>
      </c>
      <c r="K411" t="s">
        <v>84</v>
      </c>
      <c r="L411">
        <v>9200.2027999999991</v>
      </c>
      <c r="M411">
        <v>-122.33081</v>
      </c>
      <c r="N411">
        <v>47.600464000000002</v>
      </c>
      <c r="O411" t="s">
        <v>85</v>
      </c>
      <c r="P411" t="s">
        <v>86</v>
      </c>
      <c r="Q411" t="s">
        <v>21</v>
      </c>
      <c r="R411" t="s">
        <v>21</v>
      </c>
      <c r="S411" s="1">
        <v>42456.164583333331</v>
      </c>
      <c r="T411">
        <v>1</v>
      </c>
    </row>
    <row r="412" spans="1:20" x14ac:dyDescent="0.25">
      <c r="A412">
        <v>1702737</v>
      </c>
      <c r="B412">
        <v>16000105609</v>
      </c>
      <c r="C412">
        <v>2016105609</v>
      </c>
      <c r="D412">
        <v>460</v>
      </c>
      <c r="E412" t="s">
        <v>35</v>
      </c>
      <c r="F412" t="s">
        <v>29</v>
      </c>
      <c r="G412" t="s">
        <v>29</v>
      </c>
      <c r="H412" s="1">
        <v>42456.268055555556</v>
      </c>
      <c r="I412" t="s">
        <v>993</v>
      </c>
      <c r="J412" t="s">
        <v>37</v>
      </c>
      <c r="K412" t="s">
        <v>38</v>
      </c>
      <c r="L412">
        <v>9300.3027000000002</v>
      </c>
      <c r="M412">
        <v>-122.32905599999999</v>
      </c>
      <c r="N412">
        <v>47.582934999999999</v>
      </c>
      <c r="O412" t="s">
        <v>994</v>
      </c>
      <c r="P412" t="s">
        <v>94</v>
      </c>
      <c r="Q412" t="s">
        <v>29</v>
      </c>
      <c r="R412" t="s">
        <v>29</v>
      </c>
      <c r="T412">
        <v>3</v>
      </c>
    </row>
    <row r="413" spans="1:20" x14ac:dyDescent="0.25">
      <c r="A413">
        <v>1702738</v>
      </c>
      <c r="B413">
        <v>16000105608</v>
      </c>
      <c r="C413">
        <v>2016105608</v>
      </c>
      <c r="D413">
        <v>245</v>
      </c>
      <c r="E413" t="s">
        <v>58</v>
      </c>
      <c r="F413" t="s">
        <v>21</v>
      </c>
      <c r="G413" t="s">
        <v>21</v>
      </c>
      <c r="H413" s="1">
        <v>42456.269444444442</v>
      </c>
      <c r="I413" t="s">
        <v>995</v>
      </c>
      <c r="J413" t="s">
        <v>31</v>
      </c>
      <c r="K413" t="s">
        <v>175</v>
      </c>
      <c r="L413">
        <v>8500.2016999999996</v>
      </c>
      <c r="M413">
        <v>-122.321686</v>
      </c>
      <c r="N413">
        <v>47.603873999999998</v>
      </c>
      <c r="O413" t="s">
        <v>996</v>
      </c>
      <c r="P413" t="s">
        <v>26</v>
      </c>
      <c r="Q413" t="s">
        <v>21</v>
      </c>
      <c r="R413" t="s">
        <v>21</v>
      </c>
      <c r="T413">
        <v>2</v>
      </c>
    </row>
    <row r="414" spans="1:20" x14ac:dyDescent="0.25">
      <c r="A414">
        <v>1702739</v>
      </c>
      <c r="B414">
        <v>16000105581</v>
      </c>
      <c r="C414">
        <v>2016105581</v>
      </c>
      <c r="D414">
        <v>280</v>
      </c>
      <c r="E414" t="s">
        <v>41</v>
      </c>
      <c r="F414" t="s">
        <v>42</v>
      </c>
      <c r="G414" t="s">
        <v>42</v>
      </c>
      <c r="H414" s="1">
        <v>42456.279861111114</v>
      </c>
      <c r="I414" t="s">
        <v>997</v>
      </c>
      <c r="J414" t="s">
        <v>137</v>
      </c>
      <c r="K414" t="s">
        <v>138</v>
      </c>
      <c r="L414">
        <v>10600.5013</v>
      </c>
      <c r="M414">
        <v>-122.39476999999999</v>
      </c>
      <c r="N414">
        <v>47.542572</v>
      </c>
      <c r="O414" t="s">
        <v>998</v>
      </c>
      <c r="P414" t="s">
        <v>47</v>
      </c>
      <c r="Q414" t="s">
        <v>42</v>
      </c>
      <c r="R414" t="s">
        <v>42</v>
      </c>
      <c r="T414">
        <v>0</v>
      </c>
    </row>
    <row r="415" spans="1:20" x14ac:dyDescent="0.25">
      <c r="A415">
        <v>1702740</v>
      </c>
      <c r="B415">
        <v>16000105572</v>
      </c>
      <c r="C415">
        <v>2016105572</v>
      </c>
      <c r="D415">
        <v>281</v>
      </c>
      <c r="E415" t="s">
        <v>48</v>
      </c>
      <c r="F415" t="s">
        <v>42</v>
      </c>
      <c r="G415" t="s">
        <v>42</v>
      </c>
      <c r="H415" s="1">
        <v>42456.271527777775</v>
      </c>
      <c r="I415" t="s">
        <v>864</v>
      </c>
      <c r="J415" t="s">
        <v>276</v>
      </c>
      <c r="K415" t="s">
        <v>615</v>
      </c>
      <c r="L415">
        <v>1400.3009999999999</v>
      </c>
      <c r="M415">
        <v>-122.36273</v>
      </c>
      <c r="N415">
        <v>47.701393000000003</v>
      </c>
      <c r="O415" t="s">
        <v>865</v>
      </c>
      <c r="P415" t="s">
        <v>47</v>
      </c>
      <c r="Q415" t="s">
        <v>42</v>
      </c>
      <c r="R415" t="s">
        <v>42</v>
      </c>
      <c r="S415" s="1">
        <v>42456.18472222222</v>
      </c>
      <c r="T415">
        <v>3</v>
      </c>
    </row>
    <row r="416" spans="1:20" x14ac:dyDescent="0.25">
      <c r="A416">
        <v>1702741</v>
      </c>
      <c r="B416">
        <v>16000105564</v>
      </c>
      <c r="C416">
        <v>2016105564</v>
      </c>
      <c r="D416">
        <v>280</v>
      </c>
      <c r="E416" t="s">
        <v>41</v>
      </c>
      <c r="F416" t="s">
        <v>42</v>
      </c>
      <c r="G416" t="s">
        <v>42</v>
      </c>
      <c r="H416" s="1">
        <v>42456.28125</v>
      </c>
      <c r="I416" t="s">
        <v>999</v>
      </c>
      <c r="J416" t="s">
        <v>124</v>
      </c>
      <c r="K416" t="s">
        <v>415</v>
      </c>
      <c r="L416">
        <v>9701.2001999999993</v>
      </c>
      <c r="M416">
        <v>-122.41262</v>
      </c>
      <c r="N416">
        <v>47.57855</v>
      </c>
      <c r="O416" t="s">
        <v>1000</v>
      </c>
      <c r="P416" t="s">
        <v>47</v>
      </c>
      <c r="Q416" t="s">
        <v>42</v>
      </c>
      <c r="R416" t="s">
        <v>42</v>
      </c>
      <c r="T416">
        <v>4</v>
      </c>
    </row>
    <row r="417" spans="1:20" x14ac:dyDescent="0.25">
      <c r="A417">
        <v>1702742</v>
      </c>
      <c r="B417">
        <v>16000105499</v>
      </c>
      <c r="C417">
        <v>2016105499</v>
      </c>
      <c r="D417">
        <v>71</v>
      </c>
      <c r="E417" t="s">
        <v>269</v>
      </c>
      <c r="F417" t="s">
        <v>183</v>
      </c>
      <c r="G417" t="s">
        <v>183</v>
      </c>
      <c r="H417" s="1">
        <v>42456.274305555555</v>
      </c>
      <c r="I417" t="s">
        <v>1001</v>
      </c>
      <c r="J417" t="s">
        <v>150</v>
      </c>
      <c r="K417" t="s">
        <v>214</v>
      </c>
      <c r="L417">
        <v>4900.5015999999996</v>
      </c>
      <c r="M417">
        <v>-122.35002</v>
      </c>
      <c r="N417">
        <v>47.659336000000003</v>
      </c>
      <c r="O417" t="s">
        <v>1002</v>
      </c>
      <c r="P417" t="s">
        <v>272</v>
      </c>
      <c r="Q417" t="s">
        <v>183</v>
      </c>
      <c r="R417" t="s">
        <v>184</v>
      </c>
      <c r="S417" s="1">
        <v>42456.168055555558</v>
      </c>
      <c r="T417">
        <v>1</v>
      </c>
    </row>
    <row r="418" spans="1:20" x14ac:dyDescent="0.25">
      <c r="A418">
        <v>1702743</v>
      </c>
      <c r="B418">
        <v>16000105425</v>
      </c>
      <c r="C418">
        <v>2016105425</v>
      </c>
      <c r="D418">
        <v>282</v>
      </c>
      <c r="E418" t="s">
        <v>956</v>
      </c>
      <c r="F418" t="s">
        <v>42</v>
      </c>
      <c r="G418" t="s">
        <v>42</v>
      </c>
      <c r="H418" s="1">
        <v>42456.270833333336</v>
      </c>
      <c r="I418" t="s">
        <v>1003</v>
      </c>
      <c r="J418" t="s">
        <v>155</v>
      </c>
      <c r="K418" t="s">
        <v>257</v>
      </c>
      <c r="L418">
        <v>8001.2</v>
      </c>
      <c r="M418">
        <v>-122.34742</v>
      </c>
      <c r="N418">
        <v>47.615085999999998</v>
      </c>
      <c r="O418" t="s">
        <v>1004</v>
      </c>
      <c r="P418" t="s">
        <v>223</v>
      </c>
      <c r="Q418" t="s">
        <v>107</v>
      </c>
      <c r="R418" t="s">
        <v>220</v>
      </c>
      <c r="S418" s="1">
        <v>42456.047222222223</v>
      </c>
      <c r="T418">
        <v>2</v>
      </c>
    </row>
    <row r="419" spans="1:20" x14ac:dyDescent="0.25">
      <c r="A419">
        <v>1702744</v>
      </c>
      <c r="B419">
        <v>16000105547</v>
      </c>
      <c r="C419">
        <v>2016105547</v>
      </c>
      <c r="D419">
        <v>220</v>
      </c>
      <c r="E419" t="s">
        <v>325</v>
      </c>
      <c r="F419" t="s">
        <v>326</v>
      </c>
      <c r="G419" t="s">
        <v>327</v>
      </c>
      <c r="H419" s="1">
        <v>42456.284722222219</v>
      </c>
      <c r="I419" t="s">
        <v>1005</v>
      </c>
      <c r="J419" t="s">
        <v>78</v>
      </c>
      <c r="K419" t="s">
        <v>79</v>
      </c>
      <c r="L419">
        <v>6500.3</v>
      </c>
      <c r="M419">
        <v>-122.31356</v>
      </c>
      <c r="N419">
        <v>47.628410000000002</v>
      </c>
      <c r="O419" t="s">
        <v>1006</v>
      </c>
      <c r="P419" t="s">
        <v>47</v>
      </c>
      <c r="Q419" t="s">
        <v>42</v>
      </c>
      <c r="R419" t="s">
        <v>42</v>
      </c>
      <c r="S419" s="1">
        <v>42456.163888888892</v>
      </c>
      <c r="T419">
        <v>0</v>
      </c>
    </row>
    <row r="420" spans="1:20" x14ac:dyDescent="0.25">
      <c r="A420">
        <v>1702745</v>
      </c>
      <c r="B420">
        <v>16000105308</v>
      </c>
      <c r="C420">
        <v>2016105308</v>
      </c>
      <c r="D420">
        <v>450</v>
      </c>
      <c r="E420" t="s">
        <v>520</v>
      </c>
      <c r="F420" t="s">
        <v>29</v>
      </c>
      <c r="G420" t="s">
        <v>29</v>
      </c>
      <c r="H420" s="1">
        <v>42456.286805555559</v>
      </c>
      <c r="I420" t="s">
        <v>1007</v>
      </c>
      <c r="J420" t="s">
        <v>54</v>
      </c>
      <c r="K420" t="s">
        <v>55</v>
      </c>
      <c r="L420">
        <v>11800.300300000001</v>
      </c>
      <c r="M420">
        <v>-122.267365</v>
      </c>
      <c r="N420">
        <v>47.519848000000003</v>
      </c>
      <c r="O420" t="s">
        <v>1008</v>
      </c>
      <c r="P420" t="s">
        <v>523</v>
      </c>
      <c r="Q420" t="s">
        <v>29</v>
      </c>
      <c r="R420" t="s">
        <v>29</v>
      </c>
      <c r="S420" s="1">
        <v>42455.944444444445</v>
      </c>
      <c r="T420">
        <v>2</v>
      </c>
    </row>
    <row r="421" spans="1:20" x14ac:dyDescent="0.25">
      <c r="A421">
        <v>1702746</v>
      </c>
      <c r="B421">
        <v>16000105626</v>
      </c>
      <c r="C421">
        <v>2016105626</v>
      </c>
      <c r="D421">
        <v>203</v>
      </c>
      <c r="E421" t="s">
        <v>301</v>
      </c>
      <c r="F421" t="s">
        <v>302</v>
      </c>
      <c r="G421" t="s">
        <v>65</v>
      </c>
      <c r="H421" s="1">
        <v>42456.293055555558</v>
      </c>
      <c r="I421" t="s">
        <v>1009</v>
      </c>
      <c r="J421" t="s">
        <v>78</v>
      </c>
      <c r="K421" t="s">
        <v>285</v>
      </c>
      <c r="L421">
        <v>7700.1009000000004</v>
      </c>
      <c r="M421">
        <v>-122.293144</v>
      </c>
      <c r="N421">
        <v>47.623080000000002</v>
      </c>
      <c r="O421" t="s">
        <v>1010</v>
      </c>
      <c r="P421" t="s">
        <v>305</v>
      </c>
      <c r="Q421" t="s">
        <v>69</v>
      </c>
      <c r="R421" t="s">
        <v>42</v>
      </c>
      <c r="T421">
        <v>2</v>
      </c>
    </row>
    <row r="422" spans="1:20" x14ac:dyDescent="0.25">
      <c r="A422">
        <v>1702747</v>
      </c>
      <c r="B422">
        <v>16000105623</v>
      </c>
      <c r="C422">
        <v>2016105623</v>
      </c>
      <c r="D422">
        <v>245</v>
      </c>
      <c r="E422" t="s">
        <v>58</v>
      </c>
      <c r="F422" t="s">
        <v>21</v>
      </c>
      <c r="G422" t="s">
        <v>21</v>
      </c>
      <c r="H422" s="1">
        <v>42456.294444444444</v>
      </c>
      <c r="I422" t="s">
        <v>1011</v>
      </c>
      <c r="J422" t="s">
        <v>31</v>
      </c>
      <c r="K422" t="s">
        <v>175</v>
      </c>
      <c r="L422">
        <v>8600.2019999999993</v>
      </c>
      <c r="M422">
        <v>-122.31677999999999</v>
      </c>
      <c r="N422">
        <v>47.605885000000001</v>
      </c>
      <c r="O422" t="s">
        <v>1012</v>
      </c>
      <c r="P422" t="s">
        <v>86</v>
      </c>
      <c r="Q422" t="s">
        <v>21</v>
      </c>
      <c r="R422" t="s">
        <v>21</v>
      </c>
      <c r="T422">
        <v>4</v>
      </c>
    </row>
    <row r="423" spans="1:20" x14ac:dyDescent="0.25">
      <c r="A423">
        <v>1702748</v>
      </c>
      <c r="B423">
        <v>16000105610</v>
      </c>
      <c r="C423">
        <v>2016105610</v>
      </c>
      <c r="D423">
        <v>245</v>
      </c>
      <c r="E423" t="s">
        <v>58</v>
      </c>
      <c r="F423" t="s">
        <v>21</v>
      </c>
      <c r="G423" t="s">
        <v>21</v>
      </c>
      <c r="H423" s="1">
        <v>42456.293749999997</v>
      </c>
      <c r="I423" t="s">
        <v>621</v>
      </c>
      <c r="J423" t="s">
        <v>247</v>
      </c>
      <c r="K423" t="s">
        <v>567</v>
      </c>
      <c r="L423">
        <v>1200.3003000000001</v>
      </c>
      <c r="M423">
        <v>-122.321915</v>
      </c>
      <c r="N423">
        <v>47.708587999999999</v>
      </c>
      <c r="O423" t="s">
        <v>622</v>
      </c>
      <c r="P423" t="s">
        <v>62</v>
      </c>
      <c r="Q423" t="s">
        <v>62</v>
      </c>
      <c r="R423" t="s">
        <v>62</v>
      </c>
      <c r="T423">
        <v>4</v>
      </c>
    </row>
    <row r="424" spans="1:20" x14ac:dyDescent="0.25">
      <c r="A424">
        <v>1702749</v>
      </c>
      <c r="B424">
        <v>16000105634</v>
      </c>
      <c r="C424">
        <v>2016105634</v>
      </c>
      <c r="D424">
        <v>202</v>
      </c>
      <c r="E424" t="s">
        <v>696</v>
      </c>
      <c r="F424" t="s">
        <v>302</v>
      </c>
      <c r="G424" t="s">
        <v>65</v>
      </c>
      <c r="H424" s="1">
        <v>42456.306250000001</v>
      </c>
      <c r="I424" t="s">
        <v>1013</v>
      </c>
      <c r="J424" t="s">
        <v>83</v>
      </c>
      <c r="K424" t="s">
        <v>84</v>
      </c>
      <c r="L424">
        <v>9100.2006999999994</v>
      </c>
      <c r="M424">
        <v>-122.32441</v>
      </c>
      <c r="N424">
        <v>47.596671999999998</v>
      </c>
      <c r="O424" t="s">
        <v>1014</v>
      </c>
      <c r="P424" t="s">
        <v>1015</v>
      </c>
      <c r="Q424" t="s">
        <v>69</v>
      </c>
      <c r="R424" t="s">
        <v>42</v>
      </c>
      <c r="T424">
        <v>2</v>
      </c>
    </row>
    <row r="425" spans="1:20" x14ac:dyDescent="0.25">
      <c r="A425">
        <v>1702750</v>
      </c>
      <c r="B425">
        <v>16000105631</v>
      </c>
      <c r="C425">
        <v>2016105631</v>
      </c>
      <c r="D425">
        <v>245</v>
      </c>
      <c r="E425" t="s">
        <v>58</v>
      </c>
      <c r="F425" t="s">
        <v>21</v>
      </c>
      <c r="G425" t="s">
        <v>21</v>
      </c>
      <c r="H425" s="1">
        <v>42456.304861111108</v>
      </c>
      <c r="I425" t="s">
        <v>1016</v>
      </c>
      <c r="J425" t="s">
        <v>247</v>
      </c>
      <c r="K425" t="s">
        <v>533</v>
      </c>
      <c r="L425">
        <v>700.10109999999997</v>
      </c>
      <c r="M425">
        <v>-122.29703000000001</v>
      </c>
      <c r="N425">
        <v>47.716248</v>
      </c>
      <c r="O425" t="s">
        <v>1017</v>
      </c>
      <c r="P425" t="s">
        <v>62</v>
      </c>
      <c r="Q425" t="s">
        <v>62</v>
      </c>
      <c r="R425" t="s">
        <v>62</v>
      </c>
      <c r="T425">
        <v>4</v>
      </c>
    </row>
    <row r="426" spans="1:20" x14ac:dyDescent="0.25">
      <c r="A426">
        <v>1702751</v>
      </c>
      <c r="B426">
        <v>16000105646</v>
      </c>
      <c r="C426">
        <v>2016105646</v>
      </c>
      <c r="D426">
        <v>250</v>
      </c>
      <c r="E426" t="s">
        <v>111</v>
      </c>
      <c r="F426" t="s">
        <v>112</v>
      </c>
      <c r="G426" t="s">
        <v>113</v>
      </c>
      <c r="H426" s="1">
        <v>42456.314583333333</v>
      </c>
      <c r="I426" t="s">
        <v>1018</v>
      </c>
      <c r="J426" t="s">
        <v>155</v>
      </c>
      <c r="K426" t="s">
        <v>257</v>
      </c>
      <c r="L426">
        <v>8001.1009999999997</v>
      </c>
      <c r="M426">
        <v>-122.34921</v>
      </c>
      <c r="N426">
        <v>47.61497</v>
      </c>
      <c r="O426" t="s">
        <v>1019</v>
      </c>
      <c r="P426" t="s">
        <v>153</v>
      </c>
      <c r="Q426" t="s">
        <v>148</v>
      </c>
      <c r="R426" t="s">
        <v>148</v>
      </c>
      <c r="T426">
        <v>3</v>
      </c>
    </row>
    <row r="427" spans="1:20" x14ac:dyDescent="0.25">
      <c r="A427">
        <v>1702752</v>
      </c>
      <c r="B427">
        <v>16000105628</v>
      </c>
      <c r="C427">
        <v>2016105628</v>
      </c>
      <c r="D427">
        <v>201</v>
      </c>
      <c r="E427" t="s">
        <v>63</v>
      </c>
      <c r="F427" t="s">
        <v>64</v>
      </c>
      <c r="G427" t="s">
        <v>65</v>
      </c>
      <c r="H427" s="1">
        <v>42456.315972222219</v>
      </c>
      <c r="I427" t="s">
        <v>1020</v>
      </c>
      <c r="J427" t="s">
        <v>179</v>
      </c>
      <c r="K427" t="s">
        <v>180</v>
      </c>
      <c r="L427">
        <v>4200.3027000000002</v>
      </c>
      <c r="M427">
        <v>-122.28745000000001</v>
      </c>
      <c r="N427">
        <v>47.662888000000002</v>
      </c>
      <c r="O427" t="s">
        <v>1021</v>
      </c>
      <c r="P427" t="s">
        <v>68</v>
      </c>
      <c r="Q427" t="s">
        <v>69</v>
      </c>
      <c r="R427" t="s">
        <v>42</v>
      </c>
      <c r="T427">
        <v>1</v>
      </c>
    </row>
    <row r="428" spans="1:20" x14ac:dyDescent="0.25">
      <c r="A428">
        <v>1702753</v>
      </c>
      <c r="B428">
        <v>16000105639</v>
      </c>
      <c r="C428">
        <v>2016105639</v>
      </c>
      <c r="D428">
        <v>161</v>
      </c>
      <c r="E428" t="s">
        <v>62</v>
      </c>
      <c r="F428" t="s">
        <v>62</v>
      </c>
      <c r="G428" t="s">
        <v>62</v>
      </c>
      <c r="H428" s="1">
        <v>42456.323611111111</v>
      </c>
      <c r="I428" t="s">
        <v>1022</v>
      </c>
      <c r="J428" t="s">
        <v>83</v>
      </c>
      <c r="K428" t="s">
        <v>195</v>
      </c>
      <c r="L428">
        <v>8100.2029000000002</v>
      </c>
      <c r="M428">
        <v>-122.33304</v>
      </c>
      <c r="N428">
        <v>47.604553000000003</v>
      </c>
      <c r="O428" t="s">
        <v>1023</v>
      </c>
      <c r="P428" t="s">
        <v>400</v>
      </c>
      <c r="Q428" t="s">
        <v>401</v>
      </c>
      <c r="R428" t="s">
        <v>401</v>
      </c>
      <c r="T428">
        <v>3</v>
      </c>
    </row>
    <row r="429" spans="1:20" x14ac:dyDescent="0.25">
      <c r="A429">
        <v>1702754</v>
      </c>
      <c r="B429">
        <v>16000105637</v>
      </c>
      <c r="C429">
        <v>2016105637</v>
      </c>
      <c r="D429">
        <v>201</v>
      </c>
      <c r="E429" t="s">
        <v>63</v>
      </c>
      <c r="F429" t="s">
        <v>64</v>
      </c>
      <c r="G429" t="s">
        <v>65</v>
      </c>
      <c r="H429" s="1">
        <v>42456.321527777778</v>
      </c>
      <c r="I429" t="s">
        <v>1024</v>
      </c>
      <c r="J429" t="s">
        <v>23</v>
      </c>
      <c r="K429" t="s">
        <v>24</v>
      </c>
      <c r="L429">
        <v>10200.200199999999</v>
      </c>
      <c r="M429">
        <v>-122.259224</v>
      </c>
      <c r="N429">
        <v>47.546140000000001</v>
      </c>
      <c r="O429" t="s">
        <v>1025</v>
      </c>
      <c r="P429" t="s">
        <v>68</v>
      </c>
      <c r="Q429" t="s">
        <v>69</v>
      </c>
      <c r="R429" t="s">
        <v>42</v>
      </c>
      <c r="T429">
        <v>2</v>
      </c>
    </row>
    <row r="430" spans="1:20" x14ac:dyDescent="0.25">
      <c r="A430">
        <v>1702755</v>
      </c>
      <c r="B430">
        <v>16000105592</v>
      </c>
      <c r="C430">
        <v>2016105592</v>
      </c>
      <c r="D430">
        <v>63</v>
      </c>
      <c r="E430" t="s">
        <v>165</v>
      </c>
      <c r="F430" t="s">
        <v>166</v>
      </c>
      <c r="G430" t="s">
        <v>166</v>
      </c>
      <c r="H430" s="1">
        <v>42456.321527777778</v>
      </c>
      <c r="I430" t="s">
        <v>1026</v>
      </c>
      <c r="J430" t="s">
        <v>137</v>
      </c>
      <c r="K430" t="s">
        <v>238</v>
      </c>
      <c r="L430">
        <v>11401.100399999999</v>
      </c>
      <c r="M430">
        <v>-122.3685</v>
      </c>
      <c r="N430">
        <v>47.532803000000001</v>
      </c>
      <c r="O430" t="s">
        <v>1027</v>
      </c>
      <c r="P430" t="s">
        <v>81</v>
      </c>
      <c r="Q430" t="s">
        <v>76</v>
      </c>
      <c r="R430" t="s">
        <v>75</v>
      </c>
      <c r="S430" s="1">
        <v>42456.219444444447</v>
      </c>
      <c r="T430">
        <v>1</v>
      </c>
    </row>
    <row r="431" spans="1:20" x14ac:dyDescent="0.25">
      <c r="A431">
        <v>1702756</v>
      </c>
      <c r="B431">
        <v>16000105657</v>
      </c>
      <c r="C431">
        <v>2016105657</v>
      </c>
      <c r="D431">
        <v>161</v>
      </c>
      <c r="E431" t="s">
        <v>62</v>
      </c>
      <c r="F431" t="s">
        <v>62</v>
      </c>
      <c r="G431" t="s">
        <v>62</v>
      </c>
      <c r="H431" s="1">
        <v>42456.331250000003</v>
      </c>
      <c r="I431" t="s">
        <v>1028</v>
      </c>
      <c r="J431" t="s">
        <v>129</v>
      </c>
      <c r="K431" t="s">
        <v>365</v>
      </c>
      <c r="L431">
        <v>8200.1003999999994</v>
      </c>
      <c r="M431">
        <v>-122.335014</v>
      </c>
      <c r="N431">
        <v>47.610909999999997</v>
      </c>
      <c r="O431" t="s">
        <v>1029</v>
      </c>
      <c r="P431" t="s">
        <v>62</v>
      </c>
      <c r="Q431" t="s">
        <v>62</v>
      </c>
      <c r="R431" t="s">
        <v>62</v>
      </c>
      <c r="T431">
        <v>2</v>
      </c>
    </row>
    <row r="432" spans="1:20" x14ac:dyDescent="0.25">
      <c r="A432">
        <v>1702757</v>
      </c>
      <c r="B432">
        <v>16000105622</v>
      </c>
      <c r="C432">
        <v>2016105622</v>
      </c>
      <c r="D432">
        <v>63</v>
      </c>
      <c r="E432" t="s">
        <v>165</v>
      </c>
      <c r="F432" t="s">
        <v>166</v>
      </c>
      <c r="G432" t="s">
        <v>166</v>
      </c>
      <c r="H432" s="1">
        <v>42456.32916666667</v>
      </c>
      <c r="I432" t="s">
        <v>1030</v>
      </c>
      <c r="J432" t="s">
        <v>54</v>
      </c>
      <c r="K432" t="s">
        <v>292</v>
      </c>
      <c r="L432">
        <v>11002.1006</v>
      </c>
      <c r="M432">
        <v>-122.294785</v>
      </c>
      <c r="N432">
        <v>47.536667000000001</v>
      </c>
      <c r="O432" t="s">
        <v>1031</v>
      </c>
      <c r="P432" t="s">
        <v>81</v>
      </c>
      <c r="Q432" t="s">
        <v>76</v>
      </c>
      <c r="R432" t="s">
        <v>75</v>
      </c>
      <c r="T432">
        <v>3</v>
      </c>
    </row>
    <row r="433" spans="1:20" x14ac:dyDescent="0.25">
      <c r="A433">
        <v>1702758</v>
      </c>
      <c r="B433">
        <v>16000105656</v>
      </c>
      <c r="C433">
        <v>2016105656</v>
      </c>
      <c r="D433">
        <v>280</v>
      </c>
      <c r="E433" t="s">
        <v>41</v>
      </c>
      <c r="F433" t="s">
        <v>42</v>
      </c>
      <c r="G433" t="s">
        <v>42</v>
      </c>
      <c r="H433" s="1">
        <v>42456.343055555553</v>
      </c>
      <c r="I433" t="s">
        <v>1032</v>
      </c>
      <c r="J433" t="s">
        <v>150</v>
      </c>
      <c r="K433" t="s">
        <v>151</v>
      </c>
      <c r="L433">
        <v>4700.3019000000004</v>
      </c>
      <c r="M433">
        <v>-122.38055</v>
      </c>
      <c r="N433">
        <v>47.669449999999998</v>
      </c>
      <c r="O433" t="s">
        <v>1033</v>
      </c>
      <c r="P433" t="s">
        <v>81</v>
      </c>
      <c r="Q433" t="s">
        <v>76</v>
      </c>
      <c r="R433" t="s">
        <v>75</v>
      </c>
      <c r="T433">
        <v>1</v>
      </c>
    </row>
    <row r="434" spans="1:20" x14ac:dyDescent="0.25">
      <c r="A434">
        <v>1702759</v>
      </c>
      <c r="B434">
        <v>16000105633</v>
      </c>
      <c r="C434">
        <v>2016105633</v>
      </c>
      <c r="D434">
        <v>470</v>
      </c>
      <c r="E434" t="s">
        <v>27</v>
      </c>
      <c r="F434" t="s">
        <v>28</v>
      </c>
      <c r="G434" t="s">
        <v>29</v>
      </c>
      <c r="H434" s="1">
        <v>42456.334722222222</v>
      </c>
      <c r="I434" t="s">
        <v>1034</v>
      </c>
      <c r="J434" t="s">
        <v>124</v>
      </c>
      <c r="K434" t="s">
        <v>125</v>
      </c>
      <c r="L434">
        <v>10500.400299999999</v>
      </c>
      <c r="M434">
        <v>-122.38678</v>
      </c>
      <c r="N434">
        <v>47.561104</v>
      </c>
      <c r="O434" t="s">
        <v>1035</v>
      </c>
      <c r="P434" t="s">
        <v>34</v>
      </c>
      <c r="Q434" t="s">
        <v>29</v>
      </c>
      <c r="R434" t="s">
        <v>28</v>
      </c>
      <c r="S434" s="1">
        <v>42456.304166666669</v>
      </c>
      <c r="T434">
        <v>3</v>
      </c>
    </row>
    <row r="435" spans="1:20" x14ac:dyDescent="0.25">
      <c r="A435">
        <v>1702760</v>
      </c>
      <c r="B435">
        <v>16000105649</v>
      </c>
      <c r="C435">
        <v>2016105649</v>
      </c>
      <c r="D435">
        <v>280</v>
      </c>
      <c r="E435" t="s">
        <v>41</v>
      </c>
      <c r="F435" t="s">
        <v>42</v>
      </c>
      <c r="G435" t="s">
        <v>42</v>
      </c>
      <c r="H435" s="1">
        <v>42456.343055555553</v>
      </c>
      <c r="I435" t="s">
        <v>1036</v>
      </c>
      <c r="J435" t="s">
        <v>91</v>
      </c>
      <c r="K435" t="s">
        <v>172</v>
      </c>
      <c r="L435">
        <v>7500.3013000000001</v>
      </c>
      <c r="M435">
        <v>-122.31975</v>
      </c>
      <c r="N435">
        <v>47.621082000000001</v>
      </c>
      <c r="O435" t="s">
        <v>1037</v>
      </c>
      <c r="P435" t="s">
        <v>153</v>
      </c>
      <c r="Q435" t="s">
        <v>148</v>
      </c>
      <c r="R435" t="s">
        <v>148</v>
      </c>
      <c r="T435">
        <v>2</v>
      </c>
    </row>
    <row r="436" spans="1:20" x14ac:dyDescent="0.25">
      <c r="A436">
        <v>1702761</v>
      </c>
      <c r="B436">
        <v>16000105655</v>
      </c>
      <c r="C436">
        <v>2016105655</v>
      </c>
      <c r="D436">
        <v>280</v>
      </c>
      <c r="E436" t="s">
        <v>41</v>
      </c>
      <c r="F436" t="s">
        <v>42</v>
      </c>
      <c r="G436" t="s">
        <v>42</v>
      </c>
      <c r="H436" s="1">
        <v>42456.352777777778</v>
      </c>
      <c r="I436" t="s">
        <v>1038</v>
      </c>
      <c r="J436" t="s">
        <v>179</v>
      </c>
      <c r="K436" t="s">
        <v>186</v>
      </c>
      <c r="L436">
        <v>5301.4000999999998</v>
      </c>
      <c r="M436">
        <v>-122.313225</v>
      </c>
      <c r="N436">
        <v>47.657573999999997</v>
      </c>
      <c r="O436" t="s">
        <v>1039</v>
      </c>
      <c r="P436" t="s">
        <v>86</v>
      </c>
      <c r="Q436" t="s">
        <v>21</v>
      </c>
      <c r="R436" t="s">
        <v>21</v>
      </c>
      <c r="T436">
        <v>2</v>
      </c>
    </row>
    <row r="437" spans="1:20" x14ac:dyDescent="0.25">
      <c r="A437">
        <v>1702762</v>
      </c>
      <c r="B437">
        <v>16000105621</v>
      </c>
      <c r="C437">
        <v>2016105621</v>
      </c>
      <c r="D437">
        <v>460</v>
      </c>
      <c r="E437" t="s">
        <v>35</v>
      </c>
      <c r="F437" t="s">
        <v>29</v>
      </c>
      <c r="G437" t="s">
        <v>29</v>
      </c>
      <c r="H437" s="1">
        <v>42456.351388888892</v>
      </c>
      <c r="I437" t="s">
        <v>1040</v>
      </c>
      <c r="J437" t="s">
        <v>137</v>
      </c>
      <c r="K437" t="s">
        <v>238</v>
      </c>
      <c r="L437">
        <v>9300.3032000000003</v>
      </c>
      <c r="M437">
        <v>-122.32905599999999</v>
      </c>
      <c r="N437">
        <v>47.578766000000002</v>
      </c>
      <c r="O437" t="s">
        <v>1041</v>
      </c>
      <c r="P437" t="s">
        <v>94</v>
      </c>
      <c r="Q437" t="s">
        <v>29</v>
      </c>
      <c r="R437" t="s">
        <v>29</v>
      </c>
      <c r="S437" s="1">
        <v>42456.274305555555</v>
      </c>
      <c r="T437">
        <v>2</v>
      </c>
    </row>
    <row r="438" spans="1:20" x14ac:dyDescent="0.25">
      <c r="A438">
        <v>1702763</v>
      </c>
      <c r="B438">
        <v>16000105600</v>
      </c>
      <c r="C438">
        <v>2016105600</v>
      </c>
      <c r="D438">
        <v>161</v>
      </c>
      <c r="E438" t="s">
        <v>62</v>
      </c>
      <c r="F438" t="s">
        <v>62</v>
      </c>
      <c r="G438" t="s">
        <v>62</v>
      </c>
      <c r="H438" s="1">
        <v>42456.354861111111</v>
      </c>
      <c r="I438" t="s">
        <v>1042</v>
      </c>
      <c r="J438" t="s">
        <v>44</v>
      </c>
      <c r="K438" t="s">
        <v>168</v>
      </c>
      <c r="L438">
        <v>7100.201</v>
      </c>
      <c r="M438">
        <v>-122.35673</v>
      </c>
      <c r="N438">
        <v>47.622692000000001</v>
      </c>
      <c r="O438" t="s">
        <v>1043</v>
      </c>
      <c r="P438" t="s">
        <v>62</v>
      </c>
      <c r="Q438" t="s">
        <v>62</v>
      </c>
      <c r="R438" t="s">
        <v>62</v>
      </c>
      <c r="S438" s="1">
        <v>42456.253472222219</v>
      </c>
      <c r="T438">
        <v>4</v>
      </c>
    </row>
    <row r="439" spans="1:20" x14ac:dyDescent="0.25">
      <c r="A439">
        <v>1702764</v>
      </c>
      <c r="B439">
        <v>16000105663</v>
      </c>
      <c r="C439">
        <v>2016105663</v>
      </c>
      <c r="D439">
        <v>280</v>
      </c>
      <c r="E439" t="s">
        <v>41</v>
      </c>
      <c r="F439" t="s">
        <v>42</v>
      </c>
      <c r="G439" t="s">
        <v>42</v>
      </c>
      <c r="H439" s="1">
        <v>42456.354166666664</v>
      </c>
      <c r="I439" t="s">
        <v>1044</v>
      </c>
      <c r="J439" t="s">
        <v>179</v>
      </c>
      <c r="K439" t="s">
        <v>186</v>
      </c>
      <c r="L439">
        <v>5301.4004000000004</v>
      </c>
      <c r="M439">
        <v>-122.31780000000001</v>
      </c>
      <c r="N439">
        <v>47.657513000000002</v>
      </c>
      <c r="O439" t="s">
        <v>1045</v>
      </c>
      <c r="P439" t="s">
        <v>47</v>
      </c>
      <c r="Q439" t="s">
        <v>42</v>
      </c>
      <c r="R439" t="s">
        <v>42</v>
      </c>
      <c r="T439">
        <v>4</v>
      </c>
    </row>
    <row r="440" spans="1:20" x14ac:dyDescent="0.25">
      <c r="A440">
        <v>1702765</v>
      </c>
      <c r="B440">
        <v>16000105660</v>
      </c>
      <c r="C440">
        <v>2016105660</v>
      </c>
      <c r="D440">
        <v>281</v>
      </c>
      <c r="E440" t="s">
        <v>48</v>
      </c>
      <c r="F440" t="s">
        <v>42</v>
      </c>
      <c r="G440" t="s">
        <v>42</v>
      </c>
      <c r="H440" s="1">
        <v>42456.357638888891</v>
      </c>
      <c r="I440" t="s">
        <v>1046</v>
      </c>
      <c r="J440" t="s">
        <v>99</v>
      </c>
      <c r="K440" t="s">
        <v>227</v>
      </c>
      <c r="L440">
        <v>1702.1008999999999</v>
      </c>
      <c r="M440">
        <v>-122.35807</v>
      </c>
      <c r="N440">
        <v>47.698753000000004</v>
      </c>
      <c r="O440" t="s">
        <v>1047</v>
      </c>
      <c r="P440" t="s">
        <v>47</v>
      </c>
      <c r="Q440" t="s">
        <v>42</v>
      </c>
      <c r="R440" t="s">
        <v>42</v>
      </c>
      <c r="T440">
        <v>2</v>
      </c>
    </row>
    <row r="441" spans="1:20" x14ac:dyDescent="0.25">
      <c r="A441">
        <v>1702766</v>
      </c>
      <c r="B441">
        <v>16000105691</v>
      </c>
      <c r="C441">
        <v>2016105691</v>
      </c>
      <c r="D441">
        <v>460</v>
      </c>
      <c r="E441" t="s">
        <v>35</v>
      </c>
      <c r="F441" t="s">
        <v>29</v>
      </c>
      <c r="G441" t="s">
        <v>29</v>
      </c>
      <c r="H441" s="1">
        <v>42456.370138888888</v>
      </c>
      <c r="I441" t="s">
        <v>1048</v>
      </c>
      <c r="J441" t="s">
        <v>54</v>
      </c>
      <c r="K441" t="s">
        <v>103</v>
      </c>
      <c r="L441">
        <v>11800.601500000001</v>
      </c>
      <c r="M441">
        <v>-122.26470999999999</v>
      </c>
      <c r="N441">
        <v>47.525565999999998</v>
      </c>
      <c r="O441" t="s">
        <v>1049</v>
      </c>
      <c r="P441" t="s">
        <v>94</v>
      </c>
      <c r="Q441" t="s">
        <v>29</v>
      </c>
      <c r="R441" t="s">
        <v>29</v>
      </c>
      <c r="T441">
        <v>4</v>
      </c>
    </row>
    <row r="442" spans="1:20" x14ac:dyDescent="0.25">
      <c r="A442">
        <v>1702767</v>
      </c>
      <c r="B442">
        <v>16000105625</v>
      </c>
      <c r="C442">
        <v>2016105625</v>
      </c>
      <c r="D442">
        <v>470</v>
      </c>
      <c r="E442" t="s">
        <v>27</v>
      </c>
      <c r="F442" t="s">
        <v>28</v>
      </c>
      <c r="G442" t="s">
        <v>29</v>
      </c>
      <c r="H442" s="1">
        <v>42456.369444444441</v>
      </c>
      <c r="I442" t="s">
        <v>1050</v>
      </c>
      <c r="J442" t="s">
        <v>150</v>
      </c>
      <c r="K442" t="s">
        <v>214</v>
      </c>
      <c r="L442">
        <v>4900.2021000000004</v>
      </c>
      <c r="M442">
        <v>-122.35129999999999</v>
      </c>
      <c r="N442">
        <v>47.650280000000002</v>
      </c>
      <c r="O442" t="s">
        <v>1051</v>
      </c>
      <c r="P442" t="s">
        <v>34</v>
      </c>
      <c r="Q442" t="s">
        <v>29</v>
      </c>
      <c r="R442" t="s">
        <v>28</v>
      </c>
      <c r="S442" s="1">
        <v>42456.292361111111</v>
      </c>
      <c r="T442">
        <v>3</v>
      </c>
    </row>
    <row r="443" spans="1:20" x14ac:dyDescent="0.25">
      <c r="A443">
        <v>1702768</v>
      </c>
      <c r="B443">
        <v>16000105603</v>
      </c>
      <c r="C443">
        <v>2016105603</v>
      </c>
      <c r="D443">
        <v>460</v>
      </c>
      <c r="E443" t="s">
        <v>35</v>
      </c>
      <c r="F443" t="s">
        <v>29</v>
      </c>
      <c r="G443" t="s">
        <v>29</v>
      </c>
      <c r="H443" s="1">
        <v>42456.367361111108</v>
      </c>
      <c r="I443" t="s">
        <v>1052</v>
      </c>
      <c r="J443" t="s">
        <v>137</v>
      </c>
      <c r="K443" t="s">
        <v>238</v>
      </c>
      <c r="L443">
        <v>5802.201</v>
      </c>
      <c r="M443">
        <v>-122.372086</v>
      </c>
      <c r="N443">
        <v>47.629435999999998</v>
      </c>
      <c r="O443" t="s">
        <v>1053</v>
      </c>
      <c r="P443" t="s">
        <v>94</v>
      </c>
      <c r="Q443" t="s">
        <v>29</v>
      </c>
      <c r="R443" t="s">
        <v>29</v>
      </c>
      <c r="S443" s="1">
        <v>42456.25</v>
      </c>
      <c r="T443">
        <v>2</v>
      </c>
    </row>
    <row r="444" spans="1:20" x14ac:dyDescent="0.25">
      <c r="A444">
        <v>1702769</v>
      </c>
      <c r="B444">
        <v>16000105678</v>
      </c>
      <c r="C444">
        <v>2016105678</v>
      </c>
      <c r="D444">
        <v>161</v>
      </c>
      <c r="E444" t="s">
        <v>62</v>
      </c>
      <c r="F444" t="s">
        <v>62</v>
      </c>
      <c r="G444" t="s">
        <v>62</v>
      </c>
      <c r="H444" s="1">
        <v>42456.369444444441</v>
      </c>
      <c r="I444" t="s">
        <v>1054</v>
      </c>
      <c r="J444" t="s">
        <v>44</v>
      </c>
      <c r="K444" t="s">
        <v>168</v>
      </c>
      <c r="L444">
        <v>7200.1013999999996</v>
      </c>
      <c r="M444">
        <v>-122.34692</v>
      </c>
      <c r="N444">
        <v>47.624560000000002</v>
      </c>
      <c r="O444" t="s">
        <v>1055</v>
      </c>
      <c r="P444" t="s">
        <v>402</v>
      </c>
      <c r="Q444" t="s">
        <v>403</v>
      </c>
      <c r="R444" t="s">
        <v>404</v>
      </c>
      <c r="T444">
        <v>2</v>
      </c>
    </row>
    <row r="445" spans="1:20" x14ac:dyDescent="0.25">
      <c r="A445">
        <v>1702770</v>
      </c>
      <c r="B445">
        <v>16000105676</v>
      </c>
      <c r="C445">
        <v>2016105676</v>
      </c>
      <c r="D445">
        <v>440</v>
      </c>
      <c r="E445" t="s">
        <v>656</v>
      </c>
      <c r="F445" t="s">
        <v>29</v>
      </c>
      <c r="G445" t="s">
        <v>29</v>
      </c>
      <c r="H445" s="1">
        <v>42456.374305555553</v>
      </c>
      <c r="I445" t="s">
        <v>1056</v>
      </c>
      <c r="J445" t="s">
        <v>137</v>
      </c>
      <c r="K445" t="s">
        <v>209</v>
      </c>
      <c r="L445">
        <v>1800.2011</v>
      </c>
      <c r="M445">
        <v>-122.34453000000001</v>
      </c>
      <c r="N445">
        <v>47.690925999999997</v>
      </c>
      <c r="O445" t="s">
        <v>1057</v>
      </c>
      <c r="P445" t="s">
        <v>453</v>
      </c>
      <c r="Q445" t="s">
        <v>73</v>
      </c>
      <c r="R445" t="s">
        <v>73</v>
      </c>
      <c r="T445">
        <v>0</v>
      </c>
    </row>
    <row r="446" spans="1:20" x14ac:dyDescent="0.25">
      <c r="A446">
        <v>1702771</v>
      </c>
      <c r="B446">
        <v>16000105614</v>
      </c>
      <c r="C446">
        <v>2016105614</v>
      </c>
      <c r="D446">
        <v>161</v>
      </c>
      <c r="E446" t="s">
        <v>62</v>
      </c>
      <c r="F446" t="s">
        <v>62</v>
      </c>
      <c r="G446" t="s">
        <v>62</v>
      </c>
      <c r="H446" s="1">
        <v>42456.375</v>
      </c>
      <c r="I446" t="s">
        <v>1058</v>
      </c>
      <c r="J446" t="s">
        <v>137</v>
      </c>
      <c r="K446" t="s">
        <v>138</v>
      </c>
      <c r="L446">
        <v>7000.5003999999999</v>
      </c>
      <c r="M446">
        <v>-122.35800999999999</v>
      </c>
      <c r="N446">
        <v>47.625152999999997</v>
      </c>
      <c r="O446" t="s">
        <v>1059</v>
      </c>
      <c r="P446" t="s">
        <v>62</v>
      </c>
      <c r="Q446" t="s">
        <v>62</v>
      </c>
      <c r="R446" t="s">
        <v>62</v>
      </c>
      <c r="T446">
        <v>0</v>
      </c>
    </row>
    <row r="447" spans="1:20" x14ac:dyDescent="0.25">
      <c r="A447">
        <v>1702772</v>
      </c>
      <c r="B447">
        <v>16000105607</v>
      </c>
      <c r="C447">
        <v>2016105607</v>
      </c>
      <c r="D447">
        <v>280</v>
      </c>
      <c r="E447" t="s">
        <v>41</v>
      </c>
      <c r="F447" t="s">
        <v>42</v>
      </c>
      <c r="G447" t="s">
        <v>42</v>
      </c>
      <c r="H447" s="1">
        <v>42456.370138888888</v>
      </c>
      <c r="I447" t="s">
        <v>1060</v>
      </c>
      <c r="J447" t="s">
        <v>44</v>
      </c>
      <c r="K447" t="s">
        <v>45</v>
      </c>
      <c r="L447">
        <v>5801.3001999999997</v>
      </c>
      <c r="M447">
        <v>-122.3929</v>
      </c>
      <c r="N447">
        <v>47.654133000000002</v>
      </c>
      <c r="O447" t="s">
        <v>1061</v>
      </c>
      <c r="P447" t="s">
        <v>991</v>
      </c>
      <c r="Q447" t="s">
        <v>992</v>
      </c>
      <c r="R447" t="s">
        <v>992</v>
      </c>
      <c r="S447" s="1">
        <v>42456.261111111111</v>
      </c>
      <c r="T447">
        <v>3</v>
      </c>
    </row>
    <row r="448" spans="1:20" x14ac:dyDescent="0.25">
      <c r="A448">
        <v>1702773</v>
      </c>
      <c r="B448">
        <v>16000105569</v>
      </c>
      <c r="C448">
        <v>2016105569</v>
      </c>
      <c r="D448">
        <v>220</v>
      </c>
      <c r="E448" t="s">
        <v>325</v>
      </c>
      <c r="F448" t="s">
        <v>326</v>
      </c>
      <c r="G448" t="s">
        <v>327</v>
      </c>
      <c r="H448" s="1">
        <v>42456.373611111114</v>
      </c>
      <c r="I448" t="s">
        <v>850</v>
      </c>
      <c r="J448" t="s">
        <v>83</v>
      </c>
      <c r="K448" t="s">
        <v>422</v>
      </c>
      <c r="L448">
        <v>8100.2043000000003</v>
      </c>
      <c r="M448">
        <v>-122.331085</v>
      </c>
      <c r="N448">
        <v>47.602412999999999</v>
      </c>
      <c r="O448" t="s">
        <v>851</v>
      </c>
      <c r="P448" t="s">
        <v>86</v>
      </c>
      <c r="Q448" t="s">
        <v>21</v>
      </c>
      <c r="R448" t="s">
        <v>21</v>
      </c>
      <c r="S448" s="1">
        <v>42456.220138888886</v>
      </c>
      <c r="T448">
        <v>3</v>
      </c>
    </row>
    <row r="449" spans="1:20" x14ac:dyDescent="0.25">
      <c r="A449">
        <v>1702774</v>
      </c>
      <c r="B449">
        <v>16000105674</v>
      </c>
      <c r="C449">
        <v>2016105674</v>
      </c>
      <c r="D449">
        <v>161</v>
      </c>
      <c r="E449" t="s">
        <v>62</v>
      </c>
      <c r="F449" t="s">
        <v>62</v>
      </c>
      <c r="G449" t="s">
        <v>62</v>
      </c>
      <c r="H449" s="1">
        <v>42456.380555555559</v>
      </c>
      <c r="I449" t="s">
        <v>430</v>
      </c>
      <c r="J449" t="s">
        <v>137</v>
      </c>
      <c r="K449" t="s">
        <v>238</v>
      </c>
      <c r="L449">
        <v>8100.2</v>
      </c>
      <c r="M449">
        <v>-122.33732000000001</v>
      </c>
      <c r="N449">
        <v>47.611319999999999</v>
      </c>
      <c r="O449" t="s">
        <v>431</v>
      </c>
      <c r="P449" t="s">
        <v>62</v>
      </c>
      <c r="Q449" t="s">
        <v>62</v>
      </c>
      <c r="R449" t="s">
        <v>62</v>
      </c>
      <c r="T449">
        <v>1</v>
      </c>
    </row>
    <row r="450" spans="1:20" x14ac:dyDescent="0.25">
      <c r="A450">
        <v>1702775</v>
      </c>
      <c r="B450">
        <v>16000105640</v>
      </c>
      <c r="C450">
        <v>2016105640</v>
      </c>
      <c r="D450">
        <v>281</v>
      </c>
      <c r="E450" t="s">
        <v>48</v>
      </c>
      <c r="F450" t="s">
        <v>42</v>
      </c>
      <c r="G450" t="s">
        <v>42</v>
      </c>
      <c r="H450" s="1">
        <v>42456.380555555559</v>
      </c>
      <c r="I450" t="s">
        <v>1062</v>
      </c>
      <c r="J450" t="s">
        <v>198</v>
      </c>
      <c r="K450" t="s">
        <v>348</v>
      </c>
      <c r="L450">
        <v>10701.2003</v>
      </c>
      <c r="M450">
        <v>-122.36932</v>
      </c>
      <c r="N450">
        <v>47.539185000000003</v>
      </c>
      <c r="O450" t="s">
        <v>1063</v>
      </c>
      <c r="P450" t="s">
        <v>47</v>
      </c>
      <c r="Q450" t="s">
        <v>42</v>
      </c>
      <c r="R450" t="s">
        <v>42</v>
      </c>
      <c r="S450" s="1">
        <v>42456.345138888886</v>
      </c>
      <c r="T450">
        <v>1</v>
      </c>
    </row>
    <row r="451" spans="1:20" x14ac:dyDescent="0.25">
      <c r="A451">
        <v>1702776</v>
      </c>
      <c r="B451">
        <v>16000105537</v>
      </c>
      <c r="C451">
        <v>2016105537</v>
      </c>
      <c r="D451">
        <v>201</v>
      </c>
      <c r="E451" t="s">
        <v>63</v>
      </c>
      <c r="F451" t="s">
        <v>64</v>
      </c>
      <c r="G451" t="s">
        <v>65</v>
      </c>
      <c r="H451" s="1">
        <v>42456.384027777778</v>
      </c>
      <c r="I451" t="s">
        <v>1064</v>
      </c>
      <c r="J451" t="s">
        <v>44</v>
      </c>
      <c r="K451" t="s">
        <v>357</v>
      </c>
      <c r="L451">
        <v>5801.4052000000001</v>
      </c>
      <c r="M451">
        <v>-122.37626</v>
      </c>
      <c r="N451">
        <v>47.651252999999997</v>
      </c>
      <c r="O451" t="s">
        <v>1065</v>
      </c>
      <c r="P451" t="s">
        <v>68</v>
      </c>
      <c r="Q451" t="s">
        <v>69</v>
      </c>
      <c r="R451" t="s">
        <v>42</v>
      </c>
      <c r="T451">
        <v>3</v>
      </c>
    </row>
    <row r="452" spans="1:20" x14ac:dyDescent="0.25">
      <c r="A452">
        <v>1702777</v>
      </c>
      <c r="B452">
        <v>16000105673</v>
      </c>
      <c r="C452">
        <v>2016105673</v>
      </c>
      <c r="D452">
        <v>161</v>
      </c>
      <c r="E452" t="s">
        <v>62</v>
      </c>
      <c r="F452" t="s">
        <v>62</v>
      </c>
      <c r="G452" t="s">
        <v>62</v>
      </c>
      <c r="H452" s="1">
        <v>42456.39166666667</v>
      </c>
      <c r="I452" t="s">
        <v>834</v>
      </c>
      <c r="J452" t="s">
        <v>276</v>
      </c>
      <c r="K452" t="s">
        <v>277</v>
      </c>
      <c r="L452">
        <v>1800.2003</v>
      </c>
      <c r="M452">
        <v>-122.34456</v>
      </c>
      <c r="N452">
        <v>47.693824999999997</v>
      </c>
      <c r="O452" t="s">
        <v>835</v>
      </c>
      <c r="P452" t="s">
        <v>62</v>
      </c>
      <c r="Q452" t="s">
        <v>62</v>
      </c>
      <c r="R452" t="s">
        <v>62</v>
      </c>
      <c r="T452">
        <v>3</v>
      </c>
    </row>
    <row r="453" spans="1:20" x14ac:dyDescent="0.25">
      <c r="A453">
        <v>1702778</v>
      </c>
      <c r="B453">
        <v>16000105624</v>
      </c>
      <c r="C453">
        <v>2016105624</v>
      </c>
      <c r="D453">
        <v>245</v>
      </c>
      <c r="E453" t="s">
        <v>58</v>
      </c>
      <c r="F453" t="s">
        <v>21</v>
      </c>
      <c r="G453" t="s">
        <v>21</v>
      </c>
      <c r="H453" s="1">
        <v>42456.386111111111</v>
      </c>
      <c r="I453" t="s">
        <v>1066</v>
      </c>
      <c r="J453" t="s">
        <v>83</v>
      </c>
      <c r="K453" t="s">
        <v>84</v>
      </c>
      <c r="L453">
        <v>9100.2001999999993</v>
      </c>
      <c r="M453">
        <v>-122.32701</v>
      </c>
      <c r="N453">
        <v>47.599193999999997</v>
      </c>
      <c r="O453" t="s">
        <v>1067</v>
      </c>
      <c r="P453" t="s">
        <v>86</v>
      </c>
      <c r="Q453" t="s">
        <v>21</v>
      </c>
      <c r="R453" t="s">
        <v>21</v>
      </c>
      <c r="S453" s="1">
        <v>42456.280555555553</v>
      </c>
      <c r="T453">
        <v>3</v>
      </c>
    </row>
    <row r="454" spans="1:20" x14ac:dyDescent="0.25">
      <c r="A454">
        <v>1702779</v>
      </c>
      <c r="B454">
        <v>16000105619</v>
      </c>
      <c r="C454">
        <v>2016105619</v>
      </c>
      <c r="D454">
        <v>242</v>
      </c>
      <c r="E454" t="s">
        <v>20</v>
      </c>
      <c r="F454" t="s">
        <v>21</v>
      </c>
      <c r="G454" t="s">
        <v>21</v>
      </c>
      <c r="H454" s="1">
        <v>42456.381944444445</v>
      </c>
      <c r="I454" t="s">
        <v>526</v>
      </c>
      <c r="J454" t="s">
        <v>137</v>
      </c>
      <c r="K454" t="s">
        <v>209</v>
      </c>
      <c r="L454">
        <v>11001.2</v>
      </c>
      <c r="M454">
        <v>-122.28564</v>
      </c>
      <c r="N454">
        <v>47.546055000000003</v>
      </c>
      <c r="O454" t="s">
        <v>527</v>
      </c>
      <c r="P454" t="s">
        <v>26</v>
      </c>
      <c r="Q454" t="s">
        <v>21</v>
      </c>
      <c r="R454" t="s">
        <v>21</v>
      </c>
      <c r="S454" s="1">
        <v>42456.275000000001</v>
      </c>
      <c r="T454">
        <v>1</v>
      </c>
    </row>
    <row r="455" spans="1:20" x14ac:dyDescent="0.25">
      <c r="A455">
        <v>1702780</v>
      </c>
      <c r="B455">
        <v>16000105671</v>
      </c>
      <c r="C455">
        <v>2016105671</v>
      </c>
      <c r="D455">
        <v>245</v>
      </c>
      <c r="E455" t="s">
        <v>58</v>
      </c>
      <c r="F455" t="s">
        <v>21</v>
      </c>
      <c r="G455" t="s">
        <v>21</v>
      </c>
      <c r="H455" s="1">
        <v>42456.392361111109</v>
      </c>
      <c r="I455" t="s">
        <v>864</v>
      </c>
      <c r="J455" t="s">
        <v>276</v>
      </c>
      <c r="K455" t="s">
        <v>615</v>
      </c>
      <c r="L455">
        <v>1400.3009999999999</v>
      </c>
      <c r="M455">
        <v>-122.36273</v>
      </c>
      <c r="N455">
        <v>47.701393000000003</v>
      </c>
      <c r="O455" t="s">
        <v>865</v>
      </c>
      <c r="P455" t="s">
        <v>86</v>
      </c>
      <c r="Q455" t="s">
        <v>21</v>
      </c>
      <c r="R455" t="s">
        <v>21</v>
      </c>
      <c r="S455" s="1">
        <v>42456.34375</v>
      </c>
      <c r="T455">
        <v>2</v>
      </c>
    </row>
    <row r="456" spans="1:20" x14ac:dyDescent="0.25">
      <c r="A456">
        <v>1702781</v>
      </c>
      <c r="B456">
        <v>16000105662</v>
      </c>
      <c r="C456">
        <v>2016105662</v>
      </c>
      <c r="D456">
        <v>245</v>
      </c>
      <c r="E456" t="s">
        <v>58</v>
      </c>
      <c r="F456" t="s">
        <v>21</v>
      </c>
      <c r="G456" t="s">
        <v>21</v>
      </c>
      <c r="H456" s="1">
        <v>42456.394444444442</v>
      </c>
      <c r="I456" t="s">
        <v>864</v>
      </c>
      <c r="J456" t="s">
        <v>137</v>
      </c>
      <c r="K456" t="s">
        <v>209</v>
      </c>
      <c r="L456">
        <v>1400.3009999999999</v>
      </c>
      <c r="M456">
        <v>-122.36273</v>
      </c>
      <c r="N456">
        <v>47.701393000000003</v>
      </c>
      <c r="O456" t="s">
        <v>865</v>
      </c>
      <c r="P456" t="s">
        <v>86</v>
      </c>
      <c r="Q456" t="s">
        <v>21</v>
      </c>
      <c r="R456" t="s">
        <v>21</v>
      </c>
      <c r="S456" s="1">
        <v>42456.335416666669</v>
      </c>
      <c r="T456">
        <v>2</v>
      </c>
    </row>
    <row r="457" spans="1:20" x14ac:dyDescent="0.25">
      <c r="A457">
        <v>1702782</v>
      </c>
      <c r="B457">
        <v>16000105556</v>
      </c>
      <c r="C457">
        <v>2016105556</v>
      </c>
      <c r="D457">
        <v>201</v>
      </c>
      <c r="E457" t="s">
        <v>63</v>
      </c>
      <c r="F457" t="s">
        <v>64</v>
      </c>
      <c r="G457" t="s">
        <v>65</v>
      </c>
      <c r="H457" s="1">
        <v>42456.395138888889</v>
      </c>
      <c r="I457" t="s">
        <v>1068</v>
      </c>
      <c r="J457" t="s">
        <v>44</v>
      </c>
      <c r="K457" t="s">
        <v>45</v>
      </c>
      <c r="L457">
        <v>5600.2004999999999</v>
      </c>
      <c r="M457">
        <v>-122.41638</v>
      </c>
      <c r="N457">
        <v>47.646552999999997</v>
      </c>
      <c r="O457" t="s">
        <v>1069</v>
      </c>
      <c r="P457" t="s">
        <v>68</v>
      </c>
      <c r="Q457" t="s">
        <v>69</v>
      </c>
      <c r="R457" t="s">
        <v>42</v>
      </c>
      <c r="T457">
        <v>1</v>
      </c>
    </row>
    <row r="458" spans="1:20" x14ac:dyDescent="0.25">
      <c r="A458">
        <v>1702783</v>
      </c>
      <c r="B458">
        <v>16000105689</v>
      </c>
      <c r="C458">
        <v>2016105689</v>
      </c>
      <c r="D458">
        <v>40</v>
      </c>
      <c r="E458" t="s">
        <v>224</v>
      </c>
      <c r="F458" t="s">
        <v>225</v>
      </c>
      <c r="G458" t="s">
        <v>225</v>
      </c>
      <c r="H458" s="1">
        <v>42456.399305555555</v>
      </c>
      <c r="I458" t="s">
        <v>1070</v>
      </c>
      <c r="J458" t="s">
        <v>99</v>
      </c>
      <c r="K458" t="s">
        <v>227</v>
      </c>
      <c r="L458">
        <v>1701.1016</v>
      </c>
      <c r="M458">
        <v>-122.351974</v>
      </c>
      <c r="N458">
        <v>47.690586000000003</v>
      </c>
      <c r="O458" t="s">
        <v>1071</v>
      </c>
      <c r="P458" t="s">
        <v>378</v>
      </c>
      <c r="Q458" t="s">
        <v>225</v>
      </c>
      <c r="R458" t="s">
        <v>225</v>
      </c>
      <c r="T458">
        <v>1</v>
      </c>
    </row>
    <row r="459" spans="1:20" x14ac:dyDescent="0.25">
      <c r="A459">
        <v>1702784</v>
      </c>
      <c r="B459">
        <v>16000105682</v>
      </c>
      <c r="C459">
        <v>2016105682</v>
      </c>
      <c r="D459">
        <v>161</v>
      </c>
      <c r="E459" t="s">
        <v>62</v>
      </c>
      <c r="F459" t="s">
        <v>62</v>
      </c>
      <c r="G459" t="s">
        <v>62</v>
      </c>
      <c r="H459" s="1">
        <v>42456.400694444441</v>
      </c>
      <c r="I459" t="s">
        <v>1072</v>
      </c>
      <c r="J459" t="s">
        <v>129</v>
      </c>
      <c r="K459" t="s">
        <v>130</v>
      </c>
      <c r="L459">
        <v>8200.1005999999998</v>
      </c>
      <c r="M459">
        <v>-122.33381</v>
      </c>
      <c r="N459">
        <v>47.612102999999998</v>
      </c>
      <c r="O459" t="s">
        <v>1073</v>
      </c>
      <c r="P459" t="s">
        <v>62</v>
      </c>
      <c r="Q459" t="s">
        <v>62</v>
      </c>
      <c r="R459" t="s">
        <v>62</v>
      </c>
      <c r="T459">
        <v>4</v>
      </c>
    </row>
    <row r="460" spans="1:20" x14ac:dyDescent="0.25">
      <c r="A460">
        <v>1702785</v>
      </c>
      <c r="B460">
        <v>16000105654</v>
      </c>
      <c r="C460">
        <v>2016105654</v>
      </c>
      <c r="D460">
        <v>470</v>
      </c>
      <c r="E460" t="s">
        <v>27</v>
      </c>
      <c r="F460" t="s">
        <v>28</v>
      </c>
      <c r="G460" t="s">
        <v>29</v>
      </c>
      <c r="H460" s="1">
        <v>42456.398611111108</v>
      </c>
      <c r="I460" t="s">
        <v>1074</v>
      </c>
      <c r="J460" t="s">
        <v>179</v>
      </c>
      <c r="K460" t="s">
        <v>186</v>
      </c>
      <c r="L460">
        <v>5301.2011000000002</v>
      </c>
      <c r="M460">
        <v>-122.310844</v>
      </c>
      <c r="N460">
        <v>47.662166999999997</v>
      </c>
      <c r="O460" t="s">
        <v>1075</v>
      </c>
      <c r="P460" t="s">
        <v>34</v>
      </c>
      <c r="Q460" t="s">
        <v>29</v>
      </c>
      <c r="R460" t="s">
        <v>28</v>
      </c>
      <c r="S460" s="1">
        <v>42456.36041666667</v>
      </c>
      <c r="T460">
        <v>2</v>
      </c>
    </row>
    <row r="461" spans="1:20" x14ac:dyDescent="0.25">
      <c r="A461">
        <v>1702786</v>
      </c>
      <c r="B461">
        <v>16000105505</v>
      </c>
      <c r="C461">
        <v>2016105505</v>
      </c>
      <c r="D461">
        <v>40</v>
      </c>
      <c r="E461" t="s">
        <v>224</v>
      </c>
      <c r="F461" t="s">
        <v>225</v>
      </c>
      <c r="G461" t="s">
        <v>225</v>
      </c>
      <c r="H461" s="1">
        <v>42456.40902777778</v>
      </c>
      <c r="I461" t="s">
        <v>1076</v>
      </c>
      <c r="J461" t="s">
        <v>155</v>
      </c>
      <c r="K461" t="s">
        <v>156</v>
      </c>
      <c r="L461">
        <v>7200.1058999999996</v>
      </c>
      <c r="M461">
        <v>-122.33875</v>
      </c>
      <c r="N461">
        <v>47.615819999999999</v>
      </c>
      <c r="O461" t="s">
        <v>1077</v>
      </c>
      <c r="P461" t="s">
        <v>378</v>
      </c>
      <c r="Q461" t="s">
        <v>225</v>
      </c>
      <c r="R461" t="s">
        <v>225</v>
      </c>
      <c r="T461">
        <v>4</v>
      </c>
    </row>
    <row r="462" spans="1:20" x14ac:dyDescent="0.25">
      <c r="A462">
        <v>1702787</v>
      </c>
      <c r="B462">
        <v>16000105666</v>
      </c>
      <c r="C462">
        <v>2016105666</v>
      </c>
      <c r="D462">
        <v>330</v>
      </c>
      <c r="E462" t="s">
        <v>1078</v>
      </c>
      <c r="F462" t="s">
        <v>404</v>
      </c>
      <c r="G462" t="s">
        <v>403</v>
      </c>
      <c r="H462" s="1">
        <v>42456.413194444445</v>
      </c>
      <c r="I462" t="s">
        <v>1079</v>
      </c>
      <c r="J462" t="s">
        <v>23</v>
      </c>
      <c r="K462" t="s">
        <v>24</v>
      </c>
      <c r="L462">
        <v>10100.1036</v>
      </c>
      <c r="M462">
        <v>-122.26630400000001</v>
      </c>
      <c r="N462">
        <v>47.560608000000002</v>
      </c>
      <c r="O462" t="s">
        <v>1080</v>
      </c>
      <c r="P462" t="s">
        <v>1081</v>
      </c>
      <c r="Q462" t="s">
        <v>403</v>
      </c>
      <c r="R462" t="s">
        <v>404</v>
      </c>
      <c r="S462" s="1">
        <v>42456.345138888886</v>
      </c>
      <c r="T462">
        <v>2</v>
      </c>
    </row>
    <row r="463" spans="1:20" x14ac:dyDescent="0.25">
      <c r="A463">
        <v>1702788</v>
      </c>
      <c r="B463">
        <v>16000105714</v>
      </c>
      <c r="C463">
        <v>2016105714</v>
      </c>
      <c r="D463">
        <v>203</v>
      </c>
      <c r="E463" t="s">
        <v>301</v>
      </c>
      <c r="F463" t="s">
        <v>302</v>
      </c>
      <c r="G463" t="s">
        <v>65</v>
      </c>
      <c r="H463" s="1">
        <v>42456.421527777777</v>
      </c>
      <c r="I463" t="s">
        <v>1082</v>
      </c>
      <c r="J463" t="s">
        <v>99</v>
      </c>
      <c r="K463" t="s">
        <v>227</v>
      </c>
      <c r="L463">
        <v>1600.3001999999999</v>
      </c>
      <c r="M463">
        <v>-122.3768</v>
      </c>
      <c r="N463">
        <v>47.695377000000001</v>
      </c>
      <c r="O463" t="s">
        <v>1083</v>
      </c>
      <c r="P463" t="s">
        <v>305</v>
      </c>
      <c r="Q463" t="s">
        <v>69</v>
      </c>
      <c r="R463" t="s">
        <v>42</v>
      </c>
      <c r="T463">
        <v>1</v>
      </c>
    </row>
    <row r="464" spans="1:20" x14ac:dyDescent="0.25">
      <c r="A464">
        <v>1702789</v>
      </c>
      <c r="B464">
        <v>16000105711</v>
      </c>
      <c r="C464">
        <v>2016105711</v>
      </c>
      <c r="D464">
        <v>280</v>
      </c>
      <c r="E464" t="s">
        <v>41</v>
      </c>
      <c r="F464" t="s">
        <v>42</v>
      </c>
      <c r="G464" t="s">
        <v>42</v>
      </c>
      <c r="H464" s="1">
        <v>42456.420138888891</v>
      </c>
      <c r="I464" t="s">
        <v>1084</v>
      </c>
      <c r="J464" t="s">
        <v>198</v>
      </c>
      <c r="K464" t="s">
        <v>343</v>
      </c>
      <c r="L464">
        <v>11402.2001</v>
      </c>
      <c r="M464">
        <v>-122.3578</v>
      </c>
      <c r="N464">
        <v>47.521949999999997</v>
      </c>
      <c r="O464" t="s">
        <v>1085</v>
      </c>
      <c r="P464" t="s">
        <v>47</v>
      </c>
      <c r="Q464" t="s">
        <v>42</v>
      </c>
      <c r="R464" t="s">
        <v>42</v>
      </c>
      <c r="T464">
        <v>3</v>
      </c>
    </row>
    <row r="465" spans="1:20" x14ac:dyDescent="0.25">
      <c r="A465">
        <v>1702790</v>
      </c>
      <c r="B465">
        <v>16000105701</v>
      </c>
      <c r="C465">
        <v>2016105701</v>
      </c>
      <c r="D465">
        <v>65</v>
      </c>
      <c r="E465" t="s">
        <v>74</v>
      </c>
      <c r="F465" t="s">
        <v>75</v>
      </c>
      <c r="G465" t="s">
        <v>76</v>
      </c>
      <c r="H465" s="1">
        <v>42456.420138888891</v>
      </c>
      <c r="I465" t="s">
        <v>1086</v>
      </c>
      <c r="J465" t="s">
        <v>150</v>
      </c>
      <c r="K465" t="s">
        <v>214</v>
      </c>
      <c r="L465">
        <v>4800.4005999999999</v>
      </c>
      <c r="M465">
        <v>-122.36204499999999</v>
      </c>
      <c r="N465">
        <v>47.665016000000001</v>
      </c>
      <c r="O465" t="s">
        <v>1087</v>
      </c>
      <c r="P465" t="s">
        <v>81</v>
      </c>
      <c r="Q465" t="s">
        <v>76</v>
      </c>
      <c r="R465" t="s">
        <v>75</v>
      </c>
      <c r="T465">
        <v>4</v>
      </c>
    </row>
    <row r="466" spans="1:20" x14ac:dyDescent="0.25">
      <c r="A466">
        <v>1702791</v>
      </c>
      <c r="B466">
        <v>16000105620</v>
      </c>
      <c r="C466">
        <v>2016105620</v>
      </c>
      <c r="D466">
        <v>30</v>
      </c>
      <c r="E466" t="s">
        <v>679</v>
      </c>
      <c r="F466" t="s">
        <v>461</v>
      </c>
      <c r="G466" t="s">
        <v>418</v>
      </c>
      <c r="H466" s="1">
        <v>42456.419444444444</v>
      </c>
      <c r="I466" t="s">
        <v>1088</v>
      </c>
      <c r="J466" t="s">
        <v>179</v>
      </c>
      <c r="K466" t="s">
        <v>180</v>
      </c>
      <c r="L466">
        <v>4000.1026999999999</v>
      </c>
      <c r="M466">
        <v>-122.26365</v>
      </c>
      <c r="N466">
        <v>47.680743999999997</v>
      </c>
      <c r="O466" t="s">
        <v>490</v>
      </c>
      <c r="P466" t="s">
        <v>682</v>
      </c>
      <c r="Q466" t="s">
        <v>418</v>
      </c>
      <c r="R466" t="s">
        <v>418</v>
      </c>
      <c r="S466" s="1">
        <v>42456.275000000001</v>
      </c>
      <c r="T466">
        <v>1</v>
      </c>
    </row>
    <row r="467" spans="1:20" x14ac:dyDescent="0.25">
      <c r="A467">
        <v>1702792</v>
      </c>
      <c r="B467">
        <v>16000105730</v>
      </c>
      <c r="C467">
        <v>2016105730</v>
      </c>
      <c r="D467">
        <v>161</v>
      </c>
      <c r="E467" t="s">
        <v>62</v>
      </c>
      <c r="F467" t="s">
        <v>62</v>
      </c>
      <c r="G467" t="s">
        <v>62</v>
      </c>
      <c r="H467" s="1">
        <v>42456.427083333336</v>
      </c>
      <c r="I467" t="s">
        <v>1089</v>
      </c>
      <c r="J467" t="s">
        <v>91</v>
      </c>
      <c r="K467" t="s">
        <v>336</v>
      </c>
      <c r="L467">
        <v>8500.1002000000008</v>
      </c>
      <c r="M467">
        <v>-122.326385</v>
      </c>
      <c r="N467">
        <v>47.607337999999999</v>
      </c>
      <c r="O467" t="s">
        <v>1090</v>
      </c>
      <c r="P467" t="s">
        <v>62</v>
      </c>
      <c r="Q467" t="s">
        <v>62</v>
      </c>
      <c r="R467" t="s">
        <v>62</v>
      </c>
      <c r="T467">
        <v>3</v>
      </c>
    </row>
    <row r="468" spans="1:20" x14ac:dyDescent="0.25">
      <c r="A468">
        <v>1702793</v>
      </c>
      <c r="B468">
        <v>16000105729</v>
      </c>
      <c r="C468">
        <v>2016105729</v>
      </c>
      <c r="D468">
        <v>460</v>
      </c>
      <c r="E468" t="s">
        <v>35</v>
      </c>
      <c r="F468" t="s">
        <v>29</v>
      </c>
      <c r="G468" t="s">
        <v>29</v>
      </c>
      <c r="H468" s="1">
        <v>42456.431250000001</v>
      </c>
      <c r="I468" t="s">
        <v>1091</v>
      </c>
      <c r="J468" t="s">
        <v>99</v>
      </c>
      <c r="K468" t="s">
        <v>100</v>
      </c>
      <c r="L468">
        <v>3600.4016000000001</v>
      </c>
      <c r="M468">
        <v>-122.325714</v>
      </c>
      <c r="N468">
        <v>47.675902999999998</v>
      </c>
      <c r="O468" t="s">
        <v>1092</v>
      </c>
      <c r="P468" t="s">
        <v>40</v>
      </c>
      <c r="Q468" t="s">
        <v>29</v>
      </c>
      <c r="R468" t="s">
        <v>28</v>
      </c>
      <c r="T468">
        <v>4</v>
      </c>
    </row>
    <row r="469" spans="1:20" x14ac:dyDescent="0.25">
      <c r="A469">
        <v>1702794</v>
      </c>
      <c r="B469">
        <v>16000105725</v>
      </c>
      <c r="C469">
        <v>2016105725</v>
      </c>
      <c r="D469">
        <v>350</v>
      </c>
      <c r="E469" t="s">
        <v>146</v>
      </c>
      <c r="F469" t="s">
        <v>146</v>
      </c>
      <c r="G469" t="s">
        <v>146</v>
      </c>
      <c r="H469" s="1">
        <v>42456.429861111108</v>
      </c>
      <c r="I469" t="s">
        <v>1093</v>
      </c>
      <c r="J469" t="s">
        <v>155</v>
      </c>
      <c r="K469" t="s">
        <v>156</v>
      </c>
      <c r="L469">
        <v>7200.2007999999996</v>
      </c>
      <c r="M469">
        <v>-122.34625</v>
      </c>
      <c r="N469">
        <v>47.617905</v>
      </c>
      <c r="O469" t="s">
        <v>1094</v>
      </c>
      <c r="P469" t="s">
        <v>145</v>
      </c>
      <c r="Q469" t="s">
        <v>146</v>
      </c>
      <c r="R469" t="s">
        <v>146</v>
      </c>
      <c r="T469">
        <v>4</v>
      </c>
    </row>
    <row r="470" spans="1:20" x14ac:dyDescent="0.25">
      <c r="A470">
        <v>1702795</v>
      </c>
      <c r="B470">
        <v>16000105688</v>
      </c>
      <c r="C470">
        <v>2016105688</v>
      </c>
      <c r="D470">
        <v>200</v>
      </c>
      <c r="E470" t="s">
        <v>352</v>
      </c>
      <c r="F470" t="s">
        <v>64</v>
      </c>
      <c r="G470" t="s">
        <v>65</v>
      </c>
      <c r="H470" s="1">
        <v>42456.432638888888</v>
      </c>
      <c r="I470" t="s">
        <v>1095</v>
      </c>
      <c r="J470" t="s">
        <v>150</v>
      </c>
      <c r="K470" t="s">
        <v>151</v>
      </c>
      <c r="L470">
        <v>4700.4016000000001</v>
      </c>
      <c r="M470">
        <v>-122.38267</v>
      </c>
      <c r="N470">
        <v>47.665959999999998</v>
      </c>
      <c r="O470" t="s">
        <v>1096</v>
      </c>
      <c r="P470" t="s">
        <v>390</v>
      </c>
      <c r="Q470" t="s">
        <v>69</v>
      </c>
      <c r="R470" t="s">
        <v>42</v>
      </c>
      <c r="T470">
        <v>1</v>
      </c>
    </row>
    <row r="471" spans="1:20" x14ac:dyDescent="0.25">
      <c r="A471">
        <v>1702796</v>
      </c>
      <c r="B471">
        <v>16000105679</v>
      </c>
      <c r="C471">
        <v>2016105679</v>
      </c>
      <c r="D471">
        <v>200</v>
      </c>
      <c r="E471" t="s">
        <v>352</v>
      </c>
      <c r="F471" t="s">
        <v>64</v>
      </c>
      <c r="G471" t="s">
        <v>65</v>
      </c>
      <c r="H471" s="1">
        <v>42456.429166666669</v>
      </c>
      <c r="I471" t="s">
        <v>1097</v>
      </c>
      <c r="J471" t="s">
        <v>83</v>
      </c>
      <c r="K471" t="s">
        <v>84</v>
      </c>
      <c r="L471">
        <v>9100.2008999999998</v>
      </c>
      <c r="M471">
        <v>-122.32768</v>
      </c>
      <c r="N471">
        <v>47.596657</v>
      </c>
      <c r="O471" t="s">
        <v>1098</v>
      </c>
      <c r="P471" t="s">
        <v>390</v>
      </c>
      <c r="Q471" t="s">
        <v>69</v>
      </c>
      <c r="R471" t="s">
        <v>42</v>
      </c>
      <c r="T471">
        <v>2</v>
      </c>
    </row>
    <row r="472" spans="1:20" x14ac:dyDescent="0.25">
      <c r="A472">
        <v>1702797</v>
      </c>
      <c r="B472">
        <v>16000105632</v>
      </c>
      <c r="C472">
        <v>2016105632</v>
      </c>
      <c r="D472">
        <v>130</v>
      </c>
      <c r="E472" t="s">
        <v>484</v>
      </c>
      <c r="F472" t="s">
        <v>251</v>
      </c>
      <c r="G472" t="s">
        <v>251</v>
      </c>
      <c r="H472" s="1">
        <v>42456.426388888889</v>
      </c>
      <c r="I472" t="s">
        <v>1099</v>
      </c>
      <c r="J472" t="s">
        <v>83</v>
      </c>
      <c r="K472" t="s">
        <v>195</v>
      </c>
      <c r="L472">
        <v>8500.1023000000005</v>
      </c>
      <c r="M472">
        <v>-122.3305</v>
      </c>
      <c r="N472">
        <v>47.605125000000001</v>
      </c>
      <c r="O472" t="s">
        <v>1100</v>
      </c>
      <c r="P472" t="s">
        <v>250</v>
      </c>
      <c r="Q472" t="s">
        <v>251</v>
      </c>
      <c r="R472" t="s">
        <v>251</v>
      </c>
      <c r="S472" s="1">
        <v>42456.293055555558</v>
      </c>
      <c r="T472">
        <v>1</v>
      </c>
    </row>
    <row r="473" spans="1:20" x14ac:dyDescent="0.25">
      <c r="A473">
        <v>1702798</v>
      </c>
      <c r="B473">
        <v>16000105629</v>
      </c>
      <c r="C473">
        <v>2016105629</v>
      </c>
      <c r="D473">
        <v>245</v>
      </c>
      <c r="E473" t="s">
        <v>58</v>
      </c>
      <c r="F473" t="s">
        <v>21</v>
      </c>
      <c r="G473" t="s">
        <v>21</v>
      </c>
      <c r="H473" s="1">
        <v>42456.433333333334</v>
      </c>
      <c r="I473" t="s">
        <v>850</v>
      </c>
      <c r="J473" t="s">
        <v>83</v>
      </c>
      <c r="K473" t="s">
        <v>422</v>
      </c>
      <c r="L473">
        <v>8100.2043000000003</v>
      </c>
      <c r="M473">
        <v>-122.331085</v>
      </c>
      <c r="N473">
        <v>47.602412999999999</v>
      </c>
      <c r="O473" t="s">
        <v>851</v>
      </c>
      <c r="P473" t="s">
        <v>453</v>
      </c>
      <c r="Q473" t="s">
        <v>73</v>
      </c>
      <c r="R473" t="s">
        <v>73</v>
      </c>
      <c r="T473">
        <v>1</v>
      </c>
    </row>
    <row r="474" spans="1:20" x14ac:dyDescent="0.25">
      <c r="A474">
        <v>1702799</v>
      </c>
      <c r="B474">
        <v>16000105727</v>
      </c>
      <c r="C474">
        <v>2016105727</v>
      </c>
      <c r="D474">
        <v>161</v>
      </c>
      <c r="E474" t="s">
        <v>62</v>
      </c>
      <c r="F474" t="s">
        <v>62</v>
      </c>
      <c r="G474" t="s">
        <v>62</v>
      </c>
      <c r="H474" s="1">
        <v>42456.439583333333</v>
      </c>
      <c r="I474" t="s">
        <v>1101</v>
      </c>
      <c r="J474" t="s">
        <v>83</v>
      </c>
      <c r="K474" t="s">
        <v>422</v>
      </c>
      <c r="L474">
        <v>9200.2006000000001</v>
      </c>
      <c r="M474">
        <v>-122.33418</v>
      </c>
      <c r="N474">
        <v>47.601303000000001</v>
      </c>
      <c r="O474" t="s">
        <v>1102</v>
      </c>
      <c r="P474" t="s">
        <v>86</v>
      </c>
      <c r="Q474" t="s">
        <v>21</v>
      </c>
      <c r="R474" t="s">
        <v>21</v>
      </c>
      <c r="T474">
        <v>1</v>
      </c>
    </row>
    <row r="475" spans="1:20" x14ac:dyDescent="0.25">
      <c r="A475">
        <v>1702800</v>
      </c>
      <c r="B475">
        <v>16000105708</v>
      </c>
      <c r="C475">
        <v>2016105708</v>
      </c>
      <c r="D475">
        <v>460</v>
      </c>
      <c r="E475" t="s">
        <v>35</v>
      </c>
      <c r="F475" t="s">
        <v>29</v>
      </c>
      <c r="G475" t="s">
        <v>29</v>
      </c>
      <c r="H475" s="1">
        <v>42456.434027777781</v>
      </c>
      <c r="I475" t="s">
        <v>1103</v>
      </c>
      <c r="J475" t="s">
        <v>150</v>
      </c>
      <c r="K475" t="s">
        <v>214</v>
      </c>
      <c r="L475">
        <v>4900.5002000000004</v>
      </c>
      <c r="M475">
        <v>-122.35004000000001</v>
      </c>
      <c r="N475">
        <v>47.661766</v>
      </c>
      <c r="O475" t="s">
        <v>1104</v>
      </c>
      <c r="P475" t="s">
        <v>94</v>
      </c>
      <c r="Q475" t="s">
        <v>29</v>
      </c>
      <c r="R475" t="s">
        <v>29</v>
      </c>
      <c r="S475" s="1">
        <v>42456.394444444442</v>
      </c>
      <c r="T475">
        <v>3</v>
      </c>
    </row>
    <row r="476" spans="1:20" x14ac:dyDescent="0.25">
      <c r="A476">
        <v>1702801</v>
      </c>
      <c r="B476">
        <v>16000105658</v>
      </c>
      <c r="C476">
        <v>2016105658</v>
      </c>
      <c r="D476">
        <v>40</v>
      </c>
      <c r="E476" t="s">
        <v>224</v>
      </c>
      <c r="F476" t="s">
        <v>225</v>
      </c>
      <c r="G476" t="s">
        <v>225</v>
      </c>
      <c r="H476" s="1">
        <v>42456.430555555555</v>
      </c>
      <c r="I476" t="s">
        <v>1105</v>
      </c>
      <c r="J476" t="s">
        <v>124</v>
      </c>
      <c r="K476" t="s">
        <v>415</v>
      </c>
      <c r="L476">
        <v>9600.5012000000006</v>
      </c>
      <c r="M476">
        <v>-122.40097</v>
      </c>
      <c r="N476">
        <v>47.583587999999999</v>
      </c>
      <c r="O476" t="s">
        <v>1106</v>
      </c>
      <c r="P476" t="s">
        <v>378</v>
      </c>
      <c r="Q476" t="s">
        <v>225</v>
      </c>
      <c r="R476" t="s">
        <v>225</v>
      </c>
      <c r="S476" s="1">
        <v>42456.338888888888</v>
      </c>
      <c r="T476">
        <v>1</v>
      </c>
    </row>
    <row r="477" spans="1:20" x14ac:dyDescent="0.25">
      <c r="A477">
        <v>1702802</v>
      </c>
      <c r="B477">
        <v>16000105652</v>
      </c>
      <c r="C477">
        <v>2016105652</v>
      </c>
      <c r="D477">
        <v>280</v>
      </c>
      <c r="E477" t="s">
        <v>41</v>
      </c>
      <c r="F477" t="s">
        <v>42</v>
      </c>
      <c r="G477" t="s">
        <v>42</v>
      </c>
      <c r="H477" s="1">
        <v>42456.432638888888</v>
      </c>
      <c r="I477" t="s">
        <v>822</v>
      </c>
      <c r="J477" t="s">
        <v>44</v>
      </c>
      <c r="K477" t="s">
        <v>168</v>
      </c>
      <c r="L477">
        <v>7100.2003999999997</v>
      </c>
      <c r="M477">
        <v>-122.35309599999999</v>
      </c>
      <c r="N477">
        <v>47.618589999999998</v>
      </c>
      <c r="O477" t="s">
        <v>1107</v>
      </c>
      <c r="P477" t="s">
        <v>72</v>
      </c>
      <c r="Q477" t="s">
        <v>73</v>
      </c>
      <c r="R477" t="s">
        <v>73</v>
      </c>
      <c r="S477" s="1">
        <v>42456.392361111109</v>
      </c>
      <c r="T477">
        <v>3</v>
      </c>
    </row>
    <row r="478" spans="1:20" x14ac:dyDescent="0.25">
      <c r="A478">
        <v>1702803</v>
      </c>
      <c r="B478">
        <v>16000105668</v>
      </c>
      <c r="C478">
        <v>2016105668</v>
      </c>
      <c r="D478">
        <v>430</v>
      </c>
      <c r="E478" t="s">
        <v>134</v>
      </c>
      <c r="F478" t="s">
        <v>29</v>
      </c>
      <c r="G478" t="s">
        <v>135</v>
      </c>
      <c r="H478" s="1">
        <v>42456.443055555559</v>
      </c>
      <c r="I478" t="s">
        <v>1108</v>
      </c>
      <c r="J478" t="s">
        <v>150</v>
      </c>
      <c r="K478" t="s">
        <v>162</v>
      </c>
      <c r="L478">
        <v>5100.1021000000001</v>
      </c>
      <c r="M478">
        <v>-122.33372</v>
      </c>
      <c r="N478">
        <v>47.661385000000003</v>
      </c>
      <c r="O478" t="s">
        <v>1109</v>
      </c>
      <c r="P478" t="s">
        <v>1110</v>
      </c>
      <c r="Q478" t="s">
        <v>135</v>
      </c>
      <c r="R478" t="s">
        <v>29</v>
      </c>
      <c r="S478" s="1">
        <v>42456.347916666666</v>
      </c>
      <c r="T478">
        <v>1</v>
      </c>
    </row>
    <row r="479" spans="1:20" x14ac:dyDescent="0.25">
      <c r="A479">
        <v>1702804</v>
      </c>
      <c r="B479">
        <v>16000105755</v>
      </c>
      <c r="C479">
        <v>2016105755</v>
      </c>
      <c r="D479">
        <v>372</v>
      </c>
      <c r="E479" t="s">
        <v>159</v>
      </c>
      <c r="F479" t="s">
        <v>160</v>
      </c>
      <c r="G479" t="s">
        <v>160</v>
      </c>
      <c r="H479" s="1">
        <v>42456.451388888891</v>
      </c>
      <c r="I479" t="s">
        <v>1111</v>
      </c>
      <c r="J479" t="s">
        <v>276</v>
      </c>
      <c r="K479" t="s">
        <v>615</v>
      </c>
      <c r="L479">
        <v>402.30070000000001</v>
      </c>
      <c r="M479">
        <v>-122.35956</v>
      </c>
      <c r="N479">
        <v>47.715083999999997</v>
      </c>
      <c r="O479" t="s">
        <v>1112</v>
      </c>
      <c r="P479" t="s">
        <v>164</v>
      </c>
      <c r="Q479" t="s">
        <v>160</v>
      </c>
      <c r="R479" t="s">
        <v>160</v>
      </c>
      <c r="T479">
        <v>2</v>
      </c>
    </row>
    <row r="480" spans="1:20" x14ac:dyDescent="0.25">
      <c r="A480">
        <v>1702805</v>
      </c>
      <c r="B480">
        <v>16000105734</v>
      </c>
      <c r="C480">
        <v>2016105734</v>
      </c>
      <c r="D480">
        <v>280</v>
      </c>
      <c r="E480" t="s">
        <v>41</v>
      </c>
      <c r="F480" t="s">
        <v>42</v>
      </c>
      <c r="G480" t="s">
        <v>42</v>
      </c>
      <c r="H480" s="1">
        <v>42456.445833333331</v>
      </c>
      <c r="I480" t="s">
        <v>1113</v>
      </c>
      <c r="J480" t="s">
        <v>124</v>
      </c>
      <c r="K480" t="s">
        <v>415</v>
      </c>
      <c r="L480">
        <v>9900.4084999999995</v>
      </c>
      <c r="M480">
        <v>-122.36436</v>
      </c>
      <c r="N480">
        <v>47.568344000000003</v>
      </c>
      <c r="O480" t="s">
        <v>1114</v>
      </c>
      <c r="P480" t="s">
        <v>1115</v>
      </c>
      <c r="Q480" t="s">
        <v>107</v>
      </c>
      <c r="R480" t="s">
        <v>106</v>
      </c>
      <c r="T480">
        <v>1</v>
      </c>
    </row>
    <row r="481" spans="1:20" x14ac:dyDescent="0.25">
      <c r="A481">
        <v>1702806</v>
      </c>
      <c r="B481">
        <v>16000105713</v>
      </c>
      <c r="C481">
        <v>2016105713</v>
      </c>
      <c r="D481">
        <v>372</v>
      </c>
      <c r="E481" t="s">
        <v>159</v>
      </c>
      <c r="F481" t="s">
        <v>160</v>
      </c>
      <c r="G481" t="s">
        <v>160</v>
      </c>
      <c r="H481" s="1">
        <v>42456.449305555558</v>
      </c>
      <c r="I481" t="s">
        <v>1116</v>
      </c>
      <c r="J481" t="s">
        <v>276</v>
      </c>
      <c r="K481" t="s">
        <v>277</v>
      </c>
      <c r="L481">
        <v>1300.1011000000001</v>
      </c>
      <c r="M481">
        <v>-122.334526</v>
      </c>
      <c r="N481">
        <v>47.702330000000003</v>
      </c>
      <c r="O481" t="s">
        <v>1117</v>
      </c>
      <c r="P481" t="s">
        <v>164</v>
      </c>
      <c r="Q481" t="s">
        <v>160</v>
      </c>
      <c r="R481" t="s">
        <v>160</v>
      </c>
      <c r="S481" s="1">
        <v>42456.415972222225</v>
      </c>
      <c r="T481">
        <v>4</v>
      </c>
    </row>
    <row r="482" spans="1:20" x14ac:dyDescent="0.25">
      <c r="A482">
        <v>1702807</v>
      </c>
      <c r="B482">
        <v>16000105613</v>
      </c>
      <c r="C482">
        <v>2016105613</v>
      </c>
      <c r="D482">
        <v>245</v>
      </c>
      <c r="E482" t="s">
        <v>58</v>
      </c>
      <c r="F482" t="s">
        <v>21</v>
      </c>
      <c r="G482" t="s">
        <v>21</v>
      </c>
      <c r="H482" s="1">
        <v>42456.450694444444</v>
      </c>
      <c r="I482" t="s">
        <v>456</v>
      </c>
      <c r="J482" t="s">
        <v>129</v>
      </c>
      <c r="K482" t="s">
        <v>190</v>
      </c>
      <c r="L482">
        <v>8100.3010999999997</v>
      </c>
      <c r="M482">
        <v>-122.34287999999999</v>
      </c>
      <c r="N482">
        <v>47.609814</v>
      </c>
      <c r="O482" t="s">
        <v>457</v>
      </c>
      <c r="P482" t="s">
        <v>89</v>
      </c>
      <c r="Q482" t="s">
        <v>42</v>
      </c>
      <c r="R482" t="s">
        <v>42</v>
      </c>
      <c r="S482" s="1">
        <v>42456.272222222222</v>
      </c>
      <c r="T482">
        <v>2</v>
      </c>
    </row>
    <row r="483" spans="1:20" x14ac:dyDescent="0.25">
      <c r="A483">
        <v>1702808</v>
      </c>
      <c r="B483">
        <v>16000105744</v>
      </c>
      <c r="C483">
        <v>2016105744</v>
      </c>
      <c r="D483">
        <v>470</v>
      </c>
      <c r="E483" t="s">
        <v>27</v>
      </c>
      <c r="F483" t="s">
        <v>28</v>
      </c>
      <c r="G483" t="s">
        <v>29</v>
      </c>
      <c r="H483" s="1">
        <v>42456.454861111109</v>
      </c>
      <c r="I483" t="s">
        <v>1118</v>
      </c>
      <c r="J483" t="s">
        <v>78</v>
      </c>
      <c r="K483" t="s">
        <v>285</v>
      </c>
      <c r="L483">
        <v>7700.1005999999998</v>
      </c>
      <c r="M483">
        <v>-122.29555499999999</v>
      </c>
      <c r="N483">
        <v>47.623244999999997</v>
      </c>
      <c r="O483" t="s">
        <v>1119</v>
      </c>
      <c r="P483" t="s">
        <v>34</v>
      </c>
      <c r="Q483" t="s">
        <v>29</v>
      </c>
      <c r="R483" t="s">
        <v>28</v>
      </c>
      <c r="T483">
        <v>0</v>
      </c>
    </row>
    <row r="484" spans="1:20" x14ac:dyDescent="0.25">
      <c r="A484">
        <v>1702809</v>
      </c>
      <c r="B484">
        <v>16000105718</v>
      </c>
      <c r="C484">
        <v>2016105718</v>
      </c>
      <c r="D484">
        <v>470</v>
      </c>
      <c r="E484" t="s">
        <v>27</v>
      </c>
      <c r="F484" t="s">
        <v>28</v>
      </c>
      <c r="G484" t="s">
        <v>29</v>
      </c>
      <c r="H484" s="1">
        <v>42456.455555555556</v>
      </c>
      <c r="I484" t="s">
        <v>1120</v>
      </c>
      <c r="J484" t="s">
        <v>150</v>
      </c>
      <c r="K484" t="s">
        <v>214</v>
      </c>
      <c r="L484">
        <v>4900.4003000000002</v>
      </c>
      <c r="M484">
        <v>-122.35334</v>
      </c>
      <c r="N484">
        <v>47.658347999999997</v>
      </c>
      <c r="O484" t="s">
        <v>1121</v>
      </c>
      <c r="P484" t="s">
        <v>34</v>
      </c>
      <c r="Q484" t="s">
        <v>29</v>
      </c>
      <c r="R484" t="s">
        <v>28</v>
      </c>
      <c r="S484" s="1">
        <v>42456.42083333333</v>
      </c>
      <c r="T484">
        <v>3</v>
      </c>
    </row>
    <row r="485" spans="1:20" x14ac:dyDescent="0.25">
      <c r="A485">
        <v>1702810</v>
      </c>
      <c r="B485">
        <v>16000105776</v>
      </c>
      <c r="C485">
        <v>2016105776</v>
      </c>
      <c r="D485">
        <v>245</v>
      </c>
      <c r="E485" t="s">
        <v>58</v>
      </c>
      <c r="F485" t="s">
        <v>21</v>
      </c>
      <c r="G485" t="s">
        <v>21</v>
      </c>
      <c r="H485" s="1">
        <v>42456.46597222222</v>
      </c>
      <c r="I485" t="s">
        <v>641</v>
      </c>
      <c r="J485" t="s">
        <v>129</v>
      </c>
      <c r="K485" t="s">
        <v>130</v>
      </c>
      <c r="L485">
        <v>8100.2007999999996</v>
      </c>
      <c r="M485">
        <v>-122.3387</v>
      </c>
      <c r="N485">
        <v>47.610743999999997</v>
      </c>
      <c r="O485" t="s">
        <v>642</v>
      </c>
      <c r="P485" t="s">
        <v>86</v>
      </c>
      <c r="Q485" t="s">
        <v>21</v>
      </c>
      <c r="R485" t="s">
        <v>21</v>
      </c>
      <c r="T485">
        <v>0</v>
      </c>
    </row>
    <row r="486" spans="1:20" x14ac:dyDescent="0.25">
      <c r="A486">
        <v>1702811</v>
      </c>
      <c r="B486">
        <v>16000105775</v>
      </c>
      <c r="C486">
        <v>2016105775</v>
      </c>
      <c r="D486">
        <v>188</v>
      </c>
      <c r="E486" t="s">
        <v>1122</v>
      </c>
      <c r="F486" t="s">
        <v>148</v>
      </c>
      <c r="G486" t="s">
        <v>148</v>
      </c>
      <c r="H486" s="1">
        <v>42456.467361111114</v>
      </c>
      <c r="I486" t="s">
        <v>456</v>
      </c>
      <c r="J486" t="s">
        <v>129</v>
      </c>
      <c r="K486" t="s">
        <v>190</v>
      </c>
      <c r="L486">
        <v>8100.3010999999997</v>
      </c>
      <c r="M486">
        <v>-122.34287999999999</v>
      </c>
      <c r="N486">
        <v>47.609814</v>
      </c>
      <c r="O486" t="s">
        <v>457</v>
      </c>
      <c r="P486" t="s">
        <v>153</v>
      </c>
      <c r="Q486" t="s">
        <v>148</v>
      </c>
      <c r="R486" t="s">
        <v>148</v>
      </c>
      <c r="T486">
        <v>1</v>
      </c>
    </row>
    <row r="487" spans="1:20" x14ac:dyDescent="0.25">
      <c r="A487">
        <v>1702812</v>
      </c>
      <c r="B487">
        <v>16000105731</v>
      </c>
      <c r="C487">
        <v>2016105731</v>
      </c>
      <c r="D487">
        <v>282</v>
      </c>
      <c r="E487" t="s">
        <v>956</v>
      </c>
      <c r="F487" t="s">
        <v>42</v>
      </c>
      <c r="G487" t="s">
        <v>42</v>
      </c>
      <c r="H487" s="1">
        <v>42456.464583333334</v>
      </c>
      <c r="I487" t="s">
        <v>1123</v>
      </c>
      <c r="J487" t="s">
        <v>276</v>
      </c>
      <c r="K487" t="s">
        <v>615</v>
      </c>
      <c r="L487">
        <v>500.30009999999999</v>
      </c>
      <c r="M487">
        <v>-122.36771400000001</v>
      </c>
      <c r="N487">
        <v>47.720579999999998</v>
      </c>
      <c r="O487" t="s">
        <v>1124</v>
      </c>
      <c r="P487" t="s">
        <v>62</v>
      </c>
      <c r="Q487" t="s">
        <v>62</v>
      </c>
      <c r="R487" t="s">
        <v>62</v>
      </c>
      <c r="T487">
        <v>3</v>
      </c>
    </row>
    <row r="488" spans="1:20" x14ac:dyDescent="0.25">
      <c r="A488">
        <v>1702813</v>
      </c>
      <c r="B488">
        <v>16000105783</v>
      </c>
      <c r="C488">
        <v>2016105783</v>
      </c>
      <c r="D488">
        <v>450</v>
      </c>
      <c r="E488" t="s">
        <v>520</v>
      </c>
      <c r="F488" t="s">
        <v>29</v>
      </c>
      <c r="G488" t="s">
        <v>29</v>
      </c>
      <c r="H488" s="1">
        <v>42456.474999999999</v>
      </c>
      <c r="I488" t="s">
        <v>1125</v>
      </c>
      <c r="J488" t="s">
        <v>44</v>
      </c>
      <c r="K488" t="s">
        <v>357</v>
      </c>
      <c r="L488">
        <v>6700.4034000000001</v>
      </c>
      <c r="M488">
        <v>-122.34352</v>
      </c>
      <c r="N488">
        <v>47.630585000000004</v>
      </c>
      <c r="O488" t="s">
        <v>1126</v>
      </c>
      <c r="P488" t="s">
        <v>523</v>
      </c>
      <c r="Q488" t="s">
        <v>29</v>
      </c>
      <c r="R488" t="s">
        <v>29</v>
      </c>
      <c r="T488">
        <v>0</v>
      </c>
    </row>
    <row r="489" spans="1:20" x14ac:dyDescent="0.25">
      <c r="A489">
        <v>1702814</v>
      </c>
      <c r="B489">
        <v>16000105732</v>
      </c>
      <c r="C489">
        <v>2016105732</v>
      </c>
      <c r="D489">
        <v>470</v>
      </c>
      <c r="E489" t="s">
        <v>27</v>
      </c>
      <c r="F489" t="s">
        <v>28</v>
      </c>
      <c r="G489" t="s">
        <v>29</v>
      </c>
      <c r="H489" s="1">
        <v>42456.46875</v>
      </c>
      <c r="I489" t="s">
        <v>1127</v>
      </c>
      <c r="J489" t="s">
        <v>129</v>
      </c>
      <c r="K489" t="s">
        <v>365</v>
      </c>
      <c r="L489">
        <v>8100.2011000000002</v>
      </c>
      <c r="M489">
        <v>-122.33522000000001</v>
      </c>
      <c r="N489">
        <v>47.609454999999997</v>
      </c>
      <c r="O489" t="s">
        <v>1128</v>
      </c>
      <c r="P489" t="s">
        <v>34</v>
      </c>
      <c r="Q489" t="s">
        <v>29</v>
      </c>
      <c r="R489" t="s">
        <v>28</v>
      </c>
      <c r="S489" s="1">
        <v>42456.427083333336</v>
      </c>
      <c r="T489">
        <v>3</v>
      </c>
    </row>
    <row r="490" spans="1:20" x14ac:dyDescent="0.25">
      <c r="A490">
        <v>1702815</v>
      </c>
      <c r="B490">
        <v>16000105709</v>
      </c>
      <c r="C490">
        <v>2016105709</v>
      </c>
      <c r="D490">
        <v>50</v>
      </c>
      <c r="E490" t="s">
        <v>407</v>
      </c>
      <c r="F490" t="s">
        <v>220</v>
      </c>
      <c r="G490" t="s">
        <v>107</v>
      </c>
      <c r="H490" s="1">
        <v>42456.470138888886</v>
      </c>
      <c r="I490" t="s">
        <v>1129</v>
      </c>
      <c r="J490" t="s">
        <v>179</v>
      </c>
      <c r="K490" t="s">
        <v>180</v>
      </c>
      <c r="L490">
        <v>4200.2007000000003</v>
      </c>
      <c r="M490">
        <v>-122.28151</v>
      </c>
      <c r="N490">
        <v>47.672145999999998</v>
      </c>
      <c r="O490" t="s">
        <v>1130</v>
      </c>
      <c r="P490" t="s">
        <v>223</v>
      </c>
      <c r="Q490" t="s">
        <v>107</v>
      </c>
      <c r="R490" t="s">
        <v>220</v>
      </c>
      <c r="S490" s="1">
        <v>42456.402777777781</v>
      </c>
      <c r="T490">
        <v>1</v>
      </c>
    </row>
    <row r="491" spans="1:20" x14ac:dyDescent="0.25">
      <c r="A491">
        <v>1702816</v>
      </c>
      <c r="B491">
        <v>16000105784</v>
      </c>
      <c r="C491">
        <v>2016105784</v>
      </c>
      <c r="D491">
        <v>250</v>
      </c>
      <c r="E491" t="s">
        <v>111</v>
      </c>
      <c r="F491" t="s">
        <v>112</v>
      </c>
      <c r="G491" t="s">
        <v>113</v>
      </c>
      <c r="H491" s="1">
        <v>42456.476388888892</v>
      </c>
      <c r="I491" t="s">
        <v>316</v>
      </c>
      <c r="J491" t="s">
        <v>137</v>
      </c>
      <c r="K491" t="s">
        <v>238</v>
      </c>
      <c r="L491">
        <v>8100.3010000000004</v>
      </c>
      <c r="M491">
        <v>-122.34216000000001</v>
      </c>
      <c r="N491">
        <v>47.608173000000001</v>
      </c>
      <c r="O491" t="s">
        <v>1131</v>
      </c>
      <c r="P491" t="s">
        <v>400</v>
      </c>
      <c r="Q491" t="s">
        <v>401</v>
      </c>
      <c r="R491" t="s">
        <v>401</v>
      </c>
      <c r="T491">
        <v>2</v>
      </c>
    </row>
    <row r="492" spans="1:20" x14ac:dyDescent="0.25">
      <c r="A492">
        <v>1702817</v>
      </c>
      <c r="B492">
        <v>16000105745</v>
      </c>
      <c r="C492">
        <v>2016105745</v>
      </c>
      <c r="D492">
        <v>71</v>
      </c>
      <c r="E492" t="s">
        <v>269</v>
      </c>
      <c r="F492" t="s">
        <v>183</v>
      </c>
      <c r="G492" t="s">
        <v>183</v>
      </c>
      <c r="H492" s="1">
        <v>42456.478472222225</v>
      </c>
      <c r="I492" t="s">
        <v>1132</v>
      </c>
      <c r="J492" t="s">
        <v>276</v>
      </c>
      <c r="K492" t="s">
        <v>598</v>
      </c>
      <c r="L492">
        <v>401.10079999999999</v>
      </c>
      <c r="M492">
        <v>-122.34773</v>
      </c>
      <c r="N492">
        <v>47.728225999999999</v>
      </c>
      <c r="O492" t="s">
        <v>1133</v>
      </c>
      <c r="P492" t="s">
        <v>272</v>
      </c>
      <c r="Q492" t="s">
        <v>183</v>
      </c>
      <c r="R492" t="s">
        <v>184</v>
      </c>
      <c r="T492">
        <v>1</v>
      </c>
    </row>
    <row r="493" spans="1:20" x14ac:dyDescent="0.25">
      <c r="A493">
        <v>1702818</v>
      </c>
      <c r="B493">
        <v>16000105737</v>
      </c>
      <c r="C493">
        <v>2016105737</v>
      </c>
      <c r="D493">
        <v>63</v>
      </c>
      <c r="E493" t="s">
        <v>165</v>
      </c>
      <c r="F493" t="s">
        <v>166</v>
      </c>
      <c r="G493" t="s">
        <v>166</v>
      </c>
      <c r="H493" s="1">
        <v>42456.475694444445</v>
      </c>
      <c r="I493" t="s">
        <v>1134</v>
      </c>
      <c r="J493" t="s">
        <v>54</v>
      </c>
      <c r="K493" t="s">
        <v>103</v>
      </c>
      <c r="L493">
        <v>11800.101699999999</v>
      </c>
      <c r="M493">
        <v>-122.261</v>
      </c>
      <c r="N493">
        <v>47.525615999999999</v>
      </c>
      <c r="O493" t="s">
        <v>1135</v>
      </c>
      <c r="P493" t="s">
        <v>81</v>
      </c>
      <c r="Q493" t="s">
        <v>76</v>
      </c>
      <c r="R493" t="s">
        <v>75</v>
      </c>
      <c r="S493" s="1">
        <v>42456.431250000001</v>
      </c>
      <c r="T493">
        <v>4</v>
      </c>
    </row>
    <row r="494" spans="1:20" x14ac:dyDescent="0.25">
      <c r="A494">
        <v>1702819</v>
      </c>
      <c r="B494">
        <v>16000105697</v>
      </c>
      <c r="C494">
        <v>2016105697</v>
      </c>
      <c r="D494">
        <v>460</v>
      </c>
      <c r="E494" t="s">
        <v>35</v>
      </c>
      <c r="F494" t="s">
        <v>29</v>
      </c>
      <c r="G494" t="s">
        <v>29</v>
      </c>
      <c r="H494" s="1">
        <v>42456.476388888892</v>
      </c>
      <c r="I494" t="s">
        <v>1136</v>
      </c>
      <c r="J494" t="s">
        <v>137</v>
      </c>
      <c r="K494" t="s">
        <v>138</v>
      </c>
      <c r="L494">
        <v>10900.2088</v>
      </c>
      <c r="M494">
        <v>-122.31610999999999</v>
      </c>
      <c r="N494">
        <v>47.547974000000004</v>
      </c>
      <c r="O494" t="s">
        <v>1137</v>
      </c>
      <c r="P494" t="s">
        <v>94</v>
      </c>
      <c r="Q494" t="s">
        <v>29</v>
      </c>
      <c r="R494" t="s">
        <v>29</v>
      </c>
      <c r="S494" s="1">
        <v>42456.376388888886</v>
      </c>
      <c r="T494">
        <v>1</v>
      </c>
    </row>
    <row r="495" spans="1:20" x14ac:dyDescent="0.25">
      <c r="A495">
        <v>1702820</v>
      </c>
      <c r="B495">
        <v>16000105692</v>
      </c>
      <c r="C495">
        <v>2016105692</v>
      </c>
      <c r="D495">
        <v>64</v>
      </c>
      <c r="E495" t="s">
        <v>294</v>
      </c>
      <c r="F495" t="s">
        <v>75</v>
      </c>
      <c r="G495" t="s">
        <v>295</v>
      </c>
      <c r="H495" s="1">
        <v>42456.472916666666</v>
      </c>
      <c r="I495" t="s">
        <v>1138</v>
      </c>
      <c r="J495" t="s">
        <v>137</v>
      </c>
      <c r="K495" t="s">
        <v>238</v>
      </c>
      <c r="L495">
        <v>5301.2003000000004</v>
      </c>
      <c r="M495">
        <v>-122.31473</v>
      </c>
      <c r="N495">
        <v>47.664912999999999</v>
      </c>
      <c r="O495" t="s">
        <v>1139</v>
      </c>
      <c r="P495" t="s">
        <v>682</v>
      </c>
      <c r="Q495" t="s">
        <v>418</v>
      </c>
      <c r="R495" t="s">
        <v>418</v>
      </c>
      <c r="S495" s="1">
        <v>42456.374305555553</v>
      </c>
      <c r="T495">
        <v>1</v>
      </c>
    </row>
    <row r="496" spans="1:20" x14ac:dyDescent="0.25">
      <c r="A496">
        <v>1702821</v>
      </c>
      <c r="B496">
        <v>16000105791</v>
      </c>
      <c r="C496">
        <v>2016105791</v>
      </c>
      <c r="D496">
        <v>350</v>
      </c>
      <c r="E496" t="s">
        <v>146</v>
      </c>
      <c r="F496" t="s">
        <v>146</v>
      </c>
      <c r="G496" t="s">
        <v>146</v>
      </c>
      <c r="H496" s="1">
        <v>42456.487500000003</v>
      </c>
      <c r="I496" t="s">
        <v>1140</v>
      </c>
      <c r="J496" t="s">
        <v>137</v>
      </c>
      <c r="K496" t="s">
        <v>238</v>
      </c>
      <c r="L496">
        <v>5801.2004999999999</v>
      </c>
      <c r="M496">
        <v>-122.39156</v>
      </c>
      <c r="N496">
        <v>47.648646999999997</v>
      </c>
      <c r="O496" t="s">
        <v>1141</v>
      </c>
      <c r="P496" t="s">
        <v>1142</v>
      </c>
      <c r="Q496" t="s">
        <v>146</v>
      </c>
      <c r="R496" t="s">
        <v>146</v>
      </c>
      <c r="T496">
        <v>1</v>
      </c>
    </row>
    <row r="497" spans="1:20" x14ac:dyDescent="0.25">
      <c r="A497">
        <v>1702822</v>
      </c>
      <c r="B497">
        <v>16000105767</v>
      </c>
      <c r="C497">
        <v>2016105767</v>
      </c>
      <c r="D497">
        <v>280</v>
      </c>
      <c r="E497" t="s">
        <v>41</v>
      </c>
      <c r="F497" t="s">
        <v>42</v>
      </c>
      <c r="G497" t="s">
        <v>42</v>
      </c>
      <c r="H497" s="1">
        <v>42456.480555555558</v>
      </c>
      <c r="I497" t="s">
        <v>1143</v>
      </c>
      <c r="J497" t="s">
        <v>150</v>
      </c>
      <c r="K497" t="s">
        <v>162</v>
      </c>
      <c r="L497">
        <v>5000.1036000000004</v>
      </c>
      <c r="M497">
        <v>-122.34184999999999</v>
      </c>
      <c r="N497">
        <v>47.662864999999996</v>
      </c>
      <c r="O497" t="s">
        <v>1144</v>
      </c>
      <c r="P497" t="s">
        <v>402</v>
      </c>
      <c r="Q497" t="s">
        <v>403</v>
      </c>
      <c r="R497" t="s">
        <v>404</v>
      </c>
      <c r="T497">
        <v>2</v>
      </c>
    </row>
    <row r="498" spans="1:20" x14ac:dyDescent="0.25">
      <c r="A498">
        <v>1702823</v>
      </c>
      <c r="B498">
        <v>16000105743</v>
      </c>
      <c r="C498">
        <v>2016105743</v>
      </c>
      <c r="D498">
        <v>470</v>
      </c>
      <c r="E498" t="s">
        <v>27</v>
      </c>
      <c r="F498" t="s">
        <v>28</v>
      </c>
      <c r="G498" t="s">
        <v>29</v>
      </c>
      <c r="H498" s="1">
        <v>42456.484027777777</v>
      </c>
      <c r="I498" t="s">
        <v>1145</v>
      </c>
      <c r="J498" t="s">
        <v>78</v>
      </c>
      <c r="K498" t="s">
        <v>79</v>
      </c>
      <c r="L498">
        <v>6500.2007999999996</v>
      </c>
      <c r="M498">
        <v>-122.32532500000001</v>
      </c>
      <c r="N498">
        <v>47.626475999999997</v>
      </c>
      <c r="O498" t="s">
        <v>1146</v>
      </c>
      <c r="P498" t="s">
        <v>34</v>
      </c>
      <c r="Q498" t="s">
        <v>29</v>
      </c>
      <c r="R498" t="s">
        <v>28</v>
      </c>
      <c r="S498" s="1">
        <v>42456.445138888892</v>
      </c>
      <c r="T498">
        <v>3</v>
      </c>
    </row>
    <row r="499" spans="1:20" x14ac:dyDescent="0.25">
      <c r="A499">
        <v>1702824</v>
      </c>
      <c r="B499">
        <v>16000105696</v>
      </c>
      <c r="C499">
        <v>2016105696</v>
      </c>
      <c r="D499">
        <v>63</v>
      </c>
      <c r="E499" t="s">
        <v>165</v>
      </c>
      <c r="F499" t="s">
        <v>166</v>
      </c>
      <c r="G499" t="s">
        <v>166</v>
      </c>
      <c r="H499" s="1">
        <v>42456.488194444442</v>
      </c>
      <c r="I499" t="s">
        <v>128</v>
      </c>
      <c r="J499" t="s">
        <v>129</v>
      </c>
      <c r="K499" t="s">
        <v>130</v>
      </c>
      <c r="L499">
        <v>8200.1010000000006</v>
      </c>
      <c r="M499">
        <v>-122.332245</v>
      </c>
      <c r="N499">
        <v>47.612071999999998</v>
      </c>
      <c r="O499" t="s">
        <v>131</v>
      </c>
      <c r="P499" t="s">
        <v>81</v>
      </c>
      <c r="Q499" t="s">
        <v>76</v>
      </c>
      <c r="R499" t="s">
        <v>75</v>
      </c>
      <c r="T499">
        <v>3</v>
      </c>
    </row>
    <row r="500" spans="1:20" x14ac:dyDescent="0.25">
      <c r="A500">
        <v>1702825</v>
      </c>
      <c r="B500">
        <v>16000105686</v>
      </c>
      <c r="C500">
        <v>2016105686</v>
      </c>
      <c r="D500">
        <v>51</v>
      </c>
      <c r="E500" t="s">
        <v>219</v>
      </c>
      <c r="F500" t="s">
        <v>220</v>
      </c>
      <c r="G500" t="s">
        <v>107</v>
      </c>
      <c r="H500" s="1">
        <v>42456.479861111111</v>
      </c>
      <c r="I500" t="s">
        <v>328</v>
      </c>
      <c r="J500" t="s">
        <v>137</v>
      </c>
      <c r="K500" t="s">
        <v>209</v>
      </c>
      <c r="L500">
        <v>7402.3001000000004</v>
      </c>
      <c r="M500">
        <v>-122.32785</v>
      </c>
      <c r="N500">
        <v>47.619038000000003</v>
      </c>
      <c r="O500" t="s">
        <v>329</v>
      </c>
      <c r="P500" t="s">
        <v>1147</v>
      </c>
      <c r="Q500" t="s">
        <v>107</v>
      </c>
      <c r="R500" t="s">
        <v>220</v>
      </c>
      <c r="S500" s="1">
        <v>42456.362500000003</v>
      </c>
      <c r="T500">
        <v>2</v>
      </c>
    </row>
    <row r="501" spans="1:20" x14ac:dyDescent="0.25">
      <c r="A501">
        <v>1702826</v>
      </c>
      <c r="B501">
        <v>16000105617</v>
      </c>
      <c r="C501">
        <v>2016105617</v>
      </c>
      <c r="D501">
        <v>130</v>
      </c>
      <c r="E501" t="s">
        <v>484</v>
      </c>
      <c r="F501" t="s">
        <v>251</v>
      </c>
      <c r="G501" t="s">
        <v>251</v>
      </c>
      <c r="H501" s="1">
        <v>42456.486111111109</v>
      </c>
      <c r="I501" t="s">
        <v>1148</v>
      </c>
      <c r="J501" t="s">
        <v>150</v>
      </c>
      <c r="K501" t="s">
        <v>162</v>
      </c>
      <c r="L501">
        <v>5400.3027000000002</v>
      </c>
      <c r="M501">
        <v>-122.34338</v>
      </c>
      <c r="N501">
        <v>47.649532000000001</v>
      </c>
      <c r="O501" t="s">
        <v>1149</v>
      </c>
      <c r="P501" t="s">
        <v>250</v>
      </c>
      <c r="Q501" t="s">
        <v>251</v>
      </c>
      <c r="R501" t="s">
        <v>251</v>
      </c>
      <c r="S501" s="1">
        <v>42456.320833333331</v>
      </c>
      <c r="T501">
        <v>2</v>
      </c>
    </row>
    <row r="502" spans="1:20" x14ac:dyDescent="0.25">
      <c r="A502">
        <v>1702827</v>
      </c>
      <c r="B502">
        <v>16000105773</v>
      </c>
      <c r="C502">
        <v>2016105773</v>
      </c>
      <c r="D502">
        <v>250</v>
      </c>
      <c r="E502" t="s">
        <v>111</v>
      </c>
      <c r="F502" t="s">
        <v>112</v>
      </c>
      <c r="G502" t="s">
        <v>113</v>
      </c>
      <c r="H502" s="1">
        <v>42456.486805555556</v>
      </c>
      <c r="I502" t="s">
        <v>244</v>
      </c>
      <c r="J502" t="s">
        <v>91</v>
      </c>
      <c r="K502" t="s">
        <v>172</v>
      </c>
      <c r="L502">
        <v>7500.3005000000003</v>
      </c>
      <c r="M502">
        <v>-122.320915</v>
      </c>
      <c r="N502">
        <v>47.62256</v>
      </c>
      <c r="O502" t="s">
        <v>245</v>
      </c>
      <c r="P502" t="s">
        <v>381</v>
      </c>
      <c r="Q502" t="s">
        <v>42</v>
      </c>
      <c r="R502" t="s">
        <v>42</v>
      </c>
      <c r="T502">
        <v>1</v>
      </c>
    </row>
    <row r="503" spans="1:20" x14ac:dyDescent="0.25">
      <c r="A503">
        <v>1702828</v>
      </c>
      <c r="B503">
        <v>16000105761</v>
      </c>
      <c r="C503">
        <v>2016105761</v>
      </c>
      <c r="D503">
        <v>200</v>
      </c>
      <c r="E503" t="s">
        <v>352</v>
      </c>
      <c r="F503" t="s">
        <v>64</v>
      </c>
      <c r="G503" t="s">
        <v>65</v>
      </c>
      <c r="H503" s="1">
        <v>42456.491666666669</v>
      </c>
      <c r="I503" t="s">
        <v>1150</v>
      </c>
      <c r="J503" t="s">
        <v>137</v>
      </c>
      <c r="K503" t="s">
        <v>138</v>
      </c>
      <c r="L503">
        <v>7100.1003000000001</v>
      </c>
      <c r="M503">
        <v>-122.362976</v>
      </c>
      <c r="N503">
        <v>47.622369999999997</v>
      </c>
      <c r="O503" t="s">
        <v>1151</v>
      </c>
      <c r="P503" t="s">
        <v>390</v>
      </c>
      <c r="Q503" t="s">
        <v>69</v>
      </c>
      <c r="R503" t="s">
        <v>42</v>
      </c>
      <c r="T503">
        <v>1</v>
      </c>
    </row>
    <row r="504" spans="1:20" x14ac:dyDescent="0.25">
      <c r="A504">
        <v>1702829</v>
      </c>
      <c r="B504">
        <v>16000105759</v>
      </c>
      <c r="C504">
        <v>2016105759</v>
      </c>
      <c r="D504">
        <v>245</v>
      </c>
      <c r="E504" t="s">
        <v>58</v>
      </c>
      <c r="F504" t="s">
        <v>21</v>
      </c>
      <c r="G504" t="s">
        <v>21</v>
      </c>
      <c r="H504" s="1">
        <v>42456.493055555555</v>
      </c>
      <c r="I504" t="s">
        <v>82</v>
      </c>
      <c r="J504" t="s">
        <v>83</v>
      </c>
      <c r="K504" t="s">
        <v>84</v>
      </c>
      <c r="L504">
        <v>9200.2027999999991</v>
      </c>
      <c r="M504">
        <v>-122.33081</v>
      </c>
      <c r="N504">
        <v>47.600464000000002</v>
      </c>
      <c r="O504" t="s">
        <v>85</v>
      </c>
      <c r="P504" t="s">
        <v>361</v>
      </c>
      <c r="Q504" t="s">
        <v>225</v>
      </c>
      <c r="R504" t="s">
        <v>225</v>
      </c>
      <c r="T504">
        <v>3</v>
      </c>
    </row>
    <row r="505" spans="1:20" x14ac:dyDescent="0.25">
      <c r="A505">
        <v>1702830</v>
      </c>
      <c r="B505">
        <v>16000105742</v>
      </c>
      <c r="C505">
        <v>2016105742</v>
      </c>
      <c r="D505">
        <v>220</v>
      </c>
      <c r="E505" t="s">
        <v>325</v>
      </c>
      <c r="F505" t="s">
        <v>326</v>
      </c>
      <c r="G505" t="s">
        <v>327</v>
      </c>
      <c r="H505" s="1">
        <v>42456.489583333336</v>
      </c>
      <c r="I505" t="s">
        <v>1152</v>
      </c>
      <c r="J505" t="s">
        <v>91</v>
      </c>
      <c r="K505" t="s">
        <v>336</v>
      </c>
      <c r="L505">
        <v>8500.2001</v>
      </c>
      <c r="M505">
        <v>-122.322395</v>
      </c>
      <c r="N505">
        <v>47.608016999999997</v>
      </c>
      <c r="O505" t="s">
        <v>1153</v>
      </c>
      <c r="P505" t="s">
        <v>86</v>
      </c>
      <c r="Q505" t="s">
        <v>21</v>
      </c>
      <c r="R505" t="s">
        <v>21</v>
      </c>
      <c r="S505" s="1">
        <v>42456.436805555553</v>
      </c>
      <c r="T505">
        <v>3</v>
      </c>
    </row>
    <row r="506" spans="1:20" x14ac:dyDescent="0.25">
      <c r="A506">
        <v>1702831</v>
      </c>
      <c r="B506">
        <v>16000105795</v>
      </c>
      <c r="C506">
        <v>2016105795</v>
      </c>
      <c r="D506">
        <v>201</v>
      </c>
      <c r="E506" t="s">
        <v>63</v>
      </c>
      <c r="F506" t="s">
        <v>64</v>
      </c>
      <c r="G506" t="s">
        <v>65</v>
      </c>
      <c r="H506" s="1">
        <v>42456.499305555553</v>
      </c>
      <c r="I506" t="s">
        <v>1154</v>
      </c>
      <c r="J506" t="s">
        <v>54</v>
      </c>
      <c r="K506" t="s">
        <v>292</v>
      </c>
      <c r="L506">
        <v>11001.1006</v>
      </c>
      <c r="M506">
        <v>-122.28879000000001</v>
      </c>
      <c r="N506">
        <v>47.541103</v>
      </c>
      <c r="O506" t="s">
        <v>1155</v>
      </c>
      <c r="P506" t="s">
        <v>68</v>
      </c>
      <c r="Q506" t="s">
        <v>69</v>
      </c>
      <c r="R506" t="s">
        <v>42</v>
      </c>
      <c r="T506">
        <v>1</v>
      </c>
    </row>
    <row r="507" spans="1:20" x14ac:dyDescent="0.25">
      <c r="A507">
        <v>1702832</v>
      </c>
      <c r="B507">
        <v>16000105760</v>
      </c>
      <c r="C507">
        <v>2016105760</v>
      </c>
      <c r="D507">
        <v>245</v>
      </c>
      <c r="E507" t="s">
        <v>58</v>
      </c>
      <c r="F507" t="s">
        <v>21</v>
      </c>
      <c r="G507" t="s">
        <v>21</v>
      </c>
      <c r="H507" s="1">
        <v>42456.495833333334</v>
      </c>
      <c r="I507" t="s">
        <v>1156</v>
      </c>
      <c r="J507" t="s">
        <v>150</v>
      </c>
      <c r="K507" t="s">
        <v>151</v>
      </c>
      <c r="L507">
        <v>3200.3006999999998</v>
      </c>
      <c r="M507">
        <v>-122.39149999999999</v>
      </c>
      <c r="N507">
        <v>47.668663000000002</v>
      </c>
      <c r="O507" t="s">
        <v>1157</v>
      </c>
      <c r="P507" t="s">
        <v>86</v>
      </c>
      <c r="Q507" t="s">
        <v>21</v>
      </c>
      <c r="R507" t="s">
        <v>21</v>
      </c>
      <c r="T507">
        <v>4</v>
      </c>
    </row>
    <row r="508" spans="1:20" x14ac:dyDescent="0.25">
      <c r="A508">
        <v>1702833</v>
      </c>
      <c r="B508">
        <v>16000105750</v>
      </c>
      <c r="C508">
        <v>2016105750</v>
      </c>
      <c r="D508">
        <v>245</v>
      </c>
      <c r="E508" t="s">
        <v>58</v>
      </c>
      <c r="F508" t="s">
        <v>21</v>
      </c>
      <c r="G508" t="s">
        <v>21</v>
      </c>
      <c r="H508" s="1">
        <v>42456.499305555553</v>
      </c>
      <c r="I508" t="s">
        <v>1158</v>
      </c>
      <c r="J508" t="s">
        <v>137</v>
      </c>
      <c r="K508" t="s">
        <v>138</v>
      </c>
      <c r="L508">
        <v>8001.2003999999997</v>
      </c>
      <c r="M508">
        <v>-122.34716</v>
      </c>
      <c r="N508">
        <v>47.613757999999997</v>
      </c>
      <c r="O508" t="s">
        <v>1159</v>
      </c>
      <c r="P508" t="s">
        <v>86</v>
      </c>
      <c r="Q508" t="s">
        <v>21</v>
      </c>
      <c r="R508" t="s">
        <v>21</v>
      </c>
      <c r="T508">
        <v>1</v>
      </c>
    </row>
    <row r="509" spans="1:20" x14ac:dyDescent="0.25">
      <c r="A509">
        <v>1702834</v>
      </c>
      <c r="B509">
        <v>16000105741</v>
      </c>
      <c r="C509">
        <v>2016105741</v>
      </c>
      <c r="D509">
        <v>280</v>
      </c>
      <c r="E509" t="s">
        <v>41</v>
      </c>
      <c r="F509" t="s">
        <v>42</v>
      </c>
      <c r="G509" t="s">
        <v>42</v>
      </c>
      <c r="H509" s="1">
        <v>42456.495138888888</v>
      </c>
      <c r="I509" t="s">
        <v>1160</v>
      </c>
      <c r="J509" t="s">
        <v>150</v>
      </c>
      <c r="K509" t="s">
        <v>151</v>
      </c>
      <c r="L509">
        <v>3200.2002000000002</v>
      </c>
      <c r="M509">
        <v>-122.38885999999999</v>
      </c>
      <c r="N509">
        <v>47.674550000000004</v>
      </c>
      <c r="O509" t="s">
        <v>1161</v>
      </c>
      <c r="P509" t="s">
        <v>81</v>
      </c>
      <c r="Q509" t="s">
        <v>76</v>
      </c>
      <c r="R509" t="s">
        <v>75</v>
      </c>
      <c r="S509" s="1">
        <v>42456.442361111112</v>
      </c>
      <c r="T509">
        <v>2</v>
      </c>
    </row>
    <row r="510" spans="1:20" x14ac:dyDescent="0.25">
      <c r="A510">
        <v>1702835</v>
      </c>
      <c r="B510">
        <v>16000105721</v>
      </c>
      <c r="C510">
        <v>2016105721</v>
      </c>
      <c r="D510">
        <v>161</v>
      </c>
      <c r="E510" t="s">
        <v>62</v>
      </c>
      <c r="F510" t="s">
        <v>62</v>
      </c>
      <c r="G510" t="s">
        <v>62</v>
      </c>
      <c r="H510" s="1">
        <v>42456.495833333334</v>
      </c>
      <c r="I510" t="s">
        <v>1162</v>
      </c>
      <c r="J510" t="s">
        <v>129</v>
      </c>
      <c r="K510" t="s">
        <v>190</v>
      </c>
      <c r="L510">
        <v>8100.3005000000003</v>
      </c>
      <c r="M510">
        <v>-122.34047</v>
      </c>
      <c r="N510">
        <v>47.609318000000002</v>
      </c>
      <c r="O510" t="s">
        <v>1163</v>
      </c>
      <c r="P510" t="s">
        <v>192</v>
      </c>
      <c r="Q510" t="s">
        <v>193</v>
      </c>
      <c r="R510" t="s">
        <v>193</v>
      </c>
      <c r="S510" s="1">
        <v>42456.427083333336</v>
      </c>
      <c r="T510">
        <v>3</v>
      </c>
    </row>
    <row r="511" spans="1:20" x14ac:dyDescent="0.25">
      <c r="A511">
        <v>1702836</v>
      </c>
      <c r="B511">
        <v>16000105616</v>
      </c>
      <c r="C511">
        <v>2016105616</v>
      </c>
      <c r="D511">
        <v>200</v>
      </c>
      <c r="E511" t="s">
        <v>352</v>
      </c>
      <c r="F511" t="s">
        <v>64</v>
      </c>
      <c r="G511" t="s">
        <v>65</v>
      </c>
      <c r="H511" s="1">
        <v>42456.495833333334</v>
      </c>
      <c r="I511" t="s">
        <v>1164</v>
      </c>
      <c r="J511" t="s">
        <v>150</v>
      </c>
      <c r="K511" t="s">
        <v>162</v>
      </c>
      <c r="L511">
        <v>5400.3026</v>
      </c>
      <c r="M511">
        <v>-122.34275</v>
      </c>
      <c r="N511">
        <v>47.648980000000002</v>
      </c>
      <c r="O511" t="s">
        <v>1165</v>
      </c>
      <c r="P511" t="s">
        <v>390</v>
      </c>
      <c r="Q511" t="s">
        <v>69</v>
      </c>
      <c r="R511" t="s">
        <v>42</v>
      </c>
      <c r="S511" s="1">
        <v>42456.316666666666</v>
      </c>
      <c r="T511">
        <v>0</v>
      </c>
    </row>
    <row r="512" spans="1:20" x14ac:dyDescent="0.25">
      <c r="A512">
        <v>1702837</v>
      </c>
      <c r="B512">
        <v>16000105611</v>
      </c>
      <c r="C512">
        <v>2016105611</v>
      </c>
      <c r="D512">
        <v>470</v>
      </c>
      <c r="E512" t="s">
        <v>27</v>
      </c>
      <c r="F512" t="s">
        <v>28</v>
      </c>
      <c r="G512" t="s">
        <v>29</v>
      </c>
      <c r="H512" s="1">
        <v>42456.499305555553</v>
      </c>
      <c r="I512" t="s">
        <v>1166</v>
      </c>
      <c r="J512" t="s">
        <v>150</v>
      </c>
      <c r="K512" t="s">
        <v>151</v>
      </c>
      <c r="L512">
        <v>4700.4012000000002</v>
      </c>
      <c r="M512">
        <v>-122.38395</v>
      </c>
      <c r="N512">
        <v>47.667045999999999</v>
      </c>
      <c r="O512" t="s">
        <v>1167</v>
      </c>
      <c r="P512" t="s">
        <v>34</v>
      </c>
      <c r="Q512" t="s">
        <v>29</v>
      </c>
      <c r="R512" t="s">
        <v>28</v>
      </c>
      <c r="S512" s="1">
        <v>42456.270833333336</v>
      </c>
      <c r="T512">
        <v>2</v>
      </c>
    </row>
    <row r="513" spans="1:20" x14ac:dyDescent="0.25">
      <c r="A513">
        <v>1702838</v>
      </c>
      <c r="B513">
        <v>16000105798</v>
      </c>
      <c r="C513">
        <v>2016105798</v>
      </c>
      <c r="D513">
        <v>470</v>
      </c>
      <c r="E513" t="s">
        <v>27</v>
      </c>
      <c r="F513" t="s">
        <v>28</v>
      </c>
      <c r="G513" t="s">
        <v>29</v>
      </c>
      <c r="H513" s="1">
        <v>42456.505555555559</v>
      </c>
      <c r="I513" t="s">
        <v>1168</v>
      </c>
      <c r="J513" t="s">
        <v>44</v>
      </c>
      <c r="K513" t="s">
        <v>357</v>
      </c>
      <c r="L513">
        <v>6900.2017999999998</v>
      </c>
      <c r="M513">
        <v>-122.37008</v>
      </c>
      <c r="N513">
        <v>47.631115000000001</v>
      </c>
      <c r="O513" t="s">
        <v>1169</v>
      </c>
      <c r="P513" t="s">
        <v>34</v>
      </c>
      <c r="Q513" t="s">
        <v>29</v>
      </c>
      <c r="R513" t="s">
        <v>28</v>
      </c>
      <c r="T513">
        <v>0</v>
      </c>
    </row>
    <row r="514" spans="1:20" x14ac:dyDescent="0.25">
      <c r="A514">
        <v>1702839</v>
      </c>
      <c r="B514">
        <v>16000105785</v>
      </c>
      <c r="C514">
        <v>2016105785</v>
      </c>
      <c r="D514">
        <v>280</v>
      </c>
      <c r="E514" t="s">
        <v>41</v>
      </c>
      <c r="F514" t="s">
        <v>42</v>
      </c>
      <c r="G514" t="s">
        <v>42</v>
      </c>
      <c r="H514" s="1">
        <v>42456.504166666666</v>
      </c>
      <c r="I514" t="s">
        <v>82</v>
      </c>
      <c r="J514" t="s">
        <v>83</v>
      </c>
      <c r="K514" t="s">
        <v>84</v>
      </c>
      <c r="L514">
        <v>9200.2027999999991</v>
      </c>
      <c r="M514">
        <v>-122.33081</v>
      </c>
      <c r="N514">
        <v>47.600464000000002</v>
      </c>
      <c r="O514" t="s">
        <v>85</v>
      </c>
      <c r="P514" t="s">
        <v>378</v>
      </c>
      <c r="Q514" t="s">
        <v>225</v>
      </c>
      <c r="R514" t="s">
        <v>225</v>
      </c>
      <c r="T514">
        <v>1</v>
      </c>
    </row>
    <row r="515" spans="1:20" x14ac:dyDescent="0.25">
      <c r="A515">
        <v>1702840</v>
      </c>
      <c r="B515">
        <v>16000105739</v>
      </c>
      <c r="C515">
        <v>2016105739</v>
      </c>
      <c r="D515">
        <v>244</v>
      </c>
      <c r="E515" t="s">
        <v>558</v>
      </c>
      <c r="F515" t="s">
        <v>21</v>
      </c>
      <c r="G515" t="s">
        <v>21</v>
      </c>
      <c r="H515" s="1">
        <v>42456.506249999999</v>
      </c>
      <c r="I515" t="s">
        <v>1170</v>
      </c>
      <c r="J515" t="s">
        <v>155</v>
      </c>
      <c r="K515" t="s">
        <v>156</v>
      </c>
      <c r="L515">
        <v>7200.107</v>
      </c>
      <c r="M515">
        <v>-122.341736</v>
      </c>
      <c r="N515">
        <v>47.619717000000001</v>
      </c>
      <c r="O515" t="s">
        <v>1171</v>
      </c>
      <c r="P515" t="s">
        <v>671</v>
      </c>
      <c r="Q515" t="s">
        <v>21</v>
      </c>
      <c r="R515" t="s">
        <v>558</v>
      </c>
      <c r="T515">
        <v>4</v>
      </c>
    </row>
    <row r="516" spans="1:20" x14ac:dyDescent="0.25">
      <c r="A516">
        <v>1702841</v>
      </c>
      <c r="B516">
        <v>16000105804</v>
      </c>
      <c r="C516">
        <v>2016105804</v>
      </c>
      <c r="D516">
        <v>250</v>
      </c>
      <c r="E516" t="s">
        <v>111</v>
      </c>
      <c r="F516" t="s">
        <v>112</v>
      </c>
      <c r="G516" t="s">
        <v>113</v>
      </c>
      <c r="H516" s="1">
        <v>42456.513194444444</v>
      </c>
      <c r="I516" t="s">
        <v>430</v>
      </c>
      <c r="J516" t="s">
        <v>129</v>
      </c>
      <c r="K516" t="s">
        <v>130</v>
      </c>
      <c r="L516">
        <v>8100.2</v>
      </c>
      <c r="M516">
        <v>-122.33732000000001</v>
      </c>
      <c r="N516">
        <v>47.611319999999999</v>
      </c>
      <c r="O516" t="s">
        <v>431</v>
      </c>
      <c r="P516" t="s">
        <v>400</v>
      </c>
      <c r="Q516" t="s">
        <v>401</v>
      </c>
      <c r="R516" t="s">
        <v>401</v>
      </c>
      <c r="T516">
        <v>1</v>
      </c>
    </row>
    <row r="517" spans="1:20" x14ac:dyDescent="0.25">
      <c r="A517">
        <v>1702842</v>
      </c>
      <c r="B517">
        <v>16000105802</v>
      </c>
      <c r="C517">
        <v>2016105802</v>
      </c>
      <c r="D517">
        <v>245</v>
      </c>
      <c r="E517" t="s">
        <v>58</v>
      </c>
      <c r="F517" t="s">
        <v>21</v>
      </c>
      <c r="G517" t="s">
        <v>21</v>
      </c>
      <c r="H517" s="1">
        <v>42456.509027777778</v>
      </c>
      <c r="I517" t="s">
        <v>1172</v>
      </c>
      <c r="J517" t="s">
        <v>31</v>
      </c>
      <c r="K517" t="s">
        <v>32</v>
      </c>
      <c r="L517">
        <v>8700.1003999999994</v>
      </c>
      <c r="M517">
        <v>-122.30892</v>
      </c>
      <c r="N517">
        <v>47.609780000000001</v>
      </c>
      <c r="O517" t="s">
        <v>1173</v>
      </c>
      <c r="P517" t="s">
        <v>330</v>
      </c>
      <c r="Q517" t="s">
        <v>327</v>
      </c>
      <c r="R517" t="s">
        <v>326</v>
      </c>
      <c r="T517">
        <v>4</v>
      </c>
    </row>
    <row r="518" spans="1:20" x14ac:dyDescent="0.25">
      <c r="A518">
        <v>1702843</v>
      </c>
      <c r="B518">
        <v>16000105799</v>
      </c>
      <c r="C518">
        <v>2016105799</v>
      </c>
      <c r="D518">
        <v>470</v>
      </c>
      <c r="E518" t="s">
        <v>27</v>
      </c>
      <c r="F518" t="s">
        <v>28</v>
      </c>
      <c r="G518" t="s">
        <v>29</v>
      </c>
      <c r="H518" s="1">
        <v>42456.518750000003</v>
      </c>
      <c r="I518" t="s">
        <v>1174</v>
      </c>
      <c r="J518" t="s">
        <v>137</v>
      </c>
      <c r="K518" t="s">
        <v>209</v>
      </c>
      <c r="L518">
        <v>8100.1014999999998</v>
      </c>
      <c r="M518">
        <v>-122.33942999999999</v>
      </c>
      <c r="N518">
        <v>47.60483</v>
      </c>
      <c r="O518" t="s">
        <v>1175</v>
      </c>
      <c r="P518" t="s">
        <v>34</v>
      </c>
      <c r="Q518" t="s">
        <v>29</v>
      </c>
      <c r="R518" t="s">
        <v>28</v>
      </c>
      <c r="T518">
        <v>1</v>
      </c>
    </row>
    <row r="519" spans="1:20" x14ac:dyDescent="0.25">
      <c r="A519">
        <v>1702844</v>
      </c>
      <c r="B519">
        <v>16000105747</v>
      </c>
      <c r="C519">
        <v>2016105747</v>
      </c>
      <c r="D519">
        <v>430</v>
      </c>
      <c r="E519" t="s">
        <v>134</v>
      </c>
      <c r="F519" t="s">
        <v>29</v>
      </c>
      <c r="G519" t="s">
        <v>135</v>
      </c>
      <c r="H519" s="1">
        <v>42456.510416666664</v>
      </c>
      <c r="I519" t="s">
        <v>1176</v>
      </c>
      <c r="J519" t="s">
        <v>179</v>
      </c>
      <c r="K519" t="s">
        <v>718</v>
      </c>
      <c r="L519">
        <v>4400.2013999999999</v>
      </c>
      <c r="M519">
        <v>-122.31577</v>
      </c>
      <c r="N519">
        <v>47.671897999999999</v>
      </c>
      <c r="O519" t="s">
        <v>1177</v>
      </c>
      <c r="P519" t="s">
        <v>140</v>
      </c>
      <c r="Q519" t="s">
        <v>135</v>
      </c>
      <c r="R519" t="s">
        <v>29</v>
      </c>
      <c r="S519" s="1">
        <v>42456.45208333333</v>
      </c>
      <c r="T519">
        <v>1</v>
      </c>
    </row>
    <row r="520" spans="1:20" x14ac:dyDescent="0.25">
      <c r="A520">
        <v>1702845</v>
      </c>
      <c r="B520">
        <v>16000105830</v>
      </c>
      <c r="C520">
        <v>2016105830</v>
      </c>
      <c r="D520">
        <v>200</v>
      </c>
      <c r="E520" t="s">
        <v>352</v>
      </c>
      <c r="F520" t="s">
        <v>64</v>
      </c>
      <c r="G520" t="s">
        <v>65</v>
      </c>
      <c r="H520" s="1">
        <v>42456.522222222222</v>
      </c>
      <c r="I520" t="s">
        <v>1166</v>
      </c>
      <c r="J520" t="s">
        <v>150</v>
      </c>
      <c r="K520" t="s">
        <v>151</v>
      </c>
      <c r="L520">
        <v>4700.5012999999999</v>
      </c>
      <c r="M520">
        <v>-122.38395</v>
      </c>
      <c r="N520">
        <v>47.667045999999999</v>
      </c>
      <c r="O520" t="s">
        <v>1167</v>
      </c>
      <c r="P520" t="s">
        <v>390</v>
      </c>
      <c r="Q520" t="s">
        <v>69</v>
      </c>
      <c r="R520" t="s">
        <v>42</v>
      </c>
      <c r="T520">
        <v>2</v>
      </c>
    </row>
    <row r="521" spans="1:20" x14ac:dyDescent="0.25">
      <c r="A521">
        <v>1702846</v>
      </c>
      <c r="B521">
        <v>16000105777</v>
      </c>
      <c r="C521">
        <v>2016105777</v>
      </c>
      <c r="D521">
        <v>186</v>
      </c>
      <c r="E521" t="s">
        <v>147</v>
      </c>
      <c r="F521" t="s">
        <v>148</v>
      </c>
      <c r="G521" t="s">
        <v>148</v>
      </c>
      <c r="H521" s="1">
        <v>42456.51666666667</v>
      </c>
      <c r="I521" t="s">
        <v>1178</v>
      </c>
      <c r="J521" t="s">
        <v>137</v>
      </c>
      <c r="K521" t="s">
        <v>209</v>
      </c>
      <c r="L521">
        <v>1300.3016</v>
      </c>
      <c r="M521">
        <v>-122.34732</v>
      </c>
      <c r="N521">
        <v>47.699173000000002</v>
      </c>
      <c r="O521" t="s">
        <v>1179</v>
      </c>
      <c r="P521" t="s">
        <v>153</v>
      </c>
      <c r="Q521" t="s">
        <v>148</v>
      </c>
      <c r="R521" t="s">
        <v>148</v>
      </c>
      <c r="T521">
        <v>2</v>
      </c>
    </row>
    <row r="522" spans="1:20" x14ac:dyDescent="0.25">
      <c r="A522">
        <v>1702847</v>
      </c>
      <c r="B522">
        <v>16000105753</v>
      </c>
      <c r="C522">
        <v>2016105753</v>
      </c>
      <c r="D522">
        <v>430</v>
      </c>
      <c r="E522" t="s">
        <v>134</v>
      </c>
      <c r="F522" t="s">
        <v>29</v>
      </c>
      <c r="G522" t="s">
        <v>135</v>
      </c>
      <c r="H522" s="1">
        <v>42456.517361111109</v>
      </c>
      <c r="I522" t="s">
        <v>846</v>
      </c>
      <c r="J522" t="s">
        <v>37</v>
      </c>
      <c r="K522" t="s">
        <v>38</v>
      </c>
      <c r="L522">
        <v>9300.3029999999999</v>
      </c>
      <c r="M522">
        <v>-122.33420599999999</v>
      </c>
      <c r="N522">
        <v>47.575577000000003</v>
      </c>
      <c r="O522" t="s">
        <v>847</v>
      </c>
      <c r="P522" t="s">
        <v>1110</v>
      </c>
      <c r="Q522" t="s">
        <v>135</v>
      </c>
      <c r="R522" t="s">
        <v>29</v>
      </c>
      <c r="S522" s="1">
        <v>42456.48541666667</v>
      </c>
      <c r="T522">
        <v>3</v>
      </c>
    </row>
    <row r="523" spans="1:20" x14ac:dyDescent="0.25">
      <c r="A523">
        <v>1702848</v>
      </c>
      <c r="B523">
        <v>16000105749</v>
      </c>
      <c r="C523">
        <v>2016105749</v>
      </c>
      <c r="D523">
        <v>63</v>
      </c>
      <c r="E523" t="s">
        <v>165</v>
      </c>
      <c r="F523" t="s">
        <v>166</v>
      </c>
      <c r="G523" t="s">
        <v>166</v>
      </c>
      <c r="H523" s="1">
        <v>42456.519444444442</v>
      </c>
      <c r="I523" t="s">
        <v>1180</v>
      </c>
      <c r="J523" t="s">
        <v>44</v>
      </c>
      <c r="K523" t="s">
        <v>45</v>
      </c>
      <c r="L523">
        <v>5801.1000999999997</v>
      </c>
      <c r="M523">
        <v>-122.38599000000001</v>
      </c>
      <c r="N523">
        <v>47.653064999999998</v>
      </c>
      <c r="O523" t="s">
        <v>1181</v>
      </c>
      <c r="P523" t="s">
        <v>81</v>
      </c>
      <c r="Q523" t="s">
        <v>76</v>
      </c>
      <c r="R523" t="s">
        <v>75</v>
      </c>
      <c r="T523">
        <v>1</v>
      </c>
    </row>
    <row r="524" spans="1:20" x14ac:dyDescent="0.25">
      <c r="A524">
        <v>1702849</v>
      </c>
      <c r="B524">
        <v>16000105748</v>
      </c>
      <c r="C524">
        <v>2016105748</v>
      </c>
      <c r="D524">
        <v>430</v>
      </c>
      <c r="E524" t="s">
        <v>134</v>
      </c>
      <c r="F524" t="s">
        <v>29</v>
      </c>
      <c r="G524" t="s">
        <v>135</v>
      </c>
      <c r="H524" s="1">
        <v>42456.513888888891</v>
      </c>
      <c r="I524" t="s">
        <v>1182</v>
      </c>
      <c r="J524" t="s">
        <v>137</v>
      </c>
      <c r="K524" t="s">
        <v>209</v>
      </c>
      <c r="L524">
        <v>9800.4002999999993</v>
      </c>
      <c r="M524">
        <v>-122.38677</v>
      </c>
      <c r="N524">
        <v>47.569279999999999</v>
      </c>
      <c r="O524" t="s">
        <v>1183</v>
      </c>
      <c r="P524" t="s">
        <v>188</v>
      </c>
      <c r="Q524" t="s">
        <v>135</v>
      </c>
      <c r="R524" t="s">
        <v>29</v>
      </c>
      <c r="S524" s="1">
        <v>42456.450694444444</v>
      </c>
      <c r="T524">
        <v>2</v>
      </c>
    </row>
    <row r="525" spans="1:20" x14ac:dyDescent="0.25">
      <c r="A525">
        <v>1702850</v>
      </c>
      <c r="B525">
        <v>16000105573</v>
      </c>
      <c r="C525">
        <v>2016105573</v>
      </c>
      <c r="D525">
        <v>65</v>
      </c>
      <c r="E525" t="s">
        <v>74</v>
      </c>
      <c r="F525" t="s">
        <v>75</v>
      </c>
      <c r="G525" t="s">
        <v>76</v>
      </c>
      <c r="H525" s="1">
        <v>42456.51458333333</v>
      </c>
      <c r="I525" t="s">
        <v>1184</v>
      </c>
      <c r="J525" t="s">
        <v>91</v>
      </c>
      <c r="K525" t="s">
        <v>92</v>
      </c>
      <c r="L525">
        <v>7500.4022999999997</v>
      </c>
      <c r="M525">
        <v>-122.32031000000001</v>
      </c>
      <c r="N525">
        <v>47.611355000000003</v>
      </c>
      <c r="O525" t="s">
        <v>1185</v>
      </c>
      <c r="P525" t="s">
        <v>243</v>
      </c>
      <c r="Q525" t="s">
        <v>76</v>
      </c>
      <c r="R525" t="s">
        <v>75</v>
      </c>
      <c r="S525" s="1">
        <v>42456.185416666667</v>
      </c>
      <c r="T525">
        <v>1</v>
      </c>
    </row>
    <row r="526" spans="1:20" x14ac:dyDescent="0.25">
      <c r="A526">
        <v>1702851</v>
      </c>
      <c r="B526">
        <v>16000105824</v>
      </c>
      <c r="C526">
        <v>2016105824</v>
      </c>
      <c r="D526">
        <v>245</v>
      </c>
      <c r="E526" t="s">
        <v>58</v>
      </c>
      <c r="F526" t="s">
        <v>21</v>
      </c>
      <c r="G526" t="s">
        <v>21</v>
      </c>
      <c r="H526" s="1">
        <v>42456.530555555553</v>
      </c>
      <c r="I526" t="s">
        <v>1186</v>
      </c>
      <c r="J526" t="s">
        <v>83</v>
      </c>
      <c r="K526" t="s">
        <v>84</v>
      </c>
      <c r="L526">
        <v>9200.1007000000009</v>
      </c>
      <c r="M526">
        <v>-122.32765999999999</v>
      </c>
      <c r="N526">
        <v>47.600451999999997</v>
      </c>
      <c r="O526" t="s">
        <v>1187</v>
      </c>
      <c r="P526" t="s">
        <v>86</v>
      </c>
      <c r="Q526" t="s">
        <v>21</v>
      </c>
      <c r="R526" t="s">
        <v>21</v>
      </c>
      <c r="T526">
        <v>3</v>
      </c>
    </row>
    <row r="527" spans="1:20" x14ac:dyDescent="0.25">
      <c r="A527">
        <v>1702852</v>
      </c>
      <c r="B527">
        <v>16000105822</v>
      </c>
      <c r="C527">
        <v>2016105822</v>
      </c>
      <c r="D527">
        <v>470</v>
      </c>
      <c r="E527" t="s">
        <v>27</v>
      </c>
      <c r="F527" t="s">
        <v>28</v>
      </c>
      <c r="G527" t="s">
        <v>29</v>
      </c>
      <c r="H527" s="1">
        <v>42456.526388888888</v>
      </c>
      <c r="I527" t="s">
        <v>1188</v>
      </c>
      <c r="J527" t="s">
        <v>54</v>
      </c>
      <c r="K527" t="s">
        <v>103</v>
      </c>
      <c r="L527">
        <v>11102.300300000001</v>
      </c>
      <c r="M527">
        <v>-122.26999000000001</v>
      </c>
      <c r="N527">
        <v>47.532623000000001</v>
      </c>
      <c r="O527" t="s">
        <v>1189</v>
      </c>
      <c r="P527" t="s">
        <v>443</v>
      </c>
      <c r="Q527" t="s">
        <v>29</v>
      </c>
      <c r="R527" t="s">
        <v>29</v>
      </c>
      <c r="T527">
        <v>0</v>
      </c>
    </row>
    <row r="528" spans="1:20" x14ac:dyDescent="0.25">
      <c r="A528">
        <v>1702853</v>
      </c>
      <c r="B528">
        <v>16000105818</v>
      </c>
      <c r="C528">
        <v>2016105818</v>
      </c>
      <c r="D528">
        <v>201</v>
      </c>
      <c r="E528" t="s">
        <v>63</v>
      </c>
      <c r="F528" t="s">
        <v>64</v>
      </c>
      <c r="G528" t="s">
        <v>65</v>
      </c>
      <c r="H528" s="1">
        <v>42456.525000000001</v>
      </c>
      <c r="I528" t="s">
        <v>1190</v>
      </c>
      <c r="J528" t="s">
        <v>44</v>
      </c>
      <c r="K528" t="s">
        <v>45</v>
      </c>
      <c r="L528">
        <v>5801.2007999999996</v>
      </c>
      <c r="M528">
        <v>-122.38975499999999</v>
      </c>
      <c r="N528">
        <v>47.649403</v>
      </c>
      <c r="O528" t="s">
        <v>1191</v>
      </c>
      <c r="P528" t="s">
        <v>68</v>
      </c>
      <c r="Q528" t="s">
        <v>69</v>
      </c>
      <c r="R528" t="s">
        <v>42</v>
      </c>
      <c r="T528">
        <v>1</v>
      </c>
    </row>
    <row r="529" spans="1:20" x14ac:dyDescent="0.25">
      <c r="A529">
        <v>1702854</v>
      </c>
      <c r="B529">
        <v>16000105796</v>
      </c>
      <c r="C529">
        <v>2016105796</v>
      </c>
      <c r="D529">
        <v>203</v>
      </c>
      <c r="E529" t="s">
        <v>301</v>
      </c>
      <c r="F529" t="s">
        <v>302</v>
      </c>
      <c r="G529" t="s">
        <v>65</v>
      </c>
      <c r="H529" s="1">
        <v>42456.522916666669</v>
      </c>
      <c r="I529" t="s">
        <v>1192</v>
      </c>
      <c r="J529" t="s">
        <v>78</v>
      </c>
      <c r="K529" t="s">
        <v>217</v>
      </c>
      <c r="L529">
        <v>6300.3005999999996</v>
      </c>
      <c r="M529">
        <v>-122.28288999999999</v>
      </c>
      <c r="N529">
        <v>47.639034000000002</v>
      </c>
      <c r="O529" t="s">
        <v>1193</v>
      </c>
      <c r="P529" t="s">
        <v>305</v>
      </c>
      <c r="Q529" t="s">
        <v>69</v>
      </c>
      <c r="R529" t="s">
        <v>42</v>
      </c>
      <c r="T529">
        <v>2</v>
      </c>
    </row>
    <row r="530" spans="1:20" x14ac:dyDescent="0.25">
      <c r="A530">
        <v>1702855</v>
      </c>
      <c r="B530">
        <v>16000105707</v>
      </c>
      <c r="C530">
        <v>2016105707</v>
      </c>
      <c r="D530">
        <v>161</v>
      </c>
      <c r="E530" t="s">
        <v>62</v>
      </c>
      <c r="F530" t="s">
        <v>62</v>
      </c>
      <c r="G530" t="s">
        <v>62</v>
      </c>
      <c r="H530" s="1">
        <v>42456.525694444441</v>
      </c>
      <c r="I530" t="s">
        <v>1194</v>
      </c>
      <c r="J530" t="s">
        <v>23</v>
      </c>
      <c r="K530" t="s">
        <v>480</v>
      </c>
      <c r="L530">
        <v>10002.201999999999</v>
      </c>
      <c r="M530">
        <v>-122.30952000000001</v>
      </c>
      <c r="N530">
        <v>47.576073000000001</v>
      </c>
      <c r="O530" t="s">
        <v>1195</v>
      </c>
      <c r="P530" t="s">
        <v>1115</v>
      </c>
      <c r="Q530" t="s">
        <v>107</v>
      </c>
      <c r="R530" t="s">
        <v>106</v>
      </c>
      <c r="S530" s="1">
        <v>42456.397916666669</v>
      </c>
      <c r="T530">
        <v>1</v>
      </c>
    </row>
    <row r="531" spans="1:20" x14ac:dyDescent="0.25">
      <c r="A531">
        <v>1702856</v>
      </c>
      <c r="B531">
        <v>16000105847</v>
      </c>
      <c r="C531">
        <v>2016105847</v>
      </c>
      <c r="D531">
        <v>250</v>
      </c>
      <c r="E531" t="s">
        <v>111</v>
      </c>
      <c r="F531" t="s">
        <v>112</v>
      </c>
      <c r="G531" t="s">
        <v>113</v>
      </c>
      <c r="H531" s="1">
        <v>42456.533333333333</v>
      </c>
      <c r="I531" t="s">
        <v>1196</v>
      </c>
      <c r="J531" t="s">
        <v>83</v>
      </c>
      <c r="K531" t="s">
        <v>195</v>
      </c>
      <c r="L531">
        <v>8100.1036000000004</v>
      </c>
      <c r="M531">
        <v>-122.334175</v>
      </c>
      <c r="N531">
        <v>47.602150000000002</v>
      </c>
      <c r="O531" t="s">
        <v>1197</v>
      </c>
      <c r="P531" t="s">
        <v>400</v>
      </c>
      <c r="Q531" t="s">
        <v>401</v>
      </c>
      <c r="R531" t="s">
        <v>401</v>
      </c>
      <c r="T531">
        <v>1</v>
      </c>
    </row>
    <row r="532" spans="1:20" x14ac:dyDescent="0.25">
      <c r="A532">
        <v>1702857</v>
      </c>
      <c r="B532">
        <v>16000105843</v>
      </c>
      <c r="C532">
        <v>2016105843</v>
      </c>
      <c r="D532">
        <v>161</v>
      </c>
      <c r="E532" t="s">
        <v>62</v>
      </c>
      <c r="F532" t="s">
        <v>62</v>
      </c>
      <c r="G532" t="s">
        <v>62</v>
      </c>
      <c r="H532" s="1">
        <v>42456.537499999999</v>
      </c>
      <c r="I532" t="s">
        <v>715</v>
      </c>
      <c r="J532" t="s">
        <v>137</v>
      </c>
      <c r="K532" t="s">
        <v>138</v>
      </c>
      <c r="L532">
        <v>8100.2015000000001</v>
      </c>
      <c r="M532">
        <v>-122.33835000000001</v>
      </c>
      <c r="N532">
        <v>47.609515999999999</v>
      </c>
      <c r="O532" t="s">
        <v>716</v>
      </c>
      <c r="P532" t="s">
        <v>400</v>
      </c>
      <c r="Q532" t="s">
        <v>401</v>
      </c>
      <c r="R532" t="s">
        <v>401</v>
      </c>
      <c r="T532">
        <v>1</v>
      </c>
    </row>
    <row r="533" spans="1:20" x14ac:dyDescent="0.25">
      <c r="A533">
        <v>1702858</v>
      </c>
      <c r="B533">
        <v>16000105800</v>
      </c>
      <c r="C533">
        <v>2016105800</v>
      </c>
      <c r="D533">
        <v>250</v>
      </c>
      <c r="E533" t="s">
        <v>111</v>
      </c>
      <c r="F533" t="s">
        <v>112</v>
      </c>
      <c r="G533" t="s">
        <v>113</v>
      </c>
      <c r="H533" s="1">
        <v>42456.532638888886</v>
      </c>
      <c r="I533" t="s">
        <v>508</v>
      </c>
      <c r="J533" t="s">
        <v>83</v>
      </c>
      <c r="K533" t="s">
        <v>195</v>
      </c>
      <c r="L533">
        <v>8100.1039000000001</v>
      </c>
      <c r="M533">
        <v>-122.3364</v>
      </c>
      <c r="N533">
        <v>47.602657000000001</v>
      </c>
      <c r="O533" t="s">
        <v>509</v>
      </c>
      <c r="P533" t="s">
        <v>400</v>
      </c>
      <c r="Q533" t="s">
        <v>401</v>
      </c>
      <c r="R533" t="s">
        <v>401</v>
      </c>
      <c r="S533" s="1">
        <v>42456.488888888889</v>
      </c>
      <c r="T533">
        <v>0</v>
      </c>
    </row>
    <row r="534" spans="1:20" x14ac:dyDescent="0.25">
      <c r="A534">
        <v>1702859</v>
      </c>
      <c r="B534">
        <v>16000105839</v>
      </c>
      <c r="C534">
        <v>2016105839</v>
      </c>
      <c r="D534">
        <v>160</v>
      </c>
      <c r="E534" t="s">
        <v>992</v>
      </c>
      <c r="F534" t="s">
        <v>992</v>
      </c>
      <c r="G534" t="s">
        <v>992</v>
      </c>
      <c r="H534" s="1">
        <v>42456.536111111112</v>
      </c>
      <c r="I534" t="s">
        <v>1198</v>
      </c>
      <c r="J534" t="s">
        <v>23</v>
      </c>
      <c r="K534" t="s">
        <v>24</v>
      </c>
      <c r="L534">
        <v>10200.402700000001</v>
      </c>
      <c r="M534">
        <v>-122.271286</v>
      </c>
      <c r="N534">
        <v>47.551895000000002</v>
      </c>
      <c r="O534" t="s">
        <v>1199</v>
      </c>
      <c r="P534" t="s">
        <v>991</v>
      </c>
      <c r="Q534" t="s">
        <v>992</v>
      </c>
      <c r="R534" t="s">
        <v>992</v>
      </c>
      <c r="T534">
        <v>2</v>
      </c>
    </row>
    <row r="535" spans="1:20" x14ac:dyDescent="0.25">
      <c r="A535">
        <v>1702860</v>
      </c>
      <c r="B535">
        <v>16000105835</v>
      </c>
      <c r="C535">
        <v>2016105835</v>
      </c>
      <c r="D535">
        <v>282</v>
      </c>
      <c r="E535" t="s">
        <v>956</v>
      </c>
      <c r="F535" t="s">
        <v>42</v>
      </c>
      <c r="G535" t="s">
        <v>42</v>
      </c>
      <c r="H535" s="1">
        <v>42456.541666666664</v>
      </c>
      <c r="I535" t="s">
        <v>1200</v>
      </c>
      <c r="J535" t="s">
        <v>276</v>
      </c>
      <c r="K535" t="s">
        <v>598</v>
      </c>
      <c r="L535">
        <v>402.2004</v>
      </c>
      <c r="M535">
        <v>-122.34493999999999</v>
      </c>
      <c r="N535">
        <v>47.719569999999997</v>
      </c>
      <c r="O535" t="s">
        <v>1201</v>
      </c>
      <c r="P535" t="s">
        <v>523</v>
      </c>
      <c r="Q535" t="s">
        <v>29</v>
      </c>
      <c r="R535" t="s">
        <v>29</v>
      </c>
      <c r="T535">
        <v>1</v>
      </c>
    </row>
    <row r="536" spans="1:20" x14ac:dyDescent="0.25">
      <c r="A536">
        <v>1702861</v>
      </c>
      <c r="B536">
        <v>16000105807</v>
      </c>
      <c r="C536">
        <v>2016105807</v>
      </c>
      <c r="D536">
        <v>63</v>
      </c>
      <c r="E536" t="s">
        <v>165</v>
      </c>
      <c r="F536" t="s">
        <v>166</v>
      </c>
      <c r="G536" t="s">
        <v>166</v>
      </c>
      <c r="H536" s="1">
        <v>42456.541666666664</v>
      </c>
      <c r="I536" t="s">
        <v>1202</v>
      </c>
      <c r="J536" t="s">
        <v>54</v>
      </c>
      <c r="K536" t="s">
        <v>103</v>
      </c>
      <c r="L536">
        <v>11102.200199999999</v>
      </c>
      <c r="M536">
        <v>-122.27567000000001</v>
      </c>
      <c r="N536">
        <v>47.545788000000002</v>
      </c>
      <c r="O536" t="s">
        <v>1203</v>
      </c>
      <c r="P536" t="s">
        <v>81</v>
      </c>
      <c r="Q536" t="s">
        <v>76</v>
      </c>
      <c r="R536" t="s">
        <v>75</v>
      </c>
      <c r="S536" s="1">
        <v>42456.50277777778</v>
      </c>
      <c r="T536">
        <v>4</v>
      </c>
    </row>
    <row r="537" spans="1:20" x14ac:dyDescent="0.25">
      <c r="A537">
        <v>1702862</v>
      </c>
      <c r="B537">
        <v>16000105764</v>
      </c>
      <c r="C537">
        <v>2016105764</v>
      </c>
      <c r="D537">
        <v>130</v>
      </c>
      <c r="E537" t="s">
        <v>484</v>
      </c>
      <c r="F537" t="s">
        <v>251</v>
      </c>
      <c r="G537" t="s">
        <v>251</v>
      </c>
      <c r="H537" s="1">
        <v>42456.540972222225</v>
      </c>
      <c r="I537" t="s">
        <v>1204</v>
      </c>
      <c r="J537" t="s">
        <v>78</v>
      </c>
      <c r="K537" t="s">
        <v>79</v>
      </c>
      <c r="L537">
        <v>7500.1009000000004</v>
      </c>
      <c r="M537">
        <v>-122.31432</v>
      </c>
      <c r="N537">
        <v>47.620539999999998</v>
      </c>
      <c r="O537" t="s">
        <v>1205</v>
      </c>
      <c r="P537" t="s">
        <v>272</v>
      </c>
      <c r="Q537" t="s">
        <v>183</v>
      </c>
      <c r="R537" t="s">
        <v>184</v>
      </c>
      <c r="T537">
        <v>1</v>
      </c>
    </row>
    <row r="538" spans="1:20" x14ac:dyDescent="0.25">
      <c r="A538">
        <v>1702863</v>
      </c>
      <c r="B538">
        <v>16000105728</v>
      </c>
      <c r="C538">
        <v>2016105728</v>
      </c>
      <c r="D538">
        <v>244</v>
      </c>
      <c r="E538" t="s">
        <v>558</v>
      </c>
      <c r="F538" t="s">
        <v>21</v>
      </c>
      <c r="G538" t="s">
        <v>21</v>
      </c>
      <c r="H538" s="1">
        <v>42456.537499999999</v>
      </c>
      <c r="I538" t="s">
        <v>1206</v>
      </c>
      <c r="J538" t="s">
        <v>276</v>
      </c>
      <c r="K538" t="s">
        <v>598</v>
      </c>
      <c r="L538">
        <v>600.30160000000001</v>
      </c>
      <c r="M538">
        <v>-122.34347</v>
      </c>
      <c r="N538">
        <v>47.712314999999997</v>
      </c>
      <c r="O538" t="s">
        <v>1207</v>
      </c>
      <c r="P538" t="s">
        <v>671</v>
      </c>
      <c r="Q538" t="s">
        <v>21</v>
      </c>
      <c r="R538" t="s">
        <v>558</v>
      </c>
      <c r="T538">
        <v>3</v>
      </c>
    </row>
    <row r="539" spans="1:20" x14ac:dyDescent="0.25">
      <c r="A539">
        <v>1702864</v>
      </c>
      <c r="B539">
        <v>16000105816</v>
      </c>
      <c r="C539">
        <v>2016105816</v>
      </c>
      <c r="D539">
        <v>245</v>
      </c>
      <c r="E539" t="s">
        <v>58</v>
      </c>
      <c r="F539" t="s">
        <v>21</v>
      </c>
      <c r="G539" t="s">
        <v>21</v>
      </c>
      <c r="H539" s="1">
        <v>42456.54583333333</v>
      </c>
      <c r="I539" t="s">
        <v>1003</v>
      </c>
      <c r="J539" t="s">
        <v>155</v>
      </c>
      <c r="K539" t="s">
        <v>257</v>
      </c>
      <c r="L539">
        <v>8001.2007000000003</v>
      </c>
      <c r="M539">
        <v>-122.34742</v>
      </c>
      <c r="N539">
        <v>47.615085999999998</v>
      </c>
      <c r="O539" t="s">
        <v>1004</v>
      </c>
      <c r="P539" t="s">
        <v>86</v>
      </c>
      <c r="Q539" t="s">
        <v>21</v>
      </c>
      <c r="R539" t="s">
        <v>21</v>
      </c>
      <c r="S539" s="1">
        <v>42456.509027777778</v>
      </c>
      <c r="T539">
        <v>3</v>
      </c>
    </row>
    <row r="540" spans="1:20" x14ac:dyDescent="0.25">
      <c r="A540">
        <v>1702865</v>
      </c>
      <c r="B540">
        <v>16000105815</v>
      </c>
      <c r="C540">
        <v>2016105815</v>
      </c>
      <c r="D540">
        <v>281</v>
      </c>
      <c r="E540" t="s">
        <v>48</v>
      </c>
      <c r="F540" t="s">
        <v>42</v>
      </c>
      <c r="G540" t="s">
        <v>42</v>
      </c>
      <c r="H540" s="1">
        <v>42456.54791666667</v>
      </c>
      <c r="I540" t="s">
        <v>1208</v>
      </c>
      <c r="J540" t="s">
        <v>124</v>
      </c>
      <c r="K540" t="s">
        <v>415</v>
      </c>
      <c r="L540">
        <v>9900.4102999999996</v>
      </c>
      <c r="M540">
        <v>-122.34984</v>
      </c>
      <c r="N540">
        <v>47.571010000000001</v>
      </c>
      <c r="O540" t="s">
        <v>1209</v>
      </c>
      <c r="P540" t="s">
        <v>47</v>
      </c>
      <c r="Q540" t="s">
        <v>42</v>
      </c>
      <c r="R540" t="s">
        <v>42</v>
      </c>
      <c r="T540">
        <v>3</v>
      </c>
    </row>
    <row r="541" spans="1:20" x14ac:dyDescent="0.25">
      <c r="A541">
        <v>1702866</v>
      </c>
      <c r="B541">
        <v>16000105792</v>
      </c>
      <c r="C541">
        <v>2016105792</v>
      </c>
      <c r="D541">
        <v>281</v>
      </c>
      <c r="E541" t="s">
        <v>48</v>
      </c>
      <c r="F541" t="s">
        <v>42</v>
      </c>
      <c r="G541" t="s">
        <v>42</v>
      </c>
      <c r="H541" s="1">
        <v>42456.54791666667</v>
      </c>
      <c r="I541" t="s">
        <v>1210</v>
      </c>
      <c r="J541" t="s">
        <v>150</v>
      </c>
      <c r="K541" t="s">
        <v>214</v>
      </c>
      <c r="L541">
        <v>4900.4013999999997</v>
      </c>
      <c r="M541">
        <v>-122.35446</v>
      </c>
      <c r="N541">
        <v>47.65775</v>
      </c>
      <c r="O541" t="s">
        <v>1211</v>
      </c>
      <c r="P541" t="s">
        <v>47</v>
      </c>
      <c r="Q541" t="s">
        <v>42</v>
      </c>
      <c r="R541" t="s">
        <v>42</v>
      </c>
      <c r="T541">
        <v>0</v>
      </c>
    </row>
    <row r="542" spans="1:20" x14ac:dyDescent="0.25">
      <c r="A542">
        <v>1702867</v>
      </c>
      <c r="B542">
        <v>16000105771</v>
      </c>
      <c r="C542">
        <v>2016105771</v>
      </c>
      <c r="D542">
        <v>31</v>
      </c>
      <c r="E542" t="s">
        <v>676</v>
      </c>
      <c r="F542" t="s">
        <v>418</v>
      </c>
      <c r="G542" t="s">
        <v>418</v>
      </c>
      <c r="H542" s="1">
        <v>42456.54583333333</v>
      </c>
      <c r="I542" t="s">
        <v>1212</v>
      </c>
      <c r="J542" t="s">
        <v>276</v>
      </c>
      <c r="K542" t="s">
        <v>598</v>
      </c>
      <c r="L542">
        <v>402.20069999999998</v>
      </c>
      <c r="M542">
        <v>-122.344894</v>
      </c>
      <c r="N542">
        <v>47.717174999999997</v>
      </c>
      <c r="O542" t="s">
        <v>1213</v>
      </c>
      <c r="P542" t="s">
        <v>453</v>
      </c>
      <c r="Q542" t="s">
        <v>73</v>
      </c>
      <c r="R542" t="s">
        <v>73</v>
      </c>
      <c r="S542" s="1">
        <v>42456.479861111111</v>
      </c>
      <c r="T542">
        <v>3</v>
      </c>
    </row>
    <row r="543" spans="1:20" x14ac:dyDescent="0.25">
      <c r="A543">
        <v>1702868</v>
      </c>
      <c r="B543">
        <v>16000105864</v>
      </c>
      <c r="C543">
        <v>2016105864</v>
      </c>
      <c r="D543">
        <v>200</v>
      </c>
      <c r="E543" t="s">
        <v>352</v>
      </c>
      <c r="F543" t="s">
        <v>64</v>
      </c>
      <c r="G543" t="s">
        <v>65</v>
      </c>
      <c r="H543" s="1">
        <v>42456.552777777775</v>
      </c>
      <c r="I543" t="s">
        <v>1214</v>
      </c>
      <c r="J543" t="s">
        <v>37</v>
      </c>
      <c r="K543" t="s">
        <v>96</v>
      </c>
      <c r="L543">
        <v>10900.2032</v>
      </c>
      <c r="M543">
        <v>-122.32896</v>
      </c>
      <c r="N543">
        <v>47.554139999999997</v>
      </c>
      <c r="O543" t="s">
        <v>1215</v>
      </c>
      <c r="P543" t="s">
        <v>390</v>
      </c>
      <c r="Q543" t="s">
        <v>69</v>
      </c>
      <c r="R543" t="s">
        <v>42</v>
      </c>
      <c r="T543">
        <v>3</v>
      </c>
    </row>
    <row r="544" spans="1:20" x14ac:dyDescent="0.25">
      <c r="A544">
        <v>1702869</v>
      </c>
      <c r="B544">
        <v>16000105857</v>
      </c>
      <c r="C544">
        <v>2016105857</v>
      </c>
      <c r="D544">
        <v>280</v>
      </c>
      <c r="E544" t="s">
        <v>41</v>
      </c>
      <c r="F544" t="s">
        <v>42</v>
      </c>
      <c r="G544" t="s">
        <v>42</v>
      </c>
      <c r="H544" s="1">
        <v>42456.55</v>
      </c>
      <c r="I544" t="s">
        <v>1216</v>
      </c>
      <c r="J544" t="s">
        <v>179</v>
      </c>
      <c r="K544" t="s">
        <v>718</v>
      </c>
      <c r="L544">
        <v>2500.1028000000001</v>
      </c>
      <c r="M544">
        <v>-122.304016</v>
      </c>
      <c r="N544">
        <v>47.683951999999998</v>
      </c>
      <c r="O544" t="s">
        <v>1217</v>
      </c>
      <c r="P544" t="s">
        <v>47</v>
      </c>
      <c r="Q544" t="s">
        <v>42</v>
      </c>
      <c r="R544" t="s">
        <v>42</v>
      </c>
      <c r="T544">
        <v>1</v>
      </c>
    </row>
    <row r="545" spans="1:20" x14ac:dyDescent="0.25">
      <c r="A545">
        <v>1702870</v>
      </c>
      <c r="B545">
        <v>16000105841</v>
      </c>
      <c r="C545">
        <v>2016105841</v>
      </c>
      <c r="D545">
        <v>470</v>
      </c>
      <c r="E545" t="s">
        <v>27</v>
      </c>
      <c r="F545" t="s">
        <v>28</v>
      </c>
      <c r="G545" t="s">
        <v>29</v>
      </c>
      <c r="H545" s="1">
        <v>42456.551388888889</v>
      </c>
      <c r="I545" t="s">
        <v>1218</v>
      </c>
      <c r="J545" t="s">
        <v>31</v>
      </c>
      <c r="K545" t="s">
        <v>32</v>
      </c>
      <c r="L545">
        <v>8700.1005999999998</v>
      </c>
      <c r="M545">
        <v>-122.31153</v>
      </c>
      <c r="N545">
        <v>47.609789999999997</v>
      </c>
      <c r="O545" t="s">
        <v>1219</v>
      </c>
      <c r="P545" t="s">
        <v>34</v>
      </c>
      <c r="Q545" t="s">
        <v>29</v>
      </c>
      <c r="R545" t="s">
        <v>28</v>
      </c>
      <c r="T545">
        <v>1</v>
      </c>
    </row>
    <row r="546" spans="1:20" x14ac:dyDescent="0.25">
      <c r="A546">
        <v>1702871</v>
      </c>
      <c r="B546">
        <v>16000105820</v>
      </c>
      <c r="C546">
        <v>2016105820</v>
      </c>
      <c r="D546">
        <v>250</v>
      </c>
      <c r="E546" t="s">
        <v>111</v>
      </c>
      <c r="F546" t="s">
        <v>112</v>
      </c>
      <c r="G546" t="s">
        <v>113</v>
      </c>
      <c r="H546" s="1">
        <v>42456.551388888889</v>
      </c>
      <c r="I546" t="s">
        <v>1220</v>
      </c>
      <c r="J546" t="s">
        <v>150</v>
      </c>
      <c r="K546" t="s">
        <v>162</v>
      </c>
      <c r="L546">
        <v>5400.3002999999999</v>
      </c>
      <c r="M546">
        <v>-122.34263</v>
      </c>
      <c r="N546">
        <v>47.651620000000001</v>
      </c>
      <c r="O546" t="s">
        <v>1221</v>
      </c>
      <c r="P546" t="s">
        <v>62</v>
      </c>
      <c r="Q546" t="s">
        <v>62</v>
      </c>
      <c r="R546" t="s">
        <v>62</v>
      </c>
      <c r="T546">
        <v>3</v>
      </c>
    </row>
    <row r="547" spans="1:20" x14ac:dyDescent="0.25">
      <c r="A547">
        <v>1702872</v>
      </c>
      <c r="B547">
        <v>16000105779</v>
      </c>
      <c r="C547">
        <v>2016105779</v>
      </c>
      <c r="D547">
        <v>63</v>
      </c>
      <c r="E547" t="s">
        <v>165</v>
      </c>
      <c r="F547" t="s">
        <v>166</v>
      </c>
      <c r="G547" t="s">
        <v>166</v>
      </c>
      <c r="H547" s="1">
        <v>42456.552777777775</v>
      </c>
      <c r="I547" t="s">
        <v>1222</v>
      </c>
      <c r="J547" t="s">
        <v>150</v>
      </c>
      <c r="K547" t="s">
        <v>162</v>
      </c>
      <c r="L547">
        <v>5100.2025999999996</v>
      </c>
      <c r="M547">
        <v>-122.33024</v>
      </c>
      <c r="N547">
        <v>47.656128000000002</v>
      </c>
      <c r="O547" t="s">
        <v>1223</v>
      </c>
      <c r="P547" t="s">
        <v>81</v>
      </c>
      <c r="Q547" t="s">
        <v>76</v>
      </c>
      <c r="R547" t="s">
        <v>75</v>
      </c>
      <c r="S547" s="1">
        <v>42456.518055555556</v>
      </c>
      <c r="T547">
        <v>1</v>
      </c>
    </row>
    <row r="548" spans="1:20" x14ac:dyDescent="0.25">
      <c r="A548">
        <v>1702873</v>
      </c>
      <c r="B548">
        <v>16000105879</v>
      </c>
      <c r="C548">
        <v>2016105879</v>
      </c>
      <c r="D548">
        <v>188</v>
      </c>
      <c r="E548" t="s">
        <v>1122</v>
      </c>
      <c r="F548" t="s">
        <v>148</v>
      </c>
      <c r="G548" t="s">
        <v>148</v>
      </c>
      <c r="H548" s="1">
        <v>42456.557638888888</v>
      </c>
      <c r="I548" t="s">
        <v>850</v>
      </c>
      <c r="J548" t="s">
        <v>83</v>
      </c>
      <c r="K548" t="s">
        <v>422</v>
      </c>
      <c r="L548">
        <v>8100.2043000000003</v>
      </c>
      <c r="M548">
        <v>-122.331085</v>
      </c>
      <c r="N548">
        <v>47.602412999999999</v>
      </c>
      <c r="O548" t="s">
        <v>851</v>
      </c>
      <c r="P548" t="s">
        <v>153</v>
      </c>
      <c r="Q548" t="s">
        <v>148</v>
      </c>
      <c r="R548" t="s">
        <v>148</v>
      </c>
      <c r="T548">
        <v>3</v>
      </c>
    </row>
    <row r="549" spans="1:20" x14ac:dyDescent="0.25">
      <c r="A549">
        <v>1702874</v>
      </c>
      <c r="B549">
        <v>16000105869</v>
      </c>
      <c r="C549">
        <v>2016105869</v>
      </c>
      <c r="D549">
        <v>280</v>
      </c>
      <c r="E549" t="s">
        <v>41</v>
      </c>
      <c r="F549" t="s">
        <v>42</v>
      </c>
      <c r="G549" t="s">
        <v>42</v>
      </c>
      <c r="H549" s="1">
        <v>42456.556944444441</v>
      </c>
      <c r="I549" t="s">
        <v>1224</v>
      </c>
      <c r="J549" t="s">
        <v>155</v>
      </c>
      <c r="K549" t="s">
        <v>257</v>
      </c>
      <c r="L549">
        <v>8001.3023999999996</v>
      </c>
      <c r="M549">
        <v>-122.354225</v>
      </c>
      <c r="N549">
        <v>47.615585000000003</v>
      </c>
      <c r="O549" t="s">
        <v>1225</v>
      </c>
      <c r="P549" t="s">
        <v>402</v>
      </c>
      <c r="Q549" t="s">
        <v>403</v>
      </c>
      <c r="R549" t="s">
        <v>404</v>
      </c>
      <c r="T549">
        <v>1</v>
      </c>
    </row>
    <row r="550" spans="1:20" x14ac:dyDescent="0.25">
      <c r="A550">
        <v>1702875</v>
      </c>
      <c r="B550">
        <v>16000105868</v>
      </c>
      <c r="C550">
        <v>2016105868</v>
      </c>
      <c r="D550">
        <v>250</v>
      </c>
      <c r="E550" t="s">
        <v>111</v>
      </c>
      <c r="F550" t="s">
        <v>112</v>
      </c>
      <c r="G550" t="s">
        <v>113</v>
      </c>
      <c r="H550" s="1">
        <v>42456.561111111114</v>
      </c>
      <c r="I550" t="s">
        <v>1226</v>
      </c>
      <c r="J550" t="s">
        <v>150</v>
      </c>
      <c r="K550" t="s">
        <v>214</v>
      </c>
      <c r="L550">
        <v>4800.3015999999998</v>
      </c>
      <c r="M550">
        <v>-122.36394</v>
      </c>
      <c r="N550">
        <v>47.656930000000003</v>
      </c>
      <c r="O550" t="s">
        <v>1227</v>
      </c>
      <c r="P550" t="s">
        <v>153</v>
      </c>
      <c r="Q550" t="s">
        <v>148</v>
      </c>
      <c r="R550" t="s">
        <v>148</v>
      </c>
      <c r="T550">
        <v>2</v>
      </c>
    </row>
    <row r="551" spans="1:20" x14ac:dyDescent="0.25">
      <c r="A551">
        <v>1702876</v>
      </c>
      <c r="B551">
        <v>16000105687</v>
      </c>
      <c r="C551">
        <v>2016105687</v>
      </c>
      <c r="D551">
        <v>63</v>
      </c>
      <c r="E551" t="s">
        <v>165</v>
      </c>
      <c r="F551" t="s">
        <v>166</v>
      </c>
      <c r="G551" t="s">
        <v>166</v>
      </c>
      <c r="H551" s="1">
        <v>42456.556944444441</v>
      </c>
      <c r="I551" t="s">
        <v>1228</v>
      </c>
      <c r="J551" t="s">
        <v>276</v>
      </c>
      <c r="K551" t="s">
        <v>277</v>
      </c>
      <c r="L551">
        <v>1300.3010999999999</v>
      </c>
      <c r="M551">
        <v>-122.34329</v>
      </c>
      <c r="N551">
        <v>47.700519999999997</v>
      </c>
      <c r="O551" t="s">
        <v>1229</v>
      </c>
      <c r="P551" t="s">
        <v>81</v>
      </c>
      <c r="Q551" t="s">
        <v>76</v>
      </c>
      <c r="R551" t="s">
        <v>75</v>
      </c>
      <c r="S551" s="1">
        <v>42456.364583333336</v>
      </c>
      <c r="T551">
        <v>1</v>
      </c>
    </row>
    <row r="552" spans="1:20" x14ac:dyDescent="0.25">
      <c r="A552">
        <v>1702877</v>
      </c>
      <c r="B552">
        <v>16000105883</v>
      </c>
      <c r="C552">
        <v>2016105883</v>
      </c>
      <c r="D552">
        <v>242</v>
      </c>
      <c r="E552" t="s">
        <v>20</v>
      </c>
      <c r="F552" t="s">
        <v>21</v>
      </c>
      <c r="G552" t="s">
        <v>21</v>
      </c>
      <c r="H552" s="1">
        <v>42456.570833333331</v>
      </c>
      <c r="I552" t="s">
        <v>1230</v>
      </c>
      <c r="J552" t="s">
        <v>31</v>
      </c>
      <c r="K552" t="s">
        <v>763</v>
      </c>
      <c r="L552">
        <v>9000.1007000000009</v>
      </c>
      <c r="M552">
        <v>-122.30224</v>
      </c>
      <c r="N552">
        <v>47.59928</v>
      </c>
      <c r="O552" t="s">
        <v>1231</v>
      </c>
      <c r="P552" t="s">
        <v>361</v>
      </c>
      <c r="Q552" t="s">
        <v>225</v>
      </c>
      <c r="R552" t="s">
        <v>225</v>
      </c>
      <c r="T552">
        <v>1</v>
      </c>
    </row>
    <row r="553" spans="1:20" x14ac:dyDescent="0.25">
      <c r="A553">
        <v>1702878</v>
      </c>
      <c r="B553">
        <v>16000105865</v>
      </c>
      <c r="C553">
        <v>2016105865</v>
      </c>
      <c r="D553">
        <v>470</v>
      </c>
      <c r="E553" t="s">
        <v>27</v>
      </c>
      <c r="F553" t="s">
        <v>28</v>
      </c>
      <c r="G553" t="s">
        <v>29</v>
      </c>
      <c r="H553" s="1">
        <v>42456.568749999999</v>
      </c>
      <c r="I553" t="s">
        <v>1232</v>
      </c>
      <c r="J553" t="s">
        <v>137</v>
      </c>
      <c r="K553" t="s">
        <v>209</v>
      </c>
      <c r="L553">
        <v>11700.1</v>
      </c>
      <c r="M553">
        <v>-122.27809000000001</v>
      </c>
      <c r="N553">
        <v>47.530630000000002</v>
      </c>
      <c r="O553" t="s">
        <v>1233</v>
      </c>
      <c r="P553" t="s">
        <v>34</v>
      </c>
      <c r="Q553" t="s">
        <v>29</v>
      </c>
      <c r="R553" t="s">
        <v>28</v>
      </c>
      <c r="T553">
        <v>2</v>
      </c>
    </row>
    <row r="554" spans="1:20" x14ac:dyDescent="0.25">
      <c r="A554">
        <v>1702879</v>
      </c>
      <c r="B554">
        <v>16000105834</v>
      </c>
      <c r="C554">
        <v>2016105834</v>
      </c>
      <c r="D554">
        <v>63</v>
      </c>
      <c r="E554" t="s">
        <v>165</v>
      </c>
      <c r="F554" t="s">
        <v>166</v>
      </c>
      <c r="G554" t="s">
        <v>166</v>
      </c>
      <c r="H554" s="1">
        <v>42456.5625</v>
      </c>
      <c r="I554" t="s">
        <v>1234</v>
      </c>
      <c r="J554" t="s">
        <v>83</v>
      </c>
      <c r="K554" t="s">
        <v>195</v>
      </c>
      <c r="L554">
        <v>8100.2038000000002</v>
      </c>
      <c r="M554">
        <v>-122.33369399999999</v>
      </c>
      <c r="N554">
        <v>47.605266999999998</v>
      </c>
      <c r="O554" t="s">
        <v>1235</v>
      </c>
      <c r="P554" t="s">
        <v>81</v>
      </c>
      <c r="Q554" t="s">
        <v>76</v>
      </c>
      <c r="R554" t="s">
        <v>75</v>
      </c>
      <c r="S554" s="1">
        <v>42456.530555555553</v>
      </c>
      <c r="T554">
        <v>1</v>
      </c>
    </row>
    <row r="555" spans="1:20" x14ac:dyDescent="0.25">
      <c r="A555">
        <v>1702880</v>
      </c>
      <c r="B555">
        <v>16000105812</v>
      </c>
      <c r="C555">
        <v>2016105812</v>
      </c>
      <c r="D555">
        <v>71</v>
      </c>
      <c r="E555" t="s">
        <v>269</v>
      </c>
      <c r="F555" t="s">
        <v>183</v>
      </c>
      <c r="G555" t="s">
        <v>183</v>
      </c>
      <c r="H555" s="1">
        <v>42456.567361111112</v>
      </c>
      <c r="I555" t="s">
        <v>1236</v>
      </c>
      <c r="J555" t="s">
        <v>198</v>
      </c>
      <c r="K555" t="s">
        <v>343</v>
      </c>
      <c r="L555">
        <v>11401.100200000001</v>
      </c>
      <c r="M555">
        <v>-122.36450000000001</v>
      </c>
      <c r="N555">
        <v>47.533700000000003</v>
      </c>
      <c r="O555" t="s">
        <v>1237</v>
      </c>
      <c r="P555" t="s">
        <v>272</v>
      </c>
      <c r="Q555" t="s">
        <v>183</v>
      </c>
      <c r="R555" t="s">
        <v>184</v>
      </c>
      <c r="S555" s="1">
        <v>42456.521527777775</v>
      </c>
      <c r="T555">
        <v>3</v>
      </c>
    </row>
    <row r="556" spans="1:20" x14ac:dyDescent="0.25">
      <c r="A556">
        <v>1702881</v>
      </c>
      <c r="B556">
        <v>16000105850</v>
      </c>
      <c r="C556">
        <v>2016105850</v>
      </c>
      <c r="D556">
        <v>161</v>
      </c>
      <c r="E556" t="s">
        <v>62</v>
      </c>
      <c r="F556" t="s">
        <v>62</v>
      </c>
      <c r="G556" t="s">
        <v>62</v>
      </c>
      <c r="H556" s="1">
        <v>42456.573611111111</v>
      </c>
      <c r="I556" t="s">
        <v>701</v>
      </c>
      <c r="J556" t="s">
        <v>247</v>
      </c>
      <c r="K556" t="s">
        <v>533</v>
      </c>
      <c r="L556">
        <v>1200.1006</v>
      </c>
      <c r="M556">
        <v>-122.31786</v>
      </c>
      <c r="N556">
        <v>47.709389999999999</v>
      </c>
      <c r="O556" t="s">
        <v>702</v>
      </c>
      <c r="P556" t="s">
        <v>402</v>
      </c>
      <c r="Q556" t="s">
        <v>403</v>
      </c>
      <c r="R556" t="s">
        <v>404</v>
      </c>
      <c r="S556" s="1">
        <v>42456.538888888892</v>
      </c>
      <c r="T556">
        <v>1</v>
      </c>
    </row>
    <row r="557" spans="1:20" x14ac:dyDescent="0.25">
      <c r="A557">
        <v>1702882</v>
      </c>
      <c r="B557">
        <v>16000105823</v>
      </c>
      <c r="C557">
        <v>2016105823</v>
      </c>
      <c r="D557">
        <v>130</v>
      </c>
      <c r="E557" t="s">
        <v>484</v>
      </c>
      <c r="F557" t="s">
        <v>251</v>
      </c>
      <c r="G557" t="s">
        <v>251</v>
      </c>
      <c r="H557" s="1">
        <v>42456.572916666664</v>
      </c>
      <c r="I557" t="s">
        <v>1238</v>
      </c>
      <c r="J557" t="s">
        <v>83</v>
      </c>
      <c r="K557" t="s">
        <v>422</v>
      </c>
      <c r="L557">
        <v>9300.2016000000003</v>
      </c>
      <c r="M557">
        <v>-122.33158</v>
      </c>
      <c r="N557">
        <v>47.598286000000002</v>
      </c>
      <c r="O557" t="s">
        <v>1239</v>
      </c>
      <c r="P557" t="s">
        <v>81</v>
      </c>
      <c r="Q557" t="s">
        <v>76</v>
      </c>
      <c r="R557" t="s">
        <v>75</v>
      </c>
      <c r="T557">
        <v>0</v>
      </c>
    </row>
    <row r="558" spans="1:20" x14ac:dyDescent="0.25">
      <c r="A558">
        <v>1702883</v>
      </c>
      <c r="B558">
        <v>16000105891</v>
      </c>
      <c r="C558">
        <v>2016105891</v>
      </c>
      <c r="D558">
        <v>460</v>
      </c>
      <c r="E558" t="s">
        <v>35</v>
      </c>
      <c r="F558" t="s">
        <v>29</v>
      </c>
      <c r="G558" t="s">
        <v>29</v>
      </c>
      <c r="H558" s="1">
        <v>42456.581250000003</v>
      </c>
      <c r="I558" t="s">
        <v>1240</v>
      </c>
      <c r="J558" t="s">
        <v>137</v>
      </c>
      <c r="K558" t="s">
        <v>238</v>
      </c>
      <c r="L558">
        <v>9000.2006000000001</v>
      </c>
      <c r="M558">
        <v>-122.31416</v>
      </c>
      <c r="N558">
        <v>47.601689999999998</v>
      </c>
      <c r="O558" t="s">
        <v>1241</v>
      </c>
      <c r="P558" t="s">
        <v>94</v>
      </c>
      <c r="Q558" t="s">
        <v>29</v>
      </c>
      <c r="R558" t="s">
        <v>29</v>
      </c>
      <c r="T558">
        <v>0</v>
      </c>
    </row>
    <row r="559" spans="1:20" x14ac:dyDescent="0.25">
      <c r="A559">
        <v>1702884</v>
      </c>
      <c r="B559">
        <v>16000105885</v>
      </c>
      <c r="C559">
        <v>2016105885</v>
      </c>
      <c r="D559">
        <v>245</v>
      </c>
      <c r="E559" t="s">
        <v>58</v>
      </c>
      <c r="F559" t="s">
        <v>21</v>
      </c>
      <c r="G559" t="s">
        <v>21</v>
      </c>
      <c r="H559" s="1">
        <v>42456.582638888889</v>
      </c>
      <c r="I559" t="s">
        <v>1242</v>
      </c>
      <c r="J559" t="s">
        <v>54</v>
      </c>
      <c r="K559" t="s">
        <v>292</v>
      </c>
      <c r="L559">
        <v>11001.1006</v>
      </c>
      <c r="M559">
        <v>-122.28744500000001</v>
      </c>
      <c r="N559">
        <v>47.539096999999998</v>
      </c>
      <c r="O559" t="s">
        <v>1243</v>
      </c>
      <c r="P559" t="s">
        <v>86</v>
      </c>
      <c r="Q559" t="s">
        <v>21</v>
      </c>
      <c r="R559" t="s">
        <v>21</v>
      </c>
      <c r="T559">
        <v>1</v>
      </c>
    </row>
    <row r="560" spans="1:20" x14ac:dyDescent="0.25">
      <c r="A560">
        <v>1702885</v>
      </c>
      <c r="B560">
        <v>16000105872</v>
      </c>
      <c r="C560">
        <v>2016105872</v>
      </c>
      <c r="D560">
        <v>470</v>
      </c>
      <c r="E560" t="s">
        <v>27</v>
      </c>
      <c r="F560" t="s">
        <v>28</v>
      </c>
      <c r="G560" t="s">
        <v>29</v>
      </c>
      <c r="H560" s="1">
        <v>42456.576388888891</v>
      </c>
      <c r="I560" t="s">
        <v>1244</v>
      </c>
      <c r="J560" t="s">
        <v>124</v>
      </c>
      <c r="K560" t="s">
        <v>651</v>
      </c>
      <c r="L560">
        <v>12100.200999999999</v>
      </c>
      <c r="M560">
        <v>-122.37223</v>
      </c>
      <c r="N560">
        <v>47.503386999999996</v>
      </c>
      <c r="O560" t="s">
        <v>1245</v>
      </c>
      <c r="P560" t="s">
        <v>34</v>
      </c>
      <c r="Q560" t="s">
        <v>29</v>
      </c>
      <c r="R560" t="s">
        <v>28</v>
      </c>
      <c r="T560">
        <v>4</v>
      </c>
    </row>
    <row r="561" spans="1:20" x14ac:dyDescent="0.25">
      <c r="A561">
        <v>1702886</v>
      </c>
      <c r="B561">
        <v>16000105765</v>
      </c>
      <c r="C561">
        <v>2016105765</v>
      </c>
      <c r="D561">
        <v>430</v>
      </c>
      <c r="E561" t="s">
        <v>134</v>
      </c>
      <c r="F561" t="s">
        <v>29</v>
      </c>
      <c r="G561" t="s">
        <v>135</v>
      </c>
      <c r="H561" s="1">
        <v>42456.582638888889</v>
      </c>
      <c r="I561" t="s">
        <v>1246</v>
      </c>
      <c r="J561" t="s">
        <v>78</v>
      </c>
      <c r="K561" t="s">
        <v>285</v>
      </c>
      <c r="L561">
        <v>8800.1020000000008</v>
      </c>
      <c r="M561">
        <v>-122.29688</v>
      </c>
      <c r="N561">
        <v>47.610011999999998</v>
      </c>
      <c r="O561" t="s">
        <v>1247</v>
      </c>
      <c r="P561" t="s">
        <v>188</v>
      </c>
      <c r="Q561" t="s">
        <v>135</v>
      </c>
      <c r="R561" t="s">
        <v>29</v>
      </c>
      <c r="S561" s="1">
        <v>42456.477777777778</v>
      </c>
      <c r="T561">
        <v>3</v>
      </c>
    </row>
    <row r="562" spans="1:20" x14ac:dyDescent="0.25">
      <c r="A562">
        <v>1702887</v>
      </c>
      <c r="B562">
        <v>16000105901</v>
      </c>
      <c r="C562">
        <v>2016105901</v>
      </c>
      <c r="D562">
        <v>161</v>
      </c>
      <c r="E562" t="s">
        <v>62</v>
      </c>
      <c r="F562" t="s">
        <v>62</v>
      </c>
      <c r="G562" t="s">
        <v>62</v>
      </c>
      <c r="H562" s="1">
        <v>42456.591666666667</v>
      </c>
      <c r="I562" t="s">
        <v>1248</v>
      </c>
      <c r="J562" t="s">
        <v>198</v>
      </c>
      <c r="K562" t="s">
        <v>343</v>
      </c>
      <c r="L562">
        <v>11402.2012</v>
      </c>
      <c r="M562">
        <v>-122.35785</v>
      </c>
      <c r="N562">
        <v>47.518279999999997</v>
      </c>
      <c r="O562" t="s">
        <v>1249</v>
      </c>
      <c r="P562" t="s">
        <v>86</v>
      </c>
      <c r="Q562" t="s">
        <v>21</v>
      </c>
      <c r="R562" t="s">
        <v>21</v>
      </c>
      <c r="T562">
        <v>1</v>
      </c>
    </row>
    <row r="563" spans="1:20" x14ac:dyDescent="0.25">
      <c r="A563">
        <v>1702888</v>
      </c>
      <c r="B563">
        <v>16000105899</v>
      </c>
      <c r="C563">
        <v>2016105899</v>
      </c>
      <c r="D563">
        <v>161</v>
      </c>
      <c r="E563" t="s">
        <v>62</v>
      </c>
      <c r="F563" t="s">
        <v>62</v>
      </c>
      <c r="G563" t="s">
        <v>62</v>
      </c>
      <c r="H563" s="1">
        <v>42456.595138888886</v>
      </c>
      <c r="I563" t="s">
        <v>1250</v>
      </c>
      <c r="J563" t="s">
        <v>137</v>
      </c>
      <c r="K563" t="s">
        <v>209</v>
      </c>
      <c r="L563">
        <v>8100.3013000000001</v>
      </c>
      <c r="M563">
        <v>-122.342354</v>
      </c>
      <c r="N563">
        <v>47.607666000000002</v>
      </c>
      <c r="O563" t="s">
        <v>1251</v>
      </c>
      <c r="P563" t="s">
        <v>381</v>
      </c>
      <c r="Q563" t="s">
        <v>42</v>
      </c>
      <c r="R563" t="s">
        <v>42</v>
      </c>
      <c r="T563">
        <v>3</v>
      </c>
    </row>
    <row r="564" spans="1:20" x14ac:dyDescent="0.25">
      <c r="A564">
        <v>1702889</v>
      </c>
      <c r="B564">
        <v>16000105871</v>
      </c>
      <c r="C564">
        <v>2016105871</v>
      </c>
      <c r="D564">
        <v>65</v>
      </c>
      <c r="E564" t="s">
        <v>74</v>
      </c>
      <c r="F564" t="s">
        <v>75</v>
      </c>
      <c r="G564" t="s">
        <v>76</v>
      </c>
      <c r="H564" s="1">
        <v>42456.594444444447</v>
      </c>
      <c r="I564" t="s">
        <v>430</v>
      </c>
      <c r="J564" t="s">
        <v>129</v>
      </c>
      <c r="K564" t="s">
        <v>130</v>
      </c>
      <c r="L564">
        <v>8100.2</v>
      </c>
      <c r="M564">
        <v>-122.33732000000001</v>
      </c>
      <c r="N564">
        <v>47.611319999999999</v>
      </c>
      <c r="O564" t="s">
        <v>431</v>
      </c>
      <c r="P564" t="s">
        <v>243</v>
      </c>
      <c r="Q564" t="s">
        <v>76</v>
      </c>
      <c r="R564" t="s">
        <v>75</v>
      </c>
      <c r="S564" s="1">
        <v>42456.550694444442</v>
      </c>
      <c r="T564">
        <v>0</v>
      </c>
    </row>
    <row r="565" spans="1:20" x14ac:dyDescent="0.25">
      <c r="A565">
        <v>1702890</v>
      </c>
      <c r="B565">
        <v>16000105867</v>
      </c>
      <c r="C565">
        <v>2016105867</v>
      </c>
      <c r="D565">
        <v>430</v>
      </c>
      <c r="E565" t="s">
        <v>134</v>
      </c>
      <c r="F565" t="s">
        <v>29</v>
      </c>
      <c r="G565" t="s">
        <v>135</v>
      </c>
      <c r="H565" s="1">
        <v>42456.59097222222</v>
      </c>
      <c r="I565" t="s">
        <v>1252</v>
      </c>
      <c r="J565" t="s">
        <v>44</v>
      </c>
      <c r="K565" t="s">
        <v>168</v>
      </c>
      <c r="L565">
        <v>7100.1019999999999</v>
      </c>
      <c r="M565">
        <v>-122.35805999999999</v>
      </c>
      <c r="N565">
        <v>47.619022000000001</v>
      </c>
      <c r="O565" t="s">
        <v>1253</v>
      </c>
      <c r="P565" t="s">
        <v>254</v>
      </c>
      <c r="Q565" t="s">
        <v>135</v>
      </c>
      <c r="R565" t="s">
        <v>29</v>
      </c>
      <c r="S565" s="1">
        <v>42456.54791666667</v>
      </c>
      <c r="T565">
        <v>3</v>
      </c>
    </row>
    <row r="566" spans="1:20" x14ac:dyDescent="0.25">
      <c r="A566">
        <v>1702891</v>
      </c>
      <c r="B566">
        <v>16000105918</v>
      </c>
      <c r="C566">
        <v>2016105918</v>
      </c>
      <c r="D566">
        <v>350</v>
      </c>
      <c r="E566" t="s">
        <v>146</v>
      </c>
      <c r="F566" t="s">
        <v>146</v>
      </c>
      <c r="G566" t="s">
        <v>146</v>
      </c>
      <c r="H566" s="1">
        <v>42456.605555555558</v>
      </c>
      <c r="I566" t="s">
        <v>1254</v>
      </c>
      <c r="J566" t="s">
        <v>276</v>
      </c>
      <c r="K566" t="s">
        <v>277</v>
      </c>
      <c r="L566">
        <v>600.30160000000001</v>
      </c>
      <c r="M566">
        <v>-122.34482</v>
      </c>
      <c r="N566">
        <v>47.712319999999998</v>
      </c>
      <c r="O566" t="s">
        <v>1255</v>
      </c>
      <c r="P566" t="s">
        <v>145</v>
      </c>
      <c r="Q566" t="s">
        <v>146</v>
      </c>
      <c r="R566" t="s">
        <v>146</v>
      </c>
      <c r="T566">
        <v>0</v>
      </c>
    </row>
    <row r="567" spans="1:20" x14ac:dyDescent="0.25">
      <c r="A567">
        <v>1702892</v>
      </c>
      <c r="B567">
        <v>16000105908</v>
      </c>
      <c r="C567">
        <v>2016105908</v>
      </c>
      <c r="D567">
        <v>430</v>
      </c>
      <c r="E567" t="s">
        <v>134</v>
      </c>
      <c r="F567" t="s">
        <v>29</v>
      </c>
      <c r="G567" t="s">
        <v>135</v>
      </c>
      <c r="H567" s="1">
        <v>42456.61041666667</v>
      </c>
      <c r="I567" t="s">
        <v>1256</v>
      </c>
      <c r="J567" t="s">
        <v>247</v>
      </c>
      <c r="K567" t="s">
        <v>533</v>
      </c>
      <c r="L567">
        <v>200.3</v>
      </c>
      <c r="M567">
        <v>-122.32349000000001</v>
      </c>
      <c r="N567">
        <v>47.734050000000003</v>
      </c>
      <c r="O567" t="s">
        <v>1257</v>
      </c>
      <c r="P567" t="s">
        <v>188</v>
      </c>
      <c r="Q567" t="s">
        <v>135</v>
      </c>
      <c r="R567" t="s">
        <v>29</v>
      </c>
      <c r="T567">
        <v>0</v>
      </c>
    </row>
    <row r="568" spans="1:20" x14ac:dyDescent="0.25">
      <c r="A568">
        <v>1702893</v>
      </c>
      <c r="B568">
        <v>16000105897</v>
      </c>
      <c r="C568">
        <v>2016105897</v>
      </c>
      <c r="D568">
        <v>470</v>
      </c>
      <c r="E568" t="s">
        <v>27</v>
      </c>
      <c r="F568" t="s">
        <v>28</v>
      </c>
      <c r="G568" t="s">
        <v>29</v>
      </c>
      <c r="H568" s="1">
        <v>42456.599305555559</v>
      </c>
      <c r="I568" t="s">
        <v>1258</v>
      </c>
      <c r="J568" t="s">
        <v>91</v>
      </c>
      <c r="K568" t="s">
        <v>92</v>
      </c>
      <c r="L568">
        <v>7500.4</v>
      </c>
      <c r="M568">
        <v>-122.3156</v>
      </c>
      <c r="N568">
        <v>47.618195</v>
      </c>
      <c r="O568" t="s">
        <v>1259</v>
      </c>
      <c r="P568" t="s">
        <v>34</v>
      </c>
      <c r="Q568" t="s">
        <v>29</v>
      </c>
      <c r="R568" t="s">
        <v>28</v>
      </c>
      <c r="T568">
        <v>0</v>
      </c>
    </row>
    <row r="569" spans="1:20" x14ac:dyDescent="0.25">
      <c r="A569">
        <v>1702894</v>
      </c>
      <c r="B569">
        <v>16000105889</v>
      </c>
      <c r="C569">
        <v>2016105889</v>
      </c>
      <c r="D569">
        <v>280</v>
      </c>
      <c r="E569" t="s">
        <v>41</v>
      </c>
      <c r="F569" t="s">
        <v>42</v>
      </c>
      <c r="G569" t="s">
        <v>42</v>
      </c>
      <c r="H569" s="1">
        <v>42456.6</v>
      </c>
      <c r="I569" t="s">
        <v>1260</v>
      </c>
      <c r="J569" t="s">
        <v>44</v>
      </c>
      <c r="K569" t="s">
        <v>357</v>
      </c>
      <c r="L569">
        <v>6000.3013000000001</v>
      </c>
      <c r="M569">
        <v>-122.35554500000001</v>
      </c>
      <c r="N569">
        <v>47.643680000000003</v>
      </c>
      <c r="O569" t="s">
        <v>1261</v>
      </c>
      <c r="P569" t="s">
        <v>1147</v>
      </c>
      <c r="Q569" t="s">
        <v>107</v>
      </c>
      <c r="R569" t="s">
        <v>220</v>
      </c>
      <c r="S569" s="1">
        <v>42456.573611111111</v>
      </c>
      <c r="T569">
        <v>2</v>
      </c>
    </row>
    <row r="570" spans="1:20" x14ac:dyDescent="0.25">
      <c r="A570">
        <v>1702895</v>
      </c>
      <c r="B570">
        <v>16000105881</v>
      </c>
      <c r="C570">
        <v>2016105881</v>
      </c>
      <c r="D570">
        <v>470</v>
      </c>
      <c r="E570" t="s">
        <v>27</v>
      </c>
      <c r="F570" t="s">
        <v>28</v>
      </c>
      <c r="G570" t="s">
        <v>29</v>
      </c>
      <c r="H570" s="1">
        <v>42456.600694444445</v>
      </c>
      <c r="I570" t="s">
        <v>1262</v>
      </c>
      <c r="J570" t="s">
        <v>99</v>
      </c>
      <c r="K570" t="s">
        <v>227</v>
      </c>
      <c r="L570">
        <v>1702.1011000000001</v>
      </c>
      <c r="M570">
        <v>-122.35805999999999</v>
      </c>
      <c r="N570">
        <v>47.697839999999999</v>
      </c>
      <c r="O570" t="s">
        <v>1263</v>
      </c>
      <c r="P570" t="s">
        <v>443</v>
      </c>
      <c r="Q570" t="s">
        <v>29</v>
      </c>
      <c r="R570" t="s">
        <v>29</v>
      </c>
      <c r="T570">
        <v>1</v>
      </c>
    </row>
    <row r="571" spans="1:20" x14ac:dyDescent="0.25">
      <c r="A571">
        <v>1702896</v>
      </c>
      <c r="B571">
        <v>16000105845</v>
      </c>
      <c r="C571">
        <v>2016105845</v>
      </c>
      <c r="D571">
        <v>280</v>
      </c>
      <c r="E571" t="s">
        <v>41</v>
      </c>
      <c r="F571" t="s">
        <v>42</v>
      </c>
      <c r="G571" t="s">
        <v>42</v>
      </c>
      <c r="H571" s="1">
        <v>42456.597222222219</v>
      </c>
      <c r="I571" t="s">
        <v>1264</v>
      </c>
      <c r="J571" t="s">
        <v>137</v>
      </c>
      <c r="K571" t="s">
        <v>138</v>
      </c>
      <c r="L571">
        <v>8400.1010000000006</v>
      </c>
      <c r="M571">
        <v>-122.32342</v>
      </c>
      <c r="N571">
        <v>47.613529999999997</v>
      </c>
      <c r="O571" t="s">
        <v>1265</v>
      </c>
      <c r="P571" t="s">
        <v>62</v>
      </c>
      <c r="Q571" t="s">
        <v>62</v>
      </c>
      <c r="R571" t="s">
        <v>62</v>
      </c>
      <c r="S571" s="1">
        <v>42456.535416666666</v>
      </c>
      <c r="T571">
        <v>0</v>
      </c>
    </row>
    <row r="572" spans="1:20" x14ac:dyDescent="0.25">
      <c r="A572">
        <v>1702897</v>
      </c>
      <c r="B572">
        <v>16000105832</v>
      </c>
      <c r="C572">
        <v>2016105832</v>
      </c>
      <c r="D572">
        <v>74</v>
      </c>
      <c r="E572" t="s">
        <v>177</v>
      </c>
      <c r="F572" t="s">
        <v>166</v>
      </c>
      <c r="G572" t="s">
        <v>166</v>
      </c>
      <c r="H572" s="1">
        <v>42456.598611111112</v>
      </c>
      <c r="I572" t="s">
        <v>1266</v>
      </c>
      <c r="J572" t="s">
        <v>150</v>
      </c>
      <c r="K572" t="s">
        <v>151</v>
      </c>
      <c r="L572">
        <v>4700.4023999999999</v>
      </c>
      <c r="M572">
        <v>-122.38348999999999</v>
      </c>
      <c r="N572">
        <v>47.667830000000002</v>
      </c>
      <c r="O572" t="s">
        <v>1267</v>
      </c>
      <c r="P572" t="s">
        <v>182</v>
      </c>
      <c r="Q572" t="s">
        <v>183</v>
      </c>
      <c r="R572" t="s">
        <v>184</v>
      </c>
      <c r="S572" s="1">
        <v>42456.532638888886</v>
      </c>
      <c r="T572">
        <v>1</v>
      </c>
    </row>
    <row r="573" spans="1:20" x14ac:dyDescent="0.25">
      <c r="A573">
        <v>1702898</v>
      </c>
      <c r="B573">
        <v>16000105821</v>
      </c>
      <c r="C573">
        <v>2016105821</v>
      </c>
      <c r="D573">
        <v>450</v>
      </c>
      <c r="E573" t="s">
        <v>520</v>
      </c>
      <c r="F573" t="s">
        <v>29</v>
      </c>
      <c r="G573" t="s">
        <v>29</v>
      </c>
      <c r="H573" s="1">
        <v>42456.6</v>
      </c>
      <c r="I573" t="s">
        <v>1254</v>
      </c>
      <c r="J573" t="s">
        <v>276</v>
      </c>
      <c r="K573" t="s">
        <v>277</v>
      </c>
      <c r="L573">
        <v>600.30160000000001</v>
      </c>
      <c r="M573">
        <v>-122.34482</v>
      </c>
      <c r="N573">
        <v>47.712319999999998</v>
      </c>
      <c r="O573" t="s">
        <v>1255</v>
      </c>
      <c r="P573" t="s">
        <v>523</v>
      </c>
      <c r="Q573" t="s">
        <v>29</v>
      </c>
      <c r="R573" t="s">
        <v>29</v>
      </c>
      <c r="S573" s="1">
        <v>42456.536805555559</v>
      </c>
      <c r="T573">
        <v>2</v>
      </c>
    </row>
    <row r="574" spans="1:20" x14ac:dyDescent="0.25">
      <c r="A574">
        <v>1702899</v>
      </c>
      <c r="B574">
        <v>16000105797</v>
      </c>
      <c r="C574">
        <v>2016105797</v>
      </c>
      <c r="D574">
        <v>430</v>
      </c>
      <c r="E574" t="s">
        <v>134</v>
      </c>
      <c r="F574" t="s">
        <v>29</v>
      </c>
      <c r="G574" t="s">
        <v>135</v>
      </c>
      <c r="H574" s="1">
        <v>42456.609027777777</v>
      </c>
      <c r="I574" t="s">
        <v>1268</v>
      </c>
      <c r="J574" t="s">
        <v>198</v>
      </c>
      <c r="K574" t="s">
        <v>348</v>
      </c>
      <c r="L574">
        <v>9900.2024999999994</v>
      </c>
      <c r="M574">
        <v>-122.36156</v>
      </c>
      <c r="N574">
        <v>47.559685000000002</v>
      </c>
      <c r="O574" t="s">
        <v>1269</v>
      </c>
      <c r="P574" t="s">
        <v>234</v>
      </c>
      <c r="Q574" t="s">
        <v>135</v>
      </c>
      <c r="R574" t="s">
        <v>29</v>
      </c>
      <c r="S574" s="1">
        <v>42456.501388888886</v>
      </c>
      <c r="T574">
        <v>4</v>
      </c>
    </row>
    <row r="575" spans="1:20" x14ac:dyDescent="0.25">
      <c r="A575">
        <v>1702900</v>
      </c>
      <c r="B575">
        <v>16000105936</v>
      </c>
      <c r="C575">
        <v>2016105936</v>
      </c>
      <c r="D575">
        <v>177</v>
      </c>
      <c r="E575" t="s">
        <v>117</v>
      </c>
      <c r="F575" t="s">
        <v>52</v>
      </c>
      <c r="G575" t="s">
        <v>52</v>
      </c>
      <c r="H575" s="1">
        <v>42456.616666666669</v>
      </c>
      <c r="I575" t="s">
        <v>82</v>
      </c>
      <c r="J575" t="s">
        <v>83</v>
      </c>
      <c r="K575" t="s">
        <v>84</v>
      </c>
      <c r="L575">
        <v>9200.2027999999991</v>
      </c>
      <c r="M575">
        <v>-122.33081</v>
      </c>
      <c r="N575">
        <v>47.600464000000002</v>
      </c>
      <c r="O575" t="s">
        <v>85</v>
      </c>
      <c r="P575" t="s">
        <v>120</v>
      </c>
      <c r="Q575" t="s">
        <v>52</v>
      </c>
      <c r="R575" t="s">
        <v>52</v>
      </c>
      <c r="T575">
        <v>0</v>
      </c>
    </row>
    <row r="576" spans="1:20" x14ac:dyDescent="0.25">
      <c r="A576">
        <v>1702901</v>
      </c>
      <c r="B576">
        <v>16000105930</v>
      </c>
      <c r="C576">
        <v>2016105930</v>
      </c>
      <c r="D576">
        <v>220</v>
      </c>
      <c r="E576" t="s">
        <v>325</v>
      </c>
      <c r="F576" t="s">
        <v>326</v>
      </c>
      <c r="G576" t="s">
        <v>327</v>
      </c>
      <c r="H576" s="1">
        <v>42456.626388888886</v>
      </c>
      <c r="I576" t="s">
        <v>1270</v>
      </c>
      <c r="J576" t="s">
        <v>198</v>
      </c>
      <c r="K576" t="s">
        <v>348</v>
      </c>
      <c r="L576">
        <v>10701.2014</v>
      </c>
      <c r="M576">
        <v>-122.363174</v>
      </c>
      <c r="N576">
        <v>47.534607000000001</v>
      </c>
      <c r="O576" t="s">
        <v>1271</v>
      </c>
      <c r="P576" t="s">
        <v>330</v>
      </c>
      <c r="Q576" t="s">
        <v>327</v>
      </c>
      <c r="R576" t="s">
        <v>326</v>
      </c>
      <c r="T576">
        <v>1</v>
      </c>
    </row>
    <row r="577" spans="1:20" x14ac:dyDescent="0.25">
      <c r="A577">
        <v>1702902</v>
      </c>
      <c r="B577">
        <v>16000105927</v>
      </c>
      <c r="C577">
        <v>2016105927</v>
      </c>
      <c r="D577">
        <v>65</v>
      </c>
      <c r="E577" t="s">
        <v>74</v>
      </c>
      <c r="F577" t="s">
        <v>75</v>
      </c>
      <c r="G577" t="s">
        <v>76</v>
      </c>
      <c r="H577" s="1">
        <v>42456.623611111114</v>
      </c>
      <c r="I577" t="s">
        <v>1272</v>
      </c>
      <c r="J577" t="s">
        <v>155</v>
      </c>
      <c r="K577" t="s">
        <v>257</v>
      </c>
      <c r="L577">
        <v>8001.1009000000004</v>
      </c>
      <c r="M577">
        <v>-122.34797</v>
      </c>
      <c r="N577">
        <v>47.616576999999999</v>
      </c>
      <c r="O577" t="s">
        <v>1273</v>
      </c>
      <c r="P577" t="s">
        <v>81</v>
      </c>
      <c r="Q577" t="s">
        <v>76</v>
      </c>
      <c r="R577" t="s">
        <v>75</v>
      </c>
      <c r="T577">
        <v>0</v>
      </c>
    </row>
    <row r="578" spans="1:20" x14ac:dyDescent="0.25">
      <c r="A578">
        <v>1702903</v>
      </c>
      <c r="B578">
        <v>16000105912</v>
      </c>
      <c r="C578">
        <v>2016105912</v>
      </c>
      <c r="D578">
        <v>161</v>
      </c>
      <c r="E578" t="s">
        <v>62</v>
      </c>
      <c r="F578" t="s">
        <v>62</v>
      </c>
      <c r="G578" t="s">
        <v>62</v>
      </c>
      <c r="H578" s="1">
        <v>42456.615277777775</v>
      </c>
      <c r="I578" t="s">
        <v>699</v>
      </c>
      <c r="J578" t="s">
        <v>129</v>
      </c>
      <c r="K578" t="s">
        <v>190</v>
      </c>
      <c r="L578">
        <v>8100.3013000000001</v>
      </c>
      <c r="M578">
        <v>-122.34022</v>
      </c>
      <c r="N578">
        <v>47.607365000000001</v>
      </c>
      <c r="O578" t="s">
        <v>700</v>
      </c>
      <c r="P578" t="s">
        <v>381</v>
      </c>
      <c r="Q578" t="s">
        <v>42</v>
      </c>
      <c r="R578" t="s">
        <v>42</v>
      </c>
      <c r="T578">
        <v>2</v>
      </c>
    </row>
    <row r="579" spans="1:20" x14ac:dyDescent="0.25">
      <c r="A579">
        <v>1702904</v>
      </c>
      <c r="B579">
        <v>16000105910</v>
      </c>
      <c r="C579">
        <v>2016105910</v>
      </c>
      <c r="D579">
        <v>350</v>
      </c>
      <c r="E579" t="s">
        <v>146</v>
      </c>
      <c r="F579" t="s">
        <v>146</v>
      </c>
      <c r="G579" t="s">
        <v>146</v>
      </c>
      <c r="H579" s="1">
        <v>42456.612500000003</v>
      </c>
      <c r="I579" t="s">
        <v>1274</v>
      </c>
      <c r="J579" t="s">
        <v>137</v>
      </c>
      <c r="K579" t="s">
        <v>238</v>
      </c>
      <c r="L579">
        <v>10100.500599999999</v>
      </c>
      <c r="M579">
        <v>-122.289925</v>
      </c>
      <c r="N579">
        <v>47.568882000000002</v>
      </c>
      <c r="O579" t="s">
        <v>1275</v>
      </c>
      <c r="P579" t="s">
        <v>47</v>
      </c>
      <c r="Q579" t="s">
        <v>42</v>
      </c>
      <c r="R579" t="s">
        <v>42</v>
      </c>
      <c r="T579">
        <v>3</v>
      </c>
    </row>
    <row r="580" spans="1:20" x14ac:dyDescent="0.25">
      <c r="A580">
        <v>1702905</v>
      </c>
      <c r="B580">
        <v>16000105903</v>
      </c>
      <c r="C580">
        <v>2016105903</v>
      </c>
      <c r="D580">
        <v>465</v>
      </c>
      <c r="E580" t="s">
        <v>1276</v>
      </c>
      <c r="F580" t="s">
        <v>29</v>
      </c>
      <c r="G580" t="s">
        <v>29</v>
      </c>
      <c r="H580" s="1">
        <v>42456.624305555553</v>
      </c>
      <c r="I580" t="s">
        <v>1277</v>
      </c>
      <c r="J580" t="s">
        <v>137</v>
      </c>
      <c r="K580" t="s">
        <v>238</v>
      </c>
      <c r="L580">
        <v>9400.3003000000008</v>
      </c>
      <c r="M580">
        <v>-122.30325999999999</v>
      </c>
      <c r="N580">
        <v>47.58502</v>
      </c>
      <c r="O580" t="s">
        <v>1278</v>
      </c>
      <c r="P580" t="s">
        <v>145</v>
      </c>
      <c r="Q580" t="s">
        <v>146</v>
      </c>
      <c r="R580" t="s">
        <v>146</v>
      </c>
      <c r="S580" s="1">
        <v>42456.585416666669</v>
      </c>
      <c r="T580">
        <v>1</v>
      </c>
    </row>
    <row r="581" spans="1:20" x14ac:dyDescent="0.25">
      <c r="A581">
        <v>1702906</v>
      </c>
      <c r="B581">
        <v>16000105853</v>
      </c>
      <c r="C581">
        <v>2016105853</v>
      </c>
      <c r="D581">
        <v>63</v>
      </c>
      <c r="E581" t="s">
        <v>165</v>
      </c>
      <c r="F581" t="s">
        <v>166</v>
      </c>
      <c r="G581" t="s">
        <v>166</v>
      </c>
      <c r="H581" s="1">
        <v>42456.617361111108</v>
      </c>
      <c r="I581" t="s">
        <v>1279</v>
      </c>
      <c r="J581" t="s">
        <v>54</v>
      </c>
      <c r="K581" t="s">
        <v>292</v>
      </c>
      <c r="L581">
        <v>10401.300499999999</v>
      </c>
      <c r="M581">
        <v>-122.3009</v>
      </c>
      <c r="N581">
        <v>47.548220000000001</v>
      </c>
      <c r="O581" t="s">
        <v>1280</v>
      </c>
      <c r="P581" t="s">
        <v>81</v>
      </c>
      <c r="Q581" t="s">
        <v>76</v>
      </c>
      <c r="R581" t="s">
        <v>75</v>
      </c>
      <c r="S581" s="1">
        <v>42456.5625</v>
      </c>
      <c r="T581">
        <v>2</v>
      </c>
    </row>
    <row r="582" spans="1:20" x14ac:dyDescent="0.25">
      <c r="A582">
        <v>1702907</v>
      </c>
      <c r="B582">
        <v>16000105756</v>
      </c>
      <c r="C582">
        <v>2016105756</v>
      </c>
      <c r="D582">
        <v>51</v>
      </c>
      <c r="E582" t="s">
        <v>219</v>
      </c>
      <c r="F582" t="s">
        <v>220</v>
      </c>
      <c r="G582" t="s">
        <v>107</v>
      </c>
      <c r="H582" s="1">
        <v>42456.626388888886</v>
      </c>
      <c r="I582" t="s">
        <v>736</v>
      </c>
      <c r="J582" t="s">
        <v>276</v>
      </c>
      <c r="K582" t="s">
        <v>615</v>
      </c>
      <c r="L582">
        <v>1400.2014999999999</v>
      </c>
      <c r="M582">
        <v>-122.35545999999999</v>
      </c>
      <c r="N582">
        <v>47.70599</v>
      </c>
      <c r="O582" t="s">
        <v>737</v>
      </c>
      <c r="P582" t="s">
        <v>223</v>
      </c>
      <c r="Q582" t="s">
        <v>107</v>
      </c>
      <c r="R582" t="s">
        <v>220</v>
      </c>
      <c r="S582" s="1">
        <v>42456.520833333336</v>
      </c>
      <c r="T582">
        <v>1</v>
      </c>
    </row>
    <row r="583" spans="1:20" x14ac:dyDescent="0.25">
      <c r="A583">
        <v>1702908</v>
      </c>
      <c r="B583">
        <v>16000105932</v>
      </c>
      <c r="C583">
        <v>2016105932</v>
      </c>
      <c r="D583">
        <v>280</v>
      </c>
      <c r="E583" t="s">
        <v>41</v>
      </c>
      <c r="F583" t="s">
        <v>42</v>
      </c>
      <c r="G583" t="s">
        <v>42</v>
      </c>
      <c r="H583" s="1">
        <v>42456.634722222225</v>
      </c>
      <c r="I583" t="s">
        <v>1281</v>
      </c>
      <c r="J583" t="s">
        <v>198</v>
      </c>
      <c r="K583" t="s">
        <v>199</v>
      </c>
      <c r="L583">
        <v>11300.400299999999</v>
      </c>
      <c r="M583">
        <v>-122.35505999999999</v>
      </c>
      <c r="N583">
        <v>47.529181999999999</v>
      </c>
      <c r="O583" t="s">
        <v>1282</v>
      </c>
      <c r="P583" t="s">
        <v>145</v>
      </c>
      <c r="Q583" t="s">
        <v>146</v>
      </c>
      <c r="R583" t="s">
        <v>146</v>
      </c>
      <c r="T583">
        <v>2</v>
      </c>
    </row>
    <row r="584" spans="1:20" x14ac:dyDescent="0.25">
      <c r="A584">
        <v>1702909</v>
      </c>
      <c r="B584">
        <v>16000105923</v>
      </c>
      <c r="C584">
        <v>2016105923</v>
      </c>
      <c r="D584">
        <v>245</v>
      </c>
      <c r="E584" t="s">
        <v>58</v>
      </c>
      <c r="F584" t="s">
        <v>21</v>
      </c>
      <c r="G584" t="s">
        <v>21</v>
      </c>
      <c r="H584" s="1">
        <v>42456.631944444445</v>
      </c>
      <c r="I584" t="s">
        <v>1283</v>
      </c>
      <c r="J584" t="s">
        <v>78</v>
      </c>
      <c r="K584" t="s">
        <v>285</v>
      </c>
      <c r="L584">
        <v>7900.1005999999998</v>
      </c>
      <c r="M584">
        <v>-122.303635</v>
      </c>
      <c r="N584">
        <v>47.612929999999999</v>
      </c>
      <c r="O584" t="s">
        <v>1284</v>
      </c>
      <c r="P584" t="s">
        <v>1285</v>
      </c>
      <c r="Q584" t="s">
        <v>29</v>
      </c>
      <c r="R584" t="s">
        <v>1286</v>
      </c>
      <c r="T584">
        <v>1</v>
      </c>
    </row>
    <row r="585" spans="1:20" x14ac:dyDescent="0.25">
      <c r="A585">
        <v>1702910</v>
      </c>
      <c r="B585">
        <v>16000105898</v>
      </c>
      <c r="C585">
        <v>2016105898</v>
      </c>
      <c r="D585">
        <v>201</v>
      </c>
      <c r="E585" t="s">
        <v>63</v>
      </c>
      <c r="F585" t="s">
        <v>64</v>
      </c>
      <c r="G585" t="s">
        <v>65</v>
      </c>
      <c r="H585" s="1">
        <v>42456.636805555558</v>
      </c>
      <c r="I585" t="s">
        <v>1287</v>
      </c>
      <c r="J585" t="s">
        <v>54</v>
      </c>
      <c r="K585" t="s">
        <v>292</v>
      </c>
      <c r="L585">
        <v>10401.299999999999</v>
      </c>
      <c r="M585">
        <v>-122.28937999999999</v>
      </c>
      <c r="N585">
        <v>47.546546999999997</v>
      </c>
      <c r="O585" t="s">
        <v>1288</v>
      </c>
      <c r="P585" t="s">
        <v>68</v>
      </c>
      <c r="Q585" t="s">
        <v>69</v>
      </c>
      <c r="R585" t="s">
        <v>42</v>
      </c>
      <c r="S585" s="1">
        <v>42456.597916666666</v>
      </c>
      <c r="T585">
        <v>2</v>
      </c>
    </row>
    <row r="586" spans="1:20" x14ac:dyDescent="0.25">
      <c r="A586">
        <v>1702911</v>
      </c>
      <c r="B586">
        <v>16000105810</v>
      </c>
      <c r="C586">
        <v>2016105810</v>
      </c>
      <c r="D586">
        <v>130</v>
      </c>
      <c r="E586" t="s">
        <v>484</v>
      </c>
      <c r="F586" t="s">
        <v>251</v>
      </c>
      <c r="G586" t="s">
        <v>251</v>
      </c>
      <c r="H586" s="1">
        <v>42456.634027777778</v>
      </c>
      <c r="I586" t="s">
        <v>1289</v>
      </c>
      <c r="J586" t="s">
        <v>276</v>
      </c>
      <c r="K586" t="s">
        <v>277</v>
      </c>
      <c r="L586">
        <v>1300.2001</v>
      </c>
      <c r="M586">
        <v>-122.343346</v>
      </c>
      <c r="N586">
        <v>47.705962999999997</v>
      </c>
      <c r="O586" t="s">
        <v>1290</v>
      </c>
      <c r="P586" t="s">
        <v>250</v>
      </c>
      <c r="Q586" t="s">
        <v>251</v>
      </c>
      <c r="R586" t="s">
        <v>251</v>
      </c>
      <c r="S586" s="1">
        <v>42456.513888888891</v>
      </c>
      <c r="T586">
        <v>2</v>
      </c>
    </row>
    <row r="587" spans="1:20" x14ac:dyDescent="0.25">
      <c r="A587">
        <v>1702912</v>
      </c>
      <c r="B587">
        <v>16000105963</v>
      </c>
      <c r="C587">
        <v>2016105963</v>
      </c>
      <c r="D587">
        <v>177</v>
      </c>
      <c r="E587" t="s">
        <v>117</v>
      </c>
      <c r="F587" t="s">
        <v>52</v>
      </c>
      <c r="G587" t="s">
        <v>52</v>
      </c>
      <c r="H587" s="1">
        <v>42456.643750000003</v>
      </c>
      <c r="I587" t="s">
        <v>279</v>
      </c>
      <c r="J587" t="s">
        <v>31</v>
      </c>
      <c r="K587" t="s">
        <v>175</v>
      </c>
      <c r="L587">
        <v>9100.1003999999994</v>
      </c>
      <c r="M587">
        <v>-122.31722000000001</v>
      </c>
      <c r="N587">
        <v>47.599186000000003</v>
      </c>
      <c r="O587" t="s">
        <v>280</v>
      </c>
      <c r="P587" t="s">
        <v>120</v>
      </c>
      <c r="Q587" t="s">
        <v>52</v>
      </c>
      <c r="R587" t="s">
        <v>52</v>
      </c>
      <c r="T587">
        <v>1</v>
      </c>
    </row>
    <row r="588" spans="1:20" x14ac:dyDescent="0.25">
      <c r="A588">
        <v>1702913</v>
      </c>
      <c r="B588">
        <v>16000105949</v>
      </c>
      <c r="C588">
        <v>2016105949</v>
      </c>
      <c r="D588">
        <v>430</v>
      </c>
      <c r="E588" t="s">
        <v>134</v>
      </c>
      <c r="F588" t="s">
        <v>29</v>
      </c>
      <c r="G588" t="s">
        <v>135</v>
      </c>
      <c r="H588" s="1">
        <v>42456.648611111108</v>
      </c>
      <c r="I588" t="s">
        <v>1291</v>
      </c>
      <c r="J588" t="s">
        <v>247</v>
      </c>
      <c r="K588" t="s">
        <v>248</v>
      </c>
      <c r="L588">
        <v>100.50060000000001</v>
      </c>
      <c r="M588">
        <v>-122.29523500000001</v>
      </c>
      <c r="N588">
        <v>47.719276000000001</v>
      </c>
      <c r="O588" t="s">
        <v>1292</v>
      </c>
      <c r="P588" t="s">
        <v>188</v>
      </c>
      <c r="Q588" t="s">
        <v>135</v>
      </c>
      <c r="R588" t="s">
        <v>29</v>
      </c>
      <c r="T588">
        <v>3</v>
      </c>
    </row>
    <row r="589" spans="1:20" x14ac:dyDescent="0.25">
      <c r="A589">
        <v>1702914</v>
      </c>
      <c r="B589">
        <v>16000105943</v>
      </c>
      <c r="C589">
        <v>2016105943</v>
      </c>
      <c r="D589">
        <v>245</v>
      </c>
      <c r="E589" t="s">
        <v>58</v>
      </c>
      <c r="F589" t="s">
        <v>21</v>
      </c>
      <c r="G589" t="s">
        <v>21</v>
      </c>
      <c r="H589" s="1">
        <v>42456.643750000003</v>
      </c>
      <c r="I589" t="s">
        <v>641</v>
      </c>
      <c r="J589" t="s">
        <v>129</v>
      </c>
      <c r="K589" t="s">
        <v>130</v>
      </c>
      <c r="L589">
        <v>8100.2007999999996</v>
      </c>
      <c r="M589">
        <v>-122.3387</v>
      </c>
      <c r="N589">
        <v>47.610743999999997</v>
      </c>
      <c r="O589" t="s">
        <v>642</v>
      </c>
      <c r="P589" t="s">
        <v>86</v>
      </c>
      <c r="Q589" t="s">
        <v>21</v>
      </c>
      <c r="R589" t="s">
        <v>21</v>
      </c>
      <c r="T589">
        <v>0</v>
      </c>
    </row>
    <row r="590" spans="1:20" x14ac:dyDescent="0.25">
      <c r="A590">
        <v>1702915</v>
      </c>
      <c r="B590">
        <v>16000105487</v>
      </c>
      <c r="C590">
        <v>2016105487</v>
      </c>
      <c r="D590">
        <v>450</v>
      </c>
      <c r="E590" t="s">
        <v>520</v>
      </c>
      <c r="F590" t="s">
        <v>29</v>
      </c>
      <c r="G590" t="s">
        <v>29</v>
      </c>
      <c r="H590" s="1">
        <v>42456.643055555556</v>
      </c>
      <c r="I590" t="s">
        <v>1293</v>
      </c>
      <c r="J590" t="s">
        <v>44</v>
      </c>
      <c r="K590" t="s">
        <v>45</v>
      </c>
      <c r="L590">
        <v>5801.4058999999997</v>
      </c>
      <c r="M590">
        <v>-122.37622</v>
      </c>
      <c r="N590">
        <v>47.65399</v>
      </c>
      <c r="O590" t="s">
        <v>1294</v>
      </c>
      <c r="P590" t="s">
        <v>1295</v>
      </c>
      <c r="Q590" t="s">
        <v>135</v>
      </c>
      <c r="R590" t="s">
        <v>29</v>
      </c>
      <c r="S590" s="1">
        <v>42456.095833333333</v>
      </c>
      <c r="T590">
        <v>0</v>
      </c>
    </row>
    <row r="591" spans="1:20" x14ac:dyDescent="0.25">
      <c r="A591">
        <v>1702916</v>
      </c>
      <c r="B591">
        <v>16000105948</v>
      </c>
      <c r="C591">
        <v>2016105948</v>
      </c>
      <c r="D591">
        <v>250</v>
      </c>
      <c r="E591" t="s">
        <v>111</v>
      </c>
      <c r="F591" t="s">
        <v>112</v>
      </c>
      <c r="G591" t="s">
        <v>113</v>
      </c>
      <c r="H591" s="1">
        <v>42456.648611111108</v>
      </c>
      <c r="I591" t="s">
        <v>306</v>
      </c>
      <c r="J591" t="s">
        <v>78</v>
      </c>
      <c r="K591" t="s">
        <v>217</v>
      </c>
      <c r="L591">
        <v>6200.2042000000001</v>
      </c>
      <c r="M591">
        <v>-122.30461</v>
      </c>
      <c r="N591">
        <v>47.645553999999997</v>
      </c>
      <c r="O591" t="s">
        <v>307</v>
      </c>
      <c r="P591" t="s">
        <v>145</v>
      </c>
      <c r="Q591" t="s">
        <v>146</v>
      </c>
      <c r="R591" t="s">
        <v>146</v>
      </c>
      <c r="T591">
        <v>3</v>
      </c>
    </row>
    <row r="592" spans="1:20" x14ac:dyDescent="0.25">
      <c r="A592">
        <v>1702917</v>
      </c>
      <c r="B592">
        <v>16000105934</v>
      </c>
      <c r="C592">
        <v>2016105934</v>
      </c>
      <c r="D592">
        <v>470</v>
      </c>
      <c r="E592" t="s">
        <v>27</v>
      </c>
      <c r="F592" t="s">
        <v>28</v>
      </c>
      <c r="G592" t="s">
        <v>29</v>
      </c>
      <c r="H592" s="1">
        <v>42456.651388888888</v>
      </c>
      <c r="I592" t="s">
        <v>1296</v>
      </c>
      <c r="J592" t="s">
        <v>150</v>
      </c>
      <c r="K592" t="s">
        <v>214</v>
      </c>
      <c r="L592">
        <v>3500.3006</v>
      </c>
      <c r="M592">
        <v>-122.35439</v>
      </c>
      <c r="N592">
        <v>47.671795000000003</v>
      </c>
      <c r="O592" t="s">
        <v>1297</v>
      </c>
      <c r="P592" t="s">
        <v>47</v>
      </c>
      <c r="Q592" t="s">
        <v>42</v>
      </c>
      <c r="R592" t="s">
        <v>42</v>
      </c>
      <c r="S592" s="1">
        <v>42456.613888888889</v>
      </c>
      <c r="T592">
        <v>1</v>
      </c>
    </row>
    <row r="593" spans="1:20" x14ac:dyDescent="0.25">
      <c r="A593">
        <v>1702918</v>
      </c>
      <c r="B593">
        <v>16000105942</v>
      </c>
      <c r="C593">
        <v>2016105942</v>
      </c>
      <c r="D593">
        <v>470</v>
      </c>
      <c r="E593" t="s">
        <v>27</v>
      </c>
      <c r="F593" t="s">
        <v>28</v>
      </c>
      <c r="G593" t="s">
        <v>29</v>
      </c>
      <c r="H593" s="1">
        <v>42456.65347222222</v>
      </c>
      <c r="I593" t="s">
        <v>1298</v>
      </c>
      <c r="J593" t="s">
        <v>137</v>
      </c>
      <c r="K593" t="s">
        <v>209</v>
      </c>
      <c r="L593">
        <v>7500.5002000000004</v>
      </c>
      <c r="M593">
        <v>-122.31955000000001</v>
      </c>
      <c r="N593">
        <v>47.620502000000002</v>
      </c>
      <c r="O593" t="s">
        <v>1299</v>
      </c>
      <c r="P593" t="s">
        <v>34</v>
      </c>
      <c r="Q593" t="s">
        <v>29</v>
      </c>
      <c r="R593" t="s">
        <v>28</v>
      </c>
      <c r="T593">
        <v>1</v>
      </c>
    </row>
    <row r="594" spans="1:20" x14ac:dyDescent="0.25">
      <c r="A594">
        <v>1702919</v>
      </c>
      <c r="B594">
        <v>16000105939</v>
      </c>
      <c r="C594">
        <v>2016105939</v>
      </c>
      <c r="D594">
        <v>40</v>
      </c>
      <c r="E594" t="s">
        <v>224</v>
      </c>
      <c r="F594" t="s">
        <v>225</v>
      </c>
      <c r="G594" t="s">
        <v>225</v>
      </c>
      <c r="H594" s="1">
        <v>42456.655555555553</v>
      </c>
      <c r="I594" t="s">
        <v>1300</v>
      </c>
      <c r="J594" t="s">
        <v>150</v>
      </c>
      <c r="K594" t="s">
        <v>151</v>
      </c>
      <c r="L594">
        <v>3300.4011</v>
      </c>
      <c r="M594">
        <v>-122.38759</v>
      </c>
      <c r="N594">
        <v>47.673099999999998</v>
      </c>
      <c r="O594" t="s">
        <v>1301</v>
      </c>
      <c r="P594" t="s">
        <v>361</v>
      </c>
      <c r="Q594" t="s">
        <v>225</v>
      </c>
      <c r="R594" t="s">
        <v>225</v>
      </c>
      <c r="S594" s="1">
        <v>42456.621527777781</v>
      </c>
      <c r="T594">
        <v>3</v>
      </c>
    </row>
    <row r="595" spans="1:20" x14ac:dyDescent="0.25">
      <c r="A595">
        <v>1702920</v>
      </c>
      <c r="B595">
        <v>16000105933</v>
      </c>
      <c r="C595">
        <v>2016105933</v>
      </c>
      <c r="D595">
        <v>176</v>
      </c>
      <c r="E595" t="s">
        <v>51</v>
      </c>
      <c r="F595" t="s">
        <v>52</v>
      </c>
      <c r="G595" t="s">
        <v>52</v>
      </c>
      <c r="H595" s="1">
        <v>42456.65347222222</v>
      </c>
      <c r="I595" t="s">
        <v>1302</v>
      </c>
      <c r="J595" t="s">
        <v>198</v>
      </c>
      <c r="K595" t="s">
        <v>348</v>
      </c>
      <c r="L595">
        <v>10701.2011</v>
      </c>
      <c r="M595">
        <v>-122.3613</v>
      </c>
      <c r="N595">
        <v>47.53604</v>
      </c>
      <c r="O595" t="s">
        <v>1303</v>
      </c>
      <c r="P595" t="s">
        <v>86</v>
      </c>
      <c r="Q595" t="s">
        <v>21</v>
      </c>
      <c r="R595" t="s">
        <v>21</v>
      </c>
      <c r="T595">
        <v>2</v>
      </c>
    </row>
    <row r="596" spans="1:20" x14ac:dyDescent="0.25">
      <c r="A596">
        <v>1702921</v>
      </c>
      <c r="B596">
        <v>16000105876</v>
      </c>
      <c r="C596">
        <v>2016105876</v>
      </c>
      <c r="D596">
        <v>220</v>
      </c>
      <c r="E596" t="s">
        <v>325</v>
      </c>
      <c r="F596" t="s">
        <v>326</v>
      </c>
      <c r="G596" t="s">
        <v>327</v>
      </c>
      <c r="H596" s="1">
        <v>42456.65347222222</v>
      </c>
      <c r="I596" t="s">
        <v>1304</v>
      </c>
      <c r="J596" t="s">
        <v>23</v>
      </c>
      <c r="K596" t="s">
        <v>480</v>
      </c>
      <c r="L596">
        <v>9400.4002</v>
      </c>
      <c r="M596">
        <v>-122.31468</v>
      </c>
      <c r="N596">
        <v>47.585039999999999</v>
      </c>
      <c r="O596" t="s">
        <v>1305</v>
      </c>
      <c r="P596" t="s">
        <v>330</v>
      </c>
      <c r="Q596" t="s">
        <v>327</v>
      </c>
      <c r="R596" t="s">
        <v>326</v>
      </c>
      <c r="S596" s="1">
        <v>42456.55972222222</v>
      </c>
      <c r="T596">
        <v>2</v>
      </c>
    </row>
    <row r="597" spans="1:20" x14ac:dyDescent="0.25">
      <c r="A597">
        <v>1702922</v>
      </c>
      <c r="B597">
        <v>16000105987</v>
      </c>
      <c r="C597">
        <v>2016105987</v>
      </c>
      <c r="D597">
        <v>177</v>
      </c>
      <c r="E597" t="s">
        <v>117</v>
      </c>
      <c r="F597" t="s">
        <v>52</v>
      </c>
      <c r="G597" t="s">
        <v>52</v>
      </c>
      <c r="H597" s="1">
        <v>42456.668055555558</v>
      </c>
      <c r="I597" t="s">
        <v>1306</v>
      </c>
      <c r="J597" t="s">
        <v>129</v>
      </c>
      <c r="K597" t="s">
        <v>190</v>
      </c>
      <c r="L597">
        <v>8100.3010000000004</v>
      </c>
      <c r="M597">
        <v>-122.34363999999999</v>
      </c>
      <c r="N597">
        <v>47.610317000000002</v>
      </c>
      <c r="O597" t="s">
        <v>1307</v>
      </c>
      <c r="P597" t="s">
        <v>120</v>
      </c>
      <c r="Q597" t="s">
        <v>52</v>
      </c>
      <c r="R597" t="s">
        <v>52</v>
      </c>
      <c r="T597">
        <v>4</v>
      </c>
    </row>
    <row r="598" spans="1:20" x14ac:dyDescent="0.25">
      <c r="A598">
        <v>1702923</v>
      </c>
      <c r="B598">
        <v>16000105979</v>
      </c>
      <c r="C598">
        <v>2016105979</v>
      </c>
      <c r="D598">
        <v>465</v>
      </c>
      <c r="E598" t="s">
        <v>1276</v>
      </c>
      <c r="F598" t="s">
        <v>29</v>
      </c>
      <c r="G598" t="s">
        <v>29</v>
      </c>
      <c r="H598" s="1">
        <v>42456.664583333331</v>
      </c>
      <c r="I598" t="s">
        <v>1308</v>
      </c>
      <c r="J598" t="s">
        <v>137</v>
      </c>
      <c r="K598" t="s">
        <v>138</v>
      </c>
      <c r="L598">
        <v>10100.5034</v>
      </c>
      <c r="M598">
        <v>-122.28924600000001</v>
      </c>
      <c r="N598">
        <v>47.567946999999997</v>
      </c>
      <c r="O598" t="s">
        <v>1309</v>
      </c>
      <c r="P598" t="s">
        <v>381</v>
      </c>
      <c r="Q598" t="s">
        <v>42</v>
      </c>
      <c r="R598" t="s">
        <v>42</v>
      </c>
      <c r="T598">
        <v>1</v>
      </c>
    </row>
    <row r="599" spans="1:20" x14ac:dyDescent="0.25">
      <c r="A599">
        <v>1702924</v>
      </c>
      <c r="B599">
        <v>16000105972</v>
      </c>
      <c r="C599">
        <v>2016105972</v>
      </c>
      <c r="D599">
        <v>281</v>
      </c>
      <c r="E599" t="s">
        <v>48</v>
      </c>
      <c r="F599" t="s">
        <v>42</v>
      </c>
      <c r="G599" t="s">
        <v>42</v>
      </c>
      <c r="H599" s="1">
        <v>42456.664583333331</v>
      </c>
      <c r="I599" t="s">
        <v>1310</v>
      </c>
      <c r="J599" t="s">
        <v>54</v>
      </c>
      <c r="K599" t="s">
        <v>103</v>
      </c>
      <c r="L599">
        <v>11101.3004</v>
      </c>
      <c r="M599">
        <v>-122.27767</v>
      </c>
      <c r="N599">
        <v>47.533382000000003</v>
      </c>
      <c r="O599" t="s">
        <v>1311</v>
      </c>
      <c r="P599" t="s">
        <v>47</v>
      </c>
      <c r="Q599" t="s">
        <v>42</v>
      </c>
      <c r="R599" t="s">
        <v>42</v>
      </c>
      <c r="T599">
        <v>1</v>
      </c>
    </row>
    <row r="600" spans="1:20" x14ac:dyDescent="0.25">
      <c r="A600">
        <v>1702925</v>
      </c>
      <c r="B600">
        <v>16000105947</v>
      </c>
      <c r="C600">
        <v>2016105947</v>
      </c>
      <c r="D600">
        <v>244</v>
      </c>
      <c r="E600" t="s">
        <v>558</v>
      </c>
      <c r="F600" t="s">
        <v>21</v>
      </c>
      <c r="G600" t="s">
        <v>21</v>
      </c>
      <c r="H600" s="1">
        <v>42456.665972222225</v>
      </c>
      <c r="I600" t="s">
        <v>1312</v>
      </c>
      <c r="J600" t="s">
        <v>247</v>
      </c>
      <c r="K600" t="s">
        <v>533</v>
      </c>
      <c r="L600">
        <v>700.3</v>
      </c>
      <c r="M600">
        <v>-122.30185</v>
      </c>
      <c r="N600">
        <v>47.718409999999999</v>
      </c>
      <c r="O600" t="s">
        <v>1313</v>
      </c>
      <c r="P600" t="s">
        <v>116</v>
      </c>
      <c r="Q600" t="s">
        <v>21</v>
      </c>
      <c r="R600" t="s">
        <v>21</v>
      </c>
      <c r="T600">
        <v>0</v>
      </c>
    </row>
    <row r="601" spans="1:20" x14ac:dyDescent="0.25">
      <c r="A601">
        <v>1702926</v>
      </c>
      <c r="B601">
        <v>16000105920</v>
      </c>
      <c r="C601">
        <v>2016105920</v>
      </c>
      <c r="D601">
        <v>371</v>
      </c>
      <c r="E601" t="s">
        <v>1314</v>
      </c>
      <c r="F601" t="s">
        <v>160</v>
      </c>
      <c r="G601" t="s">
        <v>160</v>
      </c>
      <c r="H601" s="1">
        <v>42456.663888888892</v>
      </c>
      <c r="I601" t="s">
        <v>1315</v>
      </c>
      <c r="J601" t="s">
        <v>137</v>
      </c>
      <c r="K601" t="s">
        <v>138</v>
      </c>
      <c r="L601">
        <v>9000.2016999999996</v>
      </c>
      <c r="M601">
        <v>-122.315315</v>
      </c>
      <c r="N601">
        <v>47.598334999999999</v>
      </c>
      <c r="O601" t="s">
        <v>1316</v>
      </c>
      <c r="P601" t="s">
        <v>1317</v>
      </c>
      <c r="Q601" t="s">
        <v>160</v>
      </c>
      <c r="R601" t="s">
        <v>160</v>
      </c>
      <c r="S601" s="1">
        <v>42456.615972222222</v>
      </c>
      <c r="T601">
        <v>0</v>
      </c>
    </row>
    <row r="602" spans="1:20" x14ac:dyDescent="0.25">
      <c r="A602">
        <v>1702927</v>
      </c>
      <c r="B602">
        <v>16000105884</v>
      </c>
      <c r="C602">
        <v>2016105884</v>
      </c>
      <c r="D602">
        <v>470</v>
      </c>
      <c r="E602" t="s">
        <v>27</v>
      </c>
      <c r="F602" t="s">
        <v>28</v>
      </c>
      <c r="G602" t="s">
        <v>29</v>
      </c>
      <c r="H602" s="1">
        <v>42456.660416666666</v>
      </c>
      <c r="I602" t="s">
        <v>1318</v>
      </c>
      <c r="J602" t="s">
        <v>44</v>
      </c>
      <c r="K602" t="s">
        <v>357</v>
      </c>
      <c r="L602">
        <v>6900.3026</v>
      </c>
      <c r="M602">
        <v>-122.36494</v>
      </c>
      <c r="N602">
        <v>47.628230000000002</v>
      </c>
      <c r="O602" t="s">
        <v>1319</v>
      </c>
      <c r="P602" t="s">
        <v>34</v>
      </c>
      <c r="Q602" t="s">
        <v>29</v>
      </c>
      <c r="R602" t="s">
        <v>28</v>
      </c>
      <c r="T602">
        <v>1</v>
      </c>
    </row>
    <row r="603" spans="1:20" x14ac:dyDescent="0.25">
      <c r="A603">
        <v>1702928</v>
      </c>
      <c r="B603">
        <v>16000105882</v>
      </c>
      <c r="C603">
        <v>2016105882</v>
      </c>
      <c r="D603">
        <v>220</v>
      </c>
      <c r="E603" t="s">
        <v>325</v>
      </c>
      <c r="F603" t="s">
        <v>326</v>
      </c>
      <c r="G603" t="s">
        <v>327</v>
      </c>
      <c r="H603" s="1">
        <v>42456.664583333331</v>
      </c>
      <c r="I603" t="s">
        <v>1320</v>
      </c>
      <c r="J603" t="s">
        <v>124</v>
      </c>
      <c r="K603" t="s">
        <v>415</v>
      </c>
      <c r="L603">
        <v>9900.1021000000001</v>
      </c>
      <c r="M603">
        <v>-122.370766</v>
      </c>
      <c r="N603">
        <v>47.568424</v>
      </c>
      <c r="O603" t="s">
        <v>1321</v>
      </c>
      <c r="P603" t="s">
        <v>86</v>
      </c>
      <c r="Q603" t="s">
        <v>21</v>
      </c>
      <c r="R603" t="s">
        <v>21</v>
      </c>
      <c r="S603" s="1">
        <v>42456.568749999999</v>
      </c>
      <c r="T603">
        <v>2</v>
      </c>
    </row>
    <row r="604" spans="1:20" x14ac:dyDescent="0.25">
      <c r="A604">
        <v>1702929</v>
      </c>
      <c r="B604">
        <v>16000105861</v>
      </c>
      <c r="C604">
        <v>2016105861</v>
      </c>
      <c r="D604">
        <v>430</v>
      </c>
      <c r="E604" t="s">
        <v>134</v>
      </c>
      <c r="F604" t="s">
        <v>29</v>
      </c>
      <c r="G604" t="s">
        <v>135</v>
      </c>
      <c r="H604" s="1">
        <v>42456.665277777778</v>
      </c>
      <c r="I604" t="s">
        <v>1322</v>
      </c>
      <c r="J604" t="s">
        <v>54</v>
      </c>
      <c r="K604" t="s">
        <v>292</v>
      </c>
      <c r="L604">
        <v>11001.3</v>
      </c>
      <c r="M604">
        <v>-122.281296</v>
      </c>
      <c r="N604">
        <v>47.537039999999998</v>
      </c>
      <c r="O604" t="s">
        <v>1323</v>
      </c>
      <c r="P604" t="s">
        <v>234</v>
      </c>
      <c r="Q604" t="s">
        <v>135</v>
      </c>
      <c r="R604" t="s">
        <v>29</v>
      </c>
      <c r="S604" s="1">
        <v>42456.556944444441</v>
      </c>
      <c r="T604">
        <v>1</v>
      </c>
    </row>
    <row r="605" spans="1:20" x14ac:dyDescent="0.25">
      <c r="A605">
        <v>1702930</v>
      </c>
      <c r="B605">
        <v>16000105817</v>
      </c>
      <c r="C605">
        <v>2016105817</v>
      </c>
      <c r="D605">
        <v>100</v>
      </c>
      <c r="E605" t="s">
        <v>229</v>
      </c>
      <c r="F605" t="s">
        <v>193</v>
      </c>
      <c r="G605" t="s">
        <v>193</v>
      </c>
      <c r="H605" s="1">
        <v>42456.665972222225</v>
      </c>
      <c r="I605" t="s">
        <v>1324</v>
      </c>
      <c r="J605" t="s">
        <v>137</v>
      </c>
      <c r="K605" t="s">
        <v>138</v>
      </c>
      <c r="L605">
        <v>600.50109999999995</v>
      </c>
      <c r="M605">
        <v>-122.32749</v>
      </c>
      <c r="N605">
        <v>47.716790000000003</v>
      </c>
      <c r="O605" t="s">
        <v>1325</v>
      </c>
      <c r="P605" t="s">
        <v>192</v>
      </c>
      <c r="Q605" t="s">
        <v>193</v>
      </c>
      <c r="R605" t="s">
        <v>193</v>
      </c>
      <c r="S605" s="1">
        <v>42456.575694444444</v>
      </c>
      <c r="T605">
        <v>2</v>
      </c>
    </row>
    <row r="606" spans="1:20" x14ac:dyDescent="0.25">
      <c r="A606">
        <v>1702931</v>
      </c>
      <c r="B606">
        <v>16000105997</v>
      </c>
      <c r="C606">
        <v>2016105997</v>
      </c>
      <c r="D606">
        <v>177</v>
      </c>
      <c r="E606" t="s">
        <v>117</v>
      </c>
      <c r="F606" t="s">
        <v>52</v>
      </c>
      <c r="G606" t="s">
        <v>52</v>
      </c>
      <c r="H606" s="1">
        <v>42456.672222222223</v>
      </c>
      <c r="I606" t="s">
        <v>279</v>
      </c>
      <c r="J606" t="s">
        <v>31</v>
      </c>
      <c r="K606" t="s">
        <v>175</v>
      </c>
      <c r="L606">
        <v>9100.1003999999994</v>
      </c>
      <c r="M606">
        <v>-122.31722000000001</v>
      </c>
      <c r="N606">
        <v>47.599186000000003</v>
      </c>
      <c r="O606" t="s">
        <v>280</v>
      </c>
      <c r="P606" t="s">
        <v>120</v>
      </c>
      <c r="Q606" t="s">
        <v>52</v>
      </c>
      <c r="R606" t="s">
        <v>52</v>
      </c>
      <c r="T606">
        <v>1</v>
      </c>
    </row>
    <row r="607" spans="1:20" x14ac:dyDescent="0.25">
      <c r="A607">
        <v>1702932</v>
      </c>
      <c r="B607">
        <v>16000105996</v>
      </c>
      <c r="C607">
        <v>2016105996</v>
      </c>
      <c r="D607">
        <v>170</v>
      </c>
      <c r="E607" t="s">
        <v>1326</v>
      </c>
      <c r="F607" t="s">
        <v>401</v>
      </c>
      <c r="G607" t="s">
        <v>401</v>
      </c>
      <c r="H607" s="1">
        <v>42456.676388888889</v>
      </c>
      <c r="I607" t="s">
        <v>1327</v>
      </c>
      <c r="J607" t="s">
        <v>129</v>
      </c>
      <c r="K607" t="s">
        <v>365</v>
      </c>
      <c r="L607">
        <v>8100.2004999999999</v>
      </c>
      <c r="M607">
        <v>-122.33557999999999</v>
      </c>
      <c r="N607">
        <v>47.610675999999998</v>
      </c>
      <c r="O607" t="s">
        <v>366</v>
      </c>
      <c r="P607" t="s">
        <v>381</v>
      </c>
      <c r="Q607" t="s">
        <v>42</v>
      </c>
      <c r="R607" t="s">
        <v>42</v>
      </c>
      <c r="T607">
        <v>4</v>
      </c>
    </row>
    <row r="608" spans="1:20" x14ac:dyDescent="0.25">
      <c r="A608">
        <v>1702933</v>
      </c>
      <c r="B608">
        <v>16000105981</v>
      </c>
      <c r="C608">
        <v>2016105981</v>
      </c>
      <c r="D608">
        <v>244</v>
      </c>
      <c r="E608" t="s">
        <v>558</v>
      </c>
      <c r="F608" t="s">
        <v>21</v>
      </c>
      <c r="G608" t="s">
        <v>21</v>
      </c>
      <c r="H608" s="1">
        <v>42456.677083333336</v>
      </c>
      <c r="I608" t="s">
        <v>1328</v>
      </c>
      <c r="J608" t="s">
        <v>150</v>
      </c>
      <c r="K608" t="s">
        <v>162</v>
      </c>
      <c r="L608">
        <v>5000.1040999999996</v>
      </c>
      <c r="M608">
        <v>-122.33842</v>
      </c>
      <c r="N608">
        <v>47.662129999999998</v>
      </c>
      <c r="O608" t="s">
        <v>1329</v>
      </c>
      <c r="P608" t="s">
        <v>400</v>
      </c>
      <c r="Q608" t="s">
        <v>401</v>
      </c>
      <c r="R608" t="s">
        <v>401</v>
      </c>
      <c r="T608">
        <v>4</v>
      </c>
    </row>
    <row r="609" spans="1:20" x14ac:dyDescent="0.25">
      <c r="A609">
        <v>1702934</v>
      </c>
      <c r="B609">
        <v>16000105944</v>
      </c>
      <c r="C609">
        <v>2016105944</v>
      </c>
      <c r="D609">
        <v>245</v>
      </c>
      <c r="E609" t="s">
        <v>58</v>
      </c>
      <c r="F609" t="s">
        <v>21</v>
      </c>
      <c r="G609" t="s">
        <v>21</v>
      </c>
      <c r="H609" s="1">
        <v>42456.668055555558</v>
      </c>
      <c r="I609" t="s">
        <v>1327</v>
      </c>
      <c r="J609" t="s">
        <v>129</v>
      </c>
      <c r="K609" t="s">
        <v>365</v>
      </c>
      <c r="L609">
        <v>8100.2004999999999</v>
      </c>
      <c r="M609">
        <v>-122.33557999999999</v>
      </c>
      <c r="N609">
        <v>47.610675999999998</v>
      </c>
      <c r="O609" t="s">
        <v>366</v>
      </c>
      <c r="P609" t="s">
        <v>1330</v>
      </c>
      <c r="Q609" t="s">
        <v>21</v>
      </c>
      <c r="R609" t="s">
        <v>21</v>
      </c>
      <c r="T609">
        <v>1</v>
      </c>
    </row>
    <row r="610" spans="1:20" x14ac:dyDescent="0.25">
      <c r="A610">
        <v>1702935</v>
      </c>
      <c r="B610">
        <v>16000105928</v>
      </c>
      <c r="C610">
        <v>2016105928</v>
      </c>
      <c r="D610">
        <v>280</v>
      </c>
      <c r="E610" t="s">
        <v>41</v>
      </c>
      <c r="F610" t="s">
        <v>42</v>
      </c>
      <c r="G610" t="s">
        <v>42</v>
      </c>
      <c r="H610" s="1">
        <v>42456.673611111109</v>
      </c>
      <c r="I610" t="s">
        <v>1331</v>
      </c>
      <c r="J610" t="s">
        <v>276</v>
      </c>
      <c r="K610" t="s">
        <v>598</v>
      </c>
      <c r="L610">
        <v>600.30070000000001</v>
      </c>
      <c r="M610">
        <v>-122.34483</v>
      </c>
      <c r="N610">
        <v>47.713546999999998</v>
      </c>
      <c r="O610" t="s">
        <v>1332</v>
      </c>
      <c r="P610" t="s">
        <v>250</v>
      </c>
      <c r="Q610" t="s">
        <v>251</v>
      </c>
      <c r="R610" t="s">
        <v>251</v>
      </c>
      <c r="T610">
        <v>4</v>
      </c>
    </row>
    <row r="611" spans="1:20" x14ac:dyDescent="0.25">
      <c r="A611">
        <v>1702936</v>
      </c>
      <c r="B611">
        <v>16000105874</v>
      </c>
      <c r="C611">
        <v>2016105874</v>
      </c>
      <c r="D611">
        <v>430</v>
      </c>
      <c r="E611" t="s">
        <v>134</v>
      </c>
      <c r="F611" t="s">
        <v>29</v>
      </c>
      <c r="G611" t="s">
        <v>135</v>
      </c>
      <c r="H611" s="1">
        <v>42456.666666666664</v>
      </c>
      <c r="I611" t="s">
        <v>1333</v>
      </c>
      <c r="J611" t="s">
        <v>31</v>
      </c>
      <c r="K611" t="s">
        <v>32</v>
      </c>
      <c r="L611">
        <v>8800.2018000000007</v>
      </c>
      <c r="M611">
        <v>-122.29263</v>
      </c>
      <c r="N611">
        <v>47.605170000000001</v>
      </c>
      <c r="O611" t="s">
        <v>1334</v>
      </c>
      <c r="P611" t="s">
        <v>254</v>
      </c>
      <c r="Q611" t="s">
        <v>135</v>
      </c>
      <c r="R611" t="s">
        <v>29</v>
      </c>
      <c r="S611" s="1">
        <v>42456.554166666669</v>
      </c>
      <c r="T611">
        <v>1</v>
      </c>
    </row>
    <row r="612" spans="1:20" x14ac:dyDescent="0.25">
      <c r="A612">
        <v>1702937</v>
      </c>
      <c r="B612">
        <v>16000105844</v>
      </c>
      <c r="C612">
        <v>2016105844</v>
      </c>
      <c r="D612">
        <v>372</v>
      </c>
      <c r="E612" t="s">
        <v>159</v>
      </c>
      <c r="F612" t="s">
        <v>160</v>
      </c>
      <c r="G612" t="s">
        <v>160</v>
      </c>
      <c r="H612" s="1">
        <v>42456.668055555558</v>
      </c>
      <c r="I612" t="s">
        <v>736</v>
      </c>
      <c r="J612" t="s">
        <v>137</v>
      </c>
      <c r="K612" t="s">
        <v>238</v>
      </c>
      <c r="L612">
        <v>1400.2014999999999</v>
      </c>
      <c r="M612">
        <v>-122.35545999999999</v>
      </c>
      <c r="N612">
        <v>47.70599</v>
      </c>
      <c r="O612" t="s">
        <v>737</v>
      </c>
      <c r="P612" t="s">
        <v>164</v>
      </c>
      <c r="Q612" t="s">
        <v>160</v>
      </c>
      <c r="R612" t="s">
        <v>160</v>
      </c>
      <c r="S612" s="1">
        <v>42456.53125</v>
      </c>
      <c r="T612">
        <v>1</v>
      </c>
    </row>
    <row r="613" spans="1:20" x14ac:dyDescent="0.25">
      <c r="A613">
        <v>1702938</v>
      </c>
      <c r="B613">
        <v>16000106010</v>
      </c>
      <c r="C613">
        <v>2016106010</v>
      </c>
      <c r="D613">
        <v>63</v>
      </c>
      <c r="E613" t="s">
        <v>165</v>
      </c>
      <c r="F613" t="s">
        <v>166</v>
      </c>
      <c r="G613" t="s">
        <v>166</v>
      </c>
      <c r="H613" s="1">
        <v>42456.681944444441</v>
      </c>
      <c r="I613" t="s">
        <v>1335</v>
      </c>
      <c r="J613" t="s">
        <v>155</v>
      </c>
      <c r="K613" t="s">
        <v>257</v>
      </c>
      <c r="L613">
        <v>8001.4004000000004</v>
      </c>
      <c r="M613">
        <v>-122.351006</v>
      </c>
      <c r="N613">
        <v>47.61486</v>
      </c>
      <c r="O613" t="s">
        <v>1336</v>
      </c>
      <c r="P613" t="s">
        <v>81</v>
      </c>
      <c r="Q613" t="s">
        <v>76</v>
      </c>
      <c r="R613" t="s">
        <v>75</v>
      </c>
      <c r="T613">
        <v>4</v>
      </c>
    </row>
    <row r="614" spans="1:20" x14ac:dyDescent="0.25">
      <c r="A614">
        <v>1702939</v>
      </c>
      <c r="B614">
        <v>16000106005</v>
      </c>
      <c r="C614">
        <v>2016106005</v>
      </c>
      <c r="D614">
        <v>64</v>
      </c>
      <c r="E614" t="s">
        <v>294</v>
      </c>
      <c r="F614" t="s">
        <v>75</v>
      </c>
      <c r="G614" t="s">
        <v>295</v>
      </c>
      <c r="H614" s="1">
        <v>42456.676388888889</v>
      </c>
      <c r="I614" t="s">
        <v>762</v>
      </c>
      <c r="J614" t="s">
        <v>31</v>
      </c>
      <c r="K614" t="s">
        <v>763</v>
      </c>
      <c r="L614">
        <v>9000.2032999999992</v>
      </c>
      <c r="M614">
        <v>-122.31344</v>
      </c>
      <c r="N614">
        <v>47.596653000000003</v>
      </c>
      <c r="O614" t="s">
        <v>764</v>
      </c>
      <c r="P614" t="s">
        <v>298</v>
      </c>
      <c r="Q614" t="s">
        <v>295</v>
      </c>
      <c r="R614" t="s">
        <v>75</v>
      </c>
      <c r="T614">
        <v>4</v>
      </c>
    </row>
    <row r="615" spans="1:20" x14ac:dyDescent="0.25">
      <c r="A615">
        <v>1702940</v>
      </c>
      <c r="B615">
        <v>16000106004</v>
      </c>
      <c r="C615">
        <v>2016106004</v>
      </c>
      <c r="D615">
        <v>188</v>
      </c>
      <c r="E615" t="s">
        <v>1122</v>
      </c>
      <c r="F615" t="s">
        <v>148</v>
      </c>
      <c r="G615" t="s">
        <v>148</v>
      </c>
      <c r="H615" s="1">
        <v>42456.677777777775</v>
      </c>
      <c r="I615" t="s">
        <v>456</v>
      </c>
      <c r="J615" t="s">
        <v>129</v>
      </c>
      <c r="K615" t="s">
        <v>190</v>
      </c>
      <c r="L615">
        <v>8100.3010999999997</v>
      </c>
      <c r="M615">
        <v>-122.34287999999999</v>
      </c>
      <c r="N615">
        <v>47.609814</v>
      </c>
      <c r="O615" t="s">
        <v>457</v>
      </c>
      <c r="P615" t="s">
        <v>153</v>
      </c>
      <c r="Q615" t="s">
        <v>148</v>
      </c>
      <c r="R615" t="s">
        <v>148</v>
      </c>
      <c r="T615">
        <v>4</v>
      </c>
    </row>
    <row r="616" spans="1:20" x14ac:dyDescent="0.25">
      <c r="A616">
        <v>1702941</v>
      </c>
      <c r="B616">
        <v>16000106001</v>
      </c>
      <c r="C616">
        <v>2016106001</v>
      </c>
      <c r="D616">
        <v>415</v>
      </c>
      <c r="E616" t="s">
        <v>440</v>
      </c>
      <c r="F616" t="s">
        <v>29</v>
      </c>
      <c r="G616" t="s">
        <v>29</v>
      </c>
      <c r="H616" s="1">
        <v>42456.676388888889</v>
      </c>
      <c r="I616" t="s">
        <v>1337</v>
      </c>
      <c r="J616" t="s">
        <v>23</v>
      </c>
      <c r="K616" t="s">
        <v>24</v>
      </c>
      <c r="L616">
        <v>10200.403</v>
      </c>
      <c r="M616">
        <v>-122.26904</v>
      </c>
      <c r="N616">
        <v>47.553345</v>
      </c>
      <c r="O616" t="s">
        <v>1338</v>
      </c>
      <c r="P616" t="s">
        <v>443</v>
      </c>
      <c r="Q616" t="s">
        <v>29</v>
      </c>
      <c r="R616" t="s">
        <v>29</v>
      </c>
      <c r="T616">
        <v>3</v>
      </c>
    </row>
    <row r="617" spans="1:20" x14ac:dyDescent="0.25">
      <c r="A617">
        <v>1702942</v>
      </c>
      <c r="B617">
        <v>16000105988</v>
      </c>
      <c r="C617">
        <v>2016105988</v>
      </c>
      <c r="D617">
        <v>40</v>
      </c>
      <c r="E617" t="s">
        <v>224</v>
      </c>
      <c r="F617" t="s">
        <v>225</v>
      </c>
      <c r="G617" t="s">
        <v>225</v>
      </c>
      <c r="H617" s="1">
        <v>42456.676388888889</v>
      </c>
      <c r="I617" t="s">
        <v>1339</v>
      </c>
      <c r="J617" t="s">
        <v>23</v>
      </c>
      <c r="K617" t="s">
        <v>24</v>
      </c>
      <c r="L617">
        <v>10300.2004</v>
      </c>
      <c r="M617">
        <v>-122.27786999999999</v>
      </c>
      <c r="N617">
        <v>47.551549999999999</v>
      </c>
      <c r="O617" t="s">
        <v>1340</v>
      </c>
      <c r="P617" t="s">
        <v>361</v>
      </c>
      <c r="Q617" t="s">
        <v>225</v>
      </c>
      <c r="R617" t="s">
        <v>225</v>
      </c>
      <c r="T617">
        <v>2</v>
      </c>
    </row>
    <row r="618" spans="1:20" x14ac:dyDescent="0.25">
      <c r="A618">
        <v>1702943</v>
      </c>
      <c r="B618">
        <v>16000105976</v>
      </c>
      <c r="C618">
        <v>2016105976</v>
      </c>
      <c r="D618">
        <v>280</v>
      </c>
      <c r="E618" t="s">
        <v>41</v>
      </c>
      <c r="F618" t="s">
        <v>42</v>
      </c>
      <c r="G618" t="s">
        <v>42</v>
      </c>
      <c r="H618" s="1">
        <v>42456.677777777775</v>
      </c>
      <c r="I618" t="s">
        <v>1341</v>
      </c>
      <c r="J618" t="s">
        <v>198</v>
      </c>
      <c r="K618" t="s">
        <v>199</v>
      </c>
      <c r="L618">
        <v>11200.3014</v>
      </c>
      <c r="M618">
        <v>-122.32163</v>
      </c>
      <c r="N618">
        <v>47.524760000000001</v>
      </c>
      <c r="O618" t="s">
        <v>1342</v>
      </c>
      <c r="P618" t="s">
        <v>460</v>
      </c>
      <c r="Q618" t="s">
        <v>133</v>
      </c>
      <c r="R618" t="s">
        <v>461</v>
      </c>
      <c r="T618">
        <v>0</v>
      </c>
    </row>
    <row r="619" spans="1:20" x14ac:dyDescent="0.25">
      <c r="A619">
        <v>1702944</v>
      </c>
      <c r="B619">
        <v>16000105945</v>
      </c>
      <c r="C619">
        <v>2016105945</v>
      </c>
      <c r="D619">
        <v>282</v>
      </c>
      <c r="E619" t="s">
        <v>956</v>
      </c>
      <c r="F619" t="s">
        <v>42</v>
      </c>
      <c r="G619" t="s">
        <v>42</v>
      </c>
      <c r="H619" s="1">
        <v>42456.681944444441</v>
      </c>
      <c r="I619" t="s">
        <v>1212</v>
      </c>
      <c r="J619" t="s">
        <v>137</v>
      </c>
      <c r="K619" t="s">
        <v>238</v>
      </c>
      <c r="L619">
        <v>600.30070000000001</v>
      </c>
      <c r="M619">
        <v>-122.344894</v>
      </c>
      <c r="N619">
        <v>47.717174999999997</v>
      </c>
      <c r="O619" t="s">
        <v>1213</v>
      </c>
      <c r="P619" t="s">
        <v>47</v>
      </c>
      <c r="Q619" t="s">
        <v>42</v>
      </c>
      <c r="R619" t="s">
        <v>42</v>
      </c>
      <c r="T619">
        <v>2</v>
      </c>
    </row>
    <row r="620" spans="1:20" x14ac:dyDescent="0.25">
      <c r="A620">
        <v>1702945</v>
      </c>
      <c r="B620">
        <v>16000105905</v>
      </c>
      <c r="C620">
        <v>2016105905</v>
      </c>
      <c r="D620">
        <v>53</v>
      </c>
      <c r="E620" t="s">
        <v>287</v>
      </c>
      <c r="F620" t="s">
        <v>220</v>
      </c>
      <c r="G620" t="s">
        <v>107</v>
      </c>
      <c r="H620" s="1">
        <v>42456.673611111109</v>
      </c>
      <c r="I620" t="s">
        <v>1343</v>
      </c>
      <c r="J620" t="s">
        <v>124</v>
      </c>
      <c r="K620" t="s">
        <v>125</v>
      </c>
      <c r="L620">
        <v>10500.3004</v>
      </c>
      <c r="M620">
        <v>-122.39113999999999</v>
      </c>
      <c r="N620">
        <v>47.556984</v>
      </c>
      <c r="O620" t="s">
        <v>1344</v>
      </c>
      <c r="P620" t="s">
        <v>223</v>
      </c>
      <c r="Q620" t="s">
        <v>107</v>
      </c>
      <c r="R620" t="s">
        <v>220</v>
      </c>
      <c r="T620">
        <v>3</v>
      </c>
    </row>
    <row r="621" spans="1:20" x14ac:dyDescent="0.25">
      <c r="A621">
        <v>1702946</v>
      </c>
      <c r="B621">
        <v>16000105989</v>
      </c>
      <c r="C621">
        <v>2016105989</v>
      </c>
      <c r="D621">
        <v>220</v>
      </c>
      <c r="E621" t="s">
        <v>325</v>
      </c>
      <c r="F621" t="s">
        <v>326</v>
      </c>
      <c r="G621" t="s">
        <v>327</v>
      </c>
      <c r="H621" s="1">
        <v>42456.68472222222</v>
      </c>
      <c r="I621" t="s">
        <v>1327</v>
      </c>
      <c r="J621" t="s">
        <v>129</v>
      </c>
      <c r="K621" t="s">
        <v>365</v>
      </c>
      <c r="L621">
        <v>8100.2004999999999</v>
      </c>
      <c r="M621">
        <v>-122.33557999999999</v>
      </c>
      <c r="N621">
        <v>47.610675999999998</v>
      </c>
      <c r="O621" t="s">
        <v>366</v>
      </c>
      <c r="P621" t="s">
        <v>330</v>
      </c>
      <c r="Q621" t="s">
        <v>327</v>
      </c>
      <c r="R621" t="s">
        <v>326</v>
      </c>
      <c r="T621">
        <v>1</v>
      </c>
    </row>
    <row r="622" spans="1:20" x14ac:dyDescent="0.25">
      <c r="A622">
        <v>1702947</v>
      </c>
      <c r="B622">
        <v>16000105801</v>
      </c>
      <c r="C622">
        <v>2016105801</v>
      </c>
      <c r="D622">
        <v>430</v>
      </c>
      <c r="E622" t="s">
        <v>134</v>
      </c>
      <c r="F622" t="s">
        <v>29</v>
      </c>
      <c r="G622" t="s">
        <v>135</v>
      </c>
      <c r="H622" s="1">
        <v>42456.681944444441</v>
      </c>
      <c r="I622" t="s">
        <v>1345</v>
      </c>
      <c r="J622" t="s">
        <v>137</v>
      </c>
      <c r="K622" t="s">
        <v>209</v>
      </c>
      <c r="L622">
        <v>401.1001</v>
      </c>
      <c r="M622">
        <v>-122.34779</v>
      </c>
      <c r="N622">
        <v>47.733223000000002</v>
      </c>
      <c r="O622" t="s">
        <v>1346</v>
      </c>
      <c r="P622" t="s">
        <v>1110</v>
      </c>
      <c r="Q622" t="s">
        <v>135</v>
      </c>
      <c r="R622" t="s">
        <v>29</v>
      </c>
      <c r="S622" s="1">
        <v>42456.577777777777</v>
      </c>
      <c r="T622">
        <v>2</v>
      </c>
    </row>
    <row r="623" spans="1:20" x14ac:dyDescent="0.25">
      <c r="A623">
        <v>1702948</v>
      </c>
      <c r="B623">
        <v>16000105998</v>
      </c>
      <c r="C623">
        <v>2016105998</v>
      </c>
      <c r="D623">
        <v>65</v>
      </c>
      <c r="E623" t="s">
        <v>74</v>
      </c>
      <c r="F623" t="s">
        <v>75</v>
      </c>
      <c r="G623" t="s">
        <v>76</v>
      </c>
      <c r="H623" s="1">
        <v>42456.688888888886</v>
      </c>
      <c r="I623" t="s">
        <v>701</v>
      </c>
      <c r="J623" t="s">
        <v>137</v>
      </c>
      <c r="K623" t="s">
        <v>138</v>
      </c>
      <c r="L623">
        <v>1200.1006</v>
      </c>
      <c r="M623">
        <v>-122.31786</v>
      </c>
      <c r="N623">
        <v>47.709389999999999</v>
      </c>
      <c r="O623" t="s">
        <v>702</v>
      </c>
      <c r="P623" t="s">
        <v>170</v>
      </c>
      <c r="Q623" t="s">
        <v>76</v>
      </c>
      <c r="R623" t="s">
        <v>75</v>
      </c>
      <c r="T623">
        <v>1</v>
      </c>
    </row>
    <row r="624" spans="1:20" x14ac:dyDescent="0.25">
      <c r="A624">
        <v>1702949</v>
      </c>
      <c r="B624">
        <v>16000105971</v>
      </c>
      <c r="C624">
        <v>2016105971</v>
      </c>
      <c r="D624">
        <v>280</v>
      </c>
      <c r="E624" t="s">
        <v>41</v>
      </c>
      <c r="F624" t="s">
        <v>42</v>
      </c>
      <c r="G624" t="s">
        <v>42</v>
      </c>
      <c r="H624" s="1">
        <v>42456.6875</v>
      </c>
      <c r="I624" t="s">
        <v>1347</v>
      </c>
      <c r="J624" t="s">
        <v>150</v>
      </c>
      <c r="K624" t="s">
        <v>151</v>
      </c>
      <c r="L624">
        <v>4700.2021999999997</v>
      </c>
      <c r="M624">
        <v>-122.37622</v>
      </c>
      <c r="N624">
        <v>47.665379999999999</v>
      </c>
      <c r="O624" t="s">
        <v>1348</v>
      </c>
      <c r="P624" t="s">
        <v>47</v>
      </c>
      <c r="Q624" t="s">
        <v>42</v>
      </c>
      <c r="R624" t="s">
        <v>42</v>
      </c>
      <c r="T624">
        <v>2</v>
      </c>
    </row>
    <row r="625" spans="1:20" x14ac:dyDescent="0.25">
      <c r="A625">
        <v>1702950</v>
      </c>
      <c r="B625">
        <v>16000105914</v>
      </c>
      <c r="C625">
        <v>2016105914</v>
      </c>
      <c r="D625">
        <v>71</v>
      </c>
      <c r="E625" t="s">
        <v>269</v>
      </c>
      <c r="F625" t="s">
        <v>183</v>
      </c>
      <c r="G625" t="s">
        <v>183</v>
      </c>
      <c r="H625" s="1">
        <v>42456.691666666666</v>
      </c>
      <c r="I625" t="s">
        <v>1349</v>
      </c>
      <c r="J625" t="s">
        <v>44</v>
      </c>
      <c r="K625" t="s">
        <v>168</v>
      </c>
      <c r="L625">
        <v>7000.3010000000004</v>
      </c>
      <c r="M625">
        <v>-122.35082</v>
      </c>
      <c r="N625">
        <v>47.626292999999997</v>
      </c>
      <c r="O625" t="s">
        <v>1350</v>
      </c>
      <c r="P625" t="s">
        <v>272</v>
      </c>
      <c r="Q625" t="s">
        <v>183</v>
      </c>
      <c r="R625" t="s">
        <v>184</v>
      </c>
      <c r="T625">
        <v>1</v>
      </c>
    </row>
    <row r="626" spans="1:20" x14ac:dyDescent="0.25">
      <c r="A626">
        <v>1702951</v>
      </c>
      <c r="B626">
        <v>16000105825</v>
      </c>
      <c r="C626">
        <v>2016105825</v>
      </c>
      <c r="D626">
        <v>63</v>
      </c>
      <c r="E626" t="s">
        <v>165</v>
      </c>
      <c r="F626" t="s">
        <v>166</v>
      </c>
      <c r="G626" t="s">
        <v>166</v>
      </c>
      <c r="H626" s="1">
        <v>42456.692361111112</v>
      </c>
      <c r="I626" t="s">
        <v>1351</v>
      </c>
      <c r="J626" t="s">
        <v>155</v>
      </c>
      <c r="K626" t="s">
        <v>156</v>
      </c>
      <c r="L626">
        <v>6700.1009000000004</v>
      </c>
      <c r="M626">
        <v>-122.3421</v>
      </c>
      <c r="N626">
        <v>47.637264000000002</v>
      </c>
      <c r="O626" t="s">
        <v>1352</v>
      </c>
      <c r="P626" t="s">
        <v>594</v>
      </c>
      <c r="Q626" t="s">
        <v>76</v>
      </c>
      <c r="R626" t="s">
        <v>75</v>
      </c>
      <c r="S626" s="1">
        <v>42456.650694444441</v>
      </c>
      <c r="T626">
        <v>4</v>
      </c>
    </row>
    <row r="627" spans="1:20" x14ac:dyDescent="0.25">
      <c r="A627">
        <v>1702952</v>
      </c>
      <c r="B627">
        <v>16000106027</v>
      </c>
      <c r="C627">
        <v>2016106027</v>
      </c>
      <c r="D627">
        <v>242</v>
      </c>
      <c r="E627" t="s">
        <v>20</v>
      </c>
      <c r="F627" t="s">
        <v>21</v>
      </c>
      <c r="G627" t="s">
        <v>21</v>
      </c>
      <c r="H627" s="1">
        <v>42456.700694444444</v>
      </c>
      <c r="I627" t="s">
        <v>430</v>
      </c>
      <c r="J627" t="s">
        <v>129</v>
      </c>
      <c r="K627" t="s">
        <v>130</v>
      </c>
      <c r="L627">
        <v>8100.2</v>
      </c>
      <c r="M627">
        <v>-122.33732000000001</v>
      </c>
      <c r="N627">
        <v>47.611319999999999</v>
      </c>
      <c r="O627" t="s">
        <v>431</v>
      </c>
      <c r="P627" t="s">
        <v>26</v>
      </c>
      <c r="Q627" t="s">
        <v>21</v>
      </c>
      <c r="R627" t="s">
        <v>21</v>
      </c>
      <c r="T627">
        <v>4</v>
      </c>
    </row>
    <row r="628" spans="1:20" x14ac:dyDescent="0.25">
      <c r="A628">
        <v>1702953</v>
      </c>
      <c r="B628">
        <v>16000106037</v>
      </c>
      <c r="C628">
        <v>2016106037</v>
      </c>
      <c r="D628">
        <v>410</v>
      </c>
      <c r="E628" t="s">
        <v>266</v>
      </c>
      <c r="F628" t="s">
        <v>28</v>
      </c>
      <c r="G628" t="s">
        <v>29</v>
      </c>
      <c r="H628" s="1">
        <v>42456.701388888891</v>
      </c>
      <c r="I628" t="s">
        <v>1353</v>
      </c>
      <c r="J628" t="s">
        <v>44</v>
      </c>
      <c r="K628" t="s">
        <v>45</v>
      </c>
      <c r="L628">
        <v>5700.5002000000004</v>
      </c>
      <c r="M628">
        <v>-122.39829</v>
      </c>
      <c r="N628">
        <v>47.66386</v>
      </c>
      <c r="O628" t="s">
        <v>1354</v>
      </c>
      <c r="P628" t="s">
        <v>266</v>
      </c>
      <c r="Q628" t="s">
        <v>29</v>
      </c>
      <c r="R628" t="s">
        <v>28</v>
      </c>
      <c r="T628">
        <v>0</v>
      </c>
    </row>
    <row r="629" spans="1:20" x14ac:dyDescent="0.25">
      <c r="A629">
        <v>1702954</v>
      </c>
      <c r="B629">
        <v>16000106024</v>
      </c>
      <c r="C629">
        <v>2016106024</v>
      </c>
      <c r="D629">
        <v>250</v>
      </c>
      <c r="E629" t="s">
        <v>111</v>
      </c>
      <c r="F629" t="s">
        <v>112</v>
      </c>
      <c r="G629" t="s">
        <v>113</v>
      </c>
      <c r="H629" s="1">
        <v>42456.703472222223</v>
      </c>
      <c r="I629" t="s">
        <v>1355</v>
      </c>
      <c r="J629" t="s">
        <v>124</v>
      </c>
      <c r="K629" t="s">
        <v>415</v>
      </c>
      <c r="L629">
        <v>9701.3011000000006</v>
      </c>
      <c r="M629">
        <v>-122.41903000000001</v>
      </c>
      <c r="N629">
        <v>47.575954000000003</v>
      </c>
      <c r="O629" t="s">
        <v>1356</v>
      </c>
      <c r="P629" t="s">
        <v>400</v>
      </c>
      <c r="Q629" t="s">
        <v>401</v>
      </c>
      <c r="R629" t="s">
        <v>401</v>
      </c>
      <c r="T629">
        <v>3</v>
      </c>
    </row>
    <row r="630" spans="1:20" x14ac:dyDescent="0.25">
      <c r="A630">
        <v>1702955</v>
      </c>
      <c r="B630">
        <v>16000106002</v>
      </c>
      <c r="C630">
        <v>2016106002</v>
      </c>
      <c r="D630">
        <v>280</v>
      </c>
      <c r="E630" t="s">
        <v>41</v>
      </c>
      <c r="F630" t="s">
        <v>42</v>
      </c>
      <c r="G630" t="s">
        <v>42</v>
      </c>
      <c r="H630" s="1">
        <v>42456.70416666667</v>
      </c>
      <c r="I630" t="s">
        <v>1357</v>
      </c>
      <c r="J630" t="s">
        <v>198</v>
      </c>
      <c r="K630" t="s">
        <v>343</v>
      </c>
      <c r="L630">
        <v>11402.100899999999</v>
      </c>
      <c r="M630">
        <v>-122.36454000000001</v>
      </c>
      <c r="N630">
        <v>47.521940000000001</v>
      </c>
      <c r="O630" t="s">
        <v>1358</v>
      </c>
      <c r="P630" t="s">
        <v>47</v>
      </c>
      <c r="Q630" t="s">
        <v>42</v>
      </c>
      <c r="R630" t="s">
        <v>42</v>
      </c>
      <c r="T630">
        <v>2</v>
      </c>
    </row>
    <row r="631" spans="1:20" x14ac:dyDescent="0.25">
      <c r="A631">
        <v>1702956</v>
      </c>
      <c r="B631">
        <v>16000105970</v>
      </c>
      <c r="C631">
        <v>2016105970</v>
      </c>
      <c r="D631">
        <v>330</v>
      </c>
      <c r="E631" t="s">
        <v>1078</v>
      </c>
      <c r="F631" t="s">
        <v>404</v>
      </c>
      <c r="G631" t="s">
        <v>403</v>
      </c>
      <c r="H631" s="1">
        <v>42456.706944444442</v>
      </c>
      <c r="I631" t="s">
        <v>1359</v>
      </c>
      <c r="J631" t="s">
        <v>78</v>
      </c>
      <c r="K631" t="s">
        <v>285</v>
      </c>
      <c r="L631">
        <v>7800.3014000000003</v>
      </c>
      <c r="M631">
        <v>-122.28873</v>
      </c>
      <c r="N631">
        <v>47.614047999999997</v>
      </c>
      <c r="O631" t="s">
        <v>1360</v>
      </c>
      <c r="P631" t="s">
        <v>1081</v>
      </c>
      <c r="Q631" t="s">
        <v>403</v>
      </c>
      <c r="R631" t="s">
        <v>404</v>
      </c>
      <c r="S631" s="1">
        <v>42456.652777777781</v>
      </c>
      <c r="T631">
        <v>2</v>
      </c>
    </row>
    <row r="632" spans="1:20" x14ac:dyDescent="0.25">
      <c r="A632">
        <v>1702957</v>
      </c>
      <c r="B632">
        <v>16000106048</v>
      </c>
      <c r="C632">
        <v>2016106048</v>
      </c>
      <c r="D632">
        <v>64</v>
      </c>
      <c r="E632" t="s">
        <v>294</v>
      </c>
      <c r="F632" t="s">
        <v>75</v>
      </c>
      <c r="G632" t="s">
        <v>295</v>
      </c>
      <c r="H632" s="1">
        <v>42456.713194444441</v>
      </c>
      <c r="I632" t="s">
        <v>1097</v>
      </c>
      <c r="J632" t="s">
        <v>83</v>
      </c>
      <c r="K632" t="s">
        <v>84</v>
      </c>
      <c r="L632">
        <v>9100.2008999999998</v>
      </c>
      <c r="M632">
        <v>-122.32768</v>
      </c>
      <c r="N632">
        <v>47.596657</v>
      </c>
      <c r="O632" t="s">
        <v>1098</v>
      </c>
      <c r="P632" t="s">
        <v>298</v>
      </c>
      <c r="Q632" t="s">
        <v>295</v>
      </c>
      <c r="R632" t="s">
        <v>75</v>
      </c>
      <c r="T632">
        <v>3</v>
      </c>
    </row>
    <row r="633" spans="1:20" x14ac:dyDescent="0.25">
      <c r="A633">
        <v>1702958</v>
      </c>
      <c r="B633">
        <v>16000106051</v>
      </c>
      <c r="C633">
        <v>2016106051</v>
      </c>
      <c r="D633">
        <v>410</v>
      </c>
      <c r="E633" t="s">
        <v>266</v>
      </c>
      <c r="F633" t="s">
        <v>28</v>
      </c>
      <c r="G633" t="s">
        <v>29</v>
      </c>
      <c r="H633" s="1">
        <v>42456.71597222222</v>
      </c>
      <c r="I633" t="s">
        <v>1361</v>
      </c>
      <c r="J633" t="s">
        <v>276</v>
      </c>
      <c r="K633" t="s">
        <v>598</v>
      </c>
      <c r="L633">
        <v>600.10040000000004</v>
      </c>
      <c r="M633">
        <v>-122.34229999999999</v>
      </c>
      <c r="N633">
        <v>47.72551</v>
      </c>
      <c r="O633" t="s">
        <v>1362</v>
      </c>
      <c r="P633" t="s">
        <v>266</v>
      </c>
      <c r="Q633" t="s">
        <v>29</v>
      </c>
      <c r="R633" t="s">
        <v>28</v>
      </c>
      <c r="T633">
        <v>0</v>
      </c>
    </row>
    <row r="634" spans="1:20" x14ac:dyDescent="0.25">
      <c r="A634">
        <v>1702959</v>
      </c>
      <c r="B634">
        <v>16000106042</v>
      </c>
      <c r="C634">
        <v>2016106042</v>
      </c>
      <c r="D634">
        <v>245</v>
      </c>
      <c r="E634" t="s">
        <v>58</v>
      </c>
      <c r="F634" t="s">
        <v>21</v>
      </c>
      <c r="G634" t="s">
        <v>21</v>
      </c>
      <c r="H634" s="1">
        <v>42456.71875</v>
      </c>
      <c r="I634" t="s">
        <v>1363</v>
      </c>
      <c r="J634" t="s">
        <v>198</v>
      </c>
      <c r="K634" t="s">
        <v>343</v>
      </c>
      <c r="L634">
        <v>11402.102800000001</v>
      </c>
      <c r="M634">
        <v>-122.36731</v>
      </c>
      <c r="N634">
        <v>47.521026999999997</v>
      </c>
      <c r="O634" t="s">
        <v>1364</v>
      </c>
      <c r="P634" t="s">
        <v>86</v>
      </c>
      <c r="Q634" t="s">
        <v>21</v>
      </c>
      <c r="R634" t="s">
        <v>21</v>
      </c>
      <c r="T634">
        <v>2</v>
      </c>
    </row>
    <row r="635" spans="1:20" x14ac:dyDescent="0.25">
      <c r="A635">
        <v>1702960</v>
      </c>
      <c r="B635">
        <v>16000106034</v>
      </c>
      <c r="C635">
        <v>2016106034</v>
      </c>
      <c r="D635">
        <v>243</v>
      </c>
      <c r="E635" t="s">
        <v>1365</v>
      </c>
      <c r="F635" t="s">
        <v>21</v>
      </c>
      <c r="G635" t="s">
        <v>21</v>
      </c>
      <c r="H635" s="1">
        <v>42456.72152777778</v>
      </c>
      <c r="I635" t="s">
        <v>1366</v>
      </c>
      <c r="J635" t="s">
        <v>198</v>
      </c>
      <c r="K635" t="s">
        <v>199</v>
      </c>
      <c r="L635">
        <v>11200.1024</v>
      </c>
      <c r="M635">
        <v>-122.326904</v>
      </c>
      <c r="N635">
        <v>47.525627</v>
      </c>
      <c r="O635" t="s">
        <v>1367</v>
      </c>
      <c r="P635" t="s">
        <v>47</v>
      </c>
      <c r="Q635" t="s">
        <v>42</v>
      </c>
      <c r="R635" t="s">
        <v>42</v>
      </c>
      <c r="T635">
        <v>1</v>
      </c>
    </row>
    <row r="636" spans="1:20" x14ac:dyDescent="0.25">
      <c r="A636">
        <v>1702961</v>
      </c>
      <c r="B636">
        <v>16000106012</v>
      </c>
      <c r="C636">
        <v>2016106012</v>
      </c>
      <c r="D636">
        <v>176</v>
      </c>
      <c r="E636" t="s">
        <v>51</v>
      </c>
      <c r="F636" t="s">
        <v>52</v>
      </c>
      <c r="G636" t="s">
        <v>52</v>
      </c>
      <c r="H636" s="1">
        <v>42456.71875</v>
      </c>
      <c r="I636" t="s">
        <v>1274</v>
      </c>
      <c r="J636" t="s">
        <v>23</v>
      </c>
      <c r="K636" t="s">
        <v>60</v>
      </c>
      <c r="L636">
        <v>10100.5018</v>
      </c>
      <c r="M636">
        <v>-122.289925</v>
      </c>
      <c r="N636">
        <v>47.568882000000002</v>
      </c>
      <c r="O636" t="s">
        <v>1275</v>
      </c>
      <c r="P636" t="s">
        <v>57</v>
      </c>
      <c r="Q636" t="s">
        <v>52</v>
      </c>
      <c r="R636" t="s">
        <v>52</v>
      </c>
      <c r="S636" s="1">
        <v>42456.680555555555</v>
      </c>
      <c r="T636">
        <v>2</v>
      </c>
    </row>
    <row r="637" spans="1:20" x14ac:dyDescent="0.25">
      <c r="A637">
        <v>1702962</v>
      </c>
      <c r="B637">
        <v>16000105950</v>
      </c>
      <c r="C637">
        <v>2016105950</v>
      </c>
      <c r="D637">
        <v>63</v>
      </c>
      <c r="E637" t="s">
        <v>165</v>
      </c>
      <c r="F637" t="s">
        <v>166</v>
      </c>
      <c r="G637" t="s">
        <v>166</v>
      </c>
      <c r="H637" s="1">
        <v>42456.718055555553</v>
      </c>
      <c r="I637" t="s">
        <v>1368</v>
      </c>
      <c r="J637" t="s">
        <v>137</v>
      </c>
      <c r="K637" t="s">
        <v>138</v>
      </c>
      <c r="L637">
        <v>8100.3013000000001</v>
      </c>
      <c r="M637">
        <v>-122.34022</v>
      </c>
      <c r="N637">
        <v>47.607365000000001</v>
      </c>
      <c r="O637" t="s">
        <v>700</v>
      </c>
      <c r="P637" t="s">
        <v>81</v>
      </c>
      <c r="Q637" t="s">
        <v>76</v>
      </c>
      <c r="R637" t="s">
        <v>75</v>
      </c>
      <c r="T637">
        <v>1</v>
      </c>
    </row>
    <row r="638" spans="1:20" x14ac:dyDescent="0.25">
      <c r="A638">
        <v>1702963</v>
      </c>
      <c r="B638">
        <v>16000105819</v>
      </c>
      <c r="C638">
        <v>2016105819</v>
      </c>
      <c r="D638">
        <v>63</v>
      </c>
      <c r="E638" t="s">
        <v>165</v>
      </c>
      <c r="F638" t="s">
        <v>166</v>
      </c>
      <c r="G638" t="s">
        <v>166</v>
      </c>
      <c r="H638" s="1">
        <v>42456.72152777778</v>
      </c>
      <c r="I638" t="s">
        <v>1369</v>
      </c>
      <c r="J638" t="s">
        <v>155</v>
      </c>
      <c r="K638" t="s">
        <v>289</v>
      </c>
      <c r="L638">
        <v>6600.1031000000003</v>
      </c>
      <c r="M638">
        <v>-122.332466</v>
      </c>
      <c r="N638">
        <v>47.627482999999998</v>
      </c>
      <c r="O638" t="s">
        <v>1370</v>
      </c>
      <c r="P638" t="s">
        <v>594</v>
      </c>
      <c r="Q638" t="s">
        <v>76</v>
      </c>
      <c r="R638" t="s">
        <v>75</v>
      </c>
      <c r="S638" s="1">
        <v>42456.584722222222</v>
      </c>
      <c r="T638">
        <v>3</v>
      </c>
    </row>
    <row r="639" spans="1:20" x14ac:dyDescent="0.25">
      <c r="A639">
        <v>1702964</v>
      </c>
      <c r="B639">
        <v>16000106060</v>
      </c>
      <c r="C639">
        <v>2016106060</v>
      </c>
      <c r="D639">
        <v>245</v>
      </c>
      <c r="E639" t="s">
        <v>58</v>
      </c>
      <c r="F639" t="s">
        <v>21</v>
      </c>
      <c r="G639" t="s">
        <v>21</v>
      </c>
      <c r="H639" s="1">
        <v>42456.729166666664</v>
      </c>
      <c r="I639" t="s">
        <v>1371</v>
      </c>
      <c r="J639" t="s">
        <v>129</v>
      </c>
      <c r="K639" t="s">
        <v>365</v>
      </c>
      <c r="L639">
        <v>8200.1003999999994</v>
      </c>
      <c r="M639">
        <v>-122.33602999999999</v>
      </c>
      <c r="N639">
        <v>47.611176</v>
      </c>
      <c r="O639" t="s">
        <v>1372</v>
      </c>
      <c r="P639" t="s">
        <v>86</v>
      </c>
      <c r="Q639" t="s">
        <v>21</v>
      </c>
      <c r="R639" t="s">
        <v>21</v>
      </c>
      <c r="T639">
        <v>3</v>
      </c>
    </row>
    <row r="640" spans="1:20" x14ac:dyDescent="0.25">
      <c r="A640">
        <v>1702965</v>
      </c>
      <c r="B640">
        <v>16000106036</v>
      </c>
      <c r="C640">
        <v>2016106036</v>
      </c>
      <c r="D640">
        <v>280</v>
      </c>
      <c r="E640" t="s">
        <v>41</v>
      </c>
      <c r="F640" t="s">
        <v>42</v>
      </c>
      <c r="G640" t="s">
        <v>42</v>
      </c>
      <c r="H640" s="1">
        <v>42456.727777777778</v>
      </c>
      <c r="I640" t="s">
        <v>1373</v>
      </c>
      <c r="J640" t="s">
        <v>31</v>
      </c>
      <c r="K640" t="s">
        <v>32</v>
      </c>
      <c r="L640">
        <v>8700.1011999999992</v>
      </c>
      <c r="M640">
        <v>-122.30632</v>
      </c>
      <c r="N640">
        <v>47.608016999999997</v>
      </c>
      <c r="O640" t="s">
        <v>1374</v>
      </c>
      <c r="P640" t="s">
        <v>298</v>
      </c>
      <c r="Q640" t="s">
        <v>295</v>
      </c>
      <c r="R640" t="s">
        <v>75</v>
      </c>
      <c r="T640">
        <v>1</v>
      </c>
    </row>
    <row r="641" spans="1:20" x14ac:dyDescent="0.25">
      <c r="A641">
        <v>1702966</v>
      </c>
      <c r="B641">
        <v>16000106028</v>
      </c>
      <c r="C641">
        <v>2016106028</v>
      </c>
      <c r="D641">
        <v>280</v>
      </c>
      <c r="E641" t="s">
        <v>41</v>
      </c>
      <c r="F641" t="s">
        <v>42</v>
      </c>
      <c r="G641" t="s">
        <v>42</v>
      </c>
      <c r="H641" s="1">
        <v>42456.728472222225</v>
      </c>
      <c r="I641" t="s">
        <v>1375</v>
      </c>
      <c r="J641" t="s">
        <v>276</v>
      </c>
      <c r="K641" t="s">
        <v>277</v>
      </c>
      <c r="L641">
        <v>1800.3010999999999</v>
      </c>
      <c r="M641">
        <v>-122.34295</v>
      </c>
      <c r="N641">
        <v>47.694175999999999</v>
      </c>
      <c r="O641" t="s">
        <v>1376</v>
      </c>
      <c r="P641" t="s">
        <v>47</v>
      </c>
      <c r="Q641" t="s">
        <v>42</v>
      </c>
      <c r="R641" t="s">
        <v>42</v>
      </c>
      <c r="T641">
        <v>3</v>
      </c>
    </row>
    <row r="642" spans="1:20" x14ac:dyDescent="0.25">
      <c r="A642">
        <v>1702967</v>
      </c>
      <c r="B642">
        <v>16000106020</v>
      </c>
      <c r="C642">
        <v>2016106020</v>
      </c>
      <c r="D642">
        <v>280</v>
      </c>
      <c r="E642" t="s">
        <v>41</v>
      </c>
      <c r="F642" t="s">
        <v>42</v>
      </c>
      <c r="G642" t="s">
        <v>42</v>
      </c>
      <c r="H642" s="1">
        <v>42456.722916666666</v>
      </c>
      <c r="I642" t="s">
        <v>1377</v>
      </c>
      <c r="J642" t="s">
        <v>124</v>
      </c>
      <c r="K642" t="s">
        <v>415</v>
      </c>
      <c r="L642">
        <v>9800.5002999999997</v>
      </c>
      <c r="M642">
        <v>-122.38805000000001</v>
      </c>
      <c r="N642">
        <v>47.574738000000004</v>
      </c>
      <c r="O642" t="s">
        <v>1378</v>
      </c>
      <c r="P642" t="s">
        <v>523</v>
      </c>
      <c r="Q642" t="s">
        <v>29</v>
      </c>
      <c r="R642" t="s">
        <v>29</v>
      </c>
      <c r="T642">
        <v>1</v>
      </c>
    </row>
    <row r="643" spans="1:20" x14ac:dyDescent="0.25">
      <c r="A643">
        <v>1702968</v>
      </c>
      <c r="B643">
        <v>16000105983</v>
      </c>
      <c r="C643">
        <v>2016105983</v>
      </c>
      <c r="D643">
        <v>101</v>
      </c>
      <c r="E643" t="s">
        <v>1379</v>
      </c>
      <c r="F643" t="s">
        <v>193</v>
      </c>
      <c r="G643" t="s">
        <v>193</v>
      </c>
      <c r="H643" s="1">
        <v>42456.727777777778</v>
      </c>
      <c r="I643" t="s">
        <v>922</v>
      </c>
      <c r="J643" t="s">
        <v>129</v>
      </c>
      <c r="K643" t="s">
        <v>130</v>
      </c>
      <c r="L643">
        <v>8200.1007000000009</v>
      </c>
      <c r="M643">
        <v>-122.33127</v>
      </c>
      <c r="N643">
        <v>47.612679999999997</v>
      </c>
      <c r="O643" t="s">
        <v>923</v>
      </c>
      <c r="P643" t="s">
        <v>192</v>
      </c>
      <c r="Q643" t="s">
        <v>193</v>
      </c>
      <c r="R643" t="s">
        <v>193</v>
      </c>
      <c r="S643" s="1">
        <v>42456.671527777777</v>
      </c>
      <c r="T643">
        <v>3</v>
      </c>
    </row>
    <row r="644" spans="1:20" x14ac:dyDescent="0.25">
      <c r="A644">
        <v>1702970</v>
      </c>
      <c r="B644">
        <v>16000105929</v>
      </c>
      <c r="C644">
        <v>2016105929</v>
      </c>
      <c r="D644">
        <v>65</v>
      </c>
      <c r="E644" t="s">
        <v>74</v>
      </c>
      <c r="F644" t="s">
        <v>75</v>
      </c>
      <c r="G644" t="s">
        <v>76</v>
      </c>
      <c r="H644" s="1">
        <v>42456.722222222219</v>
      </c>
      <c r="I644" t="s">
        <v>1380</v>
      </c>
      <c r="J644" t="s">
        <v>44</v>
      </c>
      <c r="K644" t="s">
        <v>357</v>
      </c>
      <c r="L644">
        <v>5900.1</v>
      </c>
      <c r="M644">
        <v>-122.36409</v>
      </c>
      <c r="N644">
        <v>47.6524</v>
      </c>
      <c r="O644" t="s">
        <v>1381</v>
      </c>
      <c r="P644" t="s">
        <v>81</v>
      </c>
      <c r="Q644" t="s">
        <v>76</v>
      </c>
      <c r="R644" t="s">
        <v>75</v>
      </c>
      <c r="S644" s="1">
        <v>42456.648611111108</v>
      </c>
      <c r="T644">
        <v>2</v>
      </c>
    </row>
    <row r="645" spans="1:20" x14ac:dyDescent="0.25">
      <c r="A645">
        <v>1702971</v>
      </c>
      <c r="B645">
        <v>16000105875</v>
      </c>
      <c r="C645">
        <v>2016105875</v>
      </c>
      <c r="D645">
        <v>63</v>
      </c>
      <c r="E645" t="s">
        <v>165</v>
      </c>
      <c r="F645" t="s">
        <v>166</v>
      </c>
      <c r="G645" t="s">
        <v>166</v>
      </c>
      <c r="H645" s="1">
        <v>42456.728472222225</v>
      </c>
      <c r="I645" t="s">
        <v>1382</v>
      </c>
      <c r="J645" t="s">
        <v>44</v>
      </c>
      <c r="K645" t="s">
        <v>357</v>
      </c>
      <c r="L645">
        <v>5900.1023999999998</v>
      </c>
      <c r="M645">
        <v>-122.3749</v>
      </c>
      <c r="N645">
        <v>47.652169999999998</v>
      </c>
      <c r="O645" t="s">
        <v>1383</v>
      </c>
      <c r="P645" t="s">
        <v>170</v>
      </c>
      <c r="Q645" t="s">
        <v>76</v>
      </c>
      <c r="R645" t="s">
        <v>75</v>
      </c>
      <c r="S645" s="1">
        <v>42456.652777777781</v>
      </c>
      <c r="T645">
        <v>1</v>
      </c>
    </row>
    <row r="646" spans="1:20" x14ac:dyDescent="0.25">
      <c r="A646">
        <v>1702972</v>
      </c>
      <c r="B646">
        <v>16000106069</v>
      </c>
      <c r="C646">
        <v>2016106069</v>
      </c>
      <c r="D646">
        <v>350</v>
      </c>
      <c r="E646" t="s">
        <v>146</v>
      </c>
      <c r="F646" t="s">
        <v>146</v>
      </c>
      <c r="G646" t="s">
        <v>146</v>
      </c>
      <c r="H646" s="1">
        <v>42456.73541666667</v>
      </c>
      <c r="I646" t="s">
        <v>1384</v>
      </c>
      <c r="J646" t="s">
        <v>23</v>
      </c>
      <c r="K646" t="s">
        <v>24</v>
      </c>
      <c r="L646">
        <v>10100.503500000001</v>
      </c>
      <c r="M646">
        <v>-122.28868</v>
      </c>
      <c r="N646">
        <v>47.565899999999999</v>
      </c>
      <c r="O646" t="s">
        <v>1385</v>
      </c>
      <c r="P646" t="s">
        <v>47</v>
      </c>
      <c r="Q646" t="s">
        <v>42</v>
      </c>
      <c r="R646" t="s">
        <v>42</v>
      </c>
      <c r="T646">
        <v>2</v>
      </c>
    </row>
    <row r="647" spans="1:20" x14ac:dyDescent="0.25">
      <c r="A647">
        <v>1702973</v>
      </c>
      <c r="B647">
        <v>16000106013</v>
      </c>
      <c r="C647">
        <v>2016106013</v>
      </c>
      <c r="D647">
        <v>245</v>
      </c>
      <c r="E647" t="s">
        <v>58</v>
      </c>
      <c r="F647" t="s">
        <v>21</v>
      </c>
      <c r="G647" t="s">
        <v>21</v>
      </c>
      <c r="H647" s="1">
        <v>42456.73541666667</v>
      </c>
      <c r="I647" t="s">
        <v>674</v>
      </c>
      <c r="J647" t="s">
        <v>91</v>
      </c>
      <c r="K647" t="s">
        <v>92</v>
      </c>
      <c r="L647">
        <v>7500.4005999999999</v>
      </c>
      <c r="M647">
        <v>-122.31685</v>
      </c>
      <c r="N647">
        <v>47.614685000000001</v>
      </c>
      <c r="O647" t="s">
        <v>675</v>
      </c>
      <c r="P647" t="s">
        <v>1285</v>
      </c>
      <c r="Q647" t="s">
        <v>29</v>
      </c>
      <c r="R647" t="s">
        <v>1286</v>
      </c>
      <c r="S647" s="1">
        <v>42456.680555555555</v>
      </c>
      <c r="T647">
        <v>0</v>
      </c>
    </row>
    <row r="648" spans="1:20" x14ac:dyDescent="0.25">
      <c r="A648">
        <v>1702974</v>
      </c>
      <c r="B648">
        <v>16000106003</v>
      </c>
      <c r="C648">
        <v>2016106003</v>
      </c>
      <c r="D648">
        <v>161</v>
      </c>
      <c r="E648" t="s">
        <v>62</v>
      </c>
      <c r="F648" t="s">
        <v>62</v>
      </c>
      <c r="G648" t="s">
        <v>62</v>
      </c>
      <c r="H648" s="1">
        <v>42456.722916666666</v>
      </c>
      <c r="I648" t="s">
        <v>701</v>
      </c>
      <c r="J648" t="s">
        <v>247</v>
      </c>
      <c r="K648" t="s">
        <v>533</v>
      </c>
      <c r="L648">
        <v>1200.1006</v>
      </c>
      <c r="M648">
        <v>-122.31786</v>
      </c>
      <c r="N648">
        <v>47.709389999999999</v>
      </c>
      <c r="O648" t="s">
        <v>702</v>
      </c>
      <c r="P648" t="s">
        <v>62</v>
      </c>
      <c r="Q648" t="s">
        <v>62</v>
      </c>
      <c r="R648" t="s">
        <v>62</v>
      </c>
      <c r="S648" s="1">
        <v>42456.685416666667</v>
      </c>
      <c r="T648">
        <v>2</v>
      </c>
    </row>
    <row r="649" spans="1:20" x14ac:dyDescent="0.25">
      <c r="A649">
        <v>1702975</v>
      </c>
      <c r="B649">
        <v>16000105982</v>
      </c>
      <c r="C649">
        <v>2016105982</v>
      </c>
      <c r="D649">
        <v>40</v>
      </c>
      <c r="E649" t="s">
        <v>224</v>
      </c>
      <c r="F649" t="s">
        <v>225</v>
      </c>
      <c r="G649" t="s">
        <v>225</v>
      </c>
      <c r="H649" s="1">
        <v>42456.73333333333</v>
      </c>
      <c r="I649" t="s">
        <v>1386</v>
      </c>
      <c r="J649" t="s">
        <v>31</v>
      </c>
      <c r="K649" t="s">
        <v>763</v>
      </c>
      <c r="L649">
        <v>9400.2008000000005</v>
      </c>
      <c r="M649">
        <v>-122.31026</v>
      </c>
      <c r="N649">
        <v>47.594214999999998</v>
      </c>
      <c r="O649" t="s">
        <v>766</v>
      </c>
      <c r="P649" t="s">
        <v>361</v>
      </c>
      <c r="Q649" t="s">
        <v>225</v>
      </c>
      <c r="R649" t="s">
        <v>225</v>
      </c>
      <c r="S649" s="1">
        <v>42456.668749999997</v>
      </c>
      <c r="T649">
        <v>0</v>
      </c>
    </row>
    <row r="650" spans="1:20" x14ac:dyDescent="0.25">
      <c r="A650">
        <v>1702976</v>
      </c>
      <c r="B650">
        <v>16000105975</v>
      </c>
      <c r="C650">
        <v>2016105975</v>
      </c>
      <c r="D650">
        <v>63</v>
      </c>
      <c r="E650" t="s">
        <v>165</v>
      </c>
      <c r="F650" t="s">
        <v>166</v>
      </c>
      <c r="G650" t="s">
        <v>166</v>
      </c>
      <c r="H650" s="1">
        <v>42456.73541666667</v>
      </c>
      <c r="I650" t="s">
        <v>1387</v>
      </c>
      <c r="J650" t="s">
        <v>83</v>
      </c>
      <c r="K650" t="s">
        <v>195</v>
      </c>
      <c r="L650">
        <v>8100.1022999999996</v>
      </c>
      <c r="M650">
        <v>-122.338326</v>
      </c>
      <c r="N650">
        <v>47.6053</v>
      </c>
      <c r="O650" t="s">
        <v>1388</v>
      </c>
      <c r="P650" t="s">
        <v>81</v>
      </c>
      <c r="Q650" t="s">
        <v>76</v>
      </c>
      <c r="R650" t="s">
        <v>75</v>
      </c>
      <c r="T650">
        <v>0</v>
      </c>
    </row>
    <row r="651" spans="1:20" x14ac:dyDescent="0.25">
      <c r="A651">
        <v>1702977</v>
      </c>
      <c r="B651">
        <v>16000105813</v>
      </c>
      <c r="C651">
        <v>2016105813</v>
      </c>
      <c r="D651">
        <v>184</v>
      </c>
      <c r="E651" t="s">
        <v>281</v>
      </c>
      <c r="F651" t="s">
        <v>148</v>
      </c>
      <c r="G651" t="s">
        <v>148</v>
      </c>
      <c r="H651" s="1">
        <v>42456.734027777777</v>
      </c>
      <c r="I651" t="s">
        <v>1389</v>
      </c>
      <c r="J651" t="s">
        <v>91</v>
      </c>
      <c r="K651" t="s">
        <v>172</v>
      </c>
      <c r="L651">
        <v>7500.3014000000003</v>
      </c>
      <c r="M651">
        <v>-122.32089999999999</v>
      </c>
      <c r="N651">
        <v>47.621532000000002</v>
      </c>
      <c r="O651" t="s">
        <v>1390</v>
      </c>
      <c r="P651" t="s">
        <v>62</v>
      </c>
      <c r="Q651" t="s">
        <v>62</v>
      </c>
      <c r="R651" t="s">
        <v>62</v>
      </c>
      <c r="S651" s="1">
        <v>42456.500694444447</v>
      </c>
      <c r="T651">
        <v>2</v>
      </c>
    </row>
    <row r="652" spans="1:20" x14ac:dyDescent="0.25">
      <c r="A652">
        <v>1702978</v>
      </c>
      <c r="B652">
        <v>16000105781</v>
      </c>
      <c r="C652">
        <v>2016105781</v>
      </c>
      <c r="D652">
        <v>245</v>
      </c>
      <c r="E652" t="s">
        <v>58</v>
      </c>
      <c r="F652" t="s">
        <v>21</v>
      </c>
      <c r="G652" t="s">
        <v>21</v>
      </c>
      <c r="H652" s="1">
        <v>42456.734722222223</v>
      </c>
      <c r="I652" t="s">
        <v>1391</v>
      </c>
      <c r="J652" t="s">
        <v>78</v>
      </c>
      <c r="K652" t="s">
        <v>79</v>
      </c>
      <c r="L652">
        <v>6500.3008</v>
      </c>
      <c r="M652">
        <v>-122.32093999999999</v>
      </c>
      <c r="N652">
        <v>47.624659999999999</v>
      </c>
      <c r="O652" t="s">
        <v>1392</v>
      </c>
      <c r="P652" t="s">
        <v>381</v>
      </c>
      <c r="Q652" t="s">
        <v>42</v>
      </c>
      <c r="R652" t="s">
        <v>42</v>
      </c>
      <c r="S652" s="1">
        <v>42456.468055555553</v>
      </c>
      <c r="T652">
        <v>4</v>
      </c>
    </row>
    <row r="653" spans="1:20" x14ac:dyDescent="0.25">
      <c r="A653">
        <v>1702979</v>
      </c>
      <c r="B653">
        <v>16000105740</v>
      </c>
      <c r="C653">
        <v>2016105740</v>
      </c>
      <c r="D653">
        <v>161</v>
      </c>
      <c r="E653" t="s">
        <v>62</v>
      </c>
      <c r="F653" t="s">
        <v>62</v>
      </c>
      <c r="G653" t="s">
        <v>62</v>
      </c>
      <c r="H653" s="1">
        <v>42456.731944444444</v>
      </c>
      <c r="I653" t="s">
        <v>1393</v>
      </c>
      <c r="J653" t="s">
        <v>44</v>
      </c>
      <c r="K653" t="s">
        <v>168</v>
      </c>
      <c r="L653">
        <v>7100.2001</v>
      </c>
      <c r="M653">
        <v>-122.35542</v>
      </c>
      <c r="N653">
        <v>47.622689999999999</v>
      </c>
      <c r="O653" t="s">
        <v>1394</v>
      </c>
      <c r="P653" t="s">
        <v>62</v>
      </c>
      <c r="Q653" t="s">
        <v>62</v>
      </c>
      <c r="R653" t="s">
        <v>62</v>
      </c>
      <c r="S653" s="1">
        <v>42456.432638888888</v>
      </c>
      <c r="T653">
        <v>3</v>
      </c>
    </row>
    <row r="654" spans="1:20" x14ac:dyDescent="0.25">
      <c r="A654">
        <v>1702980</v>
      </c>
      <c r="B654">
        <v>16000106073</v>
      </c>
      <c r="C654">
        <v>2016106073</v>
      </c>
      <c r="D654">
        <v>350</v>
      </c>
      <c r="E654" t="s">
        <v>146</v>
      </c>
      <c r="F654" t="s">
        <v>146</v>
      </c>
      <c r="G654" t="s">
        <v>146</v>
      </c>
      <c r="H654" s="1">
        <v>42456.743055555555</v>
      </c>
      <c r="I654" t="s">
        <v>1395</v>
      </c>
      <c r="J654" t="s">
        <v>23</v>
      </c>
      <c r="K654" t="s">
        <v>60</v>
      </c>
      <c r="L654">
        <v>9500.4004999999997</v>
      </c>
      <c r="M654">
        <v>-122.29783999999999</v>
      </c>
      <c r="N654">
        <v>47.577938000000003</v>
      </c>
      <c r="O654" t="s">
        <v>1396</v>
      </c>
      <c r="P654" t="s">
        <v>47</v>
      </c>
      <c r="Q654" t="s">
        <v>42</v>
      </c>
      <c r="R654" t="s">
        <v>42</v>
      </c>
      <c r="T654">
        <v>3</v>
      </c>
    </row>
    <row r="655" spans="1:20" x14ac:dyDescent="0.25">
      <c r="A655">
        <v>1702981</v>
      </c>
      <c r="B655">
        <v>16000106044</v>
      </c>
      <c r="C655">
        <v>2016106044</v>
      </c>
      <c r="D655">
        <v>470</v>
      </c>
      <c r="E655" t="s">
        <v>27</v>
      </c>
      <c r="F655" t="s">
        <v>28</v>
      </c>
      <c r="G655" t="s">
        <v>29</v>
      </c>
      <c r="H655" s="1">
        <v>42456.742361111108</v>
      </c>
      <c r="I655" t="s">
        <v>1397</v>
      </c>
      <c r="J655" t="s">
        <v>137</v>
      </c>
      <c r="K655" t="s">
        <v>138</v>
      </c>
      <c r="L655">
        <v>100.4002</v>
      </c>
      <c r="M655">
        <v>-122.29384</v>
      </c>
      <c r="N655">
        <v>47.731952999999997</v>
      </c>
      <c r="O655" t="s">
        <v>1398</v>
      </c>
      <c r="P655" t="s">
        <v>443</v>
      </c>
      <c r="Q655" t="s">
        <v>29</v>
      </c>
      <c r="R655" t="s">
        <v>29</v>
      </c>
      <c r="T655">
        <v>2</v>
      </c>
    </row>
    <row r="656" spans="1:20" x14ac:dyDescent="0.25">
      <c r="A656">
        <v>1702982</v>
      </c>
      <c r="B656">
        <v>16000106032</v>
      </c>
      <c r="C656">
        <v>2016106032</v>
      </c>
      <c r="D656">
        <v>280</v>
      </c>
      <c r="E656" t="s">
        <v>41</v>
      </c>
      <c r="F656" t="s">
        <v>42</v>
      </c>
      <c r="G656" t="s">
        <v>42</v>
      </c>
      <c r="H656" s="1">
        <v>42456.743055555555</v>
      </c>
      <c r="I656" t="s">
        <v>1399</v>
      </c>
      <c r="J656" t="s">
        <v>247</v>
      </c>
      <c r="K656" t="s">
        <v>533</v>
      </c>
      <c r="L656">
        <v>200.10140000000001</v>
      </c>
      <c r="M656">
        <v>-122.29640999999999</v>
      </c>
      <c r="N656">
        <v>47.726509999999998</v>
      </c>
      <c r="O656" t="s">
        <v>1400</v>
      </c>
      <c r="P656" t="s">
        <v>47</v>
      </c>
      <c r="Q656" t="s">
        <v>42</v>
      </c>
      <c r="R656" t="s">
        <v>42</v>
      </c>
      <c r="T656">
        <v>2</v>
      </c>
    </row>
    <row r="657" spans="1:20" x14ac:dyDescent="0.25">
      <c r="A657">
        <v>1702983</v>
      </c>
      <c r="B657">
        <v>16000106057</v>
      </c>
      <c r="C657">
        <v>2016106057</v>
      </c>
      <c r="D657">
        <v>177</v>
      </c>
      <c r="E657" t="s">
        <v>117</v>
      </c>
      <c r="F657" t="s">
        <v>52</v>
      </c>
      <c r="G657" t="s">
        <v>52</v>
      </c>
      <c r="H657" s="1">
        <v>42456.743055555555</v>
      </c>
      <c r="I657" t="s">
        <v>1401</v>
      </c>
      <c r="J657" t="s">
        <v>23</v>
      </c>
      <c r="K657" t="s">
        <v>60</v>
      </c>
      <c r="L657">
        <v>9500.4004000000004</v>
      </c>
      <c r="M657">
        <v>-122.30016999999999</v>
      </c>
      <c r="N657">
        <v>47.580993999999997</v>
      </c>
      <c r="O657" t="s">
        <v>1402</v>
      </c>
      <c r="P657" t="s">
        <v>381</v>
      </c>
      <c r="Q657" t="s">
        <v>42</v>
      </c>
      <c r="R657" t="s">
        <v>42</v>
      </c>
      <c r="T657">
        <v>1</v>
      </c>
    </row>
    <row r="658" spans="1:20" x14ac:dyDescent="0.25">
      <c r="A658">
        <v>1702984</v>
      </c>
      <c r="B658">
        <v>16000106047</v>
      </c>
      <c r="C658">
        <v>2016106047</v>
      </c>
      <c r="D658">
        <v>460</v>
      </c>
      <c r="E658" t="s">
        <v>35</v>
      </c>
      <c r="F658" t="s">
        <v>29</v>
      </c>
      <c r="G658" t="s">
        <v>29</v>
      </c>
      <c r="H658" s="1">
        <v>42456.744444444441</v>
      </c>
      <c r="I658" t="s">
        <v>1403</v>
      </c>
      <c r="J658" t="s">
        <v>124</v>
      </c>
      <c r="K658" t="s">
        <v>125</v>
      </c>
      <c r="L658">
        <v>10500.1</v>
      </c>
      <c r="M658">
        <v>-122.37618999999999</v>
      </c>
      <c r="N658">
        <v>47.564075000000003</v>
      </c>
      <c r="O658" t="s">
        <v>1404</v>
      </c>
      <c r="P658" t="s">
        <v>94</v>
      </c>
      <c r="Q658" t="s">
        <v>29</v>
      </c>
      <c r="R658" t="s">
        <v>29</v>
      </c>
      <c r="S658" s="1">
        <v>42456.712500000001</v>
      </c>
      <c r="T658">
        <v>4</v>
      </c>
    </row>
    <row r="659" spans="1:20" x14ac:dyDescent="0.25">
      <c r="A659">
        <v>1702985</v>
      </c>
      <c r="B659">
        <v>16000106043</v>
      </c>
      <c r="C659">
        <v>2016106043</v>
      </c>
      <c r="D659">
        <v>430</v>
      </c>
      <c r="E659" t="s">
        <v>134</v>
      </c>
      <c r="F659" t="s">
        <v>29</v>
      </c>
      <c r="G659" t="s">
        <v>135</v>
      </c>
      <c r="H659" s="1">
        <v>42456.747916666667</v>
      </c>
      <c r="I659" t="s">
        <v>1405</v>
      </c>
      <c r="J659" t="s">
        <v>150</v>
      </c>
      <c r="K659" t="s">
        <v>214</v>
      </c>
      <c r="L659">
        <v>4700.3009000000002</v>
      </c>
      <c r="M659">
        <v>-122.37358999999999</v>
      </c>
      <c r="N659">
        <v>47.670169999999999</v>
      </c>
      <c r="O659" t="s">
        <v>1406</v>
      </c>
      <c r="P659" t="s">
        <v>188</v>
      </c>
      <c r="Q659" t="s">
        <v>135</v>
      </c>
      <c r="R659" t="s">
        <v>29</v>
      </c>
      <c r="T659">
        <v>1</v>
      </c>
    </row>
    <row r="660" spans="1:20" x14ac:dyDescent="0.25">
      <c r="A660">
        <v>1702986</v>
      </c>
      <c r="B660">
        <v>16000105990</v>
      </c>
      <c r="C660">
        <v>2016105990</v>
      </c>
      <c r="D660">
        <v>372</v>
      </c>
      <c r="E660" t="s">
        <v>159</v>
      </c>
      <c r="F660" t="s">
        <v>160</v>
      </c>
      <c r="G660" t="s">
        <v>160</v>
      </c>
      <c r="H660" s="1">
        <v>42456.745833333334</v>
      </c>
      <c r="I660" t="s">
        <v>1407</v>
      </c>
      <c r="J660" t="s">
        <v>23</v>
      </c>
      <c r="K660" t="s">
        <v>60</v>
      </c>
      <c r="L660">
        <v>9500.4004999999997</v>
      </c>
      <c r="M660">
        <v>-122.2962</v>
      </c>
      <c r="N660">
        <v>47.577330000000003</v>
      </c>
      <c r="O660" t="s">
        <v>1408</v>
      </c>
      <c r="P660" t="s">
        <v>132</v>
      </c>
      <c r="Q660" t="s">
        <v>133</v>
      </c>
      <c r="R660" t="s">
        <v>133</v>
      </c>
      <c r="S660" s="1">
        <v>42456.686805555553</v>
      </c>
      <c r="T660">
        <v>3</v>
      </c>
    </row>
    <row r="661" spans="1:20" x14ac:dyDescent="0.25">
      <c r="A661">
        <v>1702987</v>
      </c>
      <c r="B661">
        <v>16000105980</v>
      </c>
      <c r="C661">
        <v>2016105980</v>
      </c>
      <c r="D661">
        <v>63</v>
      </c>
      <c r="E661" t="s">
        <v>165</v>
      </c>
      <c r="F661" t="s">
        <v>166</v>
      </c>
      <c r="G661" t="s">
        <v>166</v>
      </c>
      <c r="H661" s="1">
        <v>42456.743750000001</v>
      </c>
      <c r="I661" t="s">
        <v>1409</v>
      </c>
      <c r="J661" t="s">
        <v>78</v>
      </c>
      <c r="K661" t="s">
        <v>217</v>
      </c>
      <c r="L661">
        <v>6300.3014000000003</v>
      </c>
      <c r="M661">
        <v>-122.28265</v>
      </c>
      <c r="N661">
        <v>47.635185</v>
      </c>
      <c r="O661" t="s">
        <v>1410</v>
      </c>
      <c r="P661" t="s">
        <v>81</v>
      </c>
      <c r="Q661" t="s">
        <v>76</v>
      </c>
      <c r="R661" t="s">
        <v>75</v>
      </c>
      <c r="S661" s="1">
        <v>42456.702777777777</v>
      </c>
      <c r="T661">
        <v>1</v>
      </c>
    </row>
    <row r="662" spans="1:20" x14ac:dyDescent="0.25">
      <c r="A662">
        <v>1702988</v>
      </c>
      <c r="B662">
        <v>16000105968</v>
      </c>
      <c r="C662">
        <v>2016105968</v>
      </c>
      <c r="D662">
        <v>161</v>
      </c>
      <c r="E662" t="s">
        <v>62</v>
      </c>
      <c r="F662" t="s">
        <v>62</v>
      </c>
      <c r="G662" t="s">
        <v>62</v>
      </c>
      <c r="H662" s="1">
        <v>42456.748611111114</v>
      </c>
      <c r="I662" t="s">
        <v>1411</v>
      </c>
      <c r="J662" t="s">
        <v>150</v>
      </c>
      <c r="K662" t="s">
        <v>151</v>
      </c>
      <c r="L662">
        <v>3200.4018999999998</v>
      </c>
      <c r="M662">
        <v>-122.398315</v>
      </c>
      <c r="N662">
        <v>47.667538</v>
      </c>
      <c r="O662" t="s">
        <v>1412</v>
      </c>
      <c r="P662" t="s">
        <v>400</v>
      </c>
      <c r="Q662" t="s">
        <v>401</v>
      </c>
      <c r="R662" t="s">
        <v>401</v>
      </c>
      <c r="S662" s="1">
        <v>42456.646527777775</v>
      </c>
      <c r="T662">
        <v>3</v>
      </c>
    </row>
    <row r="663" spans="1:20" x14ac:dyDescent="0.25">
      <c r="A663">
        <v>1702989</v>
      </c>
      <c r="B663">
        <v>16000105909</v>
      </c>
      <c r="C663">
        <v>2016105909</v>
      </c>
      <c r="D663">
        <v>63</v>
      </c>
      <c r="E663" t="s">
        <v>165</v>
      </c>
      <c r="F663" t="s">
        <v>166</v>
      </c>
      <c r="G663" t="s">
        <v>166</v>
      </c>
      <c r="H663" s="1">
        <v>42456.747916666667</v>
      </c>
      <c r="I663" t="s">
        <v>1413</v>
      </c>
      <c r="J663" t="s">
        <v>155</v>
      </c>
      <c r="K663" t="s">
        <v>257</v>
      </c>
      <c r="L663">
        <v>8001.3027000000002</v>
      </c>
      <c r="M663">
        <v>-122.35002</v>
      </c>
      <c r="N663">
        <v>47.612186000000001</v>
      </c>
      <c r="O663" t="s">
        <v>1414</v>
      </c>
      <c r="P663" t="s">
        <v>594</v>
      </c>
      <c r="Q663" t="s">
        <v>76</v>
      </c>
      <c r="R663" t="s">
        <v>75</v>
      </c>
      <c r="S663" s="1">
        <v>42456.700694444444</v>
      </c>
      <c r="T663">
        <v>3</v>
      </c>
    </row>
    <row r="664" spans="1:20" x14ac:dyDescent="0.25">
      <c r="A664">
        <v>1702990</v>
      </c>
      <c r="B664">
        <v>16000105887</v>
      </c>
      <c r="C664">
        <v>2016105887</v>
      </c>
      <c r="D664">
        <v>161</v>
      </c>
      <c r="E664" t="s">
        <v>62</v>
      </c>
      <c r="F664" t="s">
        <v>62</v>
      </c>
      <c r="G664" t="s">
        <v>62</v>
      </c>
      <c r="H664" s="1">
        <v>42456.748611111114</v>
      </c>
      <c r="I664" t="s">
        <v>1415</v>
      </c>
      <c r="J664" t="s">
        <v>150</v>
      </c>
      <c r="K664" t="s">
        <v>151</v>
      </c>
      <c r="L664">
        <v>4700.2046</v>
      </c>
      <c r="M664">
        <v>-122.376335</v>
      </c>
      <c r="N664">
        <v>47.662205</v>
      </c>
      <c r="O664" t="s">
        <v>511</v>
      </c>
      <c r="P664" t="s">
        <v>400</v>
      </c>
      <c r="Q664" t="s">
        <v>401</v>
      </c>
      <c r="R664" t="s">
        <v>401</v>
      </c>
      <c r="S664" s="1">
        <v>42456.568055555559</v>
      </c>
      <c r="T664">
        <v>2</v>
      </c>
    </row>
    <row r="665" spans="1:20" x14ac:dyDescent="0.25">
      <c r="A665">
        <v>1702991</v>
      </c>
      <c r="B665">
        <v>16000106087</v>
      </c>
      <c r="C665">
        <v>2016106087</v>
      </c>
      <c r="D665">
        <v>177</v>
      </c>
      <c r="E665" t="s">
        <v>117</v>
      </c>
      <c r="F665" t="s">
        <v>52</v>
      </c>
      <c r="G665" t="s">
        <v>52</v>
      </c>
      <c r="H665" s="1">
        <v>42456.754861111112</v>
      </c>
      <c r="I665" t="s">
        <v>850</v>
      </c>
      <c r="J665" t="s">
        <v>83</v>
      </c>
      <c r="K665" t="s">
        <v>422</v>
      </c>
      <c r="L665">
        <v>8100.2043000000003</v>
      </c>
      <c r="M665">
        <v>-122.331085</v>
      </c>
      <c r="N665">
        <v>47.602412999999999</v>
      </c>
      <c r="O665" t="s">
        <v>851</v>
      </c>
      <c r="P665" t="s">
        <v>120</v>
      </c>
      <c r="Q665" t="s">
        <v>52</v>
      </c>
      <c r="R665" t="s">
        <v>52</v>
      </c>
      <c r="T665">
        <v>3</v>
      </c>
    </row>
    <row r="666" spans="1:20" x14ac:dyDescent="0.25">
      <c r="A666">
        <v>1702992</v>
      </c>
      <c r="B666">
        <v>16000106070</v>
      </c>
      <c r="C666">
        <v>2016106070</v>
      </c>
      <c r="D666">
        <v>280</v>
      </c>
      <c r="E666" t="s">
        <v>41</v>
      </c>
      <c r="F666" t="s">
        <v>42</v>
      </c>
      <c r="G666" t="s">
        <v>42</v>
      </c>
      <c r="H666" s="1">
        <v>42456.75</v>
      </c>
      <c r="I666" t="s">
        <v>1416</v>
      </c>
      <c r="J666" t="s">
        <v>137</v>
      </c>
      <c r="K666" t="s">
        <v>238</v>
      </c>
      <c r="L666">
        <v>5301.2002000000002</v>
      </c>
      <c r="M666">
        <v>-122.31309</v>
      </c>
      <c r="N666">
        <v>47.663997999999999</v>
      </c>
      <c r="O666" t="s">
        <v>1417</v>
      </c>
      <c r="P666" t="s">
        <v>86</v>
      </c>
      <c r="Q666" t="s">
        <v>21</v>
      </c>
      <c r="R666" t="s">
        <v>21</v>
      </c>
      <c r="T666">
        <v>3</v>
      </c>
    </row>
    <row r="667" spans="1:20" x14ac:dyDescent="0.25">
      <c r="A667">
        <v>1702993</v>
      </c>
      <c r="B667">
        <v>16000106014</v>
      </c>
      <c r="C667">
        <v>2016106014</v>
      </c>
      <c r="D667">
        <v>281</v>
      </c>
      <c r="E667" t="s">
        <v>48</v>
      </c>
      <c r="F667" t="s">
        <v>42</v>
      </c>
      <c r="G667" t="s">
        <v>42</v>
      </c>
      <c r="H667" s="1">
        <v>42456.759722222225</v>
      </c>
      <c r="I667" t="s">
        <v>1418</v>
      </c>
      <c r="J667" t="s">
        <v>124</v>
      </c>
      <c r="K667" t="s">
        <v>651</v>
      </c>
      <c r="L667">
        <v>11500.2019</v>
      </c>
      <c r="M667">
        <v>-122.37801</v>
      </c>
      <c r="N667">
        <v>47.523772999999998</v>
      </c>
      <c r="O667" t="s">
        <v>1419</v>
      </c>
      <c r="P667" t="s">
        <v>47</v>
      </c>
      <c r="Q667" t="s">
        <v>42</v>
      </c>
      <c r="R667" t="s">
        <v>42</v>
      </c>
      <c r="T667">
        <v>1</v>
      </c>
    </row>
    <row r="668" spans="1:20" x14ac:dyDescent="0.25">
      <c r="A668">
        <v>1702994</v>
      </c>
      <c r="B668">
        <v>16000106000</v>
      </c>
      <c r="C668">
        <v>2016106000</v>
      </c>
      <c r="D668">
        <v>52</v>
      </c>
      <c r="E668" t="s">
        <v>105</v>
      </c>
      <c r="F668" t="s">
        <v>106</v>
      </c>
      <c r="G668" t="s">
        <v>107</v>
      </c>
      <c r="H668" s="1">
        <v>42456.754166666666</v>
      </c>
      <c r="I668" t="s">
        <v>1220</v>
      </c>
      <c r="J668" t="s">
        <v>150</v>
      </c>
      <c r="K668" t="s">
        <v>162</v>
      </c>
      <c r="L668">
        <v>5400.3001999999997</v>
      </c>
      <c r="M668">
        <v>-122.34263</v>
      </c>
      <c r="N668">
        <v>47.651620000000001</v>
      </c>
      <c r="O668" t="s">
        <v>1221</v>
      </c>
      <c r="P668" t="s">
        <v>1115</v>
      </c>
      <c r="Q668" t="s">
        <v>107</v>
      </c>
      <c r="R668" t="s">
        <v>106</v>
      </c>
      <c r="S668" s="1">
        <v>42456.679861111108</v>
      </c>
      <c r="T668">
        <v>1</v>
      </c>
    </row>
    <row r="669" spans="1:20" x14ac:dyDescent="0.25">
      <c r="A669">
        <v>1702995</v>
      </c>
      <c r="B669">
        <v>16000105946</v>
      </c>
      <c r="C669">
        <v>2016105946</v>
      </c>
      <c r="D669">
        <v>63</v>
      </c>
      <c r="E669" t="s">
        <v>165</v>
      </c>
      <c r="F669" t="s">
        <v>166</v>
      </c>
      <c r="G669" t="s">
        <v>166</v>
      </c>
      <c r="H669" s="1">
        <v>42456.754861111112</v>
      </c>
      <c r="I669" t="s">
        <v>1420</v>
      </c>
      <c r="J669" t="s">
        <v>129</v>
      </c>
      <c r="K669" t="s">
        <v>190</v>
      </c>
      <c r="L669">
        <v>8100.3010000000004</v>
      </c>
      <c r="M669">
        <v>-122.34327</v>
      </c>
      <c r="N669">
        <v>47.608207999999998</v>
      </c>
      <c r="O669" t="s">
        <v>1421</v>
      </c>
      <c r="P669" t="s">
        <v>81</v>
      </c>
      <c r="Q669" t="s">
        <v>76</v>
      </c>
      <c r="R669" t="s">
        <v>75</v>
      </c>
      <c r="S669" s="1">
        <v>42456.720138888886</v>
      </c>
      <c r="T669">
        <v>3</v>
      </c>
    </row>
    <row r="670" spans="1:20" x14ac:dyDescent="0.25">
      <c r="A670">
        <v>1702996</v>
      </c>
      <c r="B670">
        <v>16000106055</v>
      </c>
      <c r="C670">
        <v>2016106055</v>
      </c>
      <c r="D670">
        <v>63</v>
      </c>
      <c r="E670" t="s">
        <v>165</v>
      </c>
      <c r="F670" t="s">
        <v>166</v>
      </c>
      <c r="G670" t="s">
        <v>166</v>
      </c>
      <c r="H670" s="1">
        <v>42456.759722222225</v>
      </c>
      <c r="I670" t="s">
        <v>715</v>
      </c>
      <c r="J670" t="s">
        <v>129</v>
      </c>
      <c r="K670" t="s">
        <v>365</v>
      </c>
      <c r="L670">
        <v>8100.2003999999997</v>
      </c>
      <c r="M670">
        <v>-122.33835000000001</v>
      </c>
      <c r="N670">
        <v>47.609515999999999</v>
      </c>
      <c r="O670" t="s">
        <v>716</v>
      </c>
      <c r="P670" t="s">
        <v>170</v>
      </c>
      <c r="Q670" t="s">
        <v>76</v>
      </c>
      <c r="R670" t="s">
        <v>75</v>
      </c>
      <c r="T670">
        <v>1</v>
      </c>
    </row>
    <row r="671" spans="1:20" x14ac:dyDescent="0.25">
      <c r="A671">
        <v>1702997</v>
      </c>
      <c r="B671">
        <v>16000106038</v>
      </c>
      <c r="C671">
        <v>2016106038</v>
      </c>
      <c r="D671">
        <v>65</v>
      </c>
      <c r="E671" t="s">
        <v>74</v>
      </c>
      <c r="F671" t="s">
        <v>75</v>
      </c>
      <c r="G671" t="s">
        <v>76</v>
      </c>
      <c r="H671" s="1">
        <v>42456.762499999997</v>
      </c>
      <c r="I671" t="s">
        <v>1422</v>
      </c>
      <c r="J671" t="s">
        <v>155</v>
      </c>
      <c r="K671" t="s">
        <v>156</v>
      </c>
      <c r="L671">
        <v>7300.3022000000001</v>
      </c>
      <c r="M671">
        <v>-122.33617</v>
      </c>
      <c r="N671">
        <v>47.616055000000003</v>
      </c>
      <c r="O671" t="s">
        <v>1423</v>
      </c>
      <c r="P671" t="s">
        <v>81</v>
      </c>
      <c r="Q671" t="s">
        <v>76</v>
      </c>
      <c r="R671" t="s">
        <v>75</v>
      </c>
      <c r="S671" s="1">
        <v>42456.701388888891</v>
      </c>
      <c r="T671">
        <v>3</v>
      </c>
    </row>
    <row r="672" spans="1:20" x14ac:dyDescent="0.25">
      <c r="A672">
        <v>1702998</v>
      </c>
      <c r="B672">
        <v>16000106025</v>
      </c>
      <c r="C672">
        <v>2016106025</v>
      </c>
      <c r="D672">
        <v>250</v>
      </c>
      <c r="E672" t="s">
        <v>111</v>
      </c>
      <c r="F672" t="s">
        <v>112</v>
      </c>
      <c r="G672" t="s">
        <v>113</v>
      </c>
      <c r="H672" s="1">
        <v>42456.763194444444</v>
      </c>
      <c r="I672" t="s">
        <v>643</v>
      </c>
      <c r="J672" t="s">
        <v>179</v>
      </c>
      <c r="K672" t="s">
        <v>186</v>
      </c>
      <c r="L672">
        <v>5301.201</v>
      </c>
      <c r="M672">
        <v>-122.31312</v>
      </c>
      <c r="N672">
        <v>47.662179999999999</v>
      </c>
      <c r="O672" t="s">
        <v>644</v>
      </c>
      <c r="P672" t="s">
        <v>1424</v>
      </c>
      <c r="Q672" t="s">
        <v>401</v>
      </c>
      <c r="R672" t="s">
        <v>401</v>
      </c>
      <c r="T672">
        <v>4</v>
      </c>
    </row>
    <row r="673" spans="1:20" x14ac:dyDescent="0.25">
      <c r="A673">
        <v>1703001</v>
      </c>
      <c r="B673">
        <v>16000106090</v>
      </c>
      <c r="C673">
        <v>2016106090</v>
      </c>
      <c r="D673">
        <v>177</v>
      </c>
      <c r="E673" t="s">
        <v>117</v>
      </c>
      <c r="F673" t="s">
        <v>52</v>
      </c>
      <c r="G673" t="s">
        <v>52</v>
      </c>
      <c r="H673" s="1">
        <v>42456.768055555556</v>
      </c>
      <c r="I673" t="s">
        <v>1425</v>
      </c>
      <c r="J673" t="s">
        <v>155</v>
      </c>
      <c r="K673" t="s">
        <v>289</v>
      </c>
      <c r="L673">
        <v>7300.2021999999997</v>
      </c>
      <c r="M673">
        <v>-122.33425</v>
      </c>
      <c r="N673">
        <v>47.617849999999997</v>
      </c>
      <c r="O673" t="s">
        <v>1426</v>
      </c>
      <c r="P673" t="s">
        <v>120</v>
      </c>
      <c r="Q673" t="s">
        <v>52</v>
      </c>
      <c r="R673" t="s">
        <v>52</v>
      </c>
      <c r="T673">
        <v>4</v>
      </c>
    </row>
    <row r="674" spans="1:20" x14ac:dyDescent="0.25">
      <c r="A674">
        <v>1703002</v>
      </c>
      <c r="B674">
        <v>16000106072</v>
      </c>
      <c r="C674">
        <v>2016106072</v>
      </c>
      <c r="D674">
        <v>280</v>
      </c>
      <c r="E674" t="s">
        <v>41</v>
      </c>
      <c r="F674" t="s">
        <v>42</v>
      </c>
      <c r="G674" t="s">
        <v>42</v>
      </c>
      <c r="H674" s="1">
        <v>42456.765277777777</v>
      </c>
      <c r="I674" t="s">
        <v>1427</v>
      </c>
      <c r="J674" t="s">
        <v>276</v>
      </c>
      <c r="K674" t="s">
        <v>598</v>
      </c>
      <c r="L674">
        <v>401.10059999999999</v>
      </c>
      <c r="M674">
        <v>-122.34777</v>
      </c>
      <c r="N674">
        <v>47.731678000000002</v>
      </c>
      <c r="O674" t="s">
        <v>210</v>
      </c>
      <c r="P674" t="s">
        <v>1147</v>
      </c>
      <c r="Q674" t="s">
        <v>107</v>
      </c>
      <c r="R674" t="s">
        <v>220</v>
      </c>
      <c r="T674">
        <v>0</v>
      </c>
    </row>
    <row r="675" spans="1:20" x14ac:dyDescent="0.25">
      <c r="A675">
        <v>1703003</v>
      </c>
      <c r="B675">
        <v>16000106029</v>
      </c>
      <c r="C675">
        <v>2016106029</v>
      </c>
      <c r="D675">
        <v>50</v>
      </c>
      <c r="E675" t="s">
        <v>407</v>
      </c>
      <c r="F675" t="s">
        <v>220</v>
      </c>
      <c r="G675" t="s">
        <v>107</v>
      </c>
      <c r="H675" s="1">
        <v>42456.769444444442</v>
      </c>
      <c r="I675" t="s">
        <v>1428</v>
      </c>
      <c r="J675" t="s">
        <v>247</v>
      </c>
      <c r="K675" t="s">
        <v>533</v>
      </c>
      <c r="L675">
        <v>200.2003</v>
      </c>
      <c r="M675">
        <v>-122.30458</v>
      </c>
      <c r="N675">
        <v>47.723866000000001</v>
      </c>
      <c r="O675" t="s">
        <v>1429</v>
      </c>
      <c r="P675" t="s">
        <v>223</v>
      </c>
      <c r="Q675" t="s">
        <v>107</v>
      </c>
      <c r="R675" t="s">
        <v>220</v>
      </c>
      <c r="S675" s="1">
        <v>42456.7</v>
      </c>
      <c r="T675">
        <v>4</v>
      </c>
    </row>
    <row r="676" spans="1:20" x14ac:dyDescent="0.25">
      <c r="A676">
        <v>1703004</v>
      </c>
      <c r="B676">
        <v>16000106109</v>
      </c>
      <c r="C676">
        <v>2016106109</v>
      </c>
      <c r="D676">
        <v>242</v>
      </c>
      <c r="E676" t="s">
        <v>20</v>
      </c>
      <c r="F676" t="s">
        <v>21</v>
      </c>
      <c r="G676" t="s">
        <v>21</v>
      </c>
      <c r="H676" s="1">
        <v>42456.78125</v>
      </c>
      <c r="I676" t="s">
        <v>1430</v>
      </c>
      <c r="J676" t="s">
        <v>83</v>
      </c>
      <c r="K676" t="s">
        <v>422</v>
      </c>
      <c r="L676">
        <v>9200.2001999999993</v>
      </c>
      <c r="M676">
        <v>-122.33157</v>
      </c>
      <c r="N676">
        <v>47.600879999999997</v>
      </c>
      <c r="O676" t="s">
        <v>1431</v>
      </c>
      <c r="P676" t="s">
        <v>26</v>
      </c>
      <c r="Q676" t="s">
        <v>21</v>
      </c>
      <c r="R676" t="s">
        <v>21</v>
      </c>
      <c r="T676">
        <v>2</v>
      </c>
    </row>
    <row r="677" spans="1:20" x14ac:dyDescent="0.25">
      <c r="A677">
        <v>1703005</v>
      </c>
      <c r="B677">
        <v>16000106071</v>
      </c>
      <c r="C677">
        <v>2016106071</v>
      </c>
      <c r="D677">
        <v>372</v>
      </c>
      <c r="E677" t="s">
        <v>159</v>
      </c>
      <c r="F677" t="s">
        <v>160</v>
      </c>
      <c r="G677" t="s">
        <v>160</v>
      </c>
      <c r="H677" s="1">
        <v>42456.771527777775</v>
      </c>
      <c r="I677" t="s">
        <v>1432</v>
      </c>
      <c r="J677" t="s">
        <v>99</v>
      </c>
      <c r="K677" t="s">
        <v>100</v>
      </c>
      <c r="L677">
        <v>3600.2013000000002</v>
      </c>
      <c r="M677">
        <v>-122.32402</v>
      </c>
      <c r="N677">
        <v>47.681980000000003</v>
      </c>
      <c r="O677" t="s">
        <v>1433</v>
      </c>
      <c r="P677" t="s">
        <v>164</v>
      </c>
      <c r="Q677" t="s">
        <v>160</v>
      </c>
      <c r="R677" t="s">
        <v>160</v>
      </c>
      <c r="S677" s="1">
        <v>42456.73333333333</v>
      </c>
      <c r="T677">
        <v>2</v>
      </c>
    </row>
    <row r="678" spans="1:20" x14ac:dyDescent="0.25">
      <c r="A678">
        <v>1703006</v>
      </c>
      <c r="B678">
        <v>16000106006</v>
      </c>
      <c r="C678">
        <v>2016106006</v>
      </c>
      <c r="D678">
        <v>63</v>
      </c>
      <c r="E678" t="s">
        <v>165</v>
      </c>
      <c r="F678" t="s">
        <v>166</v>
      </c>
      <c r="G678" t="s">
        <v>166</v>
      </c>
      <c r="H678" s="1">
        <v>42456.770833333336</v>
      </c>
      <c r="I678" t="s">
        <v>1434</v>
      </c>
      <c r="J678" t="s">
        <v>44</v>
      </c>
      <c r="K678" t="s">
        <v>168</v>
      </c>
      <c r="L678">
        <v>7200.1071000000002</v>
      </c>
      <c r="M678">
        <v>-122.34886</v>
      </c>
      <c r="N678">
        <v>47.619743</v>
      </c>
      <c r="O678" t="s">
        <v>1435</v>
      </c>
      <c r="P678" t="s">
        <v>81</v>
      </c>
      <c r="Q678" t="s">
        <v>76</v>
      </c>
      <c r="R678" t="s">
        <v>75</v>
      </c>
      <c r="S678" s="1">
        <v>42456.710416666669</v>
      </c>
      <c r="T678">
        <v>3</v>
      </c>
    </row>
    <row r="679" spans="1:20" x14ac:dyDescent="0.25">
      <c r="A679">
        <v>1703007</v>
      </c>
      <c r="B679">
        <v>16000105938</v>
      </c>
      <c r="C679">
        <v>2016105938</v>
      </c>
      <c r="D679">
        <v>330</v>
      </c>
      <c r="E679" t="s">
        <v>1078</v>
      </c>
      <c r="F679" t="s">
        <v>404</v>
      </c>
      <c r="G679" t="s">
        <v>403</v>
      </c>
      <c r="H679" s="1">
        <v>42456.773611111108</v>
      </c>
      <c r="I679" t="s">
        <v>1056</v>
      </c>
      <c r="J679" t="s">
        <v>276</v>
      </c>
      <c r="K679" t="s">
        <v>277</v>
      </c>
      <c r="L679">
        <v>1800.2011</v>
      </c>
      <c r="M679">
        <v>-122.34453000000001</v>
      </c>
      <c r="N679">
        <v>47.690925999999997</v>
      </c>
      <c r="O679" t="s">
        <v>1057</v>
      </c>
      <c r="P679" t="s">
        <v>1436</v>
      </c>
      <c r="Q679" t="s">
        <v>403</v>
      </c>
      <c r="R679" t="s">
        <v>403</v>
      </c>
      <c r="S679" s="1">
        <v>42456.620833333334</v>
      </c>
      <c r="T679">
        <v>2</v>
      </c>
    </row>
    <row r="680" spans="1:20" x14ac:dyDescent="0.25">
      <c r="A680">
        <v>1703008</v>
      </c>
      <c r="B680">
        <v>16000106098</v>
      </c>
      <c r="C680">
        <v>2016106098</v>
      </c>
      <c r="D680">
        <v>141</v>
      </c>
      <c r="E680" t="s">
        <v>618</v>
      </c>
      <c r="F680" t="s">
        <v>52</v>
      </c>
      <c r="G680" t="s">
        <v>618</v>
      </c>
      <c r="H680" s="1">
        <v>42456.783333333333</v>
      </c>
      <c r="I680" t="s">
        <v>1437</v>
      </c>
      <c r="J680" t="s">
        <v>23</v>
      </c>
      <c r="K680" t="s">
        <v>60</v>
      </c>
      <c r="L680">
        <v>10001.1</v>
      </c>
      <c r="M680">
        <v>-122.29916</v>
      </c>
      <c r="N680">
        <v>47.579673999999997</v>
      </c>
      <c r="O680" t="s">
        <v>61</v>
      </c>
      <c r="P680" t="s">
        <v>617</v>
      </c>
      <c r="Q680" t="s">
        <v>618</v>
      </c>
      <c r="R680" t="s">
        <v>42</v>
      </c>
      <c r="T680">
        <v>3</v>
      </c>
    </row>
    <row r="681" spans="1:20" x14ac:dyDescent="0.25">
      <c r="A681">
        <v>1703009</v>
      </c>
      <c r="B681">
        <v>16000106103</v>
      </c>
      <c r="C681">
        <v>2016106103</v>
      </c>
      <c r="D681">
        <v>245</v>
      </c>
      <c r="E681" t="s">
        <v>58</v>
      </c>
      <c r="F681" t="s">
        <v>21</v>
      </c>
      <c r="G681" t="s">
        <v>21</v>
      </c>
      <c r="H681" s="1">
        <v>42456.788194444445</v>
      </c>
      <c r="I681" t="s">
        <v>1438</v>
      </c>
      <c r="J681" t="s">
        <v>31</v>
      </c>
      <c r="K681" t="s">
        <v>175</v>
      </c>
      <c r="L681">
        <v>9100.1002000000008</v>
      </c>
      <c r="M681">
        <v>-122.320335</v>
      </c>
      <c r="N681">
        <v>47.599186000000003</v>
      </c>
      <c r="O681" t="s">
        <v>1439</v>
      </c>
      <c r="P681" t="s">
        <v>361</v>
      </c>
      <c r="Q681" t="s">
        <v>225</v>
      </c>
      <c r="R681" t="s">
        <v>225</v>
      </c>
      <c r="T681">
        <v>3</v>
      </c>
    </row>
    <row r="682" spans="1:20" x14ac:dyDescent="0.25">
      <c r="A682">
        <v>1703010</v>
      </c>
      <c r="B682">
        <v>16000106095</v>
      </c>
      <c r="C682">
        <v>2016106095</v>
      </c>
      <c r="D682">
        <v>280</v>
      </c>
      <c r="E682" t="s">
        <v>41</v>
      </c>
      <c r="F682" t="s">
        <v>42</v>
      </c>
      <c r="G682" t="s">
        <v>42</v>
      </c>
      <c r="H682" s="1">
        <v>42456.786805555559</v>
      </c>
      <c r="I682" t="s">
        <v>625</v>
      </c>
      <c r="J682" t="s">
        <v>137</v>
      </c>
      <c r="K682" t="s">
        <v>209</v>
      </c>
      <c r="L682">
        <v>9100.1003999999994</v>
      </c>
      <c r="M682">
        <v>-122.31964000000001</v>
      </c>
      <c r="N682">
        <v>47.599181999999999</v>
      </c>
      <c r="O682" t="s">
        <v>626</v>
      </c>
      <c r="P682" t="s">
        <v>47</v>
      </c>
      <c r="Q682" t="s">
        <v>42</v>
      </c>
      <c r="R682" t="s">
        <v>42</v>
      </c>
      <c r="T682">
        <v>0</v>
      </c>
    </row>
    <row r="683" spans="1:20" x14ac:dyDescent="0.25">
      <c r="A683">
        <v>1703011</v>
      </c>
      <c r="B683">
        <v>16000106007</v>
      </c>
      <c r="C683">
        <v>2016106007</v>
      </c>
      <c r="D683">
        <v>281</v>
      </c>
      <c r="E683" t="s">
        <v>48</v>
      </c>
      <c r="F683" t="s">
        <v>42</v>
      </c>
      <c r="G683" t="s">
        <v>42</v>
      </c>
      <c r="H683" s="1">
        <v>42456.787499999999</v>
      </c>
      <c r="I683" t="s">
        <v>1440</v>
      </c>
      <c r="J683" t="s">
        <v>44</v>
      </c>
      <c r="K683" t="s">
        <v>168</v>
      </c>
      <c r="L683">
        <v>7000.6001999999999</v>
      </c>
      <c r="M683">
        <v>-122.35988</v>
      </c>
      <c r="N683">
        <v>47.629584999999999</v>
      </c>
      <c r="O683" t="s">
        <v>1441</v>
      </c>
      <c r="P683" t="s">
        <v>671</v>
      </c>
      <c r="Q683" t="s">
        <v>21</v>
      </c>
      <c r="R683" t="s">
        <v>558</v>
      </c>
      <c r="T683">
        <v>4</v>
      </c>
    </row>
    <row r="684" spans="1:20" x14ac:dyDescent="0.25">
      <c r="A684">
        <v>1703012</v>
      </c>
      <c r="B684">
        <v>16000105907</v>
      </c>
      <c r="C684">
        <v>2016105907</v>
      </c>
      <c r="D684">
        <v>282</v>
      </c>
      <c r="E684" t="s">
        <v>956</v>
      </c>
      <c r="F684" t="s">
        <v>42</v>
      </c>
      <c r="G684" t="s">
        <v>42</v>
      </c>
      <c r="H684" s="1">
        <v>42456.790277777778</v>
      </c>
      <c r="I684" t="s">
        <v>1442</v>
      </c>
      <c r="J684" t="s">
        <v>44</v>
      </c>
      <c r="K684" t="s">
        <v>168</v>
      </c>
      <c r="L684">
        <v>7200.1022000000003</v>
      </c>
      <c r="M684">
        <v>-122.34694</v>
      </c>
      <c r="N684">
        <v>47.622073999999998</v>
      </c>
      <c r="O684" t="s">
        <v>1443</v>
      </c>
      <c r="P684" t="s">
        <v>1115</v>
      </c>
      <c r="Q684" t="s">
        <v>107</v>
      </c>
      <c r="R684" t="s">
        <v>106</v>
      </c>
      <c r="S684" s="1">
        <v>42456.604861111111</v>
      </c>
      <c r="T684">
        <v>3</v>
      </c>
    </row>
    <row r="685" spans="1:20" x14ac:dyDescent="0.25">
      <c r="A685">
        <v>1703013</v>
      </c>
      <c r="B685">
        <v>16000106129</v>
      </c>
      <c r="C685">
        <v>2016106129</v>
      </c>
      <c r="D685">
        <v>177</v>
      </c>
      <c r="E685" t="s">
        <v>117</v>
      </c>
      <c r="F685" t="s">
        <v>52</v>
      </c>
      <c r="G685" t="s">
        <v>52</v>
      </c>
      <c r="H685" s="1">
        <v>42456.793055555558</v>
      </c>
      <c r="I685" t="s">
        <v>1444</v>
      </c>
      <c r="J685" t="s">
        <v>137</v>
      </c>
      <c r="K685" t="s">
        <v>238</v>
      </c>
      <c r="L685">
        <v>7200.1067000000003</v>
      </c>
      <c r="M685">
        <v>-122.341545</v>
      </c>
      <c r="N685">
        <v>47.612780000000001</v>
      </c>
      <c r="O685" t="s">
        <v>1445</v>
      </c>
      <c r="P685" t="s">
        <v>120</v>
      </c>
      <c r="Q685" t="s">
        <v>52</v>
      </c>
      <c r="R685" t="s">
        <v>52</v>
      </c>
      <c r="T685">
        <v>0</v>
      </c>
    </row>
    <row r="686" spans="1:20" x14ac:dyDescent="0.25">
      <c r="A686">
        <v>1703014</v>
      </c>
      <c r="B686">
        <v>16000106113</v>
      </c>
      <c r="C686">
        <v>2016106113</v>
      </c>
      <c r="D686">
        <v>430</v>
      </c>
      <c r="E686" t="s">
        <v>134</v>
      </c>
      <c r="F686" t="s">
        <v>29</v>
      </c>
      <c r="G686" t="s">
        <v>135</v>
      </c>
      <c r="H686" s="1">
        <v>42456.79791666667</v>
      </c>
      <c r="I686" t="s">
        <v>1446</v>
      </c>
      <c r="J686" t="s">
        <v>54</v>
      </c>
      <c r="K686" t="s">
        <v>292</v>
      </c>
      <c r="L686">
        <v>11002.101699999999</v>
      </c>
      <c r="M686">
        <v>-122.293755</v>
      </c>
      <c r="N686">
        <v>47.538913999999998</v>
      </c>
      <c r="O686" t="s">
        <v>1447</v>
      </c>
      <c r="P686" t="s">
        <v>234</v>
      </c>
      <c r="Q686" t="s">
        <v>135</v>
      </c>
      <c r="R686" t="s">
        <v>29</v>
      </c>
      <c r="T686">
        <v>3</v>
      </c>
    </row>
    <row r="687" spans="1:20" x14ac:dyDescent="0.25">
      <c r="A687">
        <v>1703015</v>
      </c>
      <c r="B687">
        <v>16000106056</v>
      </c>
      <c r="C687">
        <v>2016106056</v>
      </c>
      <c r="D687">
        <v>250</v>
      </c>
      <c r="E687" t="s">
        <v>111</v>
      </c>
      <c r="F687" t="s">
        <v>112</v>
      </c>
      <c r="G687" t="s">
        <v>113</v>
      </c>
      <c r="H687" s="1">
        <v>42456.791666666664</v>
      </c>
      <c r="I687" t="s">
        <v>1448</v>
      </c>
      <c r="J687" t="s">
        <v>150</v>
      </c>
      <c r="K687" t="s">
        <v>151</v>
      </c>
      <c r="L687">
        <v>3200.4018999999998</v>
      </c>
      <c r="M687">
        <v>-122.39973000000001</v>
      </c>
      <c r="N687">
        <v>47.668616999999998</v>
      </c>
      <c r="O687" t="s">
        <v>1449</v>
      </c>
      <c r="P687" t="s">
        <v>62</v>
      </c>
      <c r="Q687" t="s">
        <v>62</v>
      </c>
      <c r="R687" t="s">
        <v>62</v>
      </c>
      <c r="T687">
        <v>1</v>
      </c>
    </row>
    <row r="688" spans="1:20" x14ac:dyDescent="0.25">
      <c r="A688">
        <v>1703016</v>
      </c>
      <c r="B688">
        <v>16000106019</v>
      </c>
      <c r="C688">
        <v>2016106019</v>
      </c>
      <c r="D688">
        <v>220</v>
      </c>
      <c r="E688" t="s">
        <v>325</v>
      </c>
      <c r="F688" t="s">
        <v>326</v>
      </c>
      <c r="G688" t="s">
        <v>327</v>
      </c>
      <c r="H688" s="1">
        <v>42456.795138888891</v>
      </c>
      <c r="I688" t="s">
        <v>1450</v>
      </c>
      <c r="J688" t="s">
        <v>137</v>
      </c>
      <c r="K688" t="s">
        <v>209</v>
      </c>
      <c r="L688">
        <v>8400.1010999999999</v>
      </c>
      <c r="M688">
        <v>-122.32546000000001</v>
      </c>
      <c r="N688">
        <v>47.612988000000001</v>
      </c>
      <c r="O688" t="s">
        <v>1451</v>
      </c>
      <c r="P688" t="s">
        <v>250</v>
      </c>
      <c r="Q688" t="s">
        <v>251</v>
      </c>
      <c r="R688" t="s">
        <v>251</v>
      </c>
      <c r="S688" s="1">
        <v>42456.69027777778</v>
      </c>
      <c r="T688">
        <v>1</v>
      </c>
    </row>
    <row r="689" spans="1:20" x14ac:dyDescent="0.25">
      <c r="A689">
        <v>1703017</v>
      </c>
      <c r="B689">
        <v>16000106141</v>
      </c>
      <c r="C689">
        <v>2016106141</v>
      </c>
      <c r="D689">
        <v>177</v>
      </c>
      <c r="E689" t="s">
        <v>117</v>
      </c>
      <c r="F689" t="s">
        <v>52</v>
      </c>
      <c r="G689" t="s">
        <v>52</v>
      </c>
      <c r="H689" s="1">
        <v>42456.803472222222</v>
      </c>
      <c r="I689" t="s">
        <v>1452</v>
      </c>
      <c r="J689" t="s">
        <v>129</v>
      </c>
      <c r="K689" t="s">
        <v>130</v>
      </c>
      <c r="L689">
        <v>8200.1002000000008</v>
      </c>
      <c r="M689">
        <v>-122.33537</v>
      </c>
      <c r="N689">
        <v>47.612136999999997</v>
      </c>
      <c r="O689" t="s">
        <v>1453</v>
      </c>
      <c r="P689" t="s">
        <v>240</v>
      </c>
      <c r="Q689" t="s">
        <v>52</v>
      </c>
      <c r="R689" t="s">
        <v>52</v>
      </c>
      <c r="T689">
        <v>1</v>
      </c>
    </row>
    <row r="690" spans="1:20" x14ac:dyDescent="0.25">
      <c r="A690">
        <v>1703018</v>
      </c>
      <c r="B690">
        <v>16000106128</v>
      </c>
      <c r="C690">
        <v>2016106128</v>
      </c>
      <c r="D690">
        <v>63</v>
      </c>
      <c r="E690" t="s">
        <v>165</v>
      </c>
      <c r="F690" t="s">
        <v>166</v>
      </c>
      <c r="G690" t="s">
        <v>166</v>
      </c>
      <c r="H690" s="1">
        <v>42456.803472222222</v>
      </c>
      <c r="I690" t="s">
        <v>1454</v>
      </c>
      <c r="J690" t="s">
        <v>54</v>
      </c>
      <c r="K690" t="s">
        <v>55</v>
      </c>
      <c r="L690">
        <v>11900.5003</v>
      </c>
      <c r="M690">
        <v>-122.264725</v>
      </c>
      <c r="N690">
        <v>47.512585000000001</v>
      </c>
      <c r="O690" t="s">
        <v>1455</v>
      </c>
      <c r="P690" t="s">
        <v>81</v>
      </c>
      <c r="Q690" t="s">
        <v>76</v>
      </c>
      <c r="R690" t="s">
        <v>75</v>
      </c>
      <c r="T690">
        <v>1</v>
      </c>
    </row>
    <row r="691" spans="1:20" x14ac:dyDescent="0.25">
      <c r="A691">
        <v>1703019</v>
      </c>
      <c r="B691">
        <v>16000106067</v>
      </c>
      <c r="C691">
        <v>2016106067</v>
      </c>
      <c r="D691">
        <v>430</v>
      </c>
      <c r="E691" t="s">
        <v>134</v>
      </c>
      <c r="F691" t="s">
        <v>29</v>
      </c>
      <c r="G691" t="s">
        <v>135</v>
      </c>
      <c r="H691" s="1">
        <v>42456.800000000003</v>
      </c>
      <c r="I691" t="s">
        <v>1456</v>
      </c>
      <c r="J691" t="s">
        <v>44</v>
      </c>
      <c r="K691" t="s">
        <v>168</v>
      </c>
      <c r="L691">
        <v>7100.2006000000001</v>
      </c>
      <c r="M691">
        <v>-122.35671000000001</v>
      </c>
      <c r="N691">
        <v>47.623927999999999</v>
      </c>
      <c r="O691" t="s">
        <v>1457</v>
      </c>
      <c r="P691" t="s">
        <v>188</v>
      </c>
      <c r="Q691" t="s">
        <v>135</v>
      </c>
      <c r="R691" t="s">
        <v>29</v>
      </c>
      <c r="S691" s="1">
        <v>42456.736111111109</v>
      </c>
      <c r="T691">
        <v>1</v>
      </c>
    </row>
    <row r="692" spans="1:20" x14ac:dyDescent="0.25">
      <c r="A692">
        <v>1703020</v>
      </c>
      <c r="B692">
        <v>16000106066</v>
      </c>
      <c r="C692">
        <v>2016106066</v>
      </c>
      <c r="D692">
        <v>63</v>
      </c>
      <c r="E692" t="s">
        <v>165</v>
      </c>
      <c r="F692" t="s">
        <v>166</v>
      </c>
      <c r="G692" t="s">
        <v>166</v>
      </c>
      <c r="H692" s="1">
        <v>42456.798611111109</v>
      </c>
      <c r="I692" t="s">
        <v>1458</v>
      </c>
      <c r="J692" t="s">
        <v>83</v>
      </c>
      <c r="K692" t="s">
        <v>195</v>
      </c>
      <c r="L692">
        <v>8100.1028999999999</v>
      </c>
      <c r="M692">
        <v>-122.33735</v>
      </c>
      <c r="N692">
        <v>47.604230000000001</v>
      </c>
      <c r="O692" t="s">
        <v>1459</v>
      </c>
      <c r="P692" t="s">
        <v>81</v>
      </c>
      <c r="Q692" t="s">
        <v>76</v>
      </c>
      <c r="R692" t="s">
        <v>75</v>
      </c>
      <c r="S692" s="1">
        <v>42456.737500000003</v>
      </c>
      <c r="T692">
        <v>3</v>
      </c>
    </row>
    <row r="693" spans="1:20" x14ac:dyDescent="0.25">
      <c r="A693">
        <v>1703021</v>
      </c>
      <c r="B693">
        <v>16000106062</v>
      </c>
      <c r="C693">
        <v>2016106062</v>
      </c>
      <c r="D693">
        <v>221</v>
      </c>
      <c r="E693" t="s">
        <v>1460</v>
      </c>
      <c r="F693" t="s">
        <v>326</v>
      </c>
      <c r="G693" t="s">
        <v>327</v>
      </c>
      <c r="H693" s="1">
        <v>42456.801388888889</v>
      </c>
      <c r="I693" t="s">
        <v>850</v>
      </c>
      <c r="J693" t="s">
        <v>83</v>
      </c>
      <c r="K693" t="s">
        <v>422</v>
      </c>
      <c r="L693">
        <v>8100.2043000000003</v>
      </c>
      <c r="M693">
        <v>-122.331085</v>
      </c>
      <c r="N693">
        <v>47.602412999999999</v>
      </c>
      <c r="O693" t="s">
        <v>851</v>
      </c>
      <c r="P693" t="s">
        <v>330</v>
      </c>
      <c r="Q693" t="s">
        <v>327</v>
      </c>
      <c r="R693" t="s">
        <v>326</v>
      </c>
      <c r="S693" s="1">
        <v>42456.740972222222</v>
      </c>
      <c r="T693">
        <v>2</v>
      </c>
    </row>
    <row r="694" spans="1:20" x14ac:dyDescent="0.25">
      <c r="A694">
        <v>1703022</v>
      </c>
      <c r="B694">
        <v>16000106059</v>
      </c>
      <c r="C694">
        <v>2016106059</v>
      </c>
      <c r="D694">
        <v>470</v>
      </c>
      <c r="E694" t="s">
        <v>27</v>
      </c>
      <c r="F694" t="s">
        <v>28</v>
      </c>
      <c r="G694" t="s">
        <v>29</v>
      </c>
      <c r="H694" s="1">
        <v>42456.803472222222</v>
      </c>
      <c r="I694" t="s">
        <v>924</v>
      </c>
      <c r="J694" t="s">
        <v>137</v>
      </c>
      <c r="K694" t="s">
        <v>238</v>
      </c>
      <c r="L694">
        <v>8002.1001999999999</v>
      </c>
      <c r="M694">
        <v>-122.3411</v>
      </c>
      <c r="N694">
        <v>47.611347000000002</v>
      </c>
      <c r="O694" t="s">
        <v>925</v>
      </c>
      <c r="P694" t="s">
        <v>34</v>
      </c>
      <c r="Q694" t="s">
        <v>29</v>
      </c>
      <c r="R694" t="s">
        <v>28</v>
      </c>
      <c r="T694">
        <v>2</v>
      </c>
    </row>
    <row r="695" spans="1:20" x14ac:dyDescent="0.25">
      <c r="A695">
        <v>1703023</v>
      </c>
      <c r="B695">
        <v>16000105859</v>
      </c>
      <c r="C695">
        <v>2016105859</v>
      </c>
      <c r="D695">
        <v>281</v>
      </c>
      <c r="E695" t="s">
        <v>48</v>
      </c>
      <c r="F695" t="s">
        <v>42</v>
      </c>
      <c r="G695" t="s">
        <v>42</v>
      </c>
      <c r="H695" s="1">
        <v>42456.801388888889</v>
      </c>
      <c r="I695" t="s">
        <v>1461</v>
      </c>
      <c r="J695" t="s">
        <v>91</v>
      </c>
      <c r="K695" t="s">
        <v>172</v>
      </c>
      <c r="L695">
        <v>7402.3001999999997</v>
      </c>
      <c r="M695">
        <v>-122.32617999999999</v>
      </c>
      <c r="N695">
        <v>47.618492000000003</v>
      </c>
      <c r="O695" t="s">
        <v>1462</v>
      </c>
      <c r="P695" t="s">
        <v>47</v>
      </c>
      <c r="Q695" t="s">
        <v>42</v>
      </c>
      <c r="R695" t="s">
        <v>42</v>
      </c>
      <c r="S695" s="1">
        <v>42456.580555555556</v>
      </c>
      <c r="T695">
        <v>4</v>
      </c>
    </row>
    <row r="696" spans="1:20" x14ac:dyDescent="0.25">
      <c r="A696">
        <v>1703024</v>
      </c>
      <c r="B696">
        <v>16000105814</v>
      </c>
      <c r="C696">
        <v>2016105814</v>
      </c>
      <c r="D696">
        <v>242</v>
      </c>
      <c r="E696" t="s">
        <v>20</v>
      </c>
      <c r="F696" t="s">
        <v>21</v>
      </c>
      <c r="G696" t="s">
        <v>21</v>
      </c>
      <c r="H696" s="1">
        <v>42456.801388888889</v>
      </c>
      <c r="I696" t="s">
        <v>1463</v>
      </c>
      <c r="J696" t="s">
        <v>91</v>
      </c>
      <c r="K696" t="s">
        <v>336</v>
      </c>
      <c r="L696">
        <v>8300.1005000000005</v>
      </c>
      <c r="M696">
        <v>-122.324585</v>
      </c>
      <c r="N696">
        <v>47.609569999999998</v>
      </c>
      <c r="O696" t="s">
        <v>1464</v>
      </c>
      <c r="P696" t="s">
        <v>265</v>
      </c>
      <c r="Q696" t="s">
        <v>21</v>
      </c>
      <c r="R696" t="s">
        <v>21</v>
      </c>
      <c r="S696" s="1">
        <v>42456.508333333331</v>
      </c>
      <c r="T696">
        <v>2</v>
      </c>
    </row>
    <row r="697" spans="1:20" x14ac:dyDescent="0.25">
      <c r="A697">
        <v>1703025</v>
      </c>
      <c r="B697">
        <v>16000105486</v>
      </c>
      <c r="C697">
        <v>2016105486</v>
      </c>
      <c r="D697">
        <v>71</v>
      </c>
      <c r="E697" t="s">
        <v>269</v>
      </c>
      <c r="F697" t="s">
        <v>183</v>
      </c>
      <c r="G697" t="s">
        <v>183</v>
      </c>
      <c r="H697" s="1">
        <v>42456.152777777781</v>
      </c>
      <c r="I697" t="s">
        <v>1465</v>
      </c>
      <c r="J697" t="s">
        <v>150</v>
      </c>
      <c r="K697" t="s">
        <v>214</v>
      </c>
      <c r="L697">
        <v>4800.3053</v>
      </c>
      <c r="M697">
        <v>-122.35448</v>
      </c>
      <c r="N697">
        <v>47.651409999999998</v>
      </c>
      <c r="O697" t="s">
        <v>1466</v>
      </c>
      <c r="P697" t="s">
        <v>272</v>
      </c>
      <c r="Q697" t="s">
        <v>183</v>
      </c>
      <c r="R697" t="s">
        <v>184</v>
      </c>
      <c r="S697" s="1">
        <v>42456.113194444442</v>
      </c>
      <c r="T697">
        <v>2</v>
      </c>
    </row>
    <row r="698" spans="1:20" x14ac:dyDescent="0.25">
      <c r="A698">
        <v>1703026</v>
      </c>
      <c r="B698">
        <v>16000106077</v>
      </c>
      <c r="C698">
        <v>2016106077</v>
      </c>
      <c r="D698">
        <v>280</v>
      </c>
      <c r="E698" t="s">
        <v>41</v>
      </c>
      <c r="F698" t="s">
        <v>42</v>
      </c>
      <c r="G698" t="s">
        <v>42</v>
      </c>
      <c r="H698" s="1">
        <v>42456.815972222219</v>
      </c>
      <c r="I698" t="s">
        <v>1467</v>
      </c>
      <c r="J698" t="s">
        <v>91</v>
      </c>
      <c r="K698" t="s">
        <v>172</v>
      </c>
      <c r="L698">
        <v>7401.2007000000003</v>
      </c>
      <c r="M698">
        <v>-122.32091</v>
      </c>
      <c r="N698">
        <v>47.621986</v>
      </c>
      <c r="O698" t="s">
        <v>1468</v>
      </c>
      <c r="P698" t="s">
        <v>400</v>
      </c>
      <c r="Q698" t="s">
        <v>401</v>
      </c>
      <c r="R698" t="s">
        <v>401</v>
      </c>
      <c r="T698">
        <v>0</v>
      </c>
    </row>
    <row r="699" spans="1:20" x14ac:dyDescent="0.25">
      <c r="A699">
        <v>1703027</v>
      </c>
      <c r="B699">
        <v>16000106039</v>
      </c>
      <c r="C699">
        <v>2016106039</v>
      </c>
      <c r="D699">
        <v>50</v>
      </c>
      <c r="E699" t="s">
        <v>407</v>
      </c>
      <c r="F699" t="s">
        <v>220</v>
      </c>
      <c r="G699" t="s">
        <v>107</v>
      </c>
      <c r="H699" s="1">
        <v>42456.811111111114</v>
      </c>
      <c r="I699" t="s">
        <v>1432</v>
      </c>
      <c r="J699" t="s">
        <v>99</v>
      </c>
      <c r="K699" t="s">
        <v>100</v>
      </c>
      <c r="L699">
        <v>3600.2013000000002</v>
      </c>
      <c r="M699">
        <v>-122.32402</v>
      </c>
      <c r="N699">
        <v>47.681980000000003</v>
      </c>
      <c r="O699" t="s">
        <v>1433</v>
      </c>
      <c r="P699" t="s">
        <v>1147</v>
      </c>
      <c r="Q699" t="s">
        <v>107</v>
      </c>
      <c r="R699" t="s">
        <v>220</v>
      </c>
      <c r="S699" s="1">
        <v>42456.714583333334</v>
      </c>
      <c r="T699">
        <v>0</v>
      </c>
    </row>
    <row r="700" spans="1:20" x14ac:dyDescent="0.25">
      <c r="A700">
        <v>1703028</v>
      </c>
      <c r="B700">
        <v>16000106030</v>
      </c>
      <c r="C700">
        <v>2016106030</v>
      </c>
      <c r="D700">
        <v>63</v>
      </c>
      <c r="E700" t="s">
        <v>165</v>
      </c>
      <c r="F700" t="s">
        <v>166</v>
      </c>
      <c r="G700" t="s">
        <v>166</v>
      </c>
      <c r="H700" s="1">
        <v>42456.809027777781</v>
      </c>
      <c r="I700" t="s">
        <v>1469</v>
      </c>
      <c r="J700" t="s">
        <v>78</v>
      </c>
      <c r="K700" t="s">
        <v>217</v>
      </c>
      <c r="L700">
        <v>6200.3011999999999</v>
      </c>
      <c r="M700">
        <v>-122.30414</v>
      </c>
      <c r="N700">
        <v>47.636450000000004</v>
      </c>
      <c r="O700" t="s">
        <v>1470</v>
      </c>
      <c r="P700" t="s">
        <v>81</v>
      </c>
      <c r="Q700" t="s">
        <v>76</v>
      </c>
      <c r="R700" t="s">
        <v>75</v>
      </c>
      <c r="T700">
        <v>1</v>
      </c>
    </row>
    <row r="701" spans="1:20" x14ac:dyDescent="0.25">
      <c r="A701">
        <v>1703029</v>
      </c>
      <c r="B701">
        <v>16000106015</v>
      </c>
      <c r="C701">
        <v>2016106015</v>
      </c>
      <c r="D701">
        <v>63</v>
      </c>
      <c r="E701" t="s">
        <v>165</v>
      </c>
      <c r="F701" t="s">
        <v>166</v>
      </c>
      <c r="G701" t="s">
        <v>166</v>
      </c>
      <c r="H701" s="1">
        <v>42456.811111111114</v>
      </c>
      <c r="I701" t="s">
        <v>1471</v>
      </c>
      <c r="J701" t="s">
        <v>78</v>
      </c>
      <c r="K701" t="s">
        <v>217</v>
      </c>
      <c r="L701">
        <v>6300.3010999999997</v>
      </c>
      <c r="M701">
        <v>-122.28264</v>
      </c>
      <c r="N701">
        <v>47.636980000000001</v>
      </c>
      <c r="O701" t="s">
        <v>1472</v>
      </c>
      <c r="P701" t="s">
        <v>81</v>
      </c>
      <c r="Q701" t="s">
        <v>76</v>
      </c>
      <c r="R701" t="s">
        <v>75</v>
      </c>
      <c r="S701" s="1">
        <v>42456.701388888891</v>
      </c>
      <c r="T701">
        <v>3</v>
      </c>
    </row>
    <row r="702" spans="1:20" x14ac:dyDescent="0.25">
      <c r="A702">
        <v>1703030</v>
      </c>
      <c r="B702">
        <v>16000105992</v>
      </c>
      <c r="C702">
        <v>2016105992</v>
      </c>
      <c r="D702">
        <v>50</v>
      </c>
      <c r="E702" t="s">
        <v>407</v>
      </c>
      <c r="F702" t="s">
        <v>220</v>
      </c>
      <c r="G702" t="s">
        <v>107</v>
      </c>
      <c r="H702" s="1">
        <v>42456.809027777781</v>
      </c>
      <c r="I702" t="s">
        <v>1473</v>
      </c>
      <c r="J702" t="s">
        <v>179</v>
      </c>
      <c r="K702" t="s">
        <v>180</v>
      </c>
      <c r="L702">
        <v>3900.1003999999998</v>
      </c>
      <c r="M702">
        <v>-122.28776999999999</v>
      </c>
      <c r="N702">
        <v>47.682079999999999</v>
      </c>
      <c r="O702" t="s">
        <v>1474</v>
      </c>
      <c r="P702" t="s">
        <v>223</v>
      </c>
      <c r="Q702" t="s">
        <v>107</v>
      </c>
      <c r="R702" t="s">
        <v>220</v>
      </c>
      <c r="S702" s="1">
        <v>42456.756944444445</v>
      </c>
      <c r="T702">
        <v>3</v>
      </c>
    </row>
    <row r="703" spans="1:20" x14ac:dyDescent="0.25">
      <c r="A703">
        <v>1703031</v>
      </c>
      <c r="B703">
        <v>16000105892</v>
      </c>
      <c r="C703">
        <v>2016105892</v>
      </c>
      <c r="D703">
        <v>282</v>
      </c>
      <c r="E703" t="s">
        <v>956</v>
      </c>
      <c r="F703" t="s">
        <v>42</v>
      </c>
      <c r="G703" t="s">
        <v>42</v>
      </c>
      <c r="H703" s="1">
        <v>42456.811805555553</v>
      </c>
      <c r="I703" t="s">
        <v>1475</v>
      </c>
      <c r="J703" t="s">
        <v>91</v>
      </c>
      <c r="K703" t="s">
        <v>172</v>
      </c>
      <c r="L703">
        <v>7500.3006999999998</v>
      </c>
      <c r="M703">
        <v>-122.31886</v>
      </c>
      <c r="N703">
        <v>47.622549999999997</v>
      </c>
      <c r="O703" t="s">
        <v>1476</v>
      </c>
      <c r="P703" t="s">
        <v>47</v>
      </c>
      <c r="Q703" t="s">
        <v>42</v>
      </c>
      <c r="R703" t="s">
        <v>42</v>
      </c>
      <c r="S703" s="1">
        <v>42456.675000000003</v>
      </c>
      <c r="T703">
        <v>3</v>
      </c>
    </row>
    <row r="704" spans="1:20" x14ac:dyDescent="0.25">
      <c r="A704">
        <v>1703032</v>
      </c>
      <c r="B704">
        <v>16000105789</v>
      </c>
      <c r="C704">
        <v>2016105789</v>
      </c>
      <c r="D704">
        <v>74</v>
      </c>
      <c r="E704" t="s">
        <v>177</v>
      </c>
      <c r="F704" t="s">
        <v>166</v>
      </c>
      <c r="G704" t="s">
        <v>166</v>
      </c>
      <c r="H704" s="1">
        <v>42456.810416666667</v>
      </c>
      <c r="I704" t="s">
        <v>1477</v>
      </c>
      <c r="J704" t="s">
        <v>99</v>
      </c>
      <c r="K704" t="s">
        <v>227</v>
      </c>
      <c r="L704">
        <v>1600.2012</v>
      </c>
      <c r="M704">
        <v>-122.38643</v>
      </c>
      <c r="N704">
        <v>47.698979999999999</v>
      </c>
      <c r="O704" t="s">
        <v>1478</v>
      </c>
      <c r="P704" t="s">
        <v>182</v>
      </c>
      <c r="Q704" t="s">
        <v>183</v>
      </c>
      <c r="R704" t="s">
        <v>184</v>
      </c>
      <c r="S704" s="1">
        <v>42456.771527777775</v>
      </c>
      <c r="T704">
        <v>3</v>
      </c>
    </row>
    <row r="705" spans="1:20" x14ac:dyDescent="0.25">
      <c r="A705">
        <v>1703034</v>
      </c>
      <c r="B705">
        <v>16000106158</v>
      </c>
      <c r="C705">
        <v>2016106158</v>
      </c>
      <c r="D705">
        <v>470</v>
      </c>
      <c r="E705" t="s">
        <v>27</v>
      </c>
      <c r="F705" t="s">
        <v>28</v>
      </c>
      <c r="G705" t="s">
        <v>29</v>
      </c>
      <c r="H705" s="1">
        <v>42456.818055555559</v>
      </c>
      <c r="I705" t="s">
        <v>1479</v>
      </c>
      <c r="J705" t="s">
        <v>78</v>
      </c>
      <c r="K705" t="s">
        <v>217</v>
      </c>
      <c r="L705">
        <v>7900.4000999999998</v>
      </c>
      <c r="M705">
        <v>-122.31014999999999</v>
      </c>
      <c r="N705">
        <v>47.616444000000001</v>
      </c>
      <c r="O705" t="s">
        <v>1480</v>
      </c>
      <c r="P705" t="s">
        <v>443</v>
      </c>
      <c r="Q705" t="s">
        <v>29</v>
      </c>
      <c r="R705" t="s">
        <v>29</v>
      </c>
      <c r="T705">
        <v>2</v>
      </c>
    </row>
    <row r="706" spans="1:20" x14ac:dyDescent="0.25">
      <c r="A706">
        <v>1703035</v>
      </c>
      <c r="B706">
        <v>16000106157</v>
      </c>
      <c r="C706">
        <v>2016106157</v>
      </c>
      <c r="D706">
        <v>40</v>
      </c>
      <c r="E706" t="s">
        <v>224</v>
      </c>
      <c r="F706" t="s">
        <v>225</v>
      </c>
      <c r="G706" t="s">
        <v>225</v>
      </c>
      <c r="H706" s="1">
        <v>42456.822222222225</v>
      </c>
      <c r="I706" t="s">
        <v>1481</v>
      </c>
      <c r="J706" t="s">
        <v>31</v>
      </c>
      <c r="K706" t="s">
        <v>763</v>
      </c>
      <c r="L706">
        <v>9400.2021999999997</v>
      </c>
      <c r="M706">
        <v>-122.30747</v>
      </c>
      <c r="N706">
        <v>47.590560000000004</v>
      </c>
      <c r="O706" t="s">
        <v>1482</v>
      </c>
      <c r="P706" t="s">
        <v>361</v>
      </c>
      <c r="Q706" t="s">
        <v>225</v>
      </c>
      <c r="R706" t="s">
        <v>225</v>
      </c>
      <c r="T706">
        <v>2</v>
      </c>
    </row>
    <row r="707" spans="1:20" x14ac:dyDescent="0.25">
      <c r="A707">
        <v>1703036</v>
      </c>
      <c r="B707">
        <v>16000106110</v>
      </c>
      <c r="C707">
        <v>2016106110</v>
      </c>
      <c r="D707">
        <v>73</v>
      </c>
      <c r="E707" t="s">
        <v>900</v>
      </c>
      <c r="F707" t="s">
        <v>184</v>
      </c>
      <c r="G707" t="s">
        <v>183</v>
      </c>
      <c r="H707" s="1">
        <v>42456.818055555559</v>
      </c>
      <c r="I707" t="s">
        <v>1483</v>
      </c>
      <c r="J707" t="s">
        <v>247</v>
      </c>
      <c r="K707" t="s">
        <v>533</v>
      </c>
      <c r="L707">
        <v>200.50040000000001</v>
      </c>
      <c r="M707">
        <v>-122.311325</v>
      </c>
      <c r="N707">
        <v>47.7194</v>
      </c>
      <c r="O707" t="s">
        <v>1484</v>
      </c>
      <c r="P707" t="s">
        <v>900</v>
      </c>
      <c r="Q707" t="s">
        <v>183</v>
      </c>
      <c r="R707" t="s">
        <v>184</v>
      </c>
      <c r="S707" s="1">
        <v>42456.775000000001</v>
      </c>
      <c r="T707">
        <v>2</v>
      </c>
    </row>
    <row r="708" spans="1:20" x14ac:dyDescent="0.25">
      <c r="A708">
        <v>1703037</v>
      </c>
      <c r="B708">
        <v>16000106104</v>
      </c>
      <c r="C708">
        <v>2016106104</v>
      </c>
      <c r="D708">
        <v>280</v>
      </c>
      <c r="E708" t="s">
        <v>41</v>
      </c>
      <c r="F708" t="s">
        <v>42</v>
      </c>
      <c r="G708" t="s">
        <v>42</v>
      </c>
      <c r="H708" s="1">
        <v>42456.8125</v>
      </c>
      <c r="I708" t="s">
        <v>1485</v>
      </c>
      <c r="J708" t="s">
        <v>99</v>
      </c>
      <c r="K708" t="s">
        <v>100</v>
      </c>
      <c r="L708">
        <v>2900.2</v>
      </c>
      <c r="M708">
        <v>-122.3553</v>
      </c>
      <c r="N708">
        <v>47.685482</v>
      </c>
      <c r="O708" t="s">
        <v>1486</v>
      </c>
      <c r="P708" t="s">
        <v>145</v>
      </c>
      <c r="Q708" t="s">
        <v>146</v>
      </c>
      <c r="R708" t="s">
        <v>146</v>
      </c>
      <c r="S708" s="1">
        <v>42456.776388888888</v>
      </c>
      <c r="T708">
        <v>2</v>
      </c>
    </row>
    <row r="709" spans="1:20" x14ac:dyDescent="0.25">
      <c r="A709">
        <v>1703038</v>
      </c>
      <c r="B709">
        <v>16000106031</v>
      </c>
      <c r="C709">
        <v>2016106031</v>
      </c>
      <c r="D709">
        <v>63</v>
      </c>
      <c r="E709" t="s">
        <v>165</v>
      </c>
      <c r="F709" t="s">
        <v>166</v>
      </c>
      <c r="G709" t="s">
        <v>166</v>
      </c>
      <c r="H709" s="1">
        <v>42456.817361111112</v>
      </c>
      <c r="I709" t="s">
        <v>1487</v>
      </c>
      <c r="J709" t="s">
        <v>137</v>
      </c>
      <c r="K709" t="s">
        <v>238</v>
      </c>
      <c r="L709">
        <v>11600.6024</v>
      </c>
      <c r="M709">
        <v>-122.39270999999999</v>
      </c>
      <c r="N709">
        <v>47.530659999999997</v>
      </c>
      <c r="O709" t="s">
        <v>1488</v>
      </c>
      <c r="P709" t="s">
        <v>81</v>
      </c>
      <c r="Q709" t="s">
        <v>76</v>
      </c>
      <c r="R709" t="s">
        <v>75</v>
      </c>
      <c r="S709" s="1">
        <v>42456.694444444445</v>
      </c>
      <c r="T709">
        <v>1</v>
      </c>
    </row>
    <row r="710" spans="1:20" x14ac:dyDescent="0.25">
      <c r="A710">
        <v>1703039</v>
      </c>
      <c r="B710">
        <v>16000105994</v>
      </c>
      <c r="C710">
        <v>2016105994</v>
      </c>
      <c r="D710">
        <v>161</v>
      </c>
      <c r="E710" t="s">
        <v>62</v>
      </c>
      <c r="F710" t="s">
        <v>62</v>
      </c>
      <c r="G710" t="s">
        <v>62</v>
      </c>
      <c r="H710" s="1">
        <v>42456.813888888886</v>
      </c>
      <c r="I710" t="s">
        <v>1489</v>
      </c>
      <c r="J710" t="s">
        <v>91</v>
      </c>
      <c r="K710" t="s">
        <v>172</v>
      </c>
      <c r="L710">
        <v>7500.3006999999998</v>
      </c>
      <c r="M710">
        <v>-122.31782</v>
      </c>
      <c r="N710">
        <v>47.622543</v>
      </c>
      <c r="O710" t="s">
        <v>1490</v>
      </c>
      <c r="P710" t="s">
        <v>991</v>
      </c>
      <c r="Q710" t="s">
        <v>992</v>
      </c>
      <c r="R710" t="s">
        <v>992</v>
      </c>
      <c r="S710" s="1">
        <v>42456.670138888891</v>
      </c>
      <c r="T710">
        <v>4</v>
      </c>
    </row>
    <row r="711" spans="1:20" x14ac:dyDescent="0.25">
      <c r="A711">
        <v>1703040</v>
      </c>
      <c r="B711">
        <v>16000105896</v>
      </c>
      <c r="C711">
        <v>2016105896</v>
      </c>
      <c r="D711">
        <v>372</v>
      </c>
      <c r="E711" t="s">
        <v>159</v>
      </c>
      <c r="F711" t="s">
        <v>160</v>
      </c>
      <c r="G711" t="s">
        <v>160</v>
      </c>
      <c r="H711" s="1">
        <v>42456.813194444447</v>
      </c>
      <c r="I711" t="s">
        <v>674</v>
      </c>
      <c r="J711" t="s">
        <v>91</v>
      </c>
      <c r="K711" t="s">
        <v>92</v>
      </c>
      <c r="L711">
        <v>7500.4005999999999</v>
      </c>
      <c r="M711">
        <v>-122.31685</v>
      </c>
      <c r="N711">
        <v>47.614685000000001</v>
      </c>
      <c r="O711" t="s">
        <v>675</v>
      </c>
      <c r="P711" t="s">
        <v>164</v>
      </c>
      <c r="Q711" t="s">
        <v>160</v>
      </c>
      <c r="R711" t="s">
        <v>160</v>
      </c>
      <c r="S711" s="1">
        <v>42456.57916666667</v>
      </c>
      <c r="T711">
        <v>4</v>
      </c>
    </row>
    <row r="712" spans="1:20" x14ac:dyDescent="0.25">
      <c r="A712">
        <v>1703041</v>
      </c>
      <c r="B712">
        <v>16000106164</v>
      </c>
      <c r="C712">
        <v>2016106164</v>
      </c>
      <c r="D712">
        <v>460</v>
      </c>
      <c r="E712" t="s">
        <v>35</v>
      </c>
      <c r="F712" t="s">
        <v>29</v>
      </c>
      <c r="G712" t="s">
        <v>29</v>
      </c>
      <c r="H712" s="1">
        <v>42456.824305555558</v>
      </c>
      <c r="I712" t="s">
        <v>1491</v>
      </c>
      <c r="J712" t="s">
        <v>54</v>
      </c>
      <c r="K712" t="s">
        <v>292</v>
      </c>
      <c r="L712">
        <v>10402.3017</v>
      </c>
      <c r="M712">
        <v>-122.3013</v>
      </c>
      <c r="N712">
        <v>47.548609999999996</v>
      </c>
      <c r="O712" t="s">
        <v>1492</v>
      </c>
      <c r="P712" t="s">
        <v>94</v>
      </c>
      <c r="Q712" t="s">
        <v>29</v>
      </c>
      <c r="R712" t="s">
        <v>29</v>
      </c>
      <c r="T712">
        <v>0</v>
      </c>
    </row>
    <row r="713" spans="1:20" x14ac:dyDescent="0.25">
      <c r="A713">
        <v>1703042</v>
      </c>
      <c r="B713">
        <v>16000106061</v>
      </c>
      <c r="C713">
        <v>2016106061</v>
      </c>
      <c r="D713">
        <v>280</v>
      </c>
      <c r="E713" t="s">
        <v>41</v>
      </c>
      <c r="F713" t="s">
        <v>42</v>
      </c>
      <c r="G713" t="s">
        <v>42</v>
      </c>
      <c r="H713" s="1">
        <v>42456.824999999997</v>
      </c>
      <c r="I713" t="s">
        <v>1493</v>
      </c>
      <c r="J713" t="s">
        <v>23</v>
      </c>
      <c r="K713" t="s">
        <v>60</v>
      </c>
      <c r="L713">
        <v>9500.2055999999993</v>
      </c>
      <c r="M713">
        <v>-122.29924</v>
      </c>
      <c r="N713">
        <v>47.583644999999997</v>
      </c>
      <c r="O713" t="s">
        <v>1494</v>
      </c>
      <c r="P713" t="s">
        <v>62</v>
      </c>
      <c r="Q713" t="s">
        <v>62</v>
      </c>
      <c r="R713" t="s">
        <v>62</v>
      </c>
      <c r="S713" s="1">
        <v>42456.730555555558</v>
      </c>
      <c r="T713">
        <v>0</v>
      </c>
    </row>
    <row r="714" spans="1:20" x14ac:dyDescent="0.25">
      <c r="A714">
        <v>1703043</v>
      </c>
      <c r="B714">
        <v>16000106054</v>
      </c>
      <c r="C714">
        <v>2016106054</v>
      </c>
      <c r="D714">
        <v>430</v>
      </c>
      <c r="E714" t="s">
        <v>134</v>
      </c>
      <c r="F714" t="s">
        <v>29</v>
      </c>
      <c r="G714" t="s">
        <v>135</v>
      </c>
      <c r="H714" s="1">
        <v>42456.825694444444</v>
      </c>
      <c r="I714" t="s">
        <v>1495</v>
      </c>
      <c r="J714" t="s">
        <v>198</v>
      </c>
      <c r="K714" t="s">
        <v>348</v>
      </c>
      <c r="L714">
        <v>9900.4081999999999</v>
      </c>
      <c r="M714">
        <v>-122.355965</v>
      </c>
      <c r="N714">
        <v>47.57058</v>
      </c>
      <c r="O714" t="s">
        <v>1496</v>
      </c>
      <c r="P714" t="s">
        <v>254</v>
      </c>
      <c r="Q714" t="s">
        <v>135</v>
      </c>
      <c r="R714" t="s">
        <v>29</v>
      </c>
      <c r="S714" s="1">
        <v>42456.725694444445</v>
      </c>
      <c r="T714">
        <v>2</v>
      </c>
    </row>
    <row r="715" spans="1:20" x14ac:dyDescent="0.25">
      <c r="A715">
        <v>1703044</v>
      </c>
      <c r="B715">
        <v>16000106041</v>
      </c>
      <c r="C715">
        <v>2016106041</v>
      </c>
      <c r="D715">
        <v>161</v>
      </c>
      <c r="E715" t="s">
        <v>62</v>
      </c>
      <c r="F715" t="s">
        <v>62</v>
      </c>
      <c r="G715" t="s">
        <v>62</v>
      </c>
      <c r="H715" s="1">
        <v>42456.826388888891</v>
      </c>
      <c r="I715" t="s">
        <v>1497</v>
      </c>
      <c r="J715" t="s">
        <v>150</v>
      </c>
      <c r="K715" t="s">
        <v>151</v>
      </c>
      <c r="L715">
        <v>4700.2042000000001</v>
      </c>
      <c r="M715">
        <v>-122.374855</v>
      </c>
      <c r="N715">
        <v>47.663662000000002</v>
      </c>
      <c r="O715" t="s">
        <v>1498</v>
      </c>
      <c r="P715" t="s">
        <v>62</v>
      </c>
      <c r="Q715" t="s">
        <v>62</v>
      </c>
      <c r="R715" t="s">
        <v>62</v>
      </c>
      <c r="S715" s="1">
        <v>42456.706944444442</v>
      </c>
      <c r="T715">
        <v>3</v>
      </c>
    </row>
    <row r="716" spans="1:20" x14ac:dyDescent="0.25">
      <c r="A716">
        <v>1703045</v>
      </c>
      <c r="B716">
        <v>16000106173</v>
      </c>
      <c r="C716">
        <v>2016106173</v>
      </c>
      <c r="D716">
        <v>430</v>
      </c>
      <c r="E716" t="s">
        <v>134</v>
      </c>
      <c r="F716" t="s">
        <v>29</v>
      </c>
      <c r="G716" t="s">
        <v>135</v>
      </c>
      <c r="H716" s="1">
        <v>42456.831250000003</v>
      </c>
      <c r="I716" t="s">
        <v>1499</v>
      </c>
      <c r="J716" t="s">
        <v>179</v>
      </c>
      <c r="K716" t="s">
        <v>718</v>
      </c>
      <c r="L716">
        <v>4400.4005999999999</v>
      </c>
      <c r="M716">
        <v>-122.31634</v>
      </c>
      <c r="N716">
        <v>47.664929999999998</v>
      </c>
      <c r="O716" t="s">
        <v>1500</v>
      </c>
      <c r="P716" t="s">
        <v>40</v>
      </c>
      <c r="Q716" t="s">
        <v>29</v>
      </c>
      <c r="R716" t="s">
        <v>28</v>
      </c>
      <c r="T716">
        <v>2</v>
      </c>
    </row>
    <row r="717" spans="1:20" x14ac:dyDescent="0.25">
      <c r="A717">
        <v>1703046</v>
      </c>
      <c r="B717">
        <v>16000106124</v>
      </c>
      <c r="C717">
        <v>2016106124</v>
      </c>
      <c r="D717">
        <v>450</v>
      </c>
      <c r="E717" t="s">
        <v>520</v>
      </c>
      <c r="F717" t="s">
        <v>29</v>
      </c>
      <c r="G717" t="s">
        <v>29</v>
      </c>
      <c r="H717" s="1">
        <v>42456.837500000001</v>
      </c>
      <c r="I717" t="s">
        <v>1501</v>
      </c>
      <c r="J717" t="s">
        <v>150</v>
      </c>
      <c r="K717" t="s">
        <v>162</v>
      </c>
      <c r="L717">
        <v>5200.4017999999996</v>
      </c>
      <c r="M717">
        <v>-122.32404</v>
      </c>
      <c r="N717">
        <v>47.660769999999999</v>
      </c>
      <c r="O717" t="s">
        <v>1502</v>
      </c>
      <c r="P717" t="s">
        <v>523</v>
      </c>
      <c r="Q717" t="s">
        <v>29</v>
      </c>
      <c r="R717" t="s">
        <v>29</v>
      </c>
      <c r="T717">
        <v>0</v>
      </c>
    </row>
    <row r="718" spans="1:20" x14ac:dyDescent="0.25">
      <c r="A718">
        <v>1703047</v>
      </c>
      <c r="B718">
        <v>16000106118</v>
      </c>
      <c r="C718">
        <v>2016106118</v>
      </c>
      <c r="D718">
        <v>460</v>
      </c>
      <c r="E718" t="s">
        <v>35</v>
      </c>
      <c r="F718" t="s">
        <v>29</v>
      </c>
      <c r="G718" t="s">
        <v>29</v>
      </c>
      <c r="H718" s="1">
        <v>42456.827777777777</v>
      </c>
      <c r="I718" t="s">
        <v>1503</v>
      </c>
      <c r="J718" t="s">
        <v>37</v>
      </c>
      <c r="K718" t="s">
        <v>38</v>
      </c>
      <c r="L718">
        <v>9300.3042999999998</v>
      </c>
      <c r="M718">
        <v>-122.34451</v>
      </c>
      <c r="N718">
        <v>47.571559999999998</v>
      </c>
      <c r="O718" t="s">
        <v>1504</v>
      </c>
      <c r="P718" t="s">
        <v>40</v>
      </c>
      <c r="Q718" t="s">
        <v>29</v>
      </c>
      <c r="R718" t="s">
        <v>28</v>
      </c>
      <c r="T718">
        <v>1</v>
      </c>
    </row>
    <row r="719" spans="1:20" x14ac:dyDescent="0.25">
      <c r="A719">
        <v>1703048</v>
      </c>
      <c r="B719">
        <v>16000106111</v>
      </c>
      <c r="C719">
        <v>2016106111</v>
      </c>
      <c r="D719">
        <v>430</v>
      </c>
      <c r="E719" t="s">
        <v>134</v>
      </c>
      <c r="F719" t="s">
        <v>29</v>
      </c>
      <c r="G719" t="s">
        <v>135</v>
      </c>
      <c r="H719" s="1">
        <v>42456.834027777775</v>
      </c>
      <c r="I719" t="s">
        <v>1505</v>
      </c>
      <c r="J719" t="s">
        <v>129</v>
      </c>
      <c r="K719" t="s">
        <v>190</v>
      </c>
      <c r="L719">
        <v>8002.1004000000003</v>
      </c>
      <c r="M719">
        <v>-122.34326</v>
      </c>
      <c r="N719">
        <v>47.611454000000002</v>
      </c>
      <c r="O719" t="s">
        <v>1506</v>
      </c>
      <c r="P719" t="s">
        <v>188</v>
      </c>
      <c r="Q719" t="s">
        <v>135</v>
      </c>
      <c r="R719" t="s">
        <v>29</v>
      </c>
      <c r="S719" s="1">
        <v>42456.776388888888</v>
      </c>
      <c r="T719">
        <v>2</v>
      </c>
    </row>
    <row r="720" spans="1:20" x14ac:dyDescent="0.25">
      <c r="A720">
        <v>1703049</v>
      </c>
      <c r="B720">
        <v>16000106046</v>
      </c>
      <c r="C720">
        <v>2016106046</v>
      </c>
      <c r="D720">
        <v>64</v>
      </c>
      <c r="E720" t="s">
        <v>294</v>
      </c>
      <c r="F720" t="s">
        <v>75</v>
      </c>
      <c r="G720" t="s">
        <v>295</v>
      </c>
      <c r="H720" s="1">
        <v>42456.82708333333</v>
      </c>
      <c r="I720" t="s">
        <v>1507</v>
      </c>
      <c r="J720" t="s">
        <v>150</v>
      </c>
      <c r="K720" t="s">
        <v>162</v>
      </c>
      <c r="L720">
        <v>5000.1041999999998</v>
      </c>
      <c r="M720">
        <v>-122.33991</v>
      </c>
      <c r="N720">
        <v>47.661385000000003</v>
      </c>
      <c r="O720" t="s">
        <v>1508</v>
      </c>
      <c r="P720" t="s">
        <v>298</v>
      </c>
      <c r="Q720" t="s">
        <v>295</v>
      </c>
      <c r="R720" t="s">
        <v>75</v>
      </c>
      <c r="S720" s="1">
        <v>42456.718055555553</v>
      </c>
      <c r="T720">
        <v>1</v>
      </c>
    </row>
    <row r="721" spans="1:20" x14ac:dyDescent="0.25">
      <c r="A721">
        <v>1703050</v>
      </c>
      <c r="B721">
        <v>16000106045</v>
      </c>
      <c r="C721">
        <v>2016106045</v>
      </c>
      <c r="D721">
        <v>63</v>
      </c>
      <c r="E721" t="s">
        <v>165</v>
      </c>
      <c r="F721" t="s">
        <v>166</v>
      </c>
      <c r="G721" t="s">
        <v>166</v>
      </c>
      <c r="H721" s="1">
        <v>42456.831250000003</v>
      </c>
      <c r="I721" t="s">
        <v>715</v>
      </c>
      <c r="J721" t="s">
        <v>129</v>
      </c>
      <c r="K721" t="s">
        <v>365</v>
      </c>
      <c r="L721">
        <v>8100.2003999999997</v>
      </c>
      <c r="M721">
        <v>-122.33835000000001</v>
      </c>
      <c r="N721">
        <v>47.609515999999999</v>
      </c>
      <c r="O721" t="s">
        <v>716</v>
      </c>
      <c r="P721" t="s">
        <v>81</v>
      </c>
      <c r="Q721" t="s">
        <v>76</v>
      </c>
      <c r="R721" t="s">
        <v>75</v>
      </c>
      <c r="S721" s="1">
        <v>42456.729166666664</v>
      </c>
      <c r="T721">
        <v>1</v>
      </c>
    </row>
    <row r="722" spans="1:20" x14ac:dyDescent="0.25">
      <c r="A722">
        <v>1703051</v>
      </c>
      <c r="B722">
        <v>16000105999</v>
      </c>
      <c r="C722">
        <v>2016105999</v>
      </c>
      <c r="D722">
        <v>65</v>
      </c>
      <c r="E722" t="s">
        <v>74</v>
      </c>
      <c r="F722" t="s">
        <v>75</v>
      </c>
      <c r="G722" t="s">
        <v>76</v>
      </c>
      <c r="H722" s="1">
        <v>42456.831944444442</v>
      </c>
      <c r="I722" t="s">
        <v>369</v>
      </c>
      <c r="J722" t="s">
        <v>129</v>
      </c>
      <c r="K722" t="s">
        <v>130</v>
      </c>
      <c r="L722">
        <v>8100.2003999999997</v>
      </c>
      <c r="M722">
        <v>-122.33759000000001</v>
      </c>
      <c r="N722">
        <v>47.611206000000003</v>
      </c>
      <c r="O722" t="s">
        <v>370</v>
      </c>
      <c r="P722" t="s">
        <v>81</v>
      </c>
      <c r="Q722" t="s">
        <v>76</v>
      </c>
      <c r="R722" t="s">
        <v>75</v>
      </c>
      <c r="S722" s="1">
        <v>42456.673611111109</v>
      </c>
      <c r="T722">
        <v>4</v>
      </c>
    </row>
    <row r="723" spans="1:20" x14ac:dyDescent="0.25">
      <c r="A723">
        <v>1703052</v>
      </c>
      <c r="B723">
        <v>16000105961</v>
      </c>
      <c r="C723">
        <v>2016105961</v>
      </c>
      <c r="D723">
        <v>245</v>
      </c>
      <c r="E723" t="s">
        <v>58</v>
      </c>
      <c r="F723" t="s">
        <v>21</v>
      </c>
      <c r="G723" t="s">
        <v>21</v>
      </c>
      <c r="H723" s="1">
        <v>42456.832638888889</v>
      </c>
      <c r="I723" t="s">
        <v>244</v>
      </c>
      <c r="J723" t="s">
        <v>91</v>
      </c>
      <c r="K723" t="s">
        <v>172</v>
      </c>
      <c r="L723">
        <v>7401.2003999999997</v>
      </c>
      <c r="M723">
        <v>-122.320915</v>
      </c>
      <c r="N723">
        <v>47.62256</v>
      </c>
      <c r="O723" t="s">
        <v>245</v>
      </c>
      <c r="P723" t="s">
        <v>86</v>
      </c>
      <c r="Q723" t="s">
        <v>21</v>
      </c>
      <c r="R723" t="s">
        <v>21</v>
      </c>
      <c r="S723" s="1">
        <v>42456.655555555553</v>
      </c>
      <c r="T723">
        <v>2</v>
      </c>
    </row>
    <row r="724" spans="1:20" x14ac:dyDescent="0.25">
      <c r="A724">
        <v>1703053</v>
      </c>
      <c r="B724">
        <v>16000106177</v>
      </c>
      <c r="C724">
        <v>2016106177</v>
      </c>
      <c r="D724">
        <v>250</v>
      </c>
      <c r="E724" t="s">
        <v>111</v>
      </c>
      <c r="F724" t="s">
        <v>112</v>
      </c>
      <c r="G724" t="s">
        <v>113</v>
      </c>
      <c r="H724" s="1">
        <v>42456.84097222222</v>
      </c>
      <c r="I724" t="s">
        <v>1509</v>
      </c>
      <c r="J724" t="s">
        <v>137</v>
      </c>
      <c r="K724" t="s">
        <v>209</v>
      </c>
      <c r="L724">
        <v>10401.1001</v>
      </c>
      <c r="M724">
        <v>-122.29465</v>
      </c>
      <c r="N724">
        <v>47.560850000000002</v>
      </c>
      <c r="O724" t="s">
        <v>1510</v>
      </c>
      <c r="P724" t="s">
        <v>460</v>
      </c>
      <c r="Q724" t="s">
        <v>133</v>
      </c>
      <c r="R724" t="s">
        <v>461</v>
      </c>
      <c r="T724">
        <v>1</v>
      </c>
    </row>
    <row r="725" spans="1:20" x14ac:dyDescent="0.25">
      <c r="A725">
        <v>1703054</v>
      </c>
      <c r="B725">
        <v>16000106148</v>
      </c>
      <c r="C725">
        <v>2016106148</v>
      </c>
      <c r="D725">
        <v>200</v>
      </c>
      <c r="E725" t="s">
        <v>352</v>
      </c>
      <c r="F725" t="s">
        <v>64</v>
      </c>
      <c r="G725" t="s">
        <v>65</v>
      </c>
      <c r="H725" s="1">
        <v>42456.836111111108</v>
      </c>
      <c r="I725" t="s">
        <v>485</v>
      </c>
      <c r="J725" t="s">
        <v>37</v>
      </c>
      <c r="K725" t="s">
        <v>38</v>
      </c>
      <c r="L725">
        <v>9300.3026000000009</v>
      </c>
      <c r="M725">
        <v>-122.3342</v>
      </c>
      <c r="N725">
        <v>47.582934999999999</v>
      </c>
      <c r="O725" t="s">
        <v>486</v>
      </c>
      <c r="P725" t="s">
        <v>390</v>
      </c>
      <c r="Q725" t="s">
        <v>69</v>
      </c>
      <c r="R725" t="s">
        <v>42</v>
      </c>
      <c r="T725">
        <v>2</v>
      </c>
    </row>
    <row r="726" spans="1:20" x14ac:dyDescent="0.25">
      <c r="A726">
        <v>1703055</v>
      </c>
      <c r="B726">
        <v>16000106134</v>
      </c>
      <c r="C726">
        <v>2016106134</v>
      </c>
      <c r="D726">
        <v>203</v>
      </c>
      <c r="E726" t="s">
        <v>301</v>
      </c>
      <c r="F726" t="s">
        <v>302</v>
      </c>
      <c r="G726" t="s">
        <v>65</v>
      </c>
      <c r="H726" s="1">
        <v>42456.838888888888</v>
      </c>
      <c r="I726" t="s">
        <v>1511</v>
      </c>
      <c r="J726" t="s">
        <v>99</v>
      </c>
      <c r="K726" t="s">
        <v>449</v>
      </c>
      <c r="L726">
        <v>3300.1006000000002</v>
      </c>
      <c r="M726">
        <v>-122.37196</v>
      </c>
      <c r="N726">
        <v>47.678673000000003</v>
      </c>
      <c r="O726" t="s">
        <v>1512</v>
      </c>
      <c r="P726" t="s">
        <v>305</v>
      </c>
      <c r="Q726" t="s">
        <v>69</v>
      </c>
      <c r="R726" t="s">
        <v>42</v>
      </c>
      <c r="T726">
        <v>1</v>
      </c>
    </row>
    <row r="727" spans="1:20" x14ac:dyDescent="0.25">
      <c r="A727">
        <v>1703056</v>
      </c>
      <c r="B727">
        <v>16000106182</v>
      </c>
      <c r="C727">
        <v>2016106182</v>
      </c>
      <c r="D727">
        <v>64</v>
      </c>
      <c r="E727" t="s">
        <v>294</v>
      </c>
      <c r="F727" t="s">
        <v>75</v>
      </c>
      <c r="G727" t="s">
        <v>295</v>
      </c>
      <c r="H727" s="1">
        <v>42456.842361111114</v>
      </c>
      <c r="I727" t="s">
        <v>1513</v>
      </c>
      <c r="J727" t="s">
        <v>129</v>
      </c>
      <c r="K727" t="s">
        <v>365</v>
      </c>
      <c r="L727">
        <v>8100.2015000000001</v>
      </c>
      <c r="M727">
        <v>-122.33734</v>
      </c>
      <c r="N727">
        <v>47.609253000000002</v>
      </c>
      <c r="O727" t="s">
        <v>1514</v>
      </c>
      <c r="P727" t="s">
        <v>298</v>
      </c>
      <c r="Q727" t="s">
        <v>295</v>
      </c>
      <c r="R727" t="s">
        <v>75</v>
      </c>
      <c r="T727">
        <v>3</v>
      </c>
    </row>
    <row r="728" spans="1:20" x14ac:dyDescent="0.25">
      <c r="A728">
        <v>1703057</v>
      </c>
      <c r="B728">
        <v>16000106169</v>
      </c>
      <c r="C728">
        <v>2016106169</v>
      </c>
      <c r="D728">
        <v>244</v>
      </c>
      <c r="E728" t="s">
        <v>558</v>
      </c>
      <c r="F728" t="s">
        <v>21</v>
      </c>
      <c r="G728" t="s">
        <v>21</v>
      </c>
      <c r="H728" s="1">
        <v>42456.843055555553</v>
      </c>
      <c r="I728" t="s">
        <v>1515</v>
      </c>
      <c r="J728" t="s">
        <v>276</v>
      </c>
      <c r="K728" t="s">
        <v>277</v>
      </c>
      <c r="L728">
        <v>1300.1002000000001</v>
      </c>
      <c r="M728">
        <v>-122.3381</v>
      </c>
      <c r="N728">
        <v>47.705044000000001</v>
      </c>
      <c r="O728" t="s">
        <v>1516</v>
      </c>
      <c r="P728" t="s">
        <v>460</v>
      </c>
      <c r="Q728" t="s">
        <v>133</v>
      </c>
      <c r="R728" t="s">
        <v>461</v>
      </c>
      <c r="T728">
        <v>1</v>
      </c>
    </row>
    <row r="729" spans="1:20" x14ac:dyDescent="0.25">
      <c r="A729">
        <v>1703058</v>
      </c>
      <c r="B729">
        <v>16000106152</v>
      </c>
      <c r="C729">
        <v>2016106152</v>
      </c>
      <c r="D729">
        <v>470</v>
      </c>
      <c r="E729" t="s">
        <v>27</v>
      </c>
      <c r="F729" t="s">
        <v>28</v>
      </c>
      <c r="G729" t="s">
        <v>29</v>
      </c>
      <c r="H729" s="1">
        <v>42456.850694444445</v>
      </c>
      <c r="I729" t="s">
        <v>1517</v>
      </c>
      <c r="J729" t="s">
        <v>137</v>
      </c>
      <c r="K729" t="s">
        <v>209</v>
      </c>
      <c r="L729">
        <v>8900.4015999999992</v>
      </c>
      <c r="M729">
        <v>-122.29906</v>
      </c>
      <c r="N729">
        <v>47.592506</v>
      </c>
      <c r="O729" t="s">
        <v>1518</v>
      </c>
      <c r="P729" t="s">
        <v>34</v>
      </c>
      <c r="Q729" t="s">
        <v>29</v>
      </c>
      <c r="R729" t="s">
        <v>28</v>
      </c>
      <c r="T729">
        <v>1</v>
      </c>
    </row>
    <row r="730" spans="1:20" x14ac:dyDescent="0.25">
      <c r="A730">
        <v>1703059</v>
      </c>
      <c r="B730">
        <v>16000106132</v>
      </c>
      <c r="C730">
        <v>2016106132</v>
      </c>
      <c r="D730">
        <v>280</v>
      </c>
      <c r="E730" t="s">
        <v>41</v>
      </c>
      <c r="F730" t="s">
        <v>42</v>
      </c>
      <c r="G730" t="s">
        <v>42</v>
      </c>
      <c r="H730" s="1">
        <v>42456.848611111112</v>
      </c>
      <c r="I730" t="s">
        <v>1519</v>
      </c>
      <c r="J730" t="s">
        <v>124</v>
      </c>
      <c r="K730" t="s">
        <v>415</v>
      </c>
      <c r="L730">
        <v>9600.1010000000006</v>
      </c>
      <c r="M730">
        <v>-122.3776</v>
      </c>
      <c r="N730">
        <v>47.582492999999999</v>
      </c>
      <c r="O730" t="s">
        <v>1520</v>
      </c>
      <c r="P730" t="s">
        <v>47</v>
      </c>
      <c r="Q730" t="s">
        <v>42</v>
      </c>
      <c r="R730" t="s">
        <v>42</v>
      </c>
      <c r="T730">
        <v>0</v>
      </c>
    </row>
    <row r="731" spans="1:20" x14ac:dyDescent="0.25">
      <c r="A731">
        <v>1703060</v>
      </c>
      <c r="B731">
        <v>16000106130</v>
      </c>
      <c r="C731">
        <v>2016106130</v>
      </c>
      <c r="D731">
        <v>245</v>
      </c>
      <c r="E731" t="s">
        <v>58</v>
      </c>
      <c r="F731" t="s">
        <v>21</v>
      </c>
      <c r="G731" t="s">
        <v>21</v>
      </c>
      <c r="H731" s="1">
        <v>42456.842361111114</v>
      </c>
      <c r="I731" t="s">
        <v>1521</v>
      </c>
      <c r="J731" t="s">
        <v>99</v>
      </c>
      <c r="K731" t="s">
        <v>227</v>
      </c>
      <c r="L731">
        <v>1701.1007999999999</v>
      </c>
      <c r="M731">
        <v>-122.35800999999999</v>
      </c>
      <c r="N731">
        <v>47.693333000000003</v>
      </c>
      <c r="O731" t="s">
        <v>1522</v>
      </c>
      <c r="P731" t="s">
        <v>1147</v>
      </c>
      <c r="Q731" t="s">
        <v>107</v>
      </c>
      <c r="R731" t="s">
        <v>220</v>
      </c>
      <c r="S731" s="1">
        <v>42456.79791666667</v>
      </c>
      <c r="T731">
        <v>2</v>
      </c>
    </row>
    <row r="732" spans="1:20" x14ac:dyDescent="0.25">
      <c r="A732">
        <v>1703061</v>
      </c>
      <c r="B732">
        <v>16000106108</v>
      </c>
      <c r="C732">
        <v>2016106108</v>
      </c>
      <c r="D732">
        <v>161</v>
      </c>
      <c r="E732" t="s">
        <v>62</v>
      </c>
      <c r="F732" t="s">
        <v>62</v>
      </c>
      <c r="G732" t="s">
        <v>62</v>
      </c>
      <c r="H732" s="1">
        <v>42456.848611111112</v>
      </c>
      <c r="I732" t="s">
        <v>1523</v>
      </c>
      <c r="J732" t="s">
        <v>179</v>
      </c>
      <c r="K732" t="s">
        <v>186</v>
      </c>
      <c r="L732">
        <v>5301.2006000000001</v>
      </c>
      <c r="M732">
        <v>-122.31636</v>
      </c>
      <c r="N732">
        <v>47.663110000000003</v>
      </c>
      <c r="O732" t="s">
        <v>1524</v>
      </c>
      <c r="P732" t="s">
        <v>86</v>
      </c>
      <c r="Q732" t="s">
        <v>21</v>
      </c>
      <c r="R732" t="s">
        <v>21</v>
      </c>
      <c r="T732">
        <v>0</v>
      </c>
    </row>
    <row r="733" spans="1:20" x14ac:dyDescent="0.25">
      <c r="A733">
        <v>1703062</v>
      </c>
      <c r="B733">
        <v>16000106100</v>
      </c>
      <c r="C733">
        <v>2016106100</v>
      </c>
      <c r="D733">
        <v>415</v>
      </c>
      <c r="E733" t="s">
        <v>440</v>
      </c>
      <c r="F733" t="s">
        <v>29</v>
      </c>
      <c r="G733" t="s">
        <v>29</v>
      </c>
      <c r="H733" s="1">
        <v>42456.845138888886</v>
      </c>
      <c r="I733" t="s">
        <v>1525</v>
      </c>
      <c r="J733" t="s">
        <v>150</v>
      </c>
      <c r="K733" t="s">
        <v>214</v>
      </c>
      <c r="L733">
        <v>4900.201</v>
      </c>
      <c r="M733">
        <v>-122.34925</v>
      </c>
      <c r="N733">
        <v>47.653359999999999</v>
      </c>
      <c r="O733" t="s">
        <v>1526</v>
      </c>
      <c r="P733" t="s">
        <v>443</v>
      </c>
      <c r="Q733" t="s">
        <v>29</v>
      </c>
      <c r="R733" t="s">
        <v>29</v>
      </c>
      <c r="T733">
        <v>0</v>
      </c>
    </row>
    <row r="734" spans="1:20" x14ac:dyDescent="0.25">
      <c r="A734">
        <v>1703063</v>
      </c>
      <c r="B734">
        <v>16000105993</v>
      </c>
      <c r="C734">
        <v>2016105993</v>
      </c>
      <c r="D734">
        <v>40</v>
      </c>
      <c r="E734" t="s">
        <v>224</v>
      </c>
      <c r="F734" t="s">
        <v>225</v>
      </c>
      <c r="G734" t="s">
        <v>225</v>
      </c>
      <c r="H734" s="1">
        <v>42456.847222222219</v>
      </c>
      <c r="I734" t="s">
        <v>730</v>
      </c>
      <c r="J734" t="s">
        <v>44</v>
      </c>
      <c r="K734" t="s">
        <v>168</v>
      </c>
      <c r="L734">
        <v>7000.3022000000001</v>
      </c>
      <c r="M734">
        <v>-122.35671000000001</v>
      </c>
      <c r="N734">
        <v>47.624580000000002</v>
      </c>
      <c r="O734" t="s">
        <v>731</v>
      </c>
      <c r="P734" t="s">
        <v>378</v>
      </c>
      <c r="Q734" t="s">
        <v>225</v>
      </c>
      <c r="R734" t="s">
        <v>225</v>
      </c>
      <c r="T734">
        <v>1</v>
      </c>
    </row>
    <row r="735" spans="1:20" x14ac:dyDescent="0.25">
      <c r="A735">
        <v>1703064</v>
      </c>
      <c r="B735">
        <v>16000105851</v>
      </c>
      <c r="C735">
        <v>2016105851</v>
      </c>
      <c r="D735">
        <v>470</v>
      </c>
      <c r="E735" t="s">
        <v>27</v>
      </c>
      <c r="F735" t="s">
        <v>28</v>
      </c>
      <c r="G735" t="s">
        <v>29</v>
      </c>
      <c r="H735" s="1">
        <v>42456.84652777778</v>
      </c>
      <c r="I735" t="s">
        <v>1527</v>
      </c>
      <c r="J735" t="s">
        <v>99</v>
      </c>
      <c r="K735" t="s">
        <v>449</v>
      </c>
      <c r="L735">
        <v>2900.1006000000002</v>
      </c>
      <c r="M735">
        <v>-122.359314</v>
      </c>
      <c r="N735">
        <v>47.689835000000002</v>
      </c>
      <c r="O735" t="s">
        <v>1528</v>
      </c>
      <c r="P735" t="s">
        <v>34</v>
      </c>
      <c r="Q735" t="s">
        <v>29</v>
      </c>
      <c r="R735" t="s">
        <v>28</v>
      </c>
      <c r="T735">
        <v>3</v>
      </c>
    </row>
    <row r="736" spans="1:20" x14ac:dyDescent="0.25">
      <c r="A736">
        <v>1703065</v>
      </c>
      <c r="B736">
        <v>16000106189</v>
      </c>
      <c r="C736">
        <v>2016106189</v>
      </c>
      <c r="D736">
        <v>177</v>
      </c>
      <c r="E736" t="s">
        <v>117</v>
      </c>
      <c r="F736" t="s">
        <v>52</v>
      </c>
      <c r="G736" t="s">
        <v>52</v>
      </c>
      <c r="H736" s="1">
        <v>42456.852777777778</v>
      </c>
      <c r="I736" t="s">
        <v>1529</v>
      </c>
      <c r="J736" t="s">
        <v>129</v>
      </c>
      <c r="K736" t="s">
        <v>365</v>
      </c>
      <c r="L736">
        <v>8100.201</v>
      </c>
      <c r="M736">
        <v>-122.336685</v>
      </c>
      <c r="N736">
        <v>47.610213999999999</v>
      </c>
      <c r="O736" t="s">
        <v>1530</v>
      </c>
      <c r="P736" t="s">
        <v>240</v>
      </c>
      <c r="Q736" t="s">
        <v>52</v>
      </c>
      <c r="R736" t="s">
        <v>52</v>
      </c>
      <c r="T736">
        <v>4</v>
      </c>
    </row>
    <row r="737" spans="1:20" x14ac:dyDescent="0.25">
      <c r="A737">
        <v>1703066</v>
      </c>
      <c r="B737">
        <v>16000106184</v>
      </c>
      <c r="C737">
        <v>2016106184</v>
      </c>
      <c r="D737">
        <v>280</v>
      </c>
      <c r="E737" t="s">
        <v>41</v>
      </c>
      <c r="F737" t="s">
        <v>42</v>
      </c>
      <c r="G737" t="s">
        <v>42</v>
      </c>
      <c r="H737" s="1">
        <v>42456.856944444444</v>
      </c>
      <c r="I737" t="s">
        <v>1531</v>
      </c>
      <c r="J737" t="s">
        <v>276</v>
      </c>
      <c r="K737" t="s">
        <v>615</v>
      </c>
      <c r="L737">
        <v>500.20069999999998</v>
      </c>
      <c r="M737">
        <v>-122.36230999999999</v>
      </c>
      <c r="N737">
        <v>47.720550000000003</v>
      </c>
      <c r="O737" t="s">
        <v>1532</v>
      </c>
      <c r="P737" t="s">
        <v>145</v>
      </c>
      <c r="Q737" t="s">
        <v>146</v>
      </c>
      <c r="R737" t="s">
        <v>146</v>
      </c>
      <c r="T737">
        <v>3</v>
      </c>
    </row>
    <row r="738" spans="1:20" x14ac:dyDescent="0.25">
      <c r="A738">
        <v>1703067</v>
      </c>
      <c r="B738">
        <v>16000106162</v>
      </c>
      <c r="C738">
        <v>2016106162</v>
      </c>
      <c r="D738">
        <v>245</v>
      </c>
      <c r="E738" t="s">
        <v>58</v>
      </c>
      <c r="F738" t="s">
        <v>21</v>
      </c>
      <c r="G738" t="s">
        <v>21</v>
      </c>
      <c r="H738" s="1">
        <v>42456.856249999997</v>
      </c>
      <c r="I738" t="s">
        <v>1533</v>
      </c>
      <c r="J738" t="s">
        <v>124</v>
      </c>
      <c r="K738" t="s">
        <v>125</v>
      </c>
      <c r="L738">
        <v>9900.3001999999997</v>
      </c>
      <c r="M738">
        <v>-122.37257</v>
      </c>
      <c r="N738">
        <v>47.564660000000003</v>
      </c>
      <c r="O738" t="s">
        <v>1534</v>
      </c>
      <c r="P738" t="s">
        <v>86</v>
      </c>
      <c r="Q738" t="s">
        <v>21</v>
      </c>
      <c r="R738" t="s">
        <v>21</v>
      </c>
      <c r="T738">
        <v>3</v>
      </c>
    </row>
    <row r="739" spans="1:20" x14ac:dyDescent="0.25">
      <c r="A739">
        <v>1703068</v>
      </c>
      <c r="B739">
        <v>16000106135</v>
      </c>
      <c r="C739">
        <v>2016106135</v>
      </c>
      <c r="D739">
        <v>63</v>
      </c>
      <c r="E739" t="s">
        <v>165</v>
      </c>
      <c r="F739" t="s">
        <v>166</v>
      </c>
      <c r="G739" t="s">
        <v>166</v>
      </c>
      <c r="H739" s="1">
        <v>42456.852083333331</v>
      </c>
      <c r="I739" t="s">
        <v>1535</v>
      </c>
      <c r="J739" t="s">
        <v>23</v>
      </c>
      <c r="K739" t="s">
        <v>480</v>
      </c>
      <c r="L739">
        <v>10002.401900000001</v>
      </c>
      <c r="M739">
        <v>-122.30553999999999</v>
      </c>
      <c r="N739">
        <v>47.572505999999997</v>
      </c>
      <c r="O739" t="s">
        <v>1536</v>
      </c>
      <c r="P739" t="s">
        <v>81</v>
      </c>
      <c r="Q739" t="s">
        <v>76</v>
      </c>
      <c r="R739" t="s">
        <v>75</v>
      </c>
      <c r="S739" s="1">
        <v>42456.813194444447</v>
      </c>
      <c r="T739">
        <v>2</v>
      </c>
    </row>
    <row r="740" spans="1:20" x14ac:dyDescent="0.25">
      <c r="A740">
        <v>1703069</v>
      </c>
      <c r="B740">
        <v>16000106133</v>
      </c>
      <c r="C740">
        <v>2016106133</v>
      </c>
      <c r="D740">
        <v>280</v>
      </c>
      <c r="E740" t="s">
        <v>41</v>
      </c>
      <c r="F740" t="s">
        <v>42</v>
      </c>
      <c r="G740" t="s">
        <v>42</v>
      </c>
      <c r="H740" s="1">
        <v>42456.849305555559</v>
      </c>
      <c r="I740" t="s">
        <v>1537</v>
      </c>
      <c r="J740" t="s">
        <v>150</v>
      </c>
      <c r="K740" t="s">
        <v>214</v>
      </c>
      <c r="L740">
        <v>4900.1003000000001</v>
      </c>
      <c r="M740">
        <v>-122.35146</v>
      </c>
      <c r="N740">
        <v>47.665011999999997</v>
      </c>
      <c r="O740" t="s">
        <v>1538</v>
      </c>
      <c r="P740" t="s">
        <v>47</v>
      </c>
      <c r="Q740" t="s">
        <v>42</v>
      </c>
      <c r="R740" t="s">
        <v>42</v>
      </c>
      <c r="T740">
        <v>3</v>
      </c>
    </row>
    <row r="741" spans="1:20" x14ac:dyDescent="0.25">
      <c r="A741">
        <v>1703070</v>
      </c>
      <c r="B741">
        <v>16000106050</v>
      </c>
      <c r="C741">
        <v>2016106050</v>
      </c>
      <c r="D741">
        <v>65</v>
      </c>
      <c r="E741" t="s">
        <v>74</v>
      </c>
      <c r="F741" t="s">
        <v>75</v>
      </c>
      <c r="G741" t="s">
        <v>76</v>
      </c>
      <c r="H741" s="1">
        <v>42456.847916666666</v>
      </c>
      <c r="I741" t="s">
        <v>487</v>
      </c>
      <c r="J741" t="s">
        <v>124</v>
      </c>
      <c r="K741" t="s">
        <v>415</v>
      </c>
      <c r="L741">
        <v>9600.5013999999992</v>
      </c>
      <c r="M741">
        <v>-122.38238</v>
      </c>
      <c r="N741">
        <v>47.591312000000002</v>
      </c>
      <c r="O741" t="s">
        <v>488</v>
      </c>
      <c r="P741" t="s">
        <v>170</v>
      </c>
      <c r="Q741" t="s">
        <v>76</v>
      </c>
      <c r="R741" t="s">
        <v>75</v>
      </c>
      <c r="S741" s="1">
        <v>42456.729861111111</v>
      </c>
      <c r="T741">
        <v>1</v>
      </c>
    </row>
    <row r="742" spans="1:20" x14ac:dyDescent="0.25">
      <c r="A742">
        <v>1703071</v>
      </c>
      <c r="B742">
        <v>16000106193</v>
      </c>
      <c r="C742">
        <v>2016106193</v>
      </c>
      <c r="D742">
        <v>177</v>
      </c>
      <c r="E742" t="s">
        <v>117</v>
      </c>
      <c r="F742" t="s">
        <v>52</v>
      </c>
      <c r="G742" t="s">
        <v>52</v>
      </c>
      <c r="H742" s="1">
        <v>42456.855555555558</v>
      </c>
      <c r="I742" t="s">
        <v>82</v>
      </c>
      <c r="J742" t="s">
        <v>83</v>
      </c>
      <c r="K742" t="s">
        <v>84</v>
      </c>
      <c r="L742">
        <v>9200.2027999999991</v>
      </c>
      <c r="M742">
        <v>-122.33081</v>
      </c>
      <c r="N742">
        <v>47.600464000000002</v>
      </c>
      <c r="O742" t="s">
        <v>85</v>
      </c>
      <c r="P742" t="s">
        <v>120</v>
      </c>
      <c r="Q742" t="s">
        <v>52</v>
      </c>
      <c r="R742" t="s">
        <v>52</v>
      </c>
      <c r="T742">
        <v>3</v>
      </c>
    </row>
    <row r="743" spans="1:20" x14ac:dyDescent="0.25">
      <c r="A743">
        <v>1703072</v>
      </c>
      <c r="B743">
        <v>16000106187</v>
      </c>
      <c r="C743">
        <v>2016106187</v>
      </c>
      <c r="D743">
        <v>242</v>
      </c>
      <c r="E743" t="s">
        <v>20</v>
      </c>
      <c r="F743" t="s">
        <v>21</v>
      </c>
      <c r="G743" t="s">
        <v>21</v>
      </c>
      <c r="H743" s="1">
        <v>42456.859722222223</v>
      </c>
      <c r="I743" t="s">
        <v>1232</v>
      </c>
      <c r="J743" t="s">
        <v>54</v>
      </c>
      <c r="K743" t="s">
        <v>103</v>
      </c>
      <c r="L743">
        <v>11700.1</v>
      </c>
      <c r="M743">
        <v>-122.27809000000001</v>
      </c>
      <c r="N743">
        <v>47.530630000000002</v>
      </c>
      <c r="O743" t="s">
        <v>1233</v>
      </c>
      <c r="P743" t="s">
        <v>26</v>
      </c>
      <c r="Q743" t="s">
        <v>21</v>
      </c>
      <c r="R743" t="s">
        <v>21</v>
      </c>
      <c r="T743">
        <v>0</v>
      </c>
    </row>
    <row r="744" spans="1:20" x14ac:dyDescent="0.25">
      <c r="A744">
        <v>1703073</v>
      </c>
      <c r="B744">
        <v>16000106180</v>
      </c>
      <c r="C744">
        <v>2016106180</v>
      </c>
      <c r="D744">
        <v>200</v>
      </c>
      <c r="E744" t="s">
        <v>352</v>
      </c>
      <c r="F744" t="s">
        <v>64</v>
      </c>
      <c r="G744" t="s">
        <v>65</v>
      </c>
      <c r="H744" s="1">
        <v>42456.863888888889</v>
      </c>
      <c r="I744" t="s">
        <v>1371</v>
      </c>
      <c r="J744" t="s">
        <v>129</v>
      </c>
      <c r="K744" t="s">
        <v>365</v>
      </c>
      <c r="L744">
        <v>8200.1003999999994</v>
      </c>
      <c r="M744">
        <v>-122.33602999999999</v>
      </c>
      <c r="N744">
        <v>47.611176</v>
      </c>
      <c r="O744" t="s">
        <v>1372</v>
      </c>
      <c r="P744" t="s">
        <v>390</v>
      </c>
      <c r="Q744" t="s">
        <v>69</v>
      </c>
      <c r="R744" t="s">
        <v>42</v>
      </c>
      <c r="T744">
        <v>1</v>
      </c>
    </row>
    <row r="745" spans="1:20" x14ac:dyDescent="0.25">
      <c r="A745">
        <v>1703074</v>
      </c>
      <c r="B745">
        <v>16000106170</v>
      </c>
      <c r="C745">
        <v>2016106170</v>
      </c>
      <c r="D745">
        <v>250</v>
      </c>
      <c r="E745" t="s">
        <v>111</v>
      </c>
      <c r="F745" t="s">
        <v>112</v>
      </c>
      <c r="G745" t="s">
        <v>113</v>
      </c>
      <c r="H745" s="1">
        <v>42456.85833333333</v>
      </c>
      <c r="I745" t="s">
        <v>1539</v>
      </c>
      <c r="J745" t="s">
        <v>44</v>
      </c>
      <c r="K745" t="s">
        <v>45</v>
      </c>
      <c r="L745">
        <v>5802.3001999999997</v>
      </c>
      <c r="M745">
        <v>-122.38331599999999</v>
      </c>
      <c r="N745">
        <v>47.643386999999997</v>
      </c>
      <c r="O745" t="s">
        <v>1540</v>
      </c>
      <c r="P745" t="s">
        <v>400</v>
      </c>
      <c r="Q745" t="s">
        <v>401</v>
      </c>
      <c r="R745" t="s">
        <v>401</v>
      </c>
      <c r="T745">
        <v>3</v>
      </c>
    </row>
    <row r="746" spans="1:20" x14ac:dyDescent="0.25">
      <c r="A746">
        <v>1703075</v>
      </c>
      <c r="B746">
        <v>16000106165</v>
      </c>
      <c r="C746">
        <v>2016106165</v>
      </c>
      <c r="D746">
        <v>161</v>
      </c>
      <c r="E746" t="s">
        <v>62</v>
      </c>
      <c r="F746" t="s">
        <v>62</v>
      </c>
      <c r="G746" t="s">
        <v>62</v>
      </c>
      <c r="H746" s="1">
        <v>42456.862500000003</v>
      </c>
      <c r="I746" t="s">
        <v>1541</v>
      </c>
      <c r="J746" t="s">
        <v>129</v>
      </c>
      <c r="K746" t="s">
        <v>365</v>
      </c>
      <c r="L746">
        <v>8100.2008999999998</v>
      </c>
      <c r="M746">
        <v>-122.33825</v>
      </c>
      <c r="N746">
        <v>47.610244999999999</v>
      </c>
      <c r="O746" t="s">
        <v>1542</v>
      </c>
      <c r="P746" t="s">
        <v>62</v>
      </c>
      <c r="Q746" t="s">
        <v>62</v>
      </c>
      <c r="R746" t="s">
        <v>62</v>
      </c>
      <c r="T746">
        <v>1</v>
      </c>
    </row>
    <row r="747" spans="1:20" x14ac:dyDescent="0.25">
      <c r="A747">
        <v>1703076</v>
      </c>
      <c r="B747">
        <v>16000106138</v>
      </c>
      <c r="C747">
        <v>2016106138</v>
      </c>
      <c r="D747">
        <v>281</v>
      </c>
      <c r="E747" t="s">
        <v>48</v>
      </c>
      <c r="F747" t="s">
        <v>42</v>
      </c>
      <c r="G747" t="s">
        <v>42</v>
      </c>
      <c r="H747" s="1">
        <v>42456.855555555558</v>
      </c>
      <c r="I747" t="s">
        <v>1543</v>
      </c>
      <c r="J747" t="s">
        <v>276</v>
      </c>
      <c r="K747" t="s">
        <v>277</v>
      </c>
      <c r="L747">
        <v>1800.3</v>
      </c>
      <c r="M747">
        <v>-122.343254</v>
      </c>
      <c r="N747">
        <v>47.69708</v>
      </c>
      <c r="O747" t="s">
        <v>1544</v>
      </c>
      <c r="P747" t="s">
        <v>153</v>
      </c>
      <c r="Q747" t="s">
        <v>148</v>
      </c>
      <c r="R747" t="s">
        <v>148</v>
      </c>
      <c r="T747">
        <v>3</v>
      </c>
    </row>
    <row r="748" spans="1:20" x14ac:dyDescent="0.25">
      <c r="A748">
        <v>1703077</v>
      </c>
      <c r="B748">
        <v>16000106088</v>
      </c>
      <c r="C748">
        <v>2016106088</v>
      </c>
      <c r="D748">
        <v>430</v>
      </c>
      <c r="E748" t="s">
        <v>134</v>
      </c>
      <c r="F748" t="s">
        <v>29</v>
      </c>
      <c r="G748" t="s">
        <v>135</v>
      </c>
      <c r="H748" s="1">
        <v>42456.85833333333</v>
      </c>
      <c r="I748" t="s">
        <v>1545</v>
      </c>
      <c r="J748" t="s">
        <v>150</v>
      </c>
      <c r="K748" t="s">
        <v>214</v>
      </c>
      <c r="L748">
        <v>4900.3009000000002</v>
      </c>
      <c r="M748">
        <v>-122.35342</v>
      </c>
      <c r="N748">
        <v>47.652003999999998</v>
      </c>
      <c r="O748" t="s">
        <v>1546</v>
      </c>
      <c r="P748" t="s">
        <v>140</v>
      </c>
      <c r="Q748" t="s">
        <v>135</v>
      </c>
      <c r="R748" t="s">
        <v>29</v>
      </c>
      <c r="S748" s="1">
        <v>42456.759722222225</v>
      </c>
      <c r="T748">
        <v>1</v>
      </c>
    </row>
    <row r="749" spans="1:20" x14ac:dyDescent="0.25">
      <c r="A749">
        <v>1703078</v>
      </c>
      <c r="B749">
        <v>16000106086</v>
      </c>
      <c r="C749">
        <v>2016106086</v>
      </c>
      <c r="D749">
        <v>161</v>
      </c>
      <c r="E749" t="s">
        <v>62</v>
      </c>
      <c r="F749" t="s">
        <v>62</v>
      </c>
      <c r="G749" t="s">
        <v>62</v>
      </c>
      <c r="H749" s="1">
        <v>42456.854861111111</v>
      </c>
      <c r="I749" t="s">
        <v>430</v>
      </c>
      <c r="J749" t="s">
        <v>129</v>
      </c>
      <c r="K749" t="s">
        <v>130</v>
      </c>
      <c r="L749">
        <v>8100.2</v>
      </c>
      <c r="M749">
        <v>-122.33732000000001</v>
      </c>
      <c r="N749">
        <v>47.611319999999999</v>
      </c>
      <c r="O749" t="s">
        <v>431</v>
      </c>
      <c r="P749" t="s">
        <v>62</v>
      </c>
      <c r="Q749" t="s">
        <v>62</v>
      </c>
      <c r="R749" t="s">
        <v>62</v>
      </c>
      <c r="T749">
        <v>2</v>
      </c>
    </row>
    <row r="750" spans="1:20" x14ac:dyDescent="0.25">
      <c r="A750">
        <v>1703080</v>
      </c>
      <c r="B750">
        <v>16000106202</v>
      </c>
      <c r="C750">
        <v>2016106202</v>
      </c>
      <c r="D750">
        <v>177</v>
      </c>
      <c r="E750" t="s">
        <v>117</v>
      </c>
      <c r="F750" t="s">
        <v>52</v>
      </c>
      <c r="G750" t="s">
        <v>52</v>
      </c>
      <c r="H750" s="1">
        <v>42456.868055555555</v>
      </c>
      <c r="I750" t="s">
        <v>555</v>
      </c>
      <c r="J750" t="s">
        <v>23</v>
      </c>
      <c r="K750" t="s">
        <v>480</v>
      </c>
      <c r="L750">
        <v>9400.4012999999995</v>
      </c>
      <c r="M750">
        <v>-122.313805</v>
      </c>
      <c r="N750">
        <v>47.581012999999999</v>
      </c>
      <c r="O750" t="s">
        <v>556</v>
      </c>
      <c r="P750" t="s">
        <v>120</v>
      </c>
      <c r="Q750" t="s">
        <v>52</v>
      </c>
      <c r="R750" t="s">
        <v>52</v>
      </c>
      <c r="T750">
        <v>2</v>
      </c>
    </row>
    <row r="751" spans="1:20" x14ac:dyDescent="0.25">
      <c r="A751">
        <v>1703081</v>
      </c>
      <c r="B751">
        <v>16000106188</v>
      </c>
      <c r="C751">
        <v>2016106188</v>
      </c>
      <c r="D751">
        <v>460</v>
      </c>
      <c r="E751" t="s">
        <v>35</v>
      </c>
      <c r="F751" t="s">
        <v>29</v>
      </c>
      <c r="G751" t="s">
        <v>29</v>
      </c>
      <c r="H751" s="1">
        <v>42456.861805555556</v>
      </c>
      <c r="I751" t="s">
        <v>1547</v>
      </c>
      <c r="J751" t="s">
        <v>78</v>
      </c>
      <c r="K751" t="s">
        <v>217</v>
      </c>
      <c r="L751">
        <v>7600.2012999999997</v>
      </c>
      <c r="M751">
        <v>-122.30737000000001</v>
      </c>
      <c r="N751">
        <v>47.619</v>
      </c>
      <c r="O751" t="s">
        <v>1548</v>
      </c>
      <c r="P751" t="s">
        <v>94</v>
      </c>
      <c r="Q751" t="s">
        <v>29</v>
      </c>
      <c r="R751" t="s">
        <v>29</v>
      </c>
      <c r="T751">
        <v>3</v>
      </c>
    </row>
    <row r="752" spans="1:20" x14ac:dyDescent="0.25">
      <c r="A752">
        <v>1703082</v>
      </c>
      <c r="B752">
        <v>16000106175</v>
      </c>
      <c r="C752">
        <v>2016106175</v>
      </c>
      <c r="D752">
        <v>280</v>
      </c>
      <c r="E752" t="s">
        <v>41</v>
      </c>
      <c r="F752" t="s">
        <v>42</v>
      </c>
      <c r="G752" t="s">
        <v>42</v>
      </c>
      <c r="H752" s="1">
        <v>42456.866666666669</v>
      </c>
      <c r="I752" t="s">
        <v>1549</v>
      </c>
      <c r="J752" t="s">
        <v>276</v>
      </c>
      <c r="K752" t="s">
        <v>615</v>
      </c>
      <c r="L752">
        <v>1400.2017000000001</v>
      </c>
      <c r="M752">
        <v>-122.35144</v>
      </c>
      <c r="N752">
        <v>47.705979999999997</v>
      </c>
      <c r="O752" t="s">
        <v>1550</v>
      </c>
      <c r="P752" t="s">
        <v>400</v>
      </c>
      <c r="Q752" t="s">
        <v>401</v>
      </c>
      <c r="R752" t="s">
        <v>401</v>
      </c>
      <c r="T752">
        <v>3</v>
      </c>
    </row>
    <row r="753" spans="1:20" x14ac:dyDescent="0.25">
      <c r="A753">
        <v>1703083</v>
      </c>
      <c r="B753">
        <v>16000106166</v>
      </c>
      <c r="C753">
        <v>2016106166</v>
      </c>
      <c r="D753">
        <v>245</v>
      </c>
      <c r="E753" t="s">
        <v>58</v>
      </c>
      <c r="F753" t="s">
        <v>21</v>
      </c>
      <c r="G753" t="s">
        <v>21</v>
      </c>
      <c r="H753" s="1">
        <v>42456.866666666669</v>
      </c>
      <c r="I753" t="s">
        <v>1551</v>
      </c>
      <c r="J753" t="s">
        <v>91</v>
      </c>
      <c r="K753" t="s">
        <v>92</v>
      </c>
      <c r="L753">
        <v>8600.1003999999994</v>
      </c>
      <c r="M753">
        <v>-122.31478</v>
      </c>
      <c r="N753">
        <v>47.611553000000001</v>
      </c>
      <c r="O753" t="s">
        <v>1552</v>
      </c>
      <c r="P753" t="s">
        <v>378</v>
      </c>
      <c r="Q753" t="s">
        <v>225</v>
      </c>
      <c r="R753" t="s">
        <v>225</v>
      </c>
      <c r="S753" s="1">
        <v>42456.824999999997</v>
      </c>
      <c r="T753">
        <v>3</v>
      </c>
    </row>
    <row r="754" spans="1:20" x14ac:dyDescent="0.25">
      <c r="A754">
        <v>1703085</v>
      </c>
      <c r="B754">
        <v>16000106208</v>
      </c>
      <c r="C754">
        <v>2016106208</v>
      </c>
      <c r="D754">
        <v>460</v>
      </c>
      <c r="E754" t="s">
        <v>35</v>
      </c>
      <c r="F754" t="s">
        <v>29</v>
      </c>
      <c r="G754" t="s">
        <v>29</v>
      </c>
      <c r="H754" s="1">
        <v>42456.87222222222</v>
      </c>
      <c r="I754" t="s">
        <v>1553</v>
      </c>
      <c r="J754" t="s">
        <v>31</v>
      </c>
      <c r="K754" t="s">
        <v>175</v>
      </c>
      <c r="L754">
        <v>8600.1016999999993</v>
      </c>
      <c r="M754">
        <v>-122.31677999999999</v>
      </c>
      <c r="N754">
        <v>47.606200000000001</v>
      </c>
      <c r="O754" t="s">
        <v>1554</v>
      </c>
      <c r="P754" t="s">
        <v>94</v>
      </c>
      <c r="Q754" t="s">
        <v>29</v>
      </c>
      <c r="R754" t="s">
        <v>29</v>
      </c>
      <c r="T754">
        <v>4</v>
      </c>
    </row>
    <row r="755" spans="1:20" x14ac:dyDescent="0.25">
      <c r="A755">
        <v>1703086</v>
      </c>
      <c r="B755">
        <v>16000106199</v>
      </c>
      <c r="C755">
        <v>2016106199</v>
      </c>
      <c r="D755">
        <v>280</v>
      </c>
      <c r="E755" t="s">
        <v>41</v>
      </c>
      <c r="F755" t="s">
        <v>42</v>
      </c>
      <c r="G755" t="s">
        <v>42</v>
      </c>
      <c r="H755" s="1">
        <v>42456.870833333334</v>
      </c>
      <c r="I755" t="s">
        <v>1232</v>
      </c>
      <c r="J755" t="s">
        <v>54</v>
      </c>
      <c r="K755" t="s">
        <v>103</v>
      </c>
      <c r="L755">
        <v>11700.1</v>
      </c>
      <c r="M755">
        <v>-122.27809000000001</v>
      </c>
      <c r="N755">
        <v>47.530630000000002</v>
      </c>
      <c r="O755" t="s">
        <v>1233</v>
      </c>
      <c r="P755" t="s">
        <v>47</v>
      </c>
      <c r="Q755" t="s">
        <v>42</v>
      </c>
      <c r="R755" t="s">
        <v>42</v>
      </c>
      <c r="T755">
        <v>4</v>
      </c>
    </row>
    <row r="756" spans="1:20" x14ac:dyDescent="0.25">
      <c r="A756">
        <v>1703087</v>
      </c>
      <c r="B756">
        <v>16000106194</v>
      </c>
      <c r="C756">
        <v>2016106194</v>
      </c>
      <c r="D756">
        <v>281</v>
      </c>
      <c r="E756" t="s">
        <v>48</v>
      </c>
      <c r="F756" t="s">
        <v>42</v>
      </c>
      <c r="G756" t="s">
        <v>42</v>
      </c>
      <c r="H756" s="1">
        <v>42456.869444444441</v>
      </c>
      <c r="I756" t="s">
        <v>1555</v>
      </c>
      <c r="J756" t="s">
        <v>150</v>
      </c>
      <c r="K756" t="s">
        <v>162</v>
      </c>
      <c r="L756">
        <v>5000.1021000000001</v>
      </c>
      <c r="M756">
        <v>-122.34064499999999</v>
      </c>
      <c r="N756">
        <v>47.663223000000002</v>
      </c>
      <c r="O756" t="s">
        <v>1556</v>
      </c>
      <c r="P756" t="s">
        <v>47</v>
      </c>
      <c r="Q756" t="s">
        <v>42</v>
      </c>
      <c r="R756" t="s">
        <v>42</v>
      </c>
      <c r="T756">
        <v>1</v>
      </c>
    </row>
    <row r="757" spans="1:20" x14ac:dyDescent="0.25">
      <c r="A757">
        <v>1703088</v>
      </c>
      <c r="B757">
        <v>16000106185</v>
      </c>
      <c r="C757">
        <v>2016106185</v>
      </c>
      <c r="D757">
        <v>460</v>
      </c>
      <c r="E757" t="s">
        <v>35</v>
      </c>
      <c r="F757" t="s">
        <v>29</v>
      </c>
      <c r="G757" t="s">
        <v>29</v>
      </c>
      <c r="H757" s="1">
        <v>42456.871527777781</v>
      </c>
      <c r="I757" t="s">
        <v>1557</v>
      </c>
      <c r="J757" t="s">
        <v>23</v>
      </c>
      <c r="K757" t="s">
        <v>480</v>
      </c>
      <c r="L757">
        <v>9400.1002000000008</v>
      </c>
      <c r="M757">
        <v>-122.31728</v>
      </c>
      <c r="N757">
        <v>47.58999</v>
      </c>
      <c r="O757" t="s">
        <v>1558</v>
      </c>
      <c r="P757" t="s">
        <v>94</v>
      </c>
      <c r="Q757" t="s">
        <v>29</v>
      </c>
      <c r="R757" t="s">
        <v>29</v>
      </c>
      <c r="T757">
        <v>3</v>
      </c>
    </row>
    <row r="758" spans="1:20" x14ac:dyDescent="0.25">
      <c r="A758">
        <v>1703089</v>
      </c>
      <c r="B758">
        <v>16000106139</v>
      </c>
      <c r="C758">
        <v>2016106139</v>
      </c>
      <c r="D758">
        <v>470</v>
      </c>
      <c r="E758" t="s">
        <v>27</v>
      </c>
      <c r="F758" t="s">
        <v>28</v>
      </c>
      <c r="G758" t="s">
        <v>29</v>
      </c>
      <c r="H758" s="1">
        <v>42456.876388888886</v>
      </c>
      <c r="I758" t="s">
        <v>1559</v>
      </c>
      <c r="J758" t="s">
        <v>276</v>
      </c>
      <c r="K758" t="s">
        <v>277</v>
      </c>
      <c r="L758">
        <v>1800.2001</v>
      </c>
      <c r="M758">
        <v>-122.341324</v>
      </c>
      <c r="N758">
        <v>47.693263999999999</v>
      </c>
      <c r="O758" t="s">
        <v>1560</v>
      </c>
      <c r="P758" t="s">
        <v>34</v>
      </c>
      <c r="Q758" t="s">
        <v>29</v>
      </c>
      <c r="R758" t="s">
        <v>28</v>
      </c>
      <c r="T758">
        <v>3</v>
      </c>
    </row>
    <row r="759" spans="1:20" x14ac:dyDescent="0.25">
      <c r="A759">
        <v>1703090</v>
      </c>
      <c r="B759">
        <v>16000106225</v>
      </c>
      <c r="C759">
        <v>2016106225</v>
      </c>
      <c r="D759">
        <v>470</v>
      </c>
      <c r="E759" t="s">
        <v>27</v>
      </c>
      <c r="F759" t="s">
        <v>28</v>
      </c>
      <c r="G759" t="s">
        <v>29</v>
      </c>
      <c r="H759" s="1">
        <v>42456.893055555556</v>
      </c>
      <c r="I759" t="s">
        <v>1467</v>
      </c>
      <c r="J759" t="s">
        <v>91</v>
      </c>
      <c r="K759" t="s">
        <v>172</v>
      </c>
      <c r="L759">
        <v>7401.2007000000003</v>
      </c>
      <c r="M759">
        <v>-122.32091</v>
      </c>
      <c r="N759">
        <v>47.621986</v>
      </c>
      <c r="O759" t="s">
        <v>1468</v>
      </c>
      <c r="P759" t="s">
        <v>34</v>
      </c>
      <c r="Q759" t="s">
        <v>29</v>
      </c>
      <c r="R759" t="s">
        <v>28</v>
      </c>
      <c r="T759">
        <v>2</v>
      </c>
    </row>
    <row r="760" spans="1:20" x14ac:dyDescent="0.25">
      <c r="A760">
        <v>1703091</v>
      </c>
      <c r="B760">
        <v>16000106219</v>
      </c>
      <c r="C760">
        <v>2016106219</v>
      </c>
      <c r="D760">
        <v>177</v>
      </c>
      <c r="E760" t="s">
        <v>117</v>
      </c>
      <c r="F760" t="s">
        <v>52</v>
      </c>
      <c r="G760" t="s">
        <v>52</v>
      </c>
      <c r="H760" s="1">
        <v>42456.879166666666</v>
      </c>
      <c r="I760" t="s">
        <v>82</v>
      </c>
      <c r="J760" t="s">
        <v>83</v>
      </c>
      <c r="K760" t="s">
        <v>84</v>
      </c>
      <c r="L760">
        <v>9200.2027999999991</v>
      </c>
      <c r="M760">
        <v>-122.33081</v>
      </c>
      <c r="N760">
        <v>47.600464000000002</v>
      </c>
      <c r="O760" t="s">
        <v>85</v>
      </c>
      <c r="P760" t="s">
        <v>120</v>
      </c>
      <c r="Q760" t="s">
        <v>52</v>
      </c>
      <c r="R760" t="s">
        <v>52</v>
      </c>
      <c r="T760">
        <v>2</v>
      </c>
    </row>
    <row r="761" spans="1:20" x14ac:dyDescent="0.25">
      <c r="A761">
        <v>1703092</v>
      </c>
      <c r="B761">
        <v>16000106213</v>
      </c>
      <c r="C761">
        <v>2016106213</v>
      </c>
      <c r="D761">
        <v>460</v>
      </c>
      <c r="E761" t="s">
        <v>35</v>
      </c>
      <c r="F761" t="s">
        <v>29</v>
      </c>
      <c r="G761" t="s">
        <v>29</v>
      </c>
      <c r="H761" s="1">
        <v>42456.894444444442</v>
      </c>
      <c r="I761" t="s">
        <v>1561</v>
      </c>
      <c r="J761" t="s">
        <v>91</v>
      </c>
      <c r="K761" t="s">
        <v>336</v>
      </c>
      <c r="L761">
        <v>8300.1005000000005</v>
      </c>
      <c r="M761">
        <v>-122.32403600000001</v>
      </c>
      <c r="N761">
        <v>47.609802000000002</v>
      </c>
      <c r="O761" t="s">
        <v>1562</v>
      </c>
      <c r="P761" t="s">
        <v>94</v>
      </c>
      <c r="Q761" t="s">
        <v>29</v>
      </c>
      <c r="R761" t="s">
        <v>29</v>
      </c>
      <c r="T761">
        <v>1</v>
      </c>
    </row>
    <row r="762" spans="1:20" x14ac:dyDescent="0.25">
      <c r="A762">
        <v>1703093</v>
      </c>
      <c r="B762">
        <v>16000105842</v>
      </c>
      <c r="C762">
        <v>2016105842</v>
      </c>
      <c r="D762">
        <v>450</v>
      </c>
      <c r="E762" t="s">
        <v>520</v>
      </c>
      <c r="F762" t="s">
        <v>29</v>
      </c>
      <c r="G762" t="s">
        <v>29</v>
      </c>
      <c r="H762" s="1">
        <v>42456.884027777778</v>
      </c>
      <c r="I762" t="s">
        <v>1563</v>
      </c>
      <c r="J762" t="s">
        <v>99</v>
      </c>
      <c r="K762" t="s">
        <v>227</v>
      </c>
      <c r="L762">
        <v>1600.3006</v>
      </c>
      <c r="M762">
        <v>-122.37411</v>
      </c>
      <c r="N762">
        <v>47.692436000000001</v>
      </c>
      <c r="O762" t="s">
        <v>1564</v>
      </c>
      <c r="P762" t="s">
        <v>188</v>
      </c>
      <c r="Q762" t="s">
        <v>135</v>
      </c>
      <c r="R762" t="s">
        <v>29</v>
      </c>
      <c r="S762" s="1">
        <v>42456.535416666666</v>
      </c>
      <c r="T762">
        <v>1</v>
      </c>
    </row>
    <row r="763" spans="1:20" x14ac:dyDescent="0.25">
      <c r="A763">
        <v>1703094</v>
      </c>
      <c r="B763">
        <v>16000106222</v>
      </c>
      <c r="C763">
        <v>2016106222</v>
      </c>
      <c r="D763">
        <v>245</v>
      </c>
      <c r="E763" t="s">
        <v>58</v>
      </c>
      <c r="F763" t="s">
        <v>21</v>
      </c>
      <c r="G763" t="s">
        <v>21</v>
      </c>
      <c r="H763" s="1">
        <v>42456.895138888889</v>
      </c>
      <c r="I763" t="s">
        <v>1565</v>
      </c>
      <c r="J763" t="s">
        <v>155</v>
      </c>
      <c r="K763" t="s">
        <v>289</v>
      </c>
      <c r="L763">
        <v>7300.1018000000004</v>
      </c>
      <c r="M763">
        <v>-122.333</v>
      </c>
      <c r="N763">
        <v>47.623690000000003</v>
      </c>
      <c r="O763" t="s">
        <v>1566</v>
      </c>
      <c r="P763" t="s">
        <v>47</v>
      </c>
      <c r="Q763" t="s">
        <v>42</v>
      </c>
      <c r="R763" t="s">
        <v>42</v>
      </c>
      <c r="T763">
        <v>1</v>
      </c>
    </row>
    <row r="764" spans="1:20" x14ac:dyDescent="0.25">
      <c r="A764">
        <v>1703095</v>
      </c>
      <c r="B764">
        <v>16000106209</v>
      </c>
      <c r="C764">
        <v>2016106209</v>
      </c>
      <c r="D764">
        <v>460</v>
      </c>
      <c r="E764" t="s">
        <v>35</v>
      </c>
      <c r="F764" t="s">
        <v>29</v>
      </c>
      <c r="G764" t="s">
        <v>29</v>
      </c>
      <c r="H764" s="1">
        <v>42456.88958333333</v>
      </c>
      <c r="I764" t="s">
        <v>1567</v>
      </c>
      <c r="J764" t="s">
        <v>137</v>
      </c>
      <c r="K764" t="s">
        <v>138</v>
      </c>
      <c r="L764">
        <v>8600.1018000000004</v>
      </c>
      <c r="M764">
        <v>-122.31416</v>
      </c>
      <c r="N764">
        <v>47.606189999999998</v>
      </c>
      <c r="O764" t="s">
        <v>1568</v>
      </c>
      <c r="P764" t="s">
        <v>94</v>
      </c>
      <c r="Q764" t="s">
        <v>29</v>
      </c>
      <c r="R764" t="s">
        <v>29</v>
      </c>
      <c r="T764">
        <v>1</v>
      </c>
    </row>
    <row r="765" spans="1:20" x14ac:dyDescent="0.25">
      <c r="A765">
        <v>1703096</v>
      </c>
      <c r="B765">
        <v>16000106153</v>
      </c>
      <c r="C765">
        <v>2016106153</v>
      </c>
      <c r="D765">
        <v>330</v>
      </c>
      <c r="E765" t="s">
        <v>1078</v>
      </c>
      <c r="F765" t="s">
        <v>404</v>
      </c>
      <c r="G765" t="s">
        <v>403</v>
      </c>
      <c r="H765" s="1">
        <v>42456.890277777777</v>
      </c>
      <c r="I765" t="s">
        <v>1569</v>
      </c>
      <c r="J765" t="s">
        <v>54</v>
      </c>
      <c r="K765" t="s">
        <v>103</v>
      </c>
      <c r="L765">
        <v>11101.401</v>
      </c>
      <c r="M765">
        <v>-122.27813</v>
      </c>
      <c r="N765">
        <v>47.543785</v>
      </c>
      <c r="O765" t="s">
        <v>1570</v>
      </c>
      <c r="P765" t="s">
        <v>1081</v>
      </c>
      <c r="Q765" t="s">
        <v>403</v>
      </c>
      <c r="R765" t="s">
        <v>404</v>
      </c>
      <c r="S765" s="1">
        <v>42456.820833333331</v>
      </c>
      <c r="T765">
        <v>3</v>
      </c>
    </row>
    <row r="766" spans="1:20" x14ac:dyDescent="0.25">
      <c r="A766">
        <v>1703097</v>
      </c>
      <c r="B766">
        <v>16000106136</v>
      </c>
      <c r="C766">
        <v>2016106136</v>
      </c>
      <c r="D766">
        <v>372</v>
      </c>
      <c r="E766" t="s">
        <v>159</v>
      </c>
      <c r="F766" t="s">
        <v>160</v>
      </c>
      <c r="G766" t="s">
        <v>160</v>
      </c>
      <c r="H766" s="1">
        <v>42456.890277777777</v>
      </c>
      <c r="I766" t="s">
        <v>1571</v>
      </c>
      <c r="J766" t="s">
        <v>44</v>
      </c>
      <c r="K766" t="s">
        <v>45</v>
      </c>
      <c r="L766">
        <v>5801.1009999999997</v>
      </c>
      <c r="M766">
        <v>-122.38597</v>
      </c>
      <c r="N766">
        <v>47.649386999999997</v>
      </c>
      <c r="O766" t="s">
        <v>1572</v>
      </c>
      <c r="P766" t="s">
        <v>164</v>
      </c>
      <c r="Q766" t="s">
        <v>160</v>
      </c>
      <c r="R766" t="s">
        <v>160</v>
      </c>
      <c r="S766" s="1">
        <v>42456.86041666667</v>
      </c>
      <c r="T766">
        <v>4</v>
      </c>
    </row>
    <row r="767" spans="1:20" x14ac:dyDescent="0.25">
      <c r="A767">
        <v>1703098</v>
      </c>
      <c r="B767">
        <v>16000106119</v>
      </c>
      <c r="C767">
        <v>2016106119</v>
      </c>
      <c r="D767">
        <v>220</v>
      </c>
      <c r="E767" t="s">
        <v>325</v>
      </c>
      <c r="F767" t="s">
        <v>326</v>
      </c>
      <c r="G767" t="s">
        <v>327</v>
      </c>
      <c r="H767" s="1">
        <v>42456.893055555556</v>
      </c>
      <c r="I767" t="s">
        <v>1573</v>
      </c>
      <c r="J767" t="s">
        <v>276</v>
      </c>
      <c r="K767" t="s">
        <v>598</v>
      </c>
      <c r="L767">
        <v>600.30070000000001</v>
      </c>
      <c r="M767">
        <v>-122.344894</v>
      </c>
      <c r="N767">
        <v>47.717174999999997</v>
      </c>
      <c r="O767" t="s">
        <v>1213</v>
      </c>
      <c r="P767" t="s">
        <v>330</v>
      </c>
      <c r="Q767" t="s">
        <v>327</v>
      </c>
      <c r="R767" t="s">
        <v>326</v>
      </c>
      <c r="S767" s="1">
        <v>42456.786805555559</v>
      </c>
      <c r="T767">
        <v>3</v>
      </c>
    </row>
    <row r="768" spans="1:20" x14ac:dyDescent="0.25">
      <c r="A768">
        <v>1703099</v>
      </c>
      <c r="B768">
        <v>16000105921</v>
      </c>
      <c r="C768">
        <v>2016105921</v>
      </c>
      <c r="D768">
        <v>63</v>
      </c>
      <c r="E768" t="s">
        <v>165</v>
      </c>
      <c r="F768" t="s">
        <v>166</v>
      </c>
      <c r="G768" t="s">
        <v>166</v>
      </c>
      <c r="H768" s="1">
        <v>42456.888888888891</v>
      </c>
      <c r="I768" t="s">
        <v>1574</v>
      </c>
      <c r="J768" t="s">
        <v>23</v>
      </c>
      <c r="K768" t="s">
        <v>480</v>
      </c>
      <c r="L768">
        <v>9400.3019000000004</v>
      </c>
      <c r="M768">
        <v>-122.31207000000001</v>
      </c>
      <c r="N768">
        <v>47.584114</v>
      </c>
      <c r="O768" t="s">
        <v>1575</v>
      </c>
      <c r="P768" t="s">
        <v>81</v>
      </c>
      <c r="Q768" t="s">
        <v>76</v>
      </c>
      <c r="R768" t="s">
        <v>75</v>
      </c>
      <c r="S768" s="1">
        <v>42456.84097222222</v>
      </c>
      <c r="T768">
        <v>4</v>
      </c>
    </row>
    <row r="769" spans="1:20" x14ac:dyDescent="0.25">
      <c r="A769">
        <v>1703100</v>
      </c>
      <c r="B769">
        <v>16000106237</v>
      </c>
      <c r="C769">
        <v>2016106237</v>
      </c>
      <c r="D769">
        <v>177</v>
      </c>
      <c r="E769" t="s">
        <v>117</v>
      </c>
      <c r="F769" t="s">
        <v>52</v>
      </c>
      <c r="G769" t="s">
        <v>52</v>
      </c>
      <c r="H769" s="1">
        <v>42456.901388888888</v>
      </c>
      <c r="I769" t="s">
        <v>82</v>
      </c>
      <c r="J769" t="s">
        <v>137</v>
      </c>
      <c r="K769" t="s">
        <v>238</v>
      </c>
      <c r="L769">
        <v>9200.2027999999991</v>
      </c>
      <c r="M769">
        <v>-122.33081</v>
      </c>
      <c r="N769">
        <v>47.600464000000002</v>
      </c>
      <c r="O769" t="s">
        <v>85</v>
      </c>
      <c r="P769" t="s">
        <v>120</v>
      </c>
      <c r="Q769" t="s">
        <v>52</v>
      </c>
      <c r="R769" t="s">
        <v>52</v>
      </c>
      <c r="T769">
        <v>1</v>
      </c>
    </row>
    <row r="770" spans="1:20" x14ac:dyDescent="0.25">
      <c r="A770">
        <v>1703101</v>
      </c>
      <c r="B770">
        <v>16000106229</v>
      </c>
      <c r="C770">
        <v>2016106229</v>
      </c>
      <c r="D770">
        <v>245</v>
      </c>
      <c r="E770" t="s">
        <v>58</v>
      </c>
      <c r="F770" t="s">
        <v>21</v>
      </c>
      <c r="G770" t="s">
        <v>21</v>
      </c>
      <c r="H770" s="1">
        <v>42456.902777777781</v>
      </c>
      <c r="I770" t="s">
        <v>1444</v>
      </c>
      <c r="J770" t="s">
        <v>129</v>
      </c>
      <c r="K770" t="s">
        <v>130</v>
      </c>
      <c r="L770">
        <v>7200.1067000000003</v>
      </c>
      <c r="M770">
        <v>-122.341545</v>
      </c>
      <c r="N770">
        <v>47.612780000000001</v>
      </c>
      <c r="O770" t="s">
        <v>1445</v>
      </c>
      <c r="P770" t="s">
        <v>501</v>
      </c>
      <c r="Q770" t="s">
        <v>21</v>
      </c>
      <c r="R770" t="s">
        <v>21</v>
      </c>
      <c r="T770">
        <v>4</v>
      </c>
    </row>
    <row r="771" spans="1:20" x14ac:dyDescent="0.25">
      <c r="A771">
        <v>1703102</v>
      </c>
      <c r="B771">
        <v>16000106242</v>
      </c>
      <c r="C771">
        <v>2016106242</v>
      </c>
      <c r="D771">
        <v>470</v>
      </c>
      <c r="E771" t="s">
        <v>27</v>
      </c>
      <c r="F771" t="s">
        <v>28</v>
      </c>
      <c r="G771" t="s">
        <v>29</v>
      </c>
      <c r="H771" s="1">
        <v>42456.910416666666</v>
      </c>
      <c r="I771" t="s">
        <v>612</v>
      </c>
      <c r="J771" t="s">
        <v>155</v>
      </c>
      <c r="K771" t="s">
        <v>257</v>
      </c>
      <c r="L771">
        <v>8001.2007999999996</v>
      </c>
      <c r="M771">
        <v>-122.34586</v>
      </c>
      <c r="N771">
        <v>47.612990000000003</v>
      </c>
      <c r="O771" t="s">
        <v>613</v>
      </c>
      <c r="P771" t="s">
        <v>34</v>
      </c>
      <c r="Q771" t="s">
        <v>29</v>
      </c>
      <c r="R771" t="s">
        <v>28</v>
      </c>
      <c r="T771">
        <v>1</v>
      </c>
    </row>
    <row r="772" spans="1:20" x14ac:dyDescent="0.25">
      <c r="A772">
        <v>1703103</v>
      </c>
      <c r="B772">
        <v>16000106230</v>
      </c>
      <c r="C772">
        <v>2016106230</v>
      </c>
      <c r="D772">
        <v>280</v>
      </c>
      <c r="E772" t="s">
        <v>41</v>
      </c>
      <c r="F772" t="s">
        <v>42</v>
      </c>
      <c r="G772" t="s">
        <v>42</v>
      </c>
      <c r="H772" s="1">
        <v>42456.908333333333</v>
      </c>
      <c r="I772" t="s">
        <v>1576</v>
      </c>
      <c r="J772" t="s">
        <v>23</v>
      </c>
      <c r="K772" t="s">
        <v>480</v>
      </c>
      <c r="L772">
        <v>10001.2021</v>
      </c>
      <c r="M772">
        <v>-122.313515</v>
      </c>
      <c r="N772">
        <v>47.563502999999997</v>
      </c>
      <c r="O772" t="s">
        <v>1577</v>
      </c>
      <c r="P772" t="s">
        <v>47</v>
      </c>
      <c r="Q772" t="s">
        <v>42</v>
      </c>
      <c r="R772" t="s">
        <v>42</v>
      </c>
      <c r="T772">
        <v>2</v>
      </c>
    </row>
    <row r="773" spans="1:20" x14ac:dyDescent="0.25">
      <c r="A773">
        <v>1703104</v>
      </c>
      <c r="B773">
        <v>16000106221</v>
      </c>
      <c r="C773">
        <v>2016106221</v>
      </c>
      <c r="D773">
        <v>350</v>
      </c>
      <c r="E773" t="s">
        <v>146</v>
      </c>
      <c r="F773" t="s">
        <v>146</v>
      </c>
      <c r="G773" t="s">
        <v>146</v>
      </c>
      <c r="H773" s="1">
        <v>42456.90347222222</v>
      </c>
      <c r="I773" t="s">
        <v>1578</v>
      </c>
      <c r="J773" t="s">
        <v>78</v>
      </c>
      <c r="K773" t="s">
        <v>217</v>
      </c>
      <c r="L773">
        <v>6200.2013999999999</v>
      </c>
      <c r="M773">
        <v>-122.29378</v>
      </c>
      <c r="N773">
        <v>47.625109999999999</v>
      </c>
      <c r="O773" t="s">
        <v>1579</v>
      </c>
      <c r="P773" t="s">
        <v>145</v>
      </c>
      <c r="Q773" t="s">
        <v>146</v>
      </c>
      <c r="R773" t="s">
        <v>146</v>
      </c>
      <c r="T773">
        <v>1</v>
      </c>
    </row>
    <row r="774" spans="1:20" x14ac:dyDescent="0.25">
      <c r="A774">
        <v>1703105</v>
      </c>
      <c r="B774">
        <v>16000106172</v>
      </c>
      <c r="C774">
        <v>2016106172</v>
      </c>
      <c r="D774">
        <v>220</v>
      </c>
      <c r="E774" t="s">
        <v>325</v>
      </c>
      <c r="F774" t="s">
        <v>326</v>
      </c>
      <c r="G774" t="s">
        <v>327</v>
      </c>
      <c r="H774" s="1">
        <v>42456.908333333333</v>
      </c>
      <c r="I774" t="s">
        <v>1580</v>
      </c>
      <c r="J774" t="s">
        <v>247</v>
      </c>
      <c r="K774" t="s">
        <v>533</v>
      </c>
      <c r="L774">
        <v>200.60220000000001</v>
      </c>
      <c r="M774">
        <v>-122.30458</v>
      </c>
      <c r="N774">
        <v>47.725673999999998</v>
      </c>
      <c r="O774" t="s">
        <v>1581</v>
      </c>
      <c r="P774" t="s">
        <v>330</v>
      </c>
      <c r="Q774" t="s">
        <v>327</v>
      </c>
      <c r="R774" t="s">
        <v>326</v>
      </c>
      <c r="S774" s="1">
        <v>42456.847916666666</v>
      </c>
      <c r="T774">
        <v>0</v>
      </c>
    </row>
    <row r="775" spans="1:20" x14ac:dyDescent="0.25">
      <c r="A775">
        <v>1703106</v>
      </c>
      <c r="B775">
        <v>16000106238</v>
      </c>
      <c r="C775">
        <v>2016106238</v>
      </c>
      <c r="D775">
        <v>470</v>
      </c>
      <c r="E775" t="s">
        <v>27</v>
      </c>
      <c r="F775" t="s">
        <v>28</v>
      </c>
      <c r="G775" t="s">
        <v>29</v>
      </c>
      <c r="H775" s="1">
        <v>42456.910416666666</v>
      </c>
      <c r="I775" t="s">
        <v>905</v>
      </c>
      <c r="J775" t="s">
        <v>155</v>
      </c>
      <c r="K775" t="s">
        <v>257</v>
      </c>
      <c r="L775">
        <v>8002.2003999999997</v>
      </c>
      <c r="M775">
        <v>-122.34650999999999</v>
      </c>
      <c r="N775">
        <v>47.613373000000003</v>
      </c>
      <c r="O775" t="s">
        <v>906</v>
      </c>
      <c r="P775" t="s">
        <v>34</v>
      </c>
      <c r="Q775" t="s">
        <v>29</v>
      </c>
      <c r="R775" t="s">
        <v>28</v>
      </c>
      <c r="T775">
        <v>1</v>
      </c>
    </row>
    <row r="776" spans="1:20" x14ac:dyDescent="0.25">
      <c r="A776">
        <v>1703107</v>
      </c>
      <c r="B776">
        <v>16000106224</v>
      </c>
      <c r="C776">
        <v>2016106224</v>
      </c>
      <c r="D776">
        <v>244</v>
      </c>
      <c r="E776" t="s">
        <v>558</v>
      </c>
      <c r="F776" t="s">
        <v>21</v>
      </c>
      <c r="G776" t="s">
        <v>21</v>
      </c>
      <c r="H776" s="1">
        <v>42456.911111111112</v>
      </c>
      <c r="I776" t="s">
        <v>374</v>
      </c>
      <c r="J776" t="s">
        <v>155</v>
      </c>
      <c r="K776" t="s">
        <v>156</v>
      </c>
      <c r="L776">
        <v>7300.2022999999999</v>
      </c>
      <c r="M776">
        <v>-122.33293999999999</v>
      </c>
      <c r="N776">
        <v>47.615882999999997</v>
      </c>
      <c r="O776" t="s">
        <v>375</v>
      </c>
      <c r="P776" t="s">
        <v>116</v>
      </c>
      <c r="Q776" t="s">
        <v>21</v>
      </c>
      <c r="R776" t="s">
        <v>21</v>
      </c>
      <c r="T776">
        <v>3</v>
      </c>
    </row>
    <row r="777" spans="1:20" x14ac:dyDescent="0.25">
      <c r="A777">
        <v>1703108</v>
      </c>
      <c r="B777">
        <v>16000106214</v>
      </c>
      <c r="C777">
        <v>2016106214</v>
      </c>
      <c r="D777">
        <v>280</v>
      </c>
      <c r="E777" t="s">
        <v>41</v>
      </c>
      <c r="F777" t="s">
        <v>42</v>
      </c>
      <c r="G777" t="s">
        <v>42</v>
      </c>
      <c r="H777" s="1">
        <v>42456.912499999999</v>
      </c>
      <c r="I777" t="s">
        <v>1582</v>
      </c>
      <c r="J777" t="s">
        <v>23</v>
      </c>
      <c r="K777" t="s">
        <v>24</v>
      </c>
      <c r="L777">
        <v>11102.100200000001</v>
      </c>
      <c r="M777">
        <v>-122.26016</v>
      </c>
      <c r="N777">
        <v>47.544285000000002</v>
      </c>
      <c r="O777" t="s">
        <v>1583</v>
      </c>
      <c r="P777" t="s">
        <v>68</v>
      </c>
      <c r="Q777" t="s">
        <v>69</v>
      </c>
      <c r="R777" t="s">
        <v>42</v>
      </c>
      <c r="T777">
        <v>1</v>
      </c>
    </row>
    <row r="778" spans="1:20" x14ac:dyDescent="0.25">
      <c r="A778">
        <v>1703109</v>
      </c>
      <c r="B778">
        <v>16000106200</v>
      </c>
      <c r="C778">
        <v>2016106200</v>
      </c>
      <c r="D778">
        <v>63</v>
      </c>
      <c r="E778" t="s">
        <v>165</v>
      </c>
      <c r="F778" t="s">
        <v>166</v>
      </c>
      <c r="G778" t="s">
        <v>166</v>
      </c>
      <c r="H778" s="1">
        <v>42456.913888888892</v>
      </c>
      <c r="I778" t="s">
        <v>1584</v>
      </c>
      <c r="J778" t="s">
        <v>83</v>
      </c>
      <c r="K778" t="s">
        <v>84</v>
      </c>
      <c r="L778">
        <v>9100.1018999999997</v>
      </c>
      <c r="M778">
        <v>-122.32245</v>
      </c>
      <c r="N778">
        <v>47.597507</v>
      </c>
      <c r="O778" t="s">
        <v>1585</v>
      </c>
      <c r="P778" t="s">
        <v>81</v>
      </c>
      <c r="Q778" t="s">
        <v>76</v>
      </c>
      <c r="R778" t="s">
        <v>75</v>
      </c>
      <c r="S778" s="1">
        <v>42456.882638888892</v>
      </c>
      <c r="T778">
        <v>3</v>
      </c>
    </row>
    <row r="779" spans="1:20" x14ac:dyDescent="0.25">
      <c r="A779">
        <v>1703110</v>
      </c>
      <c r="B779">
        <v>16000106179</v>
      </c>
      <c r="C779">
        <v>2016106179</v>
      </c>
      <c r="D779">
        <v>64</v>
      </c>
      <c r="E779" t="s">
        <v>294</v>
      </c>
      <c r="F779" t="s">
        <v>75</v>
      </c>
      <c r="G779" t="s">
        <v>295</v>
      </c>
      <c r="H779" s="1">
        <v>42456.912499999999</v>
      </c>
      <c r="I779" t="s">
        <v>1584</v>
      </c>
      <c r="J779" t="s">
        <v>83</v>
      </c>
      <c r="K779" t="s">
        <v>84</v>
      </c>
      <c r="L779">
        <v>9100.1018999999997</v>
      </c>
      <c r="M779">
        <v>-122.32245</v>
      </c>
      <c r="N779">
        <v>47.597507</v>
      </c>
      <c r="O779" t="s">
        <v>1585</v>
      </c>
      <c r="P779" t="s">
        <v>298</v>
      </c>
      <c r="Q779" t="s">
        <v>295</v>
      </c>
      <c r="R779" t="s">
        <v>75</v>
      </c>
      <c r="S779" s="1">
        <v>42456.836111111108</v>
      </c>
      <c r="T779">
        <v>4</v>
      </c>
    </row>
    <row r="780" spans="1:20" x14ac:dyDescent="0.25">
      <c r="A780">
        <v>1703111</v>
      </c>
      <c r="B780">
        <v>16000106178</v>
      </c>
      <c r="C780">
        <v>2016106178</v>
      </c>
      <c r="D780">
        <v>71</v>
      </c>
      <c r="E780" t="s">
        <v>269</v>
      </c>
      <c r="F780" t="s">
        <v>183</v>
      </c>
      <c r="G780" t="s">
        <v>183</v>
      </c>
      <c r="H780" s="1">
        <v>42456.914583333331</v>
      </c>
      <c r="I780" t="s">
        <v>1586</v>
      </c>
      <c r="J780" t="s">
        <v>276</v>
      </c>
      <c r="K780" t="s">
        <v>277</v>
      </c>
      <c r="L780">
        <v>402.20139999999998</v>
      </c>
      <c r="M780">
        <v>-122.34472</v>
      </c>
      <c r="N780">
        <v>47.706707000000002</v>
      </c>
      <c r="O780" t="s">
        <v>1587</v>
      </c>
      <c r="P780" t="s">
        <v>272</v>
      </c>
      <c r="Q780" t="s">
        <v>183</v>
      </c>
      <c r="R780" t="s">
        <v>184</v>
      </c>
      <c r="S780" s="1">
        <v>42456.84097222222</v>
      </c>
      <c r="T780">
        <v>1</v>
      </c>
    </row>
    <row r="781" spans="1:20" x14ac:dyDescent="0.25">
      <c r="A781">
        <v>1703112</v>
      </c>
      <c r="B781">
        <v>16000106080</v>
      </c>
      <c r="C781">
        <v>2016106080</v>
      </c>
      <c r="D781">
        <v>52</v>
      </c>
      <c r="E781" t="s">
        <v>105</v>
      </c>
      <c r="F781" t="s">
        <v>106</v>
      </c>
      <c r="G781" t="s">
        <v>107</v>
      </c>
      <c r="H781" s="1">
        <v>42456.912499999999</v>
      </c>
      <c r="I781" t="s">
        <v>1588</v>
      </c>
      <c r="J781" t="s">
        <v>54</v>
      </c>
      <c r="K781" t="s">
        <v>292</v>
      </c>
      <c r="L781">
        <v>10401.301100000001</v>
      </c>
      <c r="M781">
        <v>-122.28609</v>
      </c>
      <c r="N781">
        <v>47.547012000000002</v>
      </c>
      <c r="O781" t="s">
        <v>1589</v>
      </c>
      <c r="P781" t="s">
        <v>1115</v>
      </c>
      <c r="Q781" t="s">
        <v>107</v>
      </c>
      <c r="R781" t="s">
        <v>106</v>
      </c>
      <c r="S781" s="1">
        <v>42456.754166666666</v>
      </c>
      <c r="T781">
        <v>2</v>
      </c>
    </row>
    <row r="782" spans="1:20" x14ac:dyDescent="0.25">
      <c r="A782">
        <v>1703113</v>
      </c>
      <c r="B782">
        <v>16000106252</v>
      </c>
      <c r="C782">
        <v>2016106252</v>
      </c>
      <c r="D782">
        <v>460</v>
      </c>
      <c r="E782" t="s">
        <v>35</v>
      </c>
      <c r="F782" t="s">
        <v>29</v>
      </c>
      <c r="G782" t="s">
        <v>29</v>
      </c>
      <c r="H782" s="1">
        <v>42456.925694444442</v>
      </c>
      <c r="I782" t="s">
        <v>1590</v>
      </c>
      <c r="J782" t="s">
        <v>91</v>
      </c>
      <c r="K782" t="s">
        <v>92</v>
      </c>
      <c r="L782">
        <v>7500.4000999999998</v>
      </c>
      <c r="M782">
        <v>-122.31690999999999</v>
      </c>
      <c r="N782">
        <v>47.618766999999998</v>
      </c>
      <c r="O782" t="s">
        <v>1591</v>
      </c>
      <c r="P782" t="s">
        <v>94</v>
      </c>
      <c r="Q782" t="s">
        <v>29</v>
      </c>
      <c r="R782" t="s">
        <v>29</v>
      </c>
      <c r="T782">
        <v>0</v>
      </c>
    </row>
    <row r="783" spans="1:20" x14ac:dyDescent="0.25">
      <c r="A783">
        <v>1703114</v>
      </c>
      <c r="B783">
        <v>16000106159</v>
      </c>
      <c r="C783">
        <v>2016106159</v>
      </c>
      <c r="D783">
        <v>40</v>
      </c>
      <c r="E783" t="s">
        <v>224</v>
      </c>
      <c r="F783" t="s">
        <v>225</v>
      </c>
      <c r="G783" t="s">
        <v>225</v>
      </c>
      <c r="H783" s="1">
        <v>42456.919444444444</v>
      </c>
      <c r="I783" t="s">
        <v>473</v>
      </c>
      <c r="J783" t="s">
        <v>44</v>
      </c>
      <c r="K783" t="s">
        <v>45</v>
      </c>
      <c r="L783">
        <v>5802.2003000000004</v>
      </c>
      <c r="M783">
        <v>-122.37614000000001</v>
      </c>
      <c r="N783">
        <v>47.636336999999997</v>
      </c>
      <c r="O783" t="s">
        <v>474</v>
      </c>
      <c r="P783" t="s">
        <v>378</v>
      </c>
      <c r="Q783" t="s">
        <v>225</v>
      </c>
      <c r="R783" t="s">
        <v>225</v>
      </c>
      <c r="S783" s="1">
        <v>42456.837500000001</v>
      </c>
      <c r="T783">
        <v>0</v>
      </c>
    </row>
    <row r="784" spans="1:20" x14ac:dyDescent="0.25">
      <c r="A784">
        <v>1703115</v>
      </c>
      <c r="B784">
        <v>16000106278</v>
      </c>
      <c r="C784">
        <v>2016106278</v>
      </c>
      <c r="D784">
        <v>203</v>
      </c>
      <c r="E784" t="s">
        <v>301</v>
      </c>
      <c r="F784" t="s">
        <v>302</v>
      </c>
      <c r="G784" t="s">
        <v>65</v>
      </c>
      <c r="H784" s="1">
        <v>42456.948611111111</v>
      </c>
      <c r="I784" t="s">
        <v>1592</v>
      </c>
      <c r="J784" t="s">
        <v>23</v>
      </c>
      <c r="K784" t="s">
        <v>24</v>
      </c>
      <c r="L784">
        <v>10200.202600000001</v>
      </c>
      <c r="M784">
        <v>-122.26295500000001</v>
      </c>
      <c r="N784">
        <v>47.545535999999998</v>
      </c>
      <c r="O784" t="s">
        <v>1593</v>
      </c>
      <c r="P784" t="s">
        <v>305</v>
      </c>
      <c r="Q784" t="s">
        <v>69</v>
      </c>
      <c r="R784" t="s">
        <v>42</v>
      </c>
      <c r="T784">
        <v>2</v>
      </c>
    </row>
    <row r="785" spans="1:20" x14ac:dyDescent="0.25">
      <c r="A785">
        <v>1703116</v>
      </c>
      <c r="B785">
        <v>16000106277</v>
      </c>
      <c r="C785">
        <v>2016106277</v>
      </c>
      <c r="D785">
        <v>460</v>
      </c>
      <c r="E785" t="s">
        <v>35</v>
      </c>
      <c r="F785" t="s">
        <v>29</v>
      </c>
      <c r="G785" t="s">
        <v>29</v>
      </c>
      <c r="H785" s="1">
        <v>42456.944444444445</v>
      </c>
      <c r="I785" t="s">
        <v>1594</v>
      </c>
      <c r="J785" t="s">
        <v>31</v>
      </c>
      <c r="K785" t="s">
        <v>32</v>
      </c>
      <c r="L785">
        <v>8800.3008000000009</v>
      </c>
      <c r="M785">
        <v>-122.30243</v>
      </c>
      <c r="N785">
        <v>47.604323999999998</v>
      </c>
      <c r="O785" t="s">
        <v>1595</v>
      </c>
      <c r="P785" t="s">
        <v>94</v>
      </c>
      <c r="Q785" t="s">
        <v>29</v>
      </c>
      <c r="R785" t="s">
        <v>29</v>
      </c>
      <c r="T785">
        <v>1</v>
      </c>
    </row>
    <row r="786" spans="1:20" x14ac:dyDescent="0.25">
      <c r="A786">
        <v>1703117</v>
      </c>
      <c r="B786">
        <v>16000106275</v>
      </c>
      <c r="C786">
        <v>2016106275</v>
      </c>
      <c r="D786">
        <v>177</v>
      </c>
      <c r="E786" t="s">
        <v>117</v>
      </c>
      <c r="F786" t="s">
        <v>52</v>
      </c>
      <c r="G786" t="s">
        <v>52</v>
      </c>
      <c r="H786" s="1">
        <v>42456.932638888888</v>
      </c>
      <c r="I786" t="s">
        <v>456</v>
      </c>
      <c r="J786" t="s">
        <v>137</v>
      </c>
      <c r="K786" t="s">
        <v>209</v>
      </c>
      <c r="L786">
        <v>8100.3010999999997</v>
      </c>
      <c r="M786">
        <v>-122.34287999999999</v>
      </c>
      <c r="N786">
        <v>47.609814</v>
      </c>
      <c r="O786" t="s">
        <v>457</v>
      </c>
      <c r="P786" t="s">
        <v>120</v>
      </c>
      <c r="Q786" t="s">
        <v>52</v>
      </c>
      <c r="R786" t="s">
        <v>52</v>
      </c>
      <c r="T786">
        <v>1</v>
      </c>
    </row>
    <row r="787" spans="1:20" x14ac:dyDescent="0.25">
      <c r="A787">
        <v>1703118</v>
      </c>
      <c r="B787">
        <v>16000106270</v>
      </c>
      <c r="C787">
        <v>2016106270</v>
      </c>
      <c r="D787">
        <v>177</v>
      </c>
      <c r="E787" t="s">
        <v>117</v>
      </c>
      <c r="F787" t="s">
        <v>52</v>
      </c>
      <c r="G787" t="s">
        <v>52</v>
      </c>
      <c r="H787" s="1">
        <v>42456.930555555555</v>
      </c>
      <c r="I787" t="s">
        <v>1596</v>
      </c>
      <c r="J787" t="s">
        <v>137</v>
      </c>
      <c r="K787" t="s">
        <v>138</v>
      </c>
      <c r="L787">
        <v>9200.2000000000007</v>
      </c>
      <c r="M787">
        <v>-122.329025</v>
      </c>
      <c r="N787">
        <v>47.60172</v>
      </c>
      <c r="O787" t="s">
        <v>1597</v>
      </c>
      <c r="P787" t="s">
        <v>240</v>
      </c>
      <c r="Q787" t="s">
        <v>52</v>
      </c>
      <c r="R787" t="s">
        <v>52</v>
      </c>
      <c r="T787">
        <v>1</v>
      </c>
    </row>
    <row r="788" spans="1:20" x14ac:dyDescent="0.25">
      <c r="A788">
        <v>1703119</v>
      </c>
      <c r="B788">
        <v>16000106265</v>
      </c>
      <c r="C788">
        <v>2016106265</v>
      </c>
      <c r="D788">
        <v>176</v>
      </c>
      <c r="E788" t="s">
        <v>51</v>
      </c>
      <c r="F788" t="s">
        <v>52</v>
      </c>
      <c r="G788" t="s">
        <v>52</v>
      </c>
      <c r="H788" s="1">
        <v>42456.929166666669</v>
      </c>
      <c r="I788" t="s">
        <v>1598</v>
      </c>
      <c r="J788" t="s">
        <v>91</v>
      </c>
      <c r="K788" t="s">
        <v>92</v>
      </c>
      <c r="L788">
        <v>7500.5009</v>
      </c>
      <c r="M788">
        <v>-122.32002</v>
      </c>
      <c r="N788">
        <v>47.61524</v>
      </c>
      <c r="O788" t="s">
        <v>1599</v>
      </c>
      <c r="P788" t="s">
        <v>381</v>
      </c>
      <c r="Q788" t="s">
        <v>42</v>
      </c>
      <c r="R788" t="s">
        <v>42</v>
      </c>
      <c r="T788">
        <v>2</v>
      </c>
    </row>
    <row r="789" spans="1:20" x14ac:dyDescent="0.25">
      <c r="A789">
        <v>1703120</v>
      </c>
      <c r="B789">
        <v>16000106261</v>
      </c>
      <c r="C789">
        <v>2016106261</v>
      </c>
      <c r="D789">
        <v>245</v>
      </c>
      <c r="E789" t="s">
        <v>58</v>
      </c>
      <c r="F789" t="s">
        <v>21</v>
      </c>
      <c r="G789" t="s">
        <v>21</v>
      </c>
      <c r="H789" s="1">
        <v>42456.934027777781</v>
      </c>
      <c r="I789" t="s">
        <v>1600</v>
      </c>
      <c r="J789" t="s">
        <v>91</v>
      </c>
      <c r="K789" t="s">
        <v>172</v>
      </c>
      <c r="L789">
        <v>7401.3009000000002</v>
      </c>
      <c r="M789">
        <v>-122.32659</v>
      </c>
      <c r="N789">
        <v>47.621980000000001</v>
      </c>
      <c r="O789" t="s">
        <v>1601</v>
      </c>
      <c r="P789" t="s">
        <v>86</v>
      </c>
      <c r="Q789" t="s">
        <v>21</v>
      </c>
      <c r="R789" t="s">
        <v>21</v>
      </c>
      <c r="T789">
        <v>2</v>
      </c>
    </row>
    <row r="790" spans="1:20" x14ac:dyDescent="0.25">
      <c r="A790">
        <v>1703121</v>
      </c>
      <c r="B790">
        <v>16000106246</v>
      </c>
      <c r="C790">
        <v>2016106246</v>
      </c>
      <c r="D790">
        <v>160</v>
      </c>
      <c r="E790" t="s">
        <v>992</v>
      </c>
      <c r="F790" t="s">
        <v>992</v>
      </c>
      <c r="G790" t="s">
        <v>992</v>
      </c>
      <c r="H790" s="1">
        <v>42456.934027777781</v>
      </c>
      <c r="I790" t="s">
        <v>1602</v>
      </c>
      <c r="J790" t="s">
        <v>198</v>
      </c>
      <c r="K790" t="s">
        <v>343</v>
      </c>
      <c r="L790">
        <v>11402.2022</v>
      </c>
      <c r="M790">
        <v>-122.3565</v>
      </c>
      <c r="N790">
        <v>47.518099999999997</v>
      </c>
      <c r="O790" t="s">
        <v>1603</v>
      </c>
      <c r="P790" t="s">
        <v>62</v>
      </c>
      <c r="Q790" t="s">
        <v>62</v>
      </c>
      <c r="R790" t="s">
        <v>62</v>
      </c>
      <c r="T790">
        <v>2</v>
      </c>
    </row>
    <row r="791" spans="1:20" x14ac:dyDescent="0.25">
      <c r="A791">
        <v>1703122</v>
      </c>
      <c r="B791">
        <v>16000106245</v>
      </c>
      <c r="C791">
        <v>2016106245</v>
      </c>
      <c r="D791">
        <v>161</v>
      </c>
      <c r="E791" t="s">
        <v>62</v>
      </c>
      <c r="F791" t="s">
        <v>62</v>
      </c>
      <c r="G791" t="s">
        <v>62</v>
      </c>
      <c r="H791" s="1">
        <v>42456.927777777775</v>
      </c>
      <c r="I791" t="s">
        <v>171</v>
      </c>
      <c r="J791" t="s">
        <v>91</v>
      </c>
      <c r="K791" t="s">
        <v>172</v>
      </c>
      <c r="L791">
        <v>7500.5003999999999</v>
      </c>
      <c r="M791">
        <v>-122.32088</v>
      </c>
      <c r="N791">
        <v>47.619903999999998</v>
      </c>
      <c r="O791" t="s">
        <v>173</v>
      </c>
      <c r="P791" t="s">
        <v>62</v>
      </c>
      <c r="Q791" t="s">
        <v>62</v>
      </c>
      <c r="R791" t="s">
        <v>62</v>
      </c>
      <c r="S791" s="1">
        <v>42456.910416666666</v>
      </c>
      <c r="T791">
        <v>1</v>
      </c>
    </row>
    <row r="792" spans="1:20" x14ac:dyDescent="0.25">
      <c r="A792">
        <v>1703123</v>
      </c>
      <c r="B792">
        <v>16000106244</v>
      </c>
      <c r="C792">
        <v>2016106244</v>
      </c>
      <c r="D792">
        <v>280</v>
      </c>
      <c r="E792" t="s">
        <v>41</v>
      </c>
      <c r="F792" t="s">
        <v>42</v>
      </c>
      <c r="G792" t="s">
        <v>42</v>
      </c>
      <c r="H792" s="1">
        <v>42456.9375</v>
      </c>
      <c r="I792" t="s">
        <v>677</v>
      </c>
      <c r="J792" t="s">
        <v>78</v>
      </c>
      <c r="K792" t="s">
        <v>285</v>
      </c>
      <c r="L792">
        <v>7900.4004999999997</v>
      </c>
      <c r="M792">
        <v>-122.309494</v>
      </c>
      <c r="N792">
        <v>47.615864000000002</v>
      </c>
      <c r="O792" t="s">
        <v>678</v>
      </c>
      <c r="P792" t="s">
        <v>86</v>
      </c>
      <c r="Q792" t="s">
        <v>21</v>
      </c>
      <c r="R792" t="s">
        <v>21</v>
      </c>
      <c r="S792" s="1">
        <v>42456.910416666666</v>
      </c>
      <c r="T792">
        <v>1</v>
      </c>
    </row>
    <row r="793" spans="1:20" x14ac:dyDescent="0.25">
      <c r="A793">
        <v>1703124</v>
      </c>
      <c r="B793">
        <v>16000106232</v>
      </c>
      <c r="C793">
        <v>2016106232</v>
      </c>
      <c r="D793">
        <v>161</v>
      </c>
      <c r="E793" t="s">
        <v>62</v>
      </c>
      <c r="F793" t="s">
        <v>62</v>
      </c>
      <c r="G793" t="s">
        <v>62</v>
      </c>
      <c r="H793" s="1">
        <v>42456.924305555556</v>
      </c>
      <c r="I793" t="s">
        <v>1604</v>
      </c>
      <c r="J793" t="s">
        <v>247</v>
      </c>
      <c r="K793" t="s">
        <v>567</v>
      </c>
      <c r="L793">
        <v>1200.4011</v>
      </c>
      <c r="M793">
        <v>-122.32461499999999</v>
      </c>
      <c r="N793">
        <v>47.708602999999997</v>
      </c>
      <c r="O793" t="s">
        <v>1605</v>
      </c>
      <c r="P793" t="s">
        <v>86</v>
      </c>
      <c r="Q793" t="s">
        <v>21</v>
      </c>
      <c r="R793" t="s">
        <v>21</v>
      </c>
      <c r="S793" s="1">
        <v>42456.901388888888</v>
      </c>
      <c r="T793">
        <v>0</v>
      </c>
    </row>
    <row r="794" spans="1:20" x14ac:dyDescent="0.25">
      <c r="A794">
        <v>1703125</v>
      </c>
      <c r="B794">
        <v>16000106210</v>
      </c>
      <c r="C794">
        <v>2016106210</v>
      </c>
      <c r="D794">
        <v>71</v>
      </c>
      <c r="E794" t="s">
        <v>269</v>
      </c>
      <c r="F794" t="s">
        <v>183</v>
      </c>
      <c r="G794" t="s">
        <v>183</v>
      </c>
      <c r="H794" s="1">
        <v>42456.9375</v>
      </c>
      <c r="I794" t="s">
        <v>1606</v>
      </c>
      <c r="J794" t="s">
        <v>54</v>
      </c>
      <c r="K794" t="s">
        <v>55</v>
      </c>
      <c r="L794">
        <v>11900.200500000001</v>
      </c>
      <c r="M794">
        <v>-122.24912</v>
      </c>
      <c r="N794">
        <v>47.507297999999999</v>
      </c>
      <c r="O794" t="s">
        <v>1607</v>
      </c>
      <c r="P794" t="s">
        <v>272</v>
      </c>
      <c r="Q794" t="s">
        <v>183</v>
      </c>
      <c r="R794" t="s">
        <v>184</v>
      </c>
      <c r="S794" s="1">
        <v>42456.897222222222</v>
      </c>
      <c r="T794">
        <v>2</v>
      </c>
    </row>
    <row r="795" spans="1:20" x14ac:dyDescent="0.25">
      <c r="A795">
        <v>1703126</v>
      </c>
      <c r="B795">
        <v>16000106093</v>
      </c>
      <c r="C795">
        <v>2016106093</v>
      </c>
      <c r="D795">
        <v>430</v>
      </c>
      <c r="E795" t="s">
        <v>134</v>
      </c>
      <c r="F795" t="s">
        <v>29</v>
      </c>
      <c r="G795" t="s">
        <v>135</v>
      </c>
      <c r="H795" s="1">
        <v>42456.924305555556</v>
      </c>
      <c r="I795" t="s">
        <v>1608</v>
      </c>
      <c r="J795" t="s">
        <v>23</v>
      </c>
      <c r="K795" t="s">
        <v>24</v>
      </c>
      <c r="L795">
        <v>10200.2029</v>
      </c>
      <c r="M795">
        <v>-122.25927</v>
      </c>
      <c r="N795">
        <v>47.548659999999998</v>
      </c>
      <c r="O795" t="s">
        <v>1609</v>
      </c>
      <c r="P795" t="s">
        <v>254</v>
      </c>
      <c r="Q795" t="s">
        <v>135</v>
      </c>
      <c r="R795" t="s">
        <v>29</v>
      </c>
      <c r="S795" s="1">
        <v>42456.759027777778</v>
      </c>
      <c r="T795">
        <v>3</v>
      </c>
    </row>
    <row r="796" spans="1:20" x14ac:dyDescent="0.25">
      <c r="A796">
        <v>1703127</v>
      </c>
      <c r="B796">
        <v>16000106286</v>
      </c>
      <c r="C796">
        <v>2016106286</v>
      </c>
      <c r="D796">
        <v>177</v>
      </c>
      <c r="E796" t="s">
        <v>117</v>
      </c>
      <c r="F796" t="s">
        <v>52</v>
      </c>
      <c r="G796" t="s">
        <v>52</v>
      </c>
      <c r="H796" s="1">
        <v>42456.947916666664</v>
      </c>
      <c r="I796" t="s">
        <v>456</v>
      </c>
      <c r="J796" t="s">
        <v>129</v>
      </c>
      <c r="K796" t="s">
        <v>190</v>
      </c>
      <c r="L796">
        <v>8100.3010999999997</v>
      </c>
      <c r="M796">
        <v>-122.34287999999999</v>
      </c>
      <c r="N796">
        <v>47.609814</v>
      </c>
      <c r="O796" t="s">
        <v>457</v>
      </c>
      <c r="P796" t="s">
        <v>120</v>
      </c>
      <c r="Q796" t="s">
        <v>52</v>
      </c>
      <c r="R796" t="s">
        <v>52</v>
      </c>
      <c r="T796">
        <v>2</v>
      </c>
    </row>
    <row r="797" spans="1:20" x14ac:dyDescent="0.25">
      <c r="A797">
        <v>1703128</v>
      </c>
      <c r="B797">
        <v>16000106284</v>
      </c>
      <c r="C797">
        <v>2016106284</v>
      </c>
      <c r="D797">
        <v>177</v>
      </c>
      <c r="E797" t="s">
        <v>117</v>
      </c>
      <c r="F797" t="s">
        <v>52</v>
      </c>
      <c r="G797" t="s">
        <v>52</v>
      </c>
      <c r="H797" s="1">
        <v>42456.946527777778</v>
      </c>
      <c r="I797" t="s">
        <v>1610</v>
      </c>
      <c r="J797" t="s">
        <v>31</v>
      </c>
      <c r="K797" t="s">
        <v>763</v>
      </c>
      <c r="L797">
        <v>9000.2032999999992</v>
      </c>
      <c r="M797">
        <v>-122.31723</v>
      </c>
      <c r="N797">
        <v>47.597079999999998</v>
      </c>
      <c r="O797" t="s">
        <v>1611</v>
      </c>
      <c r="P797" t="s">
        <v>120</v>
      </c>
      <c r="Q797" t="s">
        <v>52</v>
      </c>
      <c r="R797" t="s">
        <v>52</v>
      </c>
      <c r="T797">
        <v>3</v>
      </c>
    </row>
    <row r="798" spans="1:20" x14ac:dyDescent="0.25">
      <c r="A798">
        <v>1703129</v>
      </c>
      <c r="B798">
        <v>16000106282</v>
      </c>
      <c r="C798">
        <v>2016106282</v>
      </c>
      <c r="D798">
        <v>245</v>
      </c>
      <c r="E798" t="s">
        <v>58</v>
      </c>
      <c r="F798" t="s">
        <v>21</v>
      </c>
      <c r="G798" t="s">
        <v>21</v>
      </c>
      <c r="H798" s="1">
        <v>42456.948611111111</v>
      </c>
      <c r="I798" t="s">
        <v>369</v>
      </c>
      <c r="J798" t="s">
        <v>129</v>
      </c>
      <c r="K798" t="s">
        <v>130</v>
      </c>
      <c r="L798">
        <v>8100.2003999999997</v>
      </c>
      <c r="M798">
        <v>-122.33759000000001</v>
      </c>
      <c r="N798">
        <v>47.611206000000003</v>
      </c>
      <c r="O798" t="s">
        <v>370</v>
      </c>
      <c r="P798" t="s">
        <v>86</v>
      </c>
      <c r="Q798" t="s">
        <v>21</v>
      </c>
      <c r="R798" t="s">
        <v>21</v>
      </c>
      <c r="T798">
        <v>3</v>
      </c>
    </row>
    <row r="799" spans="1:20" x14ac:dyDescent="0.25">
      <c r="A799">
        <v>1703130</v>
      </c>
      <c r="B799">
        <v>16000106258</v>
      </c>
      <c r="C799">
        <v>2016106258</v>
      </c>
      <c r="D799">
        <v>200</v>
      </c>
      <c r="E799" t="s">
        <v>352</v>
      </c>
      <c r="F799" t="s">
        <v>64</v>
      </c>
      <c r="G799" t="s">
        <v>65</v>
      </c>
      <c r="H799" s="1">
        <v>42456.952777777777</v>
      </c>
      <c r="I799" t="s">
        <v>1612</v>
      </c>
      <c r="J799" t="s">
        <v>137</v>
      </c>
      <c r="K799" t="s">
        <v>138</v>
      </c>
      <c r="L799">
        <v>3200.3004999999998</v>
      </c>
      <c r="M799">
        <v>-122.38759</v>
      </c>
      <c r="N799">
        <v>47.669823000000001</v>
      </c>
      <c r="O799" t="s">
        <v>1613</v>
      </c>
      <c r="P799" t="s">
        <v>390</v>
      </c>
      <c r="Q799" t="s">
        <v>69</v>
      </c>
      <c r="R799" t="s">
        <v>42</v>
      </c>
      <c r="T799">
        <v>1</v>
      </c>
    </row>
    <row r="800" spans="1:20" x14ac:dyDescent="0.25">
      <c r="A800">
        <v>1703131</v>
      </c>
      <c r="B800">
        <v>16000106254</v>
      </c>
      <c r="C800">
        <v>2016106254</v>
      </c>
      <c r="D800">
        <v>200</v>
      </c>
      <c r="E800" t="s">
        <v>352</v>
      </c>
      <c r="F800" t="s">
        <v>64</v>
      </c>
      <c r="G800" t="s">
        <v>65</v>
      </c>
      <c r="H800" s="1">
        <v>42456.946527777778</v>
      </c>
      <c r="I800" t="s">
        <v>1614</v>
      </c>
      <c r="J800" t="s">
        <v>155</v>
      </c>
      <c r="K800" t="s">
        <v>156</v>
      </c>
      <c r="L800">
        <v>7200.1031000000003</v>
      </c>
      <c r="M800">
        <v>-122.34237</v>
      </c>
      <c r="N800">
        <v>47.622639999999997</v>
      </c>
      <c r="O800" t="s">
        <v>1615</v>
      </c>
      <c r="P800" t="s">
        <v>390</v>
      </c>
      <c r="Q800" t="s">
        <v>69</v>
      </c>
      <c r="R800" t="s">
        <v>42</v>
      </c>
      <c r="T800">
        <v>2</v>
      </c>
    </row>
    <row r="801" spans="1:20" x14ac:dyDescent="0.25">
      <c r="A801">
        <v>1703132</v>
      </c>
      <c r="B801">
        <v>16000106250</v>
      </c>
      <c r="C801">
        <v>2016106250</v>
      </c>
      <c r="D801">
        <v>200</v>
      </c>
      <c r="E801" t="s">
        <v>352</v>
      </c>
      <c r="F801" t="s">
        <v>64</v>
      </c>
      <c r="G801" t="s">
        <v>65</v>
      </c>
      <c r="H801" s="1">
        <v>42456.945138888892</v>
      </c>
      <c r="I801" t="s">
        <v>1616</v>
      </c>
      <c r="J801" t="s">
        <v>155</v>
      </c>
      <c r="K801" t="s">
        <v>289</v>
      </c>
      <c r="L801">
        <v>6600.1027000000004</v>
      </c>
      <c r="M801">
        <v>-122.3254</v>
      </c>
      <c r="N801">
        <v>47.635370000000002</v>
      </c>
      <c r="O801" t="s">
        <v>1617</v>
      </c>
      <c r="P801" t="s">
        <v>390</v>
      </c>
      <c r="Q801" t="s">
        <v>69</v>
      </c>
      <c r="R801" t="s">
        <v>42</v>
      </c>
      <c r="S801" s="1">
        <v>42456.920138888891</v>
      </c>
      <c r="T801">
        <v>1</v>
      </c>
    </row>
    <row r="802" spans="1:20" x14ac:dyDescent="0.25">
      <c r="A802">
        <v>1703133</v>
      </c>
      <c r="B802">
        <v>16000106239</v>
      </c>
      <c r="C802">
        <v>2016106239</v>
      </c>
      <c r="D802">
        <v>281</v>
      </c>
      <c r="E802" t="s">
        <v>48</v>
      </c>
      <c r="F802" t="s">
        <v>42</v>
      </c>
      <c r="G802" t="s">
        <v>42</v>
      </c>
      <c r="H802" s="1">
        <v>42456.953472222223</v>
      </c>
      <c r="I802" t="s">
        <v>1618</v>
      </c>
      <c r="J802" t="s">
        <v>150</v>
      </c>
      <c r="K802" t="s">
        <v>162</v>
      </c>
      <c r="L802">
        <v>5000.1014999999998</v>
      </c>
      <c r="M802">
        <v>-122.34093</v>
      </c>
      <c r="N802">
        <v>47.663933</v>
      </c>
      <c r="O802" t="s">
        <v>1619</v>
      </c>
      <c r="P802" t="s">
        <v>47</v>
      </c>
      <c r="Q802" t="s">
        <v>42</v>
      </c>
      <c r="R802" t="s">
        <v>42</v>
      </c>
      <c r="S802" s="1">
        <v>42456.902083333334</v>
      </c>
      <c r="T802">
        <v>3</v>
      </c>
    </row>
    <row r="803" spans="1:20" x14ac:dyDescent="0.25">
      <c r="A803">
        <v>1703134</v>
      </c>
      <c r="B803">
        <v>16000106227</v>
      </c>
      <c r="C803">
        <v>2016106227</v>
      </c>
      <c r="D803">
        <v>281</v>
      </c>
      <c r="E803" t="s">
        <v>48</v>
      </c>
      <c r="F803" t="s">
        <v>42</v>
      </c>
      <c r="G803" t="s">
        <v>42</v>
      </c>
      <c r="H803" s="1">
        <v>42456.961805555555</v>
      </c>
      <c r="I803" t="s">
        <v>1620</v>
      </c>
      <c r="J803" t="s">
        <v>150</v>
      </c>
      <c r="K803" t="s">
        <v>162</v>
      </c>
      <c r="L803">
        <v>5000.3001000000004</v>
      </c>
      <c r="M803">
        <v>-122.34213</v>
      </c>
      <c r="N803">
        <v>47.661754999999999</v>
      </c>
      <c r="O803" t="s">
        <v>1621</v>
      </c>
      <c r="P803" t="s">
        <v>47</v>
      </c>
      <c r="Q803" t="s">
        <v>42</v>
      </c>
      <c r="R803" t="s">
        <v>42</v>
      </c>
      <c r="S803" s="1">
        <v>42456.884722222225</v>
      </c>
      <c r="T803">
        <v>4</v>
      </c>
    </row>
    <row r="804" spans="1:20" x14ac:dyDescent="0.25">
      <c r="A804">
        <v>1703135</v>
      </c>
      <c r="B804">
        <v>16000106226</v>
      </c>
      <c r="C804">
        <v>2016106226</v>
      </c>
      <c r="D804">
        <v>282</v>
      </c>
      <c r="E804" t="s">
        <v>956</v>
      </c>
      <c r="F804" t="s">
        <v>42</v>
      </c>
      <c r="G804" t="s">
        <v>42</v>
      </c>
      <c r="H804" s="1">
        <v>42456.955555555556</v>
      </c>
      <c r="I804" t="s">
        <v>1622</v>
      </c>
      <c r="J804" t="s">
        <v>198</v>
      </c>
      <c r="K804" t="s">
        <v>343</v>
      </c>
      <c r="L804">
        <v>11402.200199999999</v>
      </c>
      <c r="M804">
        <v>-122.359146</v>
      </c>
      <c r="N804">
        <v>47.522334999999998</v>
      </c>
      <c r="O804" t="s">
        <v>1623</v>
      </c>
      <c r="P804" t="s">
        <v>1147</v>
      </c>
      <c r="Q804" t="s">
        <v>107</v>
      </c>
      <c r="R804" t="s">
        <v>220</v>
      </c>
      <c r="S804" s="1">
        <v>42456.883333333331</v>
      </c>
      <c r="T804">
        <v>2</v>
      </c>
    </row>
    <row r="805" spans="1:20" x14ac:dyDescent="0.25">
      <c r="A805">
        <v>1703136</v>
      </c>
      <c r="B805">
        <v>16000106125</v>
      </c>
      <c r="C805">
        <v>2016106125</v>
      </c>
      <c r="D805">
        <v>430</v>
      </c>
      <c r="E805" t="s">
        <v>134</v>
      </c>
      <c r="F805" t="s">
        <v>29</v>
      </c>
      <c r="G805" t="s">
        <v>135</v>
      </c>
      <c r="H805" s="1">
        <v>42456.942361111112</v>
      </c>
      <c r="I805" t="s">
        <v>1624</v>
      </c>
      <c r="J805" t="s">
        <v>44</v>
      </c>
      <c r="K805" t="s">
        <v>168</v>
      </c>
      <c r="L805">
        <v>7200.1072999999997</v>
      </c>
      <c r="M805">
        <v>-122.34631</v>
      </c>
      <c r="N805">
        <v>47.618564999999997</v>
      </c>
      <c r="O805" t="s">
        <v>1625</v>
      </c>
      <c r="P805" t="s">
        <v>234</v>
      </c>
      <c r="Q805" t="s">
        <v>135</v>
      </c>
      <c r="R805" t="s">
        <v>29</v>
      </c>
      <c r="S805" s="1">
        <v>42456.845138888886</v>
      </c>
      <c r="T805">
        <v>0</v>
      </c>
    </row>
    <row r="806" spans="1:20" x14ac:dyDescent="0.25">
      <c r="A806">
        <v>1703137</v>
      </c>
      <c r="B806">
        <v>16000106293</v>
      </c>
      <c r="C806">
        <v>2016106293</v>
      </c>
      <c r="D806">
        <v>460</v>
      </c>
      <c r="E806" t="s">
        <v>35</v>
      </c>
      <c r="F806" t="s">
        <v>29</v>
      </c>
      <c r="G806" t="s">
        <v>29</v>
      </c>
      <c r="H806" s="1">
        <v>42456.972916666666</v>
      </c>
      <c r="I806" t="s">
        <v>1626</v>
      </c>
      <c r="J806" t="s">
        <v>78</v>
      </c>
      <c r="K806" t="s">
        <v>285</v>
      </c>
      <c r="L806">
        <v>7700.4009999999998</v>
      </c>
      <c r="M806">
        <v>-122.29612</v>
      </c>
      <c r="N806">
        <v>47.618899999999996</v>
      </c>
      <c r="O806" t="s">
        <v>1627</v>
      </c>
      <c r="P806" t="s">
        <v>94</v>
      </c>
      <c r="Q806" t="s">
        <v>29</v>
      </c>
      <c r="R806" t="s">
        <v>29</v>
      </c>
      <c r="T806">
        <v>3</v>
      </c>
    </row>
    <row r="807" spans="1:20" x14ac:dyDescent="0.25">
      <c r="A807">
        <v>1703138</v>
      </c>
      <c r="B807">
        <v>16000106281</v>
      </c>
      <c r="C807">
        <v>2016106281</v>
      </c>
      <c r="D807">
        <v>280</v>
      </c>
      <c r="E807" t="s">
        <v>41</v>
      </c>
      <c r="F807" t="s">
        <v>42</v>
      </c>
      <c r="G807" t="s">
        <v>42</v>
      </c>
      <c r="H807" s="1">
        <v>42456.96875</v>
      </c>
      <c r="I807" t="s">
        <v>677</v>
      </c>
      <c r="J807" t="s">
        <v>78</v>
      </c>
      <c r="K807" t="s">
        <v>217</v>
      </c>
      <c r="L807">
        <v>7900.4</v>
      </c>
      <c r="M807">
        <v>-122.309494</v>
      </c>
      <c r="N807">
        <v>47.615864000000002</v>
      </c>
      <c r="O807" t="s">
        <v>678</v>
      </c>
      <c r="P807" t="s">
        <v>57</v>
      </c>
      <c r="Q807" t="s">
        <v>52</v>
      </c>
      <c r="R807" t="s">
        <v>52</v>
      </c>
      <c r="T807">
        <v>0</v>
      </c>
    </row>
    <row r="808" spans="1:20" x14ac:dyDescent="0.25">
      <c r="A808">
        <v>1703139</v>
      </c>
      <c r="B808">
        <v>16000106276</v>
      </c>
      <c r="C808">
        <v>2016106276</v>
      </c>
      <c r="D808">
        <v>245</v>
      </c>
      <c r="E808" t="s">
        <v>58</v>
      </c>
      <c r="F808" t="s">
        <v>21</v>
      </c>
      <c r="G808" t="s">
        <v>21</v>
      </c>
      <c r="H808" s="1">
        <v>42456.970138888886</v>
      </c>
      <c r="I808" t="s">
        <v>1628</v>
      </c>
      <c r="J808" t="s">
        <v>179</v>
      </c>
      <c r="K808" t="s">
        <v>186</v>
      </c>
      <c r="L808">
        <v>5301.2007000000003</v>
      </c>
      <c r="M808">
        <v>-122.31653</v>
      </c>
      <c r="N808">
        <v>47.662205</v>
      </c>
      <c r="O808" t="s">
        <v>1629</v>
      </c>
      <c r="P808" t="s">
        <v>26</v>
      </c>
      <c r="Q808" t="s">
        <v>21</v>
      </c>
      <c r="R808" t="s">
        <v>21</v>
      </c>
      <c r="S808" s="1">
        <v>42456.938194444447</v>
      </c>
      <c r="T808">
        <v>0</v>
      </c>
    </row>
    <row r="809" spans="1:20" x14ac:dyDescent="0.25">
      <c r="A809">
        <v>1703140</v>
      </c>
      <c r="B809">
        <v>16000106266</v>
      </c>
      <c r="C809">
        <v>2016106266</v>
      </c>
      <c r="D809">
        <v>281</v>
      </c>
      <c r="E809" t="s">
        <v>48</v>
      </c>
      <c r="F809" t="s">
        <v>42</v>
      </c>
      <c r="G809" t="s">
        <v>42</v>
      </c>
      <c r="H809" s="1">
        <v>42456.973611111112</v>
      </c>
      <c r="I809" t="s">
        <v>1428</v>
      </c>
      <c r="J809" t="s">
        <v>247</v>
      </c>
      <c r="K809" t="s">
        <v>533</v>
      </c>
      <c r="L809">
        <v>200.2003</v>
      </c>
      <c r="M809">
        <v>-122.30458</v>
      </c>
      <c r="N809">
        <v>47.723866000000001</v>
      </c>
      <c r="O809" t="s">
        <v>1429</v>
      </c>
      <c r="P809" t="s">
        <v>47</v>
      </c>
      <c r="Q809" t="s">
        <v>42</v>
      </c>
      <c r="R809" t="s">
        <v>42</v>
      </c>
      <c r="T809">
        <v>2</v>
      </c>
    </row>
    <row r="810" spans="1:20" x14ac:dyDescent="0.25">
      <c r="A810">
        <v>1703141</v>
      </c>
      <c r="B810">
        <v>16000106259</v>
      </c>
      <c r="C810">
        <v>2016106259</v>
      </c>
      <c r="D810">
        <v>62</v>
      </c>
      <c r="E810" t="s">
        <v>629</v>
      </c>
      <c r="F810" t="s">
        <v>75</v>
      </c>
      <c r="G810" t="s">
        <v>630</v>
      </c>
      <c r="H810" s="1">
        <v>42456.969444444447</v>
      </c>
      <c r="I810" t="s">
        <v>1630</v>
      </c>
      <c r="J810" t="s">
        <v>247</v>
      </c>
      <c r="K810" t="s">
        <v>567</v>
      </c>
      <c r="L810">
        <v>1900.1002000000001</v>
      </c>
      <c r="M810">
        <v>-122.32711</v>
      </c>
      <c r="N810">
        <v>47.697723000000003</v>
      </c>
      <c r="O810" t="s">
        <v>1631</v>
      </c>
      <c r="P810" t="s">
        <v>81</v>
      </c>
      <c r="Q810" t="s">
        <v>76</v>
      </c>
      <c r="R810" t="s">
        <v>75</v>
      </c>
      <c r="S810" s="1">
        <v>42456.928472222222</v>
      </c>
      <c r="T810">
        <v>3</v>
      </c>
    </row>
    <row r="811" spans="1:20" x14ac:dyDescent="0.25">
      <c r="A811">
        <v>1703142</v>
      </c>
      <c r="B811">
        <v>16000106249</v>
      </c>
      <c r="C811">
        <v>2016106249</v>
      </c>
      <c r="D811">
        <v>450</v>
      </c>
      <c r="E811" t="s">
        <v>520</v>
      </c>
      <c r="F811" t="s">
        <v>29</v>
      </c>
      <c r="G811" t="s">
        <v>29</v>
      </c>
      <c r="H811" s="1">
        <v>42456.963194444441</v>
      </c>
      <c r="I811" t="s">
        <v>1377</v>
      </c>
      <c r="J811" t="s">
        <v>124</v>
      </c>
      <c r="K811" t="s">
        <v>415</v>
      </c>
      <c r="L811">
        <v>9800.5002999999997</v>
      </c>
      <c r="M811">
        <v>-122.38805000000001</v>
      </c>
      <c r="N811">
        <v>47.574738000000004</v>
      </c>
      <c r="O811" t="s">
        <v>1378</v>
      </c>
      <c r="P811" t="s">
        <v>523</v>
      </c>
      <c r="Q811" t="s">
        <v>29</v>
      </c>
      <c r="R811" t="s">
        <v>29</v>
      </c>
      <c r="T811">
        <v>3</v>
      </c>
    </row>
    <row r="812" spans="1:20" x14ac:dyDescent="0.25">
      <c r="A812">
        <v>1703143</v>
      </c>
      <c r="B812">
        <v>16000106151</v>
      </c>
      <c r="C812">
        <v>2016106151</v>
      </c>
      <c r="D812">
        <v>280</v>
      </c>
      <c r="E812" t="s">
        <v>41</v>
      </c>
      <c r="F812" t="s">
        <v>42</v>
      </c>
      <c r="G812" t="s">
        <v>42</v>
      </c>
      <c r="H812" s="1">
        <v>42456.968055555553</v>
      </c>
      <c r="I812" t="s">
        <v>275</v>
      </c>
      <c r="J812" t="s">
        <v>276</v>
      </c>
      <c r="K812" t="s">
        <v>277</v>
      </c>
      <c r="L812">
        <v>1200.5001999999999</v>
      </c>
      <c r="M812">
        <v>-122.33266</v>
      </c>
      <c r="N812">
        <v>47.708655999999998</v>
      </c>
      <c r="O812" t="s">
        <v>278</v>
      </c>
      <c r="P812" t="s">
        <v>47</v>
      </c>
      <c r="Q812" t="s">
        <v>42</v>
      </c>
      <c r="R812" t="s">
        <v>42</v>
      </c>
      <c r="T812">
        <v>3</v>
      </c>
    </row>
    <row r="813" spans="1:20" x14ac:dyDescent="0.25">
      <c r="A813">
        <v>1703144</v>
      </c>
      <c r="B813">
        <v>16000106063</v>
      </c>
      <c r="C813">
        <v>2016106063</v>
      </c>
      <c r="D813">
        <v>450</v>
      </c>
      <c r="E813" t="s">
        <v>520</v>
      </c>
      <c r="F813" t="s">
        <v>29</v>
      </c>
      <c r="G813" t="s">
        <v>29</v>
      </c>
      <c r="H813" s="1">
        <v>42456.965277777781</v>
      </c>
      <c r="I813" t="s">
        <v>1632</v>
      </c>
      <c r="J813" t="s">
        <v>83</v>
      </c>
      <c r="K813" t="s">
        <v>422</v>
      </c>
      <c r="L813">
        <v>9300.2013000000006</v>
      </c>
      <c r="M813">
        <v>-122.335396</v>
      </c>
      <c r="N813">
        <v>47.596469999999997</v>
      </c>
      <c r="O813" t="s">
        <v>1633</v>
      </c>
      <c r="P813" t="s">
        <v>254</v>
      </c>
      <c r="Q813" t="s">
        <v>135</v>
      </c>
      <c r="R813" t="s">
        <v>29</v>
      </c>
      <c r="S813" s="1">
        <v>42456.731944444444</v>
      </c>
      <c r="T813">
        <v>3</v>
      </c>
    </row>
    <row r="814" spans="1:20" x14ac:dyDescent="0.25">
      <c r="A814">
        <v>1703145</v>
      </c>
      <c r="B814">
        <v>16000106303</v>
      </c>
      <c r="C814">
        <v>2016106303</v>
      </c>
      <c r="D814">
        <v>281</v>
      </c>
      <c r="E814" t="s">
        <v>48</v>
      </c>
      <c r="F814" t="s">
        <v>42</v>
      </c>
      <c r="G814" t="s">
        <v>42</v>
      </c>
      <c r="H814" s="1">
        <v>42456.986111111109</v>
      </c>
      <c r="I814" t="s">
        <v>788</v>
      </c>
      <c r="J814" t="s">
        <v>23</v>
      </c>
      <c r="K814" t="s">
        <v>480</v>
      </c>
      <c r="L814">
        <v>9300.1023999999998</v>
      </c>
      <c r="M814">
        <v>-122.31728</v>
      </c>
      <c r="N814">
        <v>47.592686</v>
      </c>
      <c r="O814" t="s">
        <v>789</v>
      </c>
      <c r="P814" t="s">
        <v>381</v>
      </c>
      <c r="Q814" t="s">
        <v>42</v>
      </c>
      <c r="R814" t="s">
        <v>42</v>
      </c>
      <c r="T814">
        <v>2</v>
      </c>
    </row>
    <row r="815" spans="1:20" x14ac:dyDescent="0.25">
      <c r="A815">
        <v>1703146</v>
      </c>
      <c r="B815">
        <v>16000106294</v>
      </c>
      <c r="C815">
        <v>2016106294</v>
      </c>
      <c r="D815">
        <v>245</v>
      </c>
      <c r="E815" t="s">
        <v>58</v>
      </c>
      <c r="F815" t="s">
        <v>21</v>
      </c>
      <c r="G815" t="s">
        <v>21</v>
      </c>
      <c r="H815" s="1">
        <v>42456.98541666667</v>
      </c>
      <c r="I815" t="s">
        <v>1634</v>
      </c>
      <c r="J815" t="s">
        <v>99</v>
      </c>
      <c r="K815" t="s">
        <v>227</v>
      </c>
      <c r="L815">
        <v>1701.2014999999999</v>
      </c>
      <c r="M815">
        <v>-122.35533</v>
      </c>
      <c r="N815">
        <v>47.693317</v>
      </c>
      <c r="O815" t="s">
        <v>1635</v>
      </c>
      <c r="P815" t="s">
        <v>501</v>
      </c>
      <c r="Q815" t="s">
        <v>21</v>
      </c>
      <c r="R815" t="s">
        <v>21</v>
      </c>
      <c r="T815">
        <v>3</v>
      </c>
    </row>
    <row r="816" spans="1:20" x14ac:dyDescent="0.25">
      <c r="A816">
        <v>1703147</v>
      </c>
      <c r="B816">
        <v>16000106292</v>
      </c>
      <c r="C816">
        <v>2016106292</v>
      </c>
      <c r="D816">
        <v>280</v>
      </c>
      <c r="E816" t="s">
        <v>41</v>
      </c>
      <c r="F816" t="s">
        <v>42</v>
      </c>
      <c r="G816" t="s">
        <v>42</v>
      </c>
      <c r="H816" s="1">
        <v>42456.978472222225</v>
      </c>
      <c r="I816" t="s">
        <v>1636</v>
      </c>
      <c r="J816" t="s">
        <v>150</v>
      </c>
      <c r="K816" t="s">
        <v>151</v>
      </c>
      <c r="L816">
        <v>4700.4011</v>
      </c>
      <c r="M816">
        <v>-122.38475</v>
      </c>
      <c r="N816">
        <v>47.668680000000002</v>
      </c>
      <c r="O816" t="s">
        <v>1637</v>
      </c>
      <c r="P816" t="s">
        <v>86</v>
      </c>
      <c r="Q816" t="s">
        <v>21</v>
      </c>
      <c r="R816" t="s">
        <v>21</v>
      </c>
      <c r="T816">
        <v>1</v>
      </c>
    </row>
    <row r="817" spans="1:20" x14ac:dyDescent="0.25">
      <c r="A817">
        <v>1703148</v>
      </c>
      <c r="B817">
        <v>16000106288</v>
      </c>
      <c r="C817">
        <v>2016106288</v>
      </c>
      <c r="D817">
        <v>280</v>
      </c>
      <c r="E817" t="s">
        <v>41</v>
      </c>
      <c r="F817" t="s">
        <v>42</v>
      </c>
      <c r="G817" t="s">
        <v>42</v>
      </c>
      <c r="H817" s="1">
        <v>42456.984027777777</v>
      </c>
      <c r="I817" t="s">
        <v>1638</v>
      </c>
      <c r="J817" t="s">
        <v>179</v>
      </c>
      <c r="K817" t="s">
        <v>718</v>
      </c>
      <c r="L817">
        <v>4302.2007000000003</v>
      </c>
      <c r="M817">
        <v>-122.30173499999999</v>
      </c>
      <c r="N817">
        <v>47.663580000000003</v>
      </c>
      <c r="O817" t="s">
        <v>1639</v>
      </c>
      <c r="P817" t="s">
        <v>400</v>
      </c>
      <c r="Q817" t="s">
        <v>401</v>
      </c>
      <c r="R817" t="s">
        <v>401</v>
      </c>
      <c r="T817">
        <v>1</v>
      </c>
    </row>
    <row r="818" spans="1:20" x14ac:dyDescent="0.25">
      <c r="A818">
        <v>1703149</v>
      </c>
      <c r="B818">
        <v>16000106264</v>
      </c>
      <c r="C818">
        <v>2016106264</v>
      </c>
      <c r="D818">
        <v>280</v>
      </c>
      <c r="E818" t="s">
        <v>41</v>
      </c>
      <c r="F818" t="s">
        <v>42</v>
      </c>
      <c r="G818" t="s">
        <v>42</v>
      </c>
      <c r="H818" s="1">
        <v>42456.989583333336</v>
      </c>
      <c r="I818" t="s">
        <v>1640</v>
      </c>
      <c r="J818" t="s">
        <v>179</v>
      </c>
      <c r="K818" t="s">
        <v>180</v>
      </c>
      <c r="L818">
        <v>4000.1035000000002</v>
      </c>
      <c r="M818">
        <v>-122.26430499999999</v>
      </c>
      <c r="N818">
        <v>47.677320000000002</v>
      </c>
      <c r="O818" t="s">
        <v>1641</v>
      </c>
      <c r="P818" t="s">
        <v>86</v>
      </c>
      <c r="Q818" t="s">
        <v>21</v>
      </c>
      <c r="R818" t="s">
        <v>21</v>
      </c>
      <c r="T818">
        <v>3</v>
      </c>
    </row>
    <row r="819" spans="1:20" x14ac:dyDescent="0.25">
      <c r="A819">
        <v>1703150</v>
      </c>
      <c r="B819">
        <v>16000106251</v>
      </c>
      <c r="C819">
        <v>2016106251</v>
      </c>
      <c r="D819">
        <v>244</v>
      </c>
      <c r="E819" t="s">
        <v>558</v>
      </c>
      <c r="F819" t="s">
        <v>21</v>
      </c>
      <c r="G819" t="s">
        <v>21</v>
      </c>
      <c r="H819" s="1">
        <v>42456.988888888889</v>
      </c>
      <c r="I819" t="s">
        <v>1642</v>
      </c>
      <c r="J819" t="s">
        <v>54</v>
      </c>
      <c r="K819" t="s">
        <v>103</v>
      </c>
      <c r="L819">
        <v>11101.4007</v>
      </c>
      <c r="M819">
        <v>-122.28207999999999</v>
      </c>
      <c r="N819">
        <v>47.545287999999999</v>
      </c>
      <c r="O819" t="s">
        <v>1643</v>
      </c>
      <c r="P819" t="s">
        <v>116</v>
      </c>
      <c r="Q819" t="s">
        <v>21</v>
      </c>
      <c r="R819" t="s">
        <v>21</v>
      </c>
      <c r="T819">
        <v>3</v>
      </c>
    </row>
    <row r="820" spans="1:20" x14ac:dyDescent="0.25">
      <c r="A820">
        <v>1703151</v>
      </c>
      <c r="B820">
        <v>16000106235</v>
      </c>
      <c r="C820">
        <v>2016106235</v>
      </c>
      <c r="D820">
        <v>161</v>
      </c>
      <c r="E820" t="s">
        <v>62</v>
      </c>
      <c r="F820" t="s">
        <v>62</v>
      </c>
      <c r="G820" t="s">
        <v>62</v>
      </c>
      <c r="H820" s="1">
        <v>42456.977083333331</v>
      </c>
      <c r="I820" t="s">
        <v>1644</v>
      </c>
      <c r="J820" t="s">
        <v>276</v>
      </c>
      <c r="K820" t="s">
        <v>277</v>
      </c>
      <c r="L820">
        <v>1300.201</v>
      </c>
      <c r="M820">
        <v>-122.34603</v>
      </c>
      <c r="N820">
        <v>47.704329999999999</v>
      </c>
      <c r="O820" t="s">
        <v>1645</v>
      </c>
      <c r="P820" t="s">
        <v>361</v>
      </c>
      <c r="Q820" t="s">
        <v>225</v>
      </c>
      <c r="R820" t="s">
        <v>225</v>
      </c>
      <c r="S820" s="1">
        <v>42456.899305555555</v>
      </c>
      <c r="T820">
        <v>3</v>
      </c>
    </row>
    <row r="821" spans="1:20" x14ac:dyDescent="0.25">
      <c r="A821">
        <v>1703152</v>
      </c>
      <c r="B821">
        <v>16000106167</v>
      </c>
      <c r="C821">
        <v>2016106167</v>
      </c>
      <c r="D821">
        <v>161</v>
      </c>
      <c r="E821" t="s">
        <v>62</v>
      </c>
      <c r="F821" t="s">
        <v>62</v>
      </c>
      <c r="G821" t="s">
        <v>62</v>
      </c>
      <c r="H821" s="1">
        <v>42456.975694444445</v>
      </c>
      <c r="I821" t="s">
        <v>1646</v>
      </c>
      <c r="J821" t="s">
        <v>198</v>
      </c>
      <c r="K821" t="s">
        <v>343</v>
      </c>
      <c r="L821">
        <v>11402.2003</v>
      </c>
      <c r="M821">
        <v>-122.35714</v>
      </c>
      <c r="N821">
        <v>47.521030000000003</v>
      </c>
      <c r="O821" t="s">
        <v>1647</v>
      </c>
      <c r="P821" t="s">
        <v>81</v>
      </c>
      <c r="Q821" t="s">
        <v>76</v>
      </c>
      <c r="R821" t="s">
        <v>75</v>
      </c>
      <c r="S821" s="1">
        <v>42456.824305555558</v>
      </c>
      <c r="T821">
        <v>4</v>
      </c>
    </row>
    <row r="822" spans="1:20" x14ac:dyDescent="0.25">
      <c r="A822">
        <v>1703153</v>
      </c>
      <c r="B822">
        <v>16000106126</v>
      </c>
      <c r="C822">
        <v>2016106126</v>
      </c>
      <c r="D822">
        <v>65</v>
      </c>
      <c r="E822" t="s">
        <v>74</v>
      </c>
      <c r="F822" t="s">
        <v>75</v>
      </c>
      <c r="G822" t="s">
        <v>76</v>
      </c>
      <c r="H822" s="1">
        <v>42456.98333333333</v>
      </c>
      <c r="I822" t="s">
        <v>1648</v>
      </c>
      <c r="J822" t="s">
        <v>137</v>
      </c>
      <c r="K822" t="s">
        <v>138</v>
      </c>
      <c r="L822">
        <v>11300.2012</v>
      </c>
      <c r="M822">
        <v>-122.35515599999999</v>
      </c>
      <c r="N822">
        <v>47.518276</v>
      </c>
      <c r="O822" t="s">
        <v>1649</v>
      </c>
      <c r="P822" t="s">
        <v>81</v>
      </c>
      <c r="Q822" t="s">
        <v>76</v>
      </c>
      <c r="R822" t="s">
        <v>75</v>
      </c>
      <c r="S822" s="1">
        <v>42456.870833333334</v>
      </c>
      <c r="T822">
        <v>1</v>
      </c>
    </row>
    <row r="823" spans="1:20" x14ac:dyDescent="0.25">
      <c r="A823">
        <v>1703154</v>
      </c>
      <c r="B823">
        <v>16000106115</v>
      </c>
      <c r="C823">
        <v>2016106115</v>
      </c>
      <c r="D823">
        <v>52</v>
      </c>
      <c r="E823" t="s">
        <v>105</v>
      </c>
      <c r="F823" t="s">
        <v>106</v>
      </c>
      <c r="G823" t="s">
        <v>107</v>
      </c>
      <c r="H823" s="1">
        <v>42456.981249999997</v>
      </c>
      <c r="I823" t="s">
        <v>1097</v>
      </c>
      <c r="J823" t="s">
        <v>83</v>
      </c>
      <c r="K823" t="s">
        <v>84</v>
      </c>
      <c r="L823">
        <v>9100.2008999999998</v>
      </c>
      <c r="M823">
        <v>-122.32768</v>
      </c>
      <c r="N823">
        <v>47.596657</v>
      </c>
      <c r="O823" t="s">
        <v>1098</v>
      </c>
      <c r="P823" t="s">
        <v>81</v>
      </c>
      <c r="Q823" t="s">
        <v>76</v>
      </c>
      <c r="R823" t="s">
        <v>75</v>
      </c>
      <c r="S823" s="1">
        <v>42456.831944444442</v>
      </c>
      <c r="T823">
        <v>3</v>
      </c>
    </row>
    <row r="824" spans="1:20" x14ac:dyDescent="0.25">
      <c r="A824">
        <v>1703155</v>
      </c>
      <c r="B824">
        <v>16000106084</v>
      </c>
      <c r="C824">
        <v>2016106084</v>
      </c>
      <c r="D824">
        <v>282</v>
      </c>
      <c r="E824" t="s">
        <v>956</v>
      </c>
      <c r="F824" t="s">
        <v>42</v>
      </c>
      <c r="G824" t="s">
        <v>42</v>
      </c>
      <c r="H824" s="1">
        <v>42456.977083333331</v>
      </c>
      <c r="I824" t="s">
        <v>1650</v>
      </c>
      <c r="J824" t="s">
        <v>137</v>
      </c>
      <c r="K824" t="s">
        <v>238</v>
      </c>
      <c r="L824">
        <v>1200.5012999999999</v>
      </c>
      <c r="M824">
        <v>-122.333275</v>
      </c>
      <c r="N824">
        <v>47.705939999999998</v>
      </c>
      <c r="O824" t="s">
        <v>1651</v>
      </c>
      <c r="P824" t="s">
        <v>223</v>
      </c>
      <c r="Q824" t="s">
        <v>107</v>
      </c>
      <c r="R824" t="s">
        <v>220</v>
      </c>
      <c r="S824" s="1">
        <v>42456.863194444442</v>
      </c>
      <c r="T824">
        <v>1</v>
      </c>
    </row>
    <row r="825" spans="1:20" x14ac:dyDescent="0.25">
      <c r="A825">
        <v>1703156</v>
      </c>
      <c r="B825">
        <v>16000106316</v>
      </c>
      <c r="C825">
        <v>2016106316</v>
      </c>
      <c r="D825">
        <v>177</v>
      </c>
      <c r="E825" t="s">
        <v>117</v>
      </c>
      <c r="F825" t="s">
        <v>52</v>
      </c>
      <c r="G825" t="s">
        <v>52</v>
      </c>
      <c r="H825" s="1">
        <v>42456.993055555555</v>
      </c>
      <c r="I825" t="s">
        <v>1652</v>
      </c>
      <c r="J825" t="s">
        <v>129</v>
      </c>
      <c r="K825" t="s">
        <v>365</v>
      </c>
      <c r="L825">
        <v>8100.2012999999997</v>
      </c>
      <c r="M825">
        <v>-122.33779</v>
      </c>
      <c r="N825">
        <v>47.609749999999998</v>
      </c>
      <c r="O825" t="s">
        <v>1653</v>
      </c>
      <c r="P825" t="s">
        <v>120</v>
      </c>
      <c r="Q825" t="s">
        <v>52</v>
      </c>
      <c r="R825" t="s">
        <v>52</v>
      </c>
      <c r="T825">
        <v>1</v>
      </c>
    </row>
    <row r="826" spans="1:20" x14ac:dyDescent="0.25">
      <c r="A826">
        <v>1703157</v>
      </c>
      <c r="B826">
        <v>16000106306</v>
      </c>
      <c r="C826">
        <v>2016106306</v>
      </c>
      <c r="D826">
        <v>244</v>
      </c>
      <c r="E826" t="s">
        <v>558</v>
      </c>
      <c r="F826" t="s">
        <v>21</v>
      </c>
      <c r="G826" t="s">
        <v>21</v>
      </c>
      <c r="H826" s="1">
        <v>42456.995833333334</v>
      </c>
      <c r="I826" t="s">
        <v>1654</v>
      </c>
      <c r="J826" t="s">
        <v>91</v>
      </c>
      <c r="K826" t="s">
        <v>172</v>
      </c>
      <c r="L826">
        <v>7401.1004999999996</v>
      </c>
      <c r="M826">
        <v>-122.32532</v>
      </c>
      <c r="N826">
        <v>47.623714</v>
      </c>
      <c r="O826" t="s">
        <v>1655</v>
      </c>
      <c r="P826" t="s">
        <v>671</v>
      </c>
      <c r="Q826" t="s">
        <v>21</v>
      </c>
      <c r="R826" t="s">
        <v>558</v>
      </c>
      <c r="T826">
        <v>3</v>
      </c>
    </row>
    <row r="827" spans="1:20" x14ac:dyDescent="0.25">
      <c r="A827">
        <v>1703158</v>
      </c>
      <c r="B827">
        <v>16000106317</v>
      </c>
      <c r="C827">
        <v>2016106317</v>
      </c>
      <c r="D827">
        <v>177</v>
      </c>
      <c r="E827" t="s">
        <v>117</v>
      </c>
      <c r="F827" t="s">
        <v>52</v>
      </c>
      <c r="G827" t="s">
        <v>52</v>
      </c>
      <c r="H827" s="1">
        <v>42456.993750000001</v>
      </c>
      <c r="I827" t="s">
        <v>82</v>
      </c>
      <c r="J827" t="s">
        <v>83</v>
      </c>
      <c r="K827" t="s">
        <v>84</v>
      </c>
      <c r="L827">
        <v>9200.2027999999991</v>
      </c>
      <c r="M827">
        <v>-122.33081</v>
      </c>
      <c r="N827">
        <v>47.600464000000002</v>
      </c>
      <c r="O827" t="s">
        <v>85</v>
      </c>
      <c r="P827" t="s">
        <v>120</v>
      </c>
      <c r="Q827" t="s">
        <v>52</v>
      </c>
      <c r="R827" t="s">
        <v>52</v>
      </c>
      <c r="T827">
        <v>2</v>
      </c>
    </row>
    <row r="828" spans="1:20" x14ac:dyDescent="0.25">
      <c r="A828">
        <v>1703159</v>
      </c>
      <c r="B828">
        <v>16000106274</v>
      </c>
      <c r="C828">
        <v>2016106274</v>
      </c>
      <c r="D828">
        <v>430</v>
      </c>
      <c r="E828" t="s">
        <v>134</v>
      </c>
      <c r="F828" t="s">
        <v>29</v>
      </c>
      <c r="G828" t="s">
        <v>135</v>
      </c>
      <c r="H828" s="1">
        <v>42457.004861111112</v>
      </c>
      <c r="I828" t="s">
        <v>1656</v>
      </c>
      <c r="J828" t="s">
        <v>44</v>
      </c>
      <c r="K828" t="s">
        <v>357</v>
      </c>
      <c r="L828">
        <v>6900.2029000000002</v>
      </c>
      <c r="M828">
        <v>-122.36441000000001</v>
      </c>
      <c r="N828">
        <v>47.632328000000001</v>
      </c>
      <c r="O828" t="s">
        <v>1657</v>
      </c>
      <c r="P828" t="s">
        <v>140</v>
      </c>
      <c r="Q828" t="s">
        <v>135</v>
      </c>
      <c r="R828" t="s">
        <v>29</v>
      </c>
      <c r="S828" s="1">
        <v>42456.939583333333</v>
      </c>
      <c r="T828">
        <v>2</v>
      </c>
    </row>
    <row r="829" spans="1:20" x14ac:dyDescent="0.25">
      <c r="A829">
        <v>1703160</v>
      </c>
      <c r="B829">
        <v>16000106257</v>
      </c>
      <c r="C829">
        <v>2016106257</v>
      </c>
      <c r="D829">
        <v>430</v>
      </c>
      <c r="E829" t="s">
        <v>134</v>
      </c>
      <c r="F829" t="s">
        <v>29</v>
      </c>
      <c r="G829" t="s">
        <v>135</v>
      </c>
      <c r="H829" s="1">
        <v>42457.006944444445</v>
      </c>
      <c r="I829" t="s">
        <v>1658</v>
      </c>
      <c r="J829" t="s">
        <v>124</v>
      </c>
      <c r="K829" t="s">
        <v>415</v>
      </c>
      <c r="L829">
        <v>9900.4087999999992</v>
      </c>
      <c r="M829">
        <v>-122.36675</v>
      </c>
      <c r="N829">
        <v>47.568339999999999</v>
      </c>
      <c r="O829" t="s">
        <v>1659</v>
      </c>
      <c r="P829" t="s">
        <v>1295</v>
      </c>
      <c r="Q829" t="s">
        <v>135</v>
      </c>
      <c r="R829" t="s">
        <v>29</v>
      </c>
      <c r="S829" s="1">
        <v>42456.926388888889</v>
      </c>
      <c r="T829">
        <v>1</v>
      </c>
    </row>
    <row r="830" spans="1:20" x14ac:dyDescent="0.25">
      <c r="A830">
        <v>1703161</v>
      </c>
      <c r="B830">
        <v>16000106300</v>
      </c>
      <c r="C830">
        <v>2016106300</v>
      </c>
      <c r="D830">
        <v>244</v>
      </c>
      <c r="E830" t="s">
        <v>558</v>
      </c>
      <c r="F830" t="s">
        <v>21</v>
      </c>
      <c r="G830" t="s">
        <v>21</v>
      </c>
      <c r="H830" s="1">
        <v>42457.013888888891</v>
      </c>
      <c r="I830" t="s">
        <v>1660</v>
      </c>
      <c r="J830" t="s">
        <v>137</v>
      </c>
      <c r="K830" t="s">
        <v>238</v>
      </c>
      <c r="L830">
        <v>8600.2016999999996</v>
      </c>
      <c r="M830">
        <v>-122.31941</v>
      </c>
      <c r="N830">
        <v>47.604782</v>
      </c>
      <c r="O830" t="s">
        <v>1661</v>
      </c>
      <c r="P830" t="s">
        <v>671</v>
      </c>
      <c r="Q830" t="s">
        <v>21</v>
      </c>
      <c r="R830" t="s">
        <v>558</v>
      </c>
      <c r="T830">
        <v>2</v>
      </c>
    </row>
    <row r="831" spans="1:20" x14ac:dyDescent="0.25">
      <c r="A831">
        <v>1703162</v>
      </c>
      <c r="B831">
        <v>16000106305</v>
      </c>
      <c r="C831">
        <v>2016106305</v>
      </c>
      <c r="D831">
        <v>450</v>
      </c>
      <c r="E831" t="s">
        <v>520</v>
      </c>
      <c r="F831" t="s">
        <v>29</v>
      </c>
      <c r="G831" t="s">
        <v>29</v>
      </c>
      <c r="H831" s="1">
        <v>42457.018750000003</v>
      </c>
      <c r="I831" t="s">
        <v>1662</v>
      </c>
      <c r="J831" t="s">
        <v>91</v>
      </c>
      <c r="K831" t="s">
        <v>172</v>
      </c>
      <c r="L831">
        <v>7401.4</v>
      </c>
      <c r="M831">
        <v>-122.32308</v>
      </c>
      <c r="N831">
        <v>47.621997999999998</v>
      </c>
      <c r="O831" t="s">
        <v>1663</v>
      </c>
      <c r="P831" t="s">
        <v>523</v>
      </c>
      <c r="Q831" t="s">
        <v>29</v>
      </c>
      <c r="R831" t="s">
        <v>29</v>
      </c>
      <c r="T831">
        <v>1</v>
      </c>
    </row>
    <row r="832" spans="1:20" x14ac:dyDescent="0.25">
      <c r="A832">
        <v>1703163</v>
      </c>
      <c r="B832">
        <v>16000106260</v>
      </c>
      <c r="C832">
        <v>2016106260</v>
      </c>
      <c r="D832">
        <v>245</v>
      </c>
      <c r="E832" t="s">
        <v>58</v>
      </c>
      <c r="F832" t="s">
        <v>21</v>
      </c>
      <c r="G832" t="s">
        <v>21</v>
      </c>
      <c r="H832" s="1">
        <v>42457.017361111109</v>
      </c>
      <c r="I832" t="s">
        <v>1664</v>
      </c>
      <c r="J832" t="s">
        <v>44</v>
      </c>
      <c r="K832" t="s">
        <v>45</v>
      </c>
      <c r="L832">
        <v>5802.3010999999997</v>
      </c>
      <c r="M832">
        <v>-122.38672</v>
      </c>
      <c r="N832">
        <v>47.640067999999999</v>
      </c>
      <c r="O832" t="s">
        <v>1665</v>
      </c>
      <c r="P832" t="s">
        <v>86</v>
      </c>
      <c r="Q832" t="s">
        <v>21</v>
      </c>
      <c r="R832" t="s">
        <v>21</v>
      </c>
      <c r="T832">
        <v>0</v>
      </c>
    </row>
    <row r="833" spans="1:20" x14ac:dyDescent="0.25">
      <c r="A833">
        <v>1703164</v>
      </c>
      <c r="B833">
        <v>16000106243</v>
      </c>
      <c r="C833">
        <v>2016106243</v>
      </c>
      <c r="D833">
        <v>250</v>
      </c>
      <c r="E833" t="s">
        <v>111</v>
      </c>
      <c r="F833" t="s">
        <v>112</v>
      </c>
      <c r="G833" t="s">
        <v>113</v>
      </c>
      <c r="H833" s="1">
        <v>42457.022222222222</v>
      </c>
      <c r="I833" t="s">
        <v>1666</v>
      </c>
      <c r="J833" t="s">
        <v>137</v>
      </c>
      <c r="K833" t="s">
        <v>209</v>
      </c>
      <c r="L833">
        <v>7100.201</v>
      </c>
      <c r="M833">
        <v>-122.35803</v>
      </c>
      <c r="N833">
        <v>47.622695999999998</v>
      </c>
      <c r="O833" t="s">
        <v>1667</v>
      </c>
      <c r="P833" t="s">
        <v>400</v>
      </c>
      <c r="Q833" t="s">
        <v>401</v>
      </c>
      <c r="R833" t="s">
        <v>401</v>
      </c>
      <c r="T833">
        <v>2</v>
      </c>
    </row>
    <row r="834" spans="1:20" x14ac:dyDescent="0.25">
      <c r="A834">
        <v>1703165</v>
      </c>
      <c r="B834">
        <v>16000106240</v>
      </c>
      <c r="C834">
        <v>2016106240</v>
      </c>
      <c r="D834">
        <v>280</v>
      </c>
      <c r="E834" t="s">
        <v>41</v>
      </c>
      <c r="F834" t="s">
        <v>42</v>
      </c>
      <c r="G834" t="s">
        <v>42</v>
      </c>
      <c r="H834" s="1">
        <v>42457.020833333336</v>
      </c>
      <c r="I834" t="s">
        <v>1668</v>
      </c>
      <c r="J834" t="s">
        <v>44</v>
      </c>
      <c r="K834" t="s">
        <v>45</v>
      </c>
      <c r="L834">
        <v>5802.3</v>
      </c>
      <c r="M834">
        <v>-122.38197</v>
      </c>
      <c r="N834">
        <v>47.646583999999997</v>
      </c>
      <c r="O834" t="s">
        <v>1669</v>
      </c>
      <c r="P834" t="s">
        <v>86</v>
      </c>
      <c r="Q834" t="s">
        <v>21</v>
      </c>
      <c r="R834" t="s">
        <v>21</v>
      </c>
      <c r="S834" s="1">
        <v>42456.905555555553</v>
      </c>
      <c r="T834">
        <v>2</v>
      </c>
    </row>
    <row r="835" spans="1:20" x14ac:dyDescent="0.25">
      <c r="A835">
        <v>1703166</v>
      </c>
      <c r="B835">
        <v>16000106285</v>
      </c>
      <c r="C835">
        <v>2016106285</v>
      </c>
      <c r="D835">
        <v>63</v>
      </c>
      <c r="E835" t="s">
        <v>165</v>
      </c>
      <c r="F835" t="s">
        <v>166</v>
      </c>
      <c r="G835" t="s">
        <v>166</v>
      </c>
      <c r="H835" s="1">
        <v>42457.025694444441</v>
      </c>
      <c r="I835" t="s">
        <v>1670</v>
      </c>
      <c r="J835" t="s">
        <v>78</v>
      </c>
      <c r="K835" t="s">
        <v>285</v>
      </c>
      <c r="L835">
        <v>7700.3001000000004</v>
      </c>
      <c r="M835">
        <v>-122.297455</v>
      </c>
      <c r="N835">
        <v>47.617054000000003</v>
      </c>
      <c r="O835" t="s">
        <v>1671</v>
      </c>
      <c r="P835" t="s">
        <v>81</v>
      </c>
      <c r="Q835" t="s">
        <v>76</v>
      </c>
      <c r="R835" t="s">
        <v>75</v>
      </c>
      <c r="S835" s="1">
        <v>42456.953472222223</v>
      </c>
      <c r="T835">
        <v>2</v>
      </c>
    </row>
    <row r="836" spans="1:20" x14ac:dyDescent="0.25">
      <c r="A836">
        <v>1703167</v>
      </c>
      <c r="B836">
        <v>16000106247</v>
      </c>
      <c r="C836">
        <v>2016106247</v>
      </c>
      <c r="D836">
        <v>280</v>
      </c>
      <c r="E836" t="s">
        <v>41</v>
      </c>
      <c r="F836" t="s">
        <v>42</v>
      </c>
      <c r="G836" t="s">
        <v>42</v>
      </c>
      <c r="H836" s="1">
        <v>42457.029166666667</v>
      </c>
      <c r="I836" t="s">
        <v>663</v>
      </c>
      <c r="J836" t="s">
        <v>44</v>
      </c>
      <c r="K836" t="s">
        <v>357</v>
      </c>
      <c r="L836">
        <v>6700.3011999999999</v>
      </c>
      <c r="M836">
        <v>-122.34754</v>
      </c>
      <c r="N836">
        <v>47.630164999999998</v>
      </c>
      <c r="O836" t="s">
        <v>664</v>
      </c>
      <c r="P836" t="s">
        <v>153</v>
      </c>
      <c r="Q836" t="s">
        <v>148</v>
      </c>
      <c r="R836" t="s">
        <v>148</v>
      </c>
      <c r="T836">
        <v>2</v>
      </c>
    </row>
    <row r="837" spans="1:20" x14ac:dyDescent="0.25">
      <c r="A837">
        <v>1703168</v>
      </c>
      <c r="B837">
        <v>16000106340</v>
      </c>
      <c r="C837">
        <v>2016106340</v>
      </c>
      <c r="D837">
        <v>177</v>
      </c>
      <c r="E837" t="s">
        <v>117</v>
      </c>
      <c r="F837" t="s">
        <v>52</v>
      </c>
      <c r="G837" t="s">
        <v>52</v>
      </c>
      <c r="H837" s="1">
        <v>42457.03125</v>
      </c>
      <c r="I837" t="s">
        <v>456</v>
      </c>
      <c r="J837" t="s">
        <v>129</v>
      </c>
      <c r="K837" t="s">
        <v>190</v>
      </c>
      <c r="L837">
        <v>8100.3010999999997</v>
      </c>
      <c r="M837">
        <v>-122.34287999999999</v>
      </c>
      <c r="N837">
        <v>47.609814</v>
      </c>
      <c r="O837" t="s">
        <v>457</v>
      </c>
      <c r="P837" t="s">
        <v>120</v>
      </c>
      <c r="Q837" t="s">
        <v>52</v>
      </c>
      <c r="R837" t="s">
        <v>52</v>
      </c>
      <c r="T837">
        <v>2</v>
      </c>
    </row>
    <row r="838" spans="1:20" x14ac:dyDescent="0.25">
      <c r="A838">
        <v>1703169</v>
      </c>
      <c r="B838">
        <v>16000106334</v>
      </c>
      <c r="C838">
        <v>2016106334</v>
      </c>
      <c r="D838">
        <v>281</v>
      </c>
      <c r="E838" t="s">
        <v>48</v>
      </c>
      <c r="F838" t="s">
        <v>42</v>
      </c>
      <c r="G838" t="s">
        <v>42</v>
      </c>
      <c r="H838" s="1">
        <v>42457.032638888886</v>
      </c>
      <c r="I838" t="s">
        <v>1672</v>
      </c>
      <c r="J838" t="s">
        <v>124</v>
      </c>
      <c r="K838" t="s">
        <v>125</v>
      </c>
      <c r="L838">
        <v>10600.600700000001</v>
      </c>
      <c r="M838">
        <v>-122.38711499999999</v>
      </c>
      <c r="N838">
        <v>47.549396999999999</v>
      </c>
      <c r="O838" t="s">
        <v>1673</v>
      </c>
      <c r="P838" t="s">
        <v>153</v>
      </c>
      <c r="Q838" t="s">
        <v>148</v>
      </c>
      <c r="R838" t="s">
        <v>148</v>
      </c>
      <c r="T838">
        <v>0</v>
      </c>
    </row>
    <row r="839" spans="1:20" x14ac:dyDescent="0.25">
      <c r="A839">
        <v>1703170</v>
      </c>
      <c r="B839">
        <v>16000106332</v>
      </c>
      <c r="C839">
        <v>2016106332</v>
      </c>
      <c r="D839">
        <v>250</v>
      </c>
      <c r="E839" t="s">
        <v>111</v>
      </c>
      <c r="F839" t="s">
        <v>112</v>
      </c>
      <c r="G839" t="s">
        <v>113</v>
      </c>
      <c r="H839" s="1">
        <v>42457.037499999999</v>
      </c>
      <c r="I839" t="s">
        <v>1674</v>
      </c>
      <c r="J839" t="s">
        <v>54</v>
      </c>
      <c r="K839" t="s">
        <v>292</v>
      </c>
      <c r="L839">
        <v>10401.3006</v>
      </c>
      <c r="M839">
        <v>-122.29688</v>
      </c>
      <c r="N839">
        <v>47.54833</v>
      </c>
      <c r="O839" t="s">
        <v>1675</v>
      </c>
      <c r="P839" t="s">
        <v>671</v>
      </c>
      <c r="Q839" t="s">
        <v>21</v>
      </c>
      <c r="R839" t="s">
        <v>558</v>
      </c>
      <c r="T839">
        <v>3</v>
      </c>
    </row>
    <row r="840" spans="1:20" x14ac:dyDescent="0.25">
      <c r="A840">
        <v>1703171</v>
      </c>
      <c r="B840">
        <v>16000106338</v>
      </c>
      <c r="C840">
        <v>2016106338</v>
      </c>
      <c r="D840">
        <v>245</v>
      </c>
      <c r="E840" t="s">
        <v>58</v>
      </c>
      <c r="F840" t="s">
        <v>21</v>
      </c>
      <c r="G840" t="s">
        <v>21</v>
      </c>
      <c r="H840" s="1">
        <v>42457.038194444445</v>
      </c>
      <c r="I840" t="s">
        <v>1676</v>
      </c>
      <c r="J840" t="s">
        <v>31</v>
      </c>
      <c r="K840" t="s">
        <v>32</v>
      </c>
      <c r="L840">
        <v>9000.2023000000008</v>
      </c>
      <c r="M840">
        <v>-122.30831000000001</v>
      </c>
      <c r="N840">
        <v>47.599243000000001</v>
      </c>
      <c r="O840" t="s">
        <v>1677</v>
      </c>
      <c r="P840" t="s">
        <v>86</v>
      </c>
      <c r="Q840" t="s">
        <v>21</v>
      </c>
      <c r="R840" t="s">
        <v>21</v>
      </c>
      <c r="T840">
        <v>4</v>
      </c>
    </row>
    <row r="841" spans="1:20" x14ac:dyDescent="0.25">
      <c r="A841">
        <v>1703172</v>
      </c>
      <c r="B841">
        <v>16000106321</v>
      </c>
      <c r="C841">
        <v>2016106321</v>
      </c>
      <c r="D841">
        <v>64</v>
      </c>
      <c r="E841" t="s">
        <v>294</v>
      </c>
      <c r="F841" t="s">
        <v>75</v>
      </c>
      <c r="G841" t="s">
        <v>295</v>
      </c>
      <c r="H841" s="1">
        <v>42457.037499999999</v>
      </c>
      <c r="I841" t="s">
        <v>1422</v>
      </c>
      <c r="J841" t="s">
        <v>129</v>
      </c>
      <c r="K841" t="s">
        <v>130</v>
      </c>
      <c r="L841">
        <v>7300.3023000000003</v>
      </c>
      <c r="M841">
        <v>-122.33617</v>
      </c>
      <c r="N841">
        <v>47.616055000000003</v>
      </c>
      <c r="O841" t="s">
        <v>1423</v>
      </c>
      <c r="P841" t="s">
        <v>86</v>
      </c>
      <c r="Q841" t="s">
        <v>21</v>
      </c>
      <c r="R841" t="s">
        <v>21</v>
      </c>
      <c r="S841" s="1">
        <v>42457.00277777778</v>
      </c>
      <c r="T841">
        <v>0</v>
      </c>
    </row>
    <row r="842" spans="1:20" x14ac:dyDescent="0.25">
      <c r="A842">
        <v>1703173</v>
      </c>
      <c r="B842">
        <v>16000106290</v>
      </c>
      <c r="C842">
        <v>2016106290</v>
      </c>
      <c r="D842">
        <v>191</v>
      </c>
      <c r="E842" t="s">
        <v>1678</v>
      </c>
      <c r="F842" t="s">
        <v>467</v>
      </c>
      <c r="G842" t="s">
        <v>468</v>
      </c>
      <c r="H842" s="1">
        <v>42457.038194444445</v>
      </c>
      <c r="I842" t="s">
        <v>767</v>
      </c>
      <c r="J842" t="s">
        <v>129</v>
      </c>
      <c r="K842" t="s">
        <v>190</v>
      </c>
      <c r="L842">
        <v>7200.1067000000003</v>
      </c>
      <c r="M842">
        <v>-122.3409</v>
      </c>
      <c r="N842">
        <v>47.612395999999997</v>
      </c>
      <c r="O842" t="s">
        <v>768</v>
      </c>
      <c r="P842" t="s">
        <v>381</v>
      </c>
      <c r="Q842" t="s">
        <v>42</v>
      </c>
      <c r="R842" t="s">
        <v>42</v>
      </c>
      <c r="S842" s="1">
        <v>42456.961111111108</v>
      </c>
      <c r="T842">
        <v>2</v>
      </c>
    </row>
    <row r="843" spans="1:20" x14ac:dyDescent="0.25">
      <c r="A843">
        <v>1703174</v>
      </c>
      <c r="B843">
        <v>16000106289</v>
      </c>
      <c r="C843">
        <v>2016106289</v>
      </c>
      <c r="D843">
        <v>280</v>
      </c>
      <c r="E843" t="s">
        <v>41</v>
      </c>
      <c r="F843" t="s">
        <v>42</v>
      </c>
      <c r="G843" t="s">
        <v>42</v>
      </c>
      <c r="H843" s="1">
        <v>42457.038194444445</v>
      </c>
      <c r="I843" t="s">
        <v>583</v>
      </c>
      <c r="J843" t="s">
        <v>137</v>
      </c>
      <c r="K843" t="s">
        <v>138</v>
      </c>
      <c r="L843">
        <v>8002.1000999999997</v>
      </c>
      <c r="M843">
        <v>-122.3424</v>
      </c>
      <c r="N843">
        <v>47.612118000000002</v>
      </c>
      <c r="O843" t="s">
        <v>584</v>
      </c>
      <c r="P843" t="s">
        <v>381</v>
      </c>
      <c r="Q843" t="s">
        <v>42</v>
      </c>
      <c r="R843" t="s">
        <v>42</v>
      </c>
      <c r="S843" s="1">
        <v>42456.951388888891</v>
      </c>
      <c r="T843">
        <v>0</v>
      </c>
    </row>
    <row r="844" spans="1:20" x14ac:dyDescent="0.25">
      <c r="A844">
        <v>1703175</v>
      </c>
      <c r="B844">
        <v>16000106342</v>
      </c>
      <c r="C844">
        <v>2016106342</v>
      </c>
      <c r="D844">
        <v>281</v>
      </c>
      <c r="E844" t="s">
        <v>48</v>
      </c>
      <c r="F844" t="s">
        <v>42</v>
      </c>
      <c r="G844" t="s">
        <v>42</v>
      </c>
      <c r="H844" s="1">
        <v>42457.044444444444</v>
      </c>
      <c r="I844" t="s">
        <v>1679</v>
      </c>
      <c r="J844" t="s">
        <v>155</v>
      </c>
      <c r="K844" t="s">
        <v>257</v>
      </c>
      <c r="L844">
        <v>8001.2008999999998</v>
      </c>
      <c r="M844">
        <v>-122.34566</v>
      </c>
      <c r="N844">
        <v>47.614040000000003</v>
      </c>
      <c r="O844" t="s">
        <v>1680</v>
      </c>
      <c r="P844" t="s">
        <v>47</v>
      </c>
      <c r="Q844" t="s">
        <v>42</v>
      </c>
      <c r="R844" t="s">
        <v>42</v>
      </c>
      <c r="T844">
        <v>4</v>
      </c>
    </row>
    <row r="845" spans="1:20" x14ac:dyDescent="0.25">
      <c r="A845">
        <v>1703176</v>
      </c>
      <c r="B845">
        <v>16000106256</v>
      </c>
      <c r="C845">
        <v>2016106256</v>
      </c>
      <c r="D845">
        <v>50</v>
      </c>
      <c r="E845" t="s">
        <v>407</v>
      </c>
      <c r="F845" t="s">
        <v>220</v>
      </c>
      <c r="G845" t="s">
        <v>107</v>
      </c>
      <c r="H845" s="1">
        <v>42457.043749999997</v>
      </c>
      <c r="I845" t="s">
        <v>1681</v>
      </c>
      <c r="J845" t="s">
        <v>23</v>
      </c>
      <c r="K845" t="s">
        <v>480</v>
      </c>
      <c r="L845">
        <v>10402.2011</v>
      </c>
      <c r="M845">
        <v>-122.30614</v>
      </c>
      <c r="N845">
        <v>47.555343999999998</v>
      </c>
      <c r="O845" t="s">
        <v>1682</v>
      </c>
      <c r="P845" t="s">
        <v>223</v>
      </c>
      <c r="Q845" t="s">
        <v>107</v>
      </c>
      <c r="R845" t="s">
        <v>220</v>
      </c>
      <c r="S845" s="1">
        <v>42456.930555555555</v>
      </c>
      <c r="T845">
        <v>2</v>
      </c>
    </row>
    <row r="846" spans="1:20" x14ac:dyDescent="0.25">
      <c r="A846">
        <v>1703177</v>
      </c>
      <c r="B846">
        <v>16000106183</v>
      </c>
      <c r="C846">
        <v>2016106183</v>
      </c>
      <c r="D846">
        <v>245</v>
      </c>
      <c r="E846" t="s">
        <v>58</v>
      </c>
      <c r="F846" t="s">
        <v>21</v>
      </c>
      <c r="G846" t="s">
        <v>21</v>
      </c>
      <c r="H846" s="1">
        <v>42457.041666666664</v>
      </c>
      <c r="I846" t="s">
        <v>914</v>
      </c>
      <c r="J846" t="s">
        <v>179</v>
      </c>
      <c r="K846" t="s">
        <v>718</v>
      </c>
      <c r="L846">
        <v>4400.4005999999999</v>
      </c>
      <c r="M846">
        <v>-122.31523</v>
      </c>
      <c r="N846">
        <v>47.665680000000002</v>
      </c>
      <c r="O846" t="s">
        <v>915</v>
      </c>
      <c r="P846" t="s">
        <v>86</v>
      </c>
      <c r="Q846" t="s">
        <v>21</v>
      </c>
      <c r="R846" t="s">
        <v>21</v>
      </c>
      <c r="S846" s="1">
        <v>42456.848611111112</v>
      </c>
      <c r="T846">
        <v>1</v>
      </c>
    </row>
    <row r="847" spans="1:20" x14ac:dyDescent="0.25">
      <c r="A847">
        <v>1703178</v>
      </c>
      <c r="B847">
        <v>16000106353</v>
      </c>
      <c r="C847">
        <v>2016106353</v>
      </c>
      <c r="D847">
        <v>470</v>
      </c>
      <c r="E847" t="s">
        <v>27</v>
      </c>
      <c r="F847" t="s">
        <v>28</v>
      </c>
      <c r="G847" t="s">
        <v>29</v>
      </c>
      <c r="H847" s="1">
        <v>42457.055555555555</v>
      </c>
      <c r="I847" t="s">
        <v>1683</v>
      </c>
      <c r="J847" t="s">
        <v>124</v>
      </c>
      <c r="K847" t="s">
        <v>415</v>
      </c>
      <c r="L847">
        <v>9600.5013999999992</v>
      </c>
      <c r="M847">
        <v>-122.38679500000001</v>
      </c>
      <c r="N847">
        <v>47.595149999999997</v>
      </c>
      <c r="O847" t="s">
        <v>1684</v>
      </c>
      <c r="P847" t="s">
        <v>34</v>
      </c>
      <c r="Q847" t="s">
        <v>29</v>
      </c>
      <c r="R847" t="s">
        <v>28</v>
      </c>
      <c r="T847">
        <v>3</v>
      </c>
    </row>
    <row r="848" spans="1:20" x14ac:dyDescent="0.25">
      <c r="A848">
        <v>1703179</v>
      </c>
      <c r="B848">
        <v>16000106352</v>
      </c>
      <c r="C848">
        <v>2016106352</v>
      </c>
      <c r="D848">
        <v>250</v>
      </c>
      <c r="E848" t="s">
        <v>111</v>
      </c>
      <c r="F848" t="s">
        <v>112</v>
      </c>
      <c r="G848" t="s">
        <v>113</v>
      </c>
      <c r="H848" s="1">
        <v>42457.054861111108</v>
      </c>
      <c r="I848" t="s">
        <v>1674</v>
      </c>
      <c r="J848" t="s">
        <v>54</v>
      </c>
      <c r="K848" t="s">
        <v>292</v>
      </c>
      <c r="L848">
        <v>10401.300499999999</v>
      </c>
      <c r="M848">
        <v>-122.29688</v>
      </c>
      <c r="N848">
        <v>47.549239999999998</v>
      </c>
      <c r="O848" t="s">
        <v>1685</v>
      </c>
      <c r="P848" t="s">
        <v>671</v>
      </c>
      <c r="Q848" t="s">
        <v>21</v>
      </c>
      <c r="R848" t="s">
        <v>558</v>
      </c>
      <c r="T848">
        <v>2</v>
      </c>
    </row>
    <row r="849" spans="1:20" x14ac:dyDescent="0.25">
      <c r="A849">
        <v>1703180</v>
      </c>
      <c r="B849">
        <v>16000106346</v>
      </c>
      <c r="C849">
        <v>2016106346</v>
      </c>
      <c r="D849">
        <v>460</v>
      </c>
      <c r="E849" t="s">
        <v>35</v>
      </c>
      <c r="F849" t="s">
        <v>29</v>
      </c>
      <c r="G849" t="s">
        <v>29</v>
      </c>
      <c r="H849" s="1">
        <v>42457.054861111108</v>
      </c>
      <c r="I849" t="s">
        <v>1686</v>
      </c>
      <c r="J849" t="s">
        <v>37</v>
      </c>
      <c r="K849" t="s">
        <v>96</v>
      </c>
      <c r="L849">
        <v>9300.3071</v>
      </c>
      <c r="M849">
        <v>-122.3291</v>
      </c>
      <c r="N849">
        <v>47.571550000000002</v>
      </c>
      <c r="O849" t="s">
        <v>1687</v>
      </c>
      <c r="P849" t="s">
        <v>94</v>
      </c>
      <c r="Q849" t="s">
        <v>29</v>
      </c>
      <c r="R849" t="s">
        <v>29</v>
      </c>
      <c r="T849">
        <v>3</v>
      </c>
    </row>
    <row r="850" spans="1:20" x14ac:dyDescent="0.25">
      <c r="A850">
        <v>1703181</v>
      </c>
      <c r="B850">
        <v>16000106325</v>
      </c>
      <c r="C850">
        <v>2016106325</v>
      </c>
      <c r="D850">
        <v>242</v>
      </c>
      <c r="E850" t="s">
        <v>20</v>
      </c>
      <c r="F850" t="s">
        <v>21</v>
      </c>
      <c r="G850" t="s">
        <v>21</v>
      </c>
      <c r="H850" s="1">
        <v>42457.053472222222</v>
      </c>
      <c r="I850" t="s">
        <v>1688</v>
      </c>
      <c r="J850" t="s">
        <v>247</v>
      </c>
      <c r="K850" t="s">
        <v>533</v>
      </c>
      <c r="L850">
        <v>700.10040000000004</v>
      </c>
      <c r="M850">
        <v>-122.29792</v>
      </c>
      <c r="N850">
        <v>47.718375999999999</v>
      </c>
      <c r="O850" t="s">
        <v>1689</v>
      </c>
      <c r="P850" t="s">
        <v>501</v>
      </c>
      <c r="Q850" t="s">
        <v>21</v>
      </c>
      <c r="R850" t="s">
        <v>21</v>
      </c>
      <c r="T850">
        <v>4</v>
      </c>
    </row>
    <row r="851" spans="1:20" x14ac:dyDescent="0.25">
      <c r="A851">
        <v>1703182</v>
      </c>
      <c r="B851">
        <v>16000106359</v>
      </c>
      <c r="C851">
        <v>2016106359</v>
      </c>
      <c r="D851">
        <v>177</v>
      </c>
      <c r="E851" t="s">
        <v>117</v>
      </c>
      <c r="F851" t="s">
        <v>52</v>
      </c>
      <c r="G851" t="s">
        <v>52</v>
      </c>
      <c r="H851" s="1">
        <v>42457.060416666667</v>
      </c>
      <c r="I851" t="s">
        <v>82</v>
      </c>
      <c r="J851" t="s">
        <v>83</v>
      </c>
      <c r="K851" t="s">
        <v>84</v>
      </c>
      <c r="L851">
        <v>9200.2027999999991</v>
      </c>
      <c r="M851">
        <v>-122.33081</v>
      </c>
      <c r="N851">
        <v>47.600464000000002</v>
      </c>
      <c r="O851" t="s">
        <v>85</v>
      </c>
      <c r="P851" t="s">
        <v>120</v>
      </c>
      <c r="Q851" t="s">
        <v>52</v>
      </c>
      <c r="R851" t="s">
        <v>52</v>
      </c>
      <c r="T851">
        <v>1</v>
      </c>
    </row>
    <row r="852" spans="1:20" x14ac:dyDescent="0.25">
      <c r="A852">
        <v>1703183</v>
      </c>
      <c r="B852">
        <v>16000106355</v>
      </c>
      <c r="C852">
        <v>2016106355</v>
      </c>
      <c r="D852">
        <v>460</v>
      </c>
      <c r="E852" t="s">
        <v>35</v>
      </c>
      <c r="F852" t="s">
        <v>29</v>
      </c>
      <c r="G852" t="s">
        <v>29</v>
      </c>
      <c r="H852" s="1">
        <v>42457.061111111114</v>
      </c>
      <c r="I852" t="s">
        <v>918</v>
      </c>
      <c r="J852" t="s">
        <v>137</v>
      </c>
      <c r="K852" t="s">
        <v>138</v>
      </c>
      <c r="L852">
        <v>9100.1000999999997</v>
      </c>
      <c r="M852">
        <v>-122.317825</v>
      </c>
      <c r="N852">
        <v>47.601695999999997</v>
      </c>
      <c r="O852" t="s">
        <v>919</v>
      </c>
      <c r="P852" t="s">
        <v>94</v>
      </c>
      <c r="Q852" t="s">
        <v>29</v>
      </c>
      <c r="R852" t="s">
        <v>29</v>
      </c>
      <c r="T852">
        <v>1</v>
      </c>
    </row>
    <row r="853" spans="1:20" x14ac:dyDescent="0.25">
      <c r="A853">
        <v>1703184</v>
      </c>
      <c r="B853">
        <v>16000106351</v>
      </c>
      <c r="C853">
        <v>2016106351</v>
      </c>
      <c r="D853">
        <v>450</v>
      </c>
      <c r="E853" t="s">
        <v>520</v>
      </c>
      <c r="F853" t="s">
        <v>29</v>
      </c>
      <c r="G853" t="s">
        <v>29</v>
      </c>
      <c r="H853" s="1">
        <v>42457.063194444447</v>
      </c>
      <c r="I853" t="s">
        <v>1690</v>
      </c>
      <c r="J853" t="s">
        <v>37</v>
      </c>
      <c r="K853" t="s">
        <v>686</v>
      </c>
      <c r="L853">
        <v>10900.208699999999</v>
      </c>
      <c r="M853">
        <v>-122.31650999999999</v>
      </c>
      <c r="N853">
        <v>47.548865999999997</v>
      </c>
      <c r="O853" t="s">
        <v>1691</v>
      </c>
      <c r="P853" t="s">
        <v>523</v>
      </c>
      <c r="Q853" t="s">
        <v>29</v>
      </c>
      <c r="R853" t="s">
        <v>29</v>
      </c>
      <c r="T853">
        <v>3</v>
      </c>
    </row>
    <row r="854" spans="1:20" x14ac:dyDescent="0.25">
      <c r="A854">
        <v>1703185</v>
      </c>
      <c r="B854">
        <v>16000106345</v>
      </c>
      <c r="C854">
        <v>2016106345</v>
      </c>
      <c r="D854">
        <v>245</v>
      </c>
      <c r="E854" t="s">
        <v>58</v>
      </c>
      <c r="F854" t="s">
        <v>21</v>
      </c>
      <c r="G854" t="s">
        <v>21</v>
      </c>
      <c r="H854" s="1">
        <v>42457.061805555553</v>
      </c>
      <c r="I854" t="s">
        <v>1692</v>
      </c>
      <c r="J854" t="s">
        <v>179</v>
      </c>
      <c r="K854" t="s">
        <v>718</v>
      </c>
      <c r="L854">
        <v>4400.4002</v>
      </c>
      <c r="M854">
        <v>-122.3152</v>
      </c>
      <c r="N854">
        <v>47.667503000000004</v>
      </c>
      <c r="O854" t="s">
        <v>1693</v>
      </c>
      <c r="P854" t="s">
        <v>86</v>
      </c>
      <c r="Q854" t="s">
        <v>21</v>
      </c>
      <c r="R854" t="s">
        <v>21</v>
      </c>
      <c r="T854">
        <v>0</v>
      </c>
    </row>
    <row r="855" spans="1:20" x14ac:dyDescent="0.25">
      <c r="A855">
        <v>1703186</v>
      </c>
      <c r="B855">
        <v>16000106309</v>
      </c>
      <c r="C855">
        <v>2016106309</v>
      </c>
      <c r="D855">
        <v>63</v>
      </c>
      <c r="E855" t="s">
        <v>165</v>
      </c>
      <c r="F855" t="s">
        <v>166</v>
      </c>
      <c r="G855" t="s">
        <v>166</v>
      </c>
      <c r="H855" s="1">
        <v>42457.055555555555</v>
      </c>
      <c r="I855" t="s">
        <v>1084</v>
      </c>
      <c r="J855" t="s">
        <v>137</v>
      </c>
      <c r="K855" t="s">
        <v>238</v>
      </c>
      <c r="L855">
        <v>11402.2001</v>
      </c>
      <c r="M855">
        <v>-122.3578</v>
      </c>
      <c r="N855">
        <v>47.521949999999997</v>
      </c>
      <c r="O855" t="s">
        <v>1085</v>
      </c>
      <c r="P855" t="s">
        <v>81</v>
      </c>
      <c r="Q855" t="s">
        <v>76</v>
      </c>
      <c r="R855" t="s">
        <v>75</v>
      </c>
      <c r="S855" s="1">
        <v>42456.984027777777</v>
      </c>
      <c r="T855">
        <v>2</v>
      </c>
    </row>
    <row r="856" spans="1:20" x14ac:dyDescent="0.25">
      <c r="A856">
        <v>1703187</v>
      </c>
      <c r="B856">
        <v>16000106299</v>
      </c>
      <c r="C856">
        <v>2016106299</v>
      </c>
      <c r="D856">
        <v>245</v>
      </c>
      <c r="E856" t="s">
        <v>58</v>
      </c>
      <c r="F856" t="s">
        <v>21</v>
      </c>
      <c r="G856" t="s">
        <v>21</v>
      </c>
      <c r="H856" s="1">
        <v>42457.061805555553</v>
      </c>
      <c r="I856" t="s">
        <v>667</v>
      </c>
      <c r="J856" t="s">
        <v>129</v>
      </c>
      <c r="K856" t="s">
        <v>190</v>
      </c>
      <c r="L856">
        <v>8100.3001000000004</v>
      </c>
      <c r="M856">
        <v>-122.33946</v>
      </c>
      <c r="N856">
        <v>47.609054999999998</v>
      </c>
      <c r="O856" t="s">
        <v>668</v>
      </c>
      <c r="P856" t="s">
        <v>86</v>
      </c>
      <c r="Q856" t="s">
        <v>21</v>
      </c>
      <c r="R856" t="s">
        <v>21</v>
      </c>
      <c r="S856" s="1">
        <v>42456.974305555559</v>
      </c>
      <c r="T856">
        <v>1</v>
      </c>
    </row>
    <row r="857" spans="1:20" x14ac:dyDescent="0.25">
      <c r="A857">
        <v>1703188</v>
      </c>
      <c r="B857">
        <v>16000106336</v>
      </c>
      <c r="C857">
        <v>2016106336</v>
      </c>
      <c r="D857">
        <v>40</v>
      </c>
      <c r="E857" t="s">
        <v>224</v>
      </c>
      <c r="F857" t="s">
        <v>225</v>
      </c>
      <c r="G857" t="s">
        <v>225</v>
      </c>
      <c r="H857" s="1">
        <v>42457.073611111111</v>
      </c>
      <c r="I857" t="s">
        <v>1694</v>
      </c>
      <c r="J857" t="s">
        <v>155</v>
      </c>
      <c r="K857" t="s">
        <v>289</v>
      </c>
      <c r="L857">
        <v>7300.1013000000003</v>
      </c>
      <c r="M857">
        <v>-122.329155</v>
      </c>
      <c r="N857">
        <v>47.622549999999997</v>
      </c>
      <c r="O857" t="s">
        <v>1695</v>
      </c>
      <c r="P857" t="s">
        <v>26</v>
      </c>
      <c r="Q857" t="s">
        <v>21</v>
      </c>
      <c r="R857" t="s">
        <v>21</v>
      </c>
      <c r="S857" s="1">
        <v>42457.025694444441</v>
      </c>
      <c r="T857">
        <v>1</v>
      </c>
    </row>
    <row r="858" spans="1:20" x14ac:dyDescent="0.25">
      <c r="A858">
        <v>1703189</v>
      </c>
      <c r="B858">
        <v>16000106307</v>
      </c>
      <c r="C858">
        <v>2016106307</v>
      </c>
      <c r="D858">
        <v>65</v>
      </c>
      <c r="E858" t="s">
        <v>74</v>
      </c>
      <c r="F858" t="s">
        <v>75</v>
      </c>
      <c r="G858" t="s">
        <v>76</v>
      </c>
      <c r="H858" s="1">
        <v>42457.071527777778</v>
      </c>
      <c r="I858" t="s">
        <v>419</v>
      </c>
      <c r="J858" t="s">
        <v>155</v>
      </c>
      <c r="K858" t="s">
        <v>289</v>
      </c>
      <c r="L858">
        <v>6100.4004999999997</v>
      </c>
      <c r="M858">
        <v>-122.32589</v>
      </c>
      <c r="N858">
        <v>47.640880000000003</v>
      </c>
      <c r="O858" t="s">
        <v>420</v>
      </c>
      <c r="P858" t="s">
        <v>361</v>
      </c>
      <c r="Q858" t="s">
        <v>225</v>
      </c>
      <c r="R858" t="s">
        <v>225</v>
      </c>
      <c r="S858" s="1">
        <v>42456.98541666667</v>
      </c>
      <c r="T858">
        <v>1</v>
      </c>
    </row>
    <row r="859" spans="1:20" x14ac:dyDescent="0.25">
      <c r="A859">
        <v>1703190</v>
      </c>
      <c r="B859">
        <v>16000106374</v>
      </c>
      <c r="C859">
        <v>2016106374</v>
      </c>
      <c r="D859">
        <v>177</v>
      </c>
      <c r="E859" t="s">
        <v>117</v>
      </c>
      <c r="F859" t="s">
        <v>52</v>
      </c>
      <c r="G859" t="s">
        <v>52</v>
      </c>
      <c r="H859" s="1">
        <v>42457.083333333336</v>
      </c>
      <c r="I859" t="s">
        <v>82</v>
      </c>
      <c r="J859" t="s">
        <v>83</v>
      </c>
      <c r="K859" t="s">
        <v>84</v>
      </c>
      <c r="L859">
        <v>9200.2027999999991</v>
      </c>
      <c r="M859">
        <v>-122.33081</v>
      </c>
      <c r="N859">
        <v>47.600464000000002</v>
      </c>
      <c r="O859" t="s">
        <v>85</v>
      </c>
      <c r="P859" t="s">
        <v>120</v>
      </c>
      <c r="Q859" t="s">
        <v>52</v>
      </c>
      <c r="R859" t="s">
        <v>52</v>
      </c>
      <c r="T859">
        <v>3</v>
      </c>
    </row>
    <row r="860" spans="1:20" x14ac:dyDescent="0.25">
      <c r="A860">
        <v>1703191</v>
      </c>
      <c r="B860">
        <v>16000106369</v>
      </c>
      <c r="C860">
        <v>2016106369</v>
      </c>
      <c r="D860">
        <v>280</v>
      </c>
      <c r="E860" t="s">
        <v>41</v>
      </c>
      <c r="F860" t="s">
        <v>42</v>
      </c>
      <c r="G860" t="s">
        <v>42</v>
      </c>
      <c r="H860" s="1">
        <v>42457.082638888889</v>
      </c>
      <c r="I860" t="s">
        <v>1696</v>
      </c>
      <c r="J860" t="s">
        <v>179</v>
      </c>
      <c r="K860" t="s">
        <v>718</v>
      </c>
      <c r="L860">
        <v>5302.3013000000001</v>
      </c>
      <c r="M860">
        <v>-122.30652600000001</v>
      </c>
      <c r="N860">
        <v>47.661254999999997</v>
      </c>
      <c r="O860" t="s">
        <v>1697</v>
      </c>
      <c r="P860" t="s">
        <v>47</v>
      </c>
      <c r="Q860" t="s">
        <v>42</v>
      </c>
      <c r="R860" t="s">
        <v>42</v>
      </c>
      <c r="T860">
        <v>1</v>
      </c>
    </row>
    <row r="861" spans="1:20" x14ac:dyDescent="0.25">
      <c r="A861">
        <v>1703192</v>
      </c>
      <c r="B861">
        <v>16000106366</v>
      </c>
      <c r="C861">
        <v>2016106366</v>
      </c>
      <c r="D861">
        <v>245</v>
      </c>
      <c r="E861" t="s">
        <v>58</v>
      </c>
      <c r="F861" t="s">
        <v>21</v>
      </c>
      <c r="G861" t="s">
        <v>21</v>
      </c>
      <c r="H861" s="1">
        <v>42457.085416666669</v>
      </c>
      <c r="I861" t="s">
        <v>1698</v>
      </c>
      <c r="J861" t="s">
        <v>91</v>
      </c>
      <c r="K861" t="s">
        <v>172</v>
      </c>
      <c r="L861">
        <v>7402.3004000000001</v>
      </c>
      <c r="M861">
        <v>-122.32594</v>
      </c>
      <c r="N861">
        <v>47.618113999999998</v>
      </c>
      <c r="O861" t="s">
        <v>1699</v>
      </c>
      <c r="P861" t="s">
        <v>361</v>
      </c>
      <c r="Q861" t="s">
        <v>225</v>
      </c>
      <c r="R861" t="s">
        <v>225</v>
      </c>
      <c r="T861">
        <v>3</v>
      </c>
    </row>
    <row r="862" spans="1:20" x14ac:dyDescent="0.25">
      <c r="A862">
        <v>1703193</v>
      </c>
      <c r="B862">
        <v>16000106365</v>
      </c>
      <c r="C862">
        <v>2016106365</v>
      </c>
      <c r="D862">
        <v>200</v>
      </c>
      <c r="E862" t="s">
        <v>352</v>
      </c>
      <c r="F862" t="s">
        <v>64</v>
      </c>
      <c r="G862" t="s">
        <v>65</v>
      </c>
      <c r="H862" s="1">
        <v>42457.080555555556</v>
      </c>
      <c r="I862" t="s">
        <v>53</v>
      </c>
      <c r="J862" t="s">
        <v>54</v>
      </c>
      <c r="K862" t="s">
        <v>55</v>
      </c>
      <c r="L862">
        <v>11800.401</v>
      </c>
      <c r="M862">
        <v>-122.26926</v>
      </c>
      <c r="N862">
        <v>47.519919999999999</v>
      </c>
      <c r="O862" t="s">
        <v>1700</v>
      </c>
      <c r="P862" t="s">
        <v>390</v>
      </c>
      <c r="Q862" t="s">
        <v>69</v>
      </c>
      <c r="R862" t="s">
        <v>42</v>
      </c>
      <c r="T862">
        <v>1</v>
      </c>
    </row>
    <row r="863" spans="1:20" x14ac:dyDescent="0.25">
      <c r="A863">
        <v>1703194</v>
      </c>
      <c r="B863">
        <v>16000106267</v>
      </c>
      <c r="C863">
        <v>2016106267</v>
      </c>
      <c r="D863">
        <v>460</v>
      </c>
      <c r="E863" t="s">
        <v>35</v>
      </c>
      <c r="F863" t="s">
        <v>29</v>
      </c>
      <c r="G863" t="s">
        <v>29</v>
      </c>
      <c r="H863" s="1">
        <v>42457.07708333333</v>
      </c>
      <c r="I863" t="s">
        <v>884</v>
      </c>
      <c r="J863" t="s">
        <v>129</v>
      </c>
      <c r="K863" t="s">
        <v>190</v>
      </c>
      <c r="L863">
        <v>8002.1001999999999</v>
      </c>
      <c r="M863">
        <v>-122.34045399999999</v>
      </c>
      <c r="N863">
        <v>47.610962000000001</v>
      </c>
      <c r="O863" t="s">
        <v>885</v>
      </c>
      <c r="P863" t="s">
        <v>94</v>
      </c>
      <c r="Q863" t="s">
        <v>29</v>
      </c>
      <c r="R863" t="s">
        <v>29</v>
      </c>
      <c r="S863" s="1">
        <v>42456.927777777775</v>
      </c>
      <c r="T863">
        <v>3</v>
      </c>
    </row>
    <row r="864" spans="1:20" x14ac:dyDescent="0.25">
      <c r="A864">
        <v>1703195</v>
      </c>
      <c r="B864">
        <v>16000106387</v>
      </c>
      <c r="C864">
        <v>2016106387</v>
      </c>
      <c r="D864">
        <v>177</v>
      </c>
      <c r="E864" t="s">
        <v>117</v>
      </c>
      <c r="F864" t="s">
        <v>52</v>
      </c>
      <c r="G864" t="s">
        <v>52</v>
      </c>
      <c r="H864" s="1">
        <v>42457.101388888892</v>
      </c>
      <c r="I864" t="s">
        <v>1701</v>
      </c>
      <c r="J864" t="s">
        <v>155</v>
      </c>
      <c r="K864" t="s">
        <v>156</v>
      </c>
      <c r="L864">
        <v>7200.1059999999998</v>
      </c>
      <c r="M864">
        <v>-122.337875</v>
      </c>
      <c r="N864">
        <v>47.615887000000001</v>
      </c>
      <c r="O864" t="s">
        <v>1702</v>
      </c>
      <c r="P864" t="s">
        <v>120</v>
      </c>
      <c r="Q864" t="s">
        <v>52</v>
      </c>
      <c r="R864" t="s">
        <v>52</v>
      </c>
      <c r="T864">
        <v>3</v>
      </c>
    </row>
    <row r="865" spans="1:20" x14ac:dyDescent="0.25">
      <c r="A865">
        <v>1703196</v>
      </c>
      <c r="B865">
        <v>16000106384</v>
      </c>
      <c r="C865">
        <v>2016106384</v>
      </c>
      <c r="D865">
        <v>245</v>
      </c>
      <c r="E865" t="s">
        <v>58</v>
      </c>
      <c r="F865" t="s">
        <v>21</v>
      </c>
      <c r="G865" t="s">
        <v>21</v>
      </c>
      <c r="H865" s="1">
        <v>42457.105555555558</v>
      </c>
      <c r="I865" t="s">
        <v>1703</v>
      </c>
      <c r="J865" t="s">
        <v>91</v>
      </c>
      <c r="K865" t="s">
        <v>172</v>
      </c>
      <c r="L865">
        <v>7400.7004999999999</v>
      </c>
      <c r="M865">
        <v>-122.326584</v>
      </c>
      <c r="N865">
        <v>47.621406999999998</v>
      </c>
      <c r="O865" t="s">
        <v>1704</v>
      </c>
      <c r="P865" t="s">
        <v>86</v>
      </c>
      <c r="Q865" t="s">
        <v>21</v>
      </c>
      <c r="R865" t="s">
        <v>21</v>
      </c>
      <c r="T865">
        <v>3</v>
      </c>
    </row>
    <row r="866" spans="1:20" x14ac:dyDescent="0.25">
      <c r="A866">
        <v>1703197</v>
      </c>
      <c r="B866">
        <v>16000106380</v>
      </c>
      <c r="C866">
        <v>2016106380</v>
      </c>
      <c r="D866">
        <v>245</v>
      </c>
      <c r="E866" t="s">
        <v>58</v>
      </c>
      <c r="F866" t="s">
        <v>21</v>
      </c>
      <c r="G866" t="s">
        <v>21</v>
      </c>
      <c r="H866" s="1">
        <v>42457.106944444444</v>
      </c>
      <c r="I866" t="s">
        <v>1705</v>
      </c>
      <c r="J866" t="s">
        <v>91</v>
      </c>
      <c r="K866" t="s">
        <v>172</v>
      </c>
      <c r="L866">
        <v>7402.2003999999997</v>
      </c>
      <c r="M866">
        <v>-122.325554</v>
      </c>
      <c r="N866">
        <v>47.617040000000003</v>
      </c>
      <c r="O866" t="s">
        <v>1706</v>
      </c>
      <c r="P866" t="s">
        <v>86</v>
      </c>
      <c r="Q866" t="s">
        <v>21</v>
      </c>
      <c r="R866" t="s">
        <v>21</v>
      </c>
      <c r="T866">
        <v>3</v>
      </c>
    </row>
    <row r="867" spans="1:20" x14ac:dyDescent="0.25">
      <c r="A867">
        <v>1703198</v>
      </c>
      <c r="B867">
        <v>16000106379</v>
      </c>
      <c r="C867">
        <v>2016106379</v>
      </c>
      <c r="D867">
        <v>350</v>
      </c>
      <c r="E867" t="s">
        <v>146</v>
      </c>
      <c r="F867" t="s">
        <v>146</v>
      </c>
      <c r="G867" t="s">
        <v>146</v>
      </c>
      <c r="H867" s="1">
        <v>42457.095138888886</v>
      </c>
      <c r="I867" t="s">
        <v>1553</v>
      </c>
      <c r="J867" t="s">
        <v>31</v>
      </c>
      <c r="K867" t="s">
        <v>175</v>
      </c>
      <c r="L867">
        <v>8600.1016999999993</v>
      </c>
      <c r="M867">
        <v>-122.31677999999999</v>
      </c>
      <c r="N867">
        <v>47.606200000000001</v>
      </c>
      <c r="O867" t="s">
        <v>1554</v>
      </c>
      <c r="P867" t="s">
        <v>649</v>
      </c>
      <c r="Q867" t="s">
        <v>29</v>
      </c>
      <c r="R867" t="s">
        <v>29</v>
      </c>
      <c r="T867">
        <v>1</v>
      </c>
    </row>
    <row r="868" spans="1:20" x14ac:dyDescent="0.25">
      <c r="A868">
        <v>1703199</v>
      </c>
      <c r="B868">
        <v>16000106371</v>
      </c>
      <c r="C868">
        <v>2016106371</v>
      </c>
      <c r="D868">
        <v>161</v>
      </c>
      <c r="E868" t="s">
        <v>62</v>
      </c>
      <c r="F868" t="s">
        <v>62</v>
      </c>
      <c r="G868" t="s">
        <v>62</v>
      </c>
      <c r="H868" s="1">
        <v>42457.106249999997</v>
      </c>
      <c r="I868" t="s">
        <v>571</v>
      </c>
      <c r="J868" t="s">
        <v>155</v>
      </c>
      <c r="K868" t="s">
        <v>289</v>
      </c>
      <c r="L868">
        <v>7300.3013000000001</v>
      </c>
      <c r="M868">
        <v>-122.33506</v>
      </c>
      <c r="N868">
        <v>47.619680000000002</v>
      </c>
      <c r="O868" t="s">
        <v>572</v>
      </c>
      <c r="P868" t="s">
        <v>62</v>
      </c>
      <c r="Q868" t="s">
        <v>62</v>
      </c>
      <c r="R868" t="s">
        <v>62</v>
      </c>
      <c r="T868">
        <v>1</v>
      </c>
    </row>
    <row r="869" spans="1:20" x14ac:dyDescent="0.25">
      <c r="A869">
        <v>1703200</v>
      </c>
      <c r="B869">
        <v>16000106370</v>
      </c>
      <c r="C869">
        <v>2016106370</v>
      </c>
      <c r="D869">
        <v>280</v>
      </c>
      <c r="E869" t="s">
        <v>41</v>
      </c>
      <c r="F869" t="s">
        <v>42</v>
      </c>
      <c r="G869" t="s">
        <v>42</v>
      </c>
      <c r="H869" s="1">
        <v>42457.095138888886</v>
      </c>
      <c r="I869" t="s">
        <v>1707</v>
      </c>
      <c r="J869" t="s">
        <v>179</v>
      </c>
      <c r="K869" t="s">
        <v>186</v>
      </c>
      <c r="L869">
        <v>5301.2003999999997</v>
      </c>
      <c r="M869">
        <v>-122.31581</v>
      </c>
      <c r="N869">
        <v>47.663110000000003</v>
      </c>
      <c r="O869" t="s">
        <v>1708</v>
      </c>
      <c r="P869" t="s">
        <v>47</v>
      </c>
      <c r="Q869" t="s">
        <v>42</v>
      </c>
      <c r="R869" t="s">
        <v>42</v>
      </c>
      <c r="T869">
        <v>1</v>
      </c>
    </row>
    <row r="870" spans="1:20" x14ac:dyDescent="0.25">
      <c r="A870">
        <v>1703201</v>
      </c>
      <c r="B870">
        <v>16000106368</v>
      </c>
      <c r="C870">
        <v>2016106368</v>
      </c>
      <c r="D870">
        <v>250</v>
      </c>
      <c r="E870" t="s">
        <v>111</v>
      </c>
      <c r="F870" t="s">
        <v>112</v>
      </c>
      <c r="G870" t="s">
        <v>113</v>
      </c>
      <c r="H870" s="1">
        <v>42457.098611111112</v>
      </c>
      <c r="I870" t="s">
        <v>677</v>
      </c>
      <c r="J870" t="s">
        <v>78</v>
      </c>
      <c r="K870" t="s">
        <v>217</v>
      </c>
      <c r="L870">
        <v>7900.4</v>
      </c>
      <c r="M870">
        <v>-122.309494</v>
      </c>
      <c r="N870">
        <v>47.615864000000002</v>
      </c>
      <c r="O870" t="s">
        <v>678</v>
      </c>
      <c r="P870" t="s">
        <v>62</v>
      </c>
      <c r="Q870" t="s">
        <v>62</v>
      </c>
      <c r="R870" t="s">
        <v>62</v>
      </c>
      <c r="T870">
        <v>1</v>
      </c>
    </row>
    <row r="871" spans="1:20" x14ac:dyDescent="0.25">
      <c r="A871">
        <v>1703202</v>
      </c>
      <c r="B871">
        <v>16000106362</v>
      </c>
      <c r="C871">
        <v>2016106362</v>
      </c>
      <c r="D871">
        <v>261</v>
      </c>
      <c r="E871" t="s">
        <v>393</v>
      </c>
      <c r="F871" t="s">
        <v>394</v>
      </c>
      <c r="G871" t="s">
        <v>394</v>
      </c>
      <c r="H871" s="1">
        <v>42457.093055555553</v>
      </c>
      <c r="I871" t="s">
        <v>1709</v>
      </c>
      <c r="J871" t="s">
        <v>137</v>
      </c>
      <c r="K871" t="s">
        <v>209</v>
      </c>
      <c r="L871">
        <v>9500.4020999999993</v>
      </c>
      <c r="M871">
        <v>-122.29248</v>
      </c>
      <c r="N871">
        <v>47.574750000000002</v>
      </c>
      <c r="O871" t="s">
        <v>1710</v>
      </c>
      <c r="P871" t="s">
        <v>1711</v>
      </c>
      <c r="Q871" t="s">
        <v>21</v>
      </c>
      <c r="R871" t="s">
        <v>558</v>
      </c>
      <c r="T871">
        <v>1</v>
      </c>
    </row>
    <row r="872" spans="1:20" x14ac:dyDescent="0.25">
      <c r="A872">
        <v>1703203</v>
      </c>
      <c r="B872">
        <v>16000106361</v>
      </c>
      <c r="C872">
        <v>2016106361</v>
      </c>
      <c r="D872">
        <v>280</v>
      </c>
      <c r="E872" t="s">
        <v>41</v>
      </c>
      <c r="F872" t="s">
        <v>42</v>
      </c>
      <c r="G872" t="s">
        <v>42</v>
      </c>
      <c r="H872" s="1">
        <v>42457.104166666664</v>
      </c>
      <c r="I872" t="s">
        <v>1712</v>
      </c>
      <c r="J872" t="s">
        <v>91</v>
      </c>
      <c r="K872" t="s">
        <v>336</v>
      </c>
      <c r="L872">
        <v>8200.2008000000005</v>
      </c>
      <c r="M872">
        <v>-122.327034</v>
      </c>
      <c r="N872">
        <v>47.608049999999999</v>
      </c>
      <c r="O872" t="s">
        <v>1713</v>
      </c>
      <c r="P872" t="s">
        <v>81</v>
      </c>
      <c r="Q872" t="s">
        <v>76</v>
      </c>
      <c r="R872" t="s">
        <v>75</v>
      </c>
      <c r="T872">
        <v>2</v>
      </c>
    </row>
    <row r="873" spans="1:20" x14ac:dyDescent="0.25">
      <c r="A873">
        <v>1703204</v>
      </c>
      <c r="B873">
        <v>16000106341</v>
      </c>
      <c r="C873">
        <v>2016106341</v>
      </c>
      <c r="D873">
        <v>183</v>
      </c>
      <c r="E873" t="s">
        <v>1714</v>
      </c>
      <c r="F873" t="s">
        <v>148</v>
      </c>
      <c r="G873" t="s">
        <v>148</v>
      </c>
      <c r="H873" s="1">
        <v>42457.102777777778</v>
      </c>
      <c r="I873" t="s">
        <v>1715</v>
      </c>
      <c r="J873" t="s">
        <v>247</v>
      </c>
      <c r="K873" t="s">
        <v>567</v>
      </c>
      <c r="L873">
        <v>2000.1011000000001</v>
      </c>
      <c r="M873">
        <v>-122.306175</v>
      </c>
      <c r="N873">
        <v>47.693935000000003</v>
      </c>
      <c r="O873" t="s">
        <v>1716</v>
      </c>
      <c r="P873" t="s">
        <v>1717</v>
      </c>
      <c r="Q873" t="s">
        <v>148</v>
      </c>
      <c r="R873" t="s">
        <v>148</v>
      </c>
      <c r="S873" s="1">
        <v>42457.058333333334</v>
      </c>
      <c r="T873">
        <v>2</v>
      </c>
    </row>
    <row r="874" spans="1:20" x14ac:dyDescent="0.25">
      <c r="A874">
        <v>1703205</v>
      </c>
      <c r="B874">
        <v>16000106319</v>
      </c>
      <c r="C874">
        <v>2016106319</v>
      </c>
      <c r="D874">
        <v>71</v>
      </c>
      <c r="E874" t="s">
        <v>269</v>
      </c>
      <c r="F874" t="s">
        <v>183</v>
      </c>
      <c r="G874" t="s">
        <v>183</v>
      </c>
      <c r="H874" s="1">
        <v>42457.1</v>
      </c>
      <c r="I874" t="s">
        <v>1718</v>
      </c>
      <c r="J874" t="s">
        <v>124</v>
      </c>
      <c r="K874" t="s">
        <v>125</v>
      </c>
      <c r="L874">
        <v>9701.4007000000001</v>
      </c>
      <c r="M874">
        <v>-122.40951</v>
      </c>
      <c r="N874">
        <v>47.570749999999997</v>
      </c>
      <c r="O874" t="s">
        <v>1719</v>
      </c>
      <c r="P874" t="s">
        <v>272</v>
      </c>
      <c r="Q874" t="s">
        <v>183</v>
      </c>
      <c r="R874" t="s">
        <v>184</v>
      </c>
      <c r="S874" s="1">
        <v>42457.038888888892</v>
      </c>
      <c r="T874">
        <v>1</v>
      </c>
    </row>
    <row r="875" spans="1:20" x14ac:dyDescent="0.25">
      <c r="A875">
        <v>1703206</v>
      </c>
      <c r="B875">
        <v>16000106253</v>
      </c>
      <c r="C875">
        <v>2016106253</v>
      </c>
      <c r="D875">
        <v>53</v>
      </c>
      <c r="E875" t="s">
        <v>287</v>
      </c>
      <c r="F875" t="s">
        <v>220</v>
      </c>
      <c r="G875" t="s">
        <v>107</v>
      </c>
      <c r="H875" s="1">
        <v>42457.088194444441</v>
      </c>
      <c r="I875" t="s">
        <v>419</v>
      </c>
      <c r="J875" t="s">
        <v>155</v>
      </c>
      <c r="K875" t="s">
        <v>289</v>
      </c>
      <c r="L875">
        <v>6100.4004999999997</v>
      </c>
      <c r="M875">
        <v>-122.32589</v>
      </c>
      <c r="N875">
        <v>47.640880000000003</v>
      </c>
      <c r="O875" t="s">
        <v>420</v>
      </c>
      <c r="P875" t="s">
        <v>223</v>
      </c>
      <c r="Q875" t="s">
        <v>107</v>
      </c>
      <c r="R875" t="s">
        <v>220</v>
      </c>
      <c r="S875" s="1">
        <v>42456.951388888891</v>
      </c>
      <c r="T875">
        <v>1</v>
      </c>
    </row>
    <row r="876" spans="1:20" x14ac:dyDescent="0.25">
      <c r="A876">
        <v>1703207</v>
      </c>
      <c r="B876">
        <v>16000106386</v>
      </c>
      <c r="C876">
        <v>2016106386</v>
      </c>
      <c r="D876">
        <v>261</v>
      </c>
      <c r="E876" t="s">
        <v>393</v>
      </c>
      <c r="F876" t="s">
        <v>394</v>
      </c>
      <c r="G876" t="s">
        <v>394</v>
      </c>
      <c r="H876" s="1">
        <v>42457.109722222223</v>
      </c>
      <c r="I876" t="s">
        <v>1709</v>
      </c>
      <c r="J876" t="s">
        <v>23</v>
      </c>
      <c r="K876" t="s">
        <v>60</v>
      </c>
      <c r="L876">
        <v>9500.4020999999993</v>
      </c>
      <c r="M876">
        <v>-122.29248</v>
      </c>
      <c r="N876">
        <v>47.574750000000002</v>
      </c>
      <c r="O876" t="s">
        <v>1710</v>
      </c>
      <c r="P876" t="s">
        <v>1711</v>
      </c>
      <c r="Q876" t="s">
        <v>21</v>
      </c>
      <c r="R876" t="s">
        <v>558</v>
      </c>
      <c r="T876">
        <v>3</v>
      </c>
    </row>
    <row r="877" spans="1:20" x14ac:dyDescent="0.25">
      <c r="A877">
        <v>1703209</v>
      </c>
      <c r="B877">
        <v>16000106396</v>
      </c>
      <c r="C877">
        <v>2016106396</v>
      </c>
      <c r="D877">
        <v>244</v>
      </c>
      <c r="E877" t="s">
        <v>558</v>
      </c>
      <c r="F877" t="s">
        <v>21</v>
      </c>
      <c r="G877" t="s">
        <v>21</v>
      </c>
      <c r="H877" s="1">
        <v>42457.120833333334</v>
      </c>
      <c r="I877" t="s">
        <v>1720</v>
      </c>
      <c r="J877" t="s">
        <v>91</v>
      </c>
      <c r="K877" t="s">
        <v>172</v>
      </c>
      <c r="L877">
        <v>7401.3009000000002</v>
      </c>
      <c r="M877">
        <v>-122.32658000000001</v>
      </c>
      <c r="N877">
        <v>47.620826999999998</v>
      </c>
      <c r="O877" t="s">
        <v>1721</v>
      </c>
      <c r="P877" t="s">
        <v>460</v>
      </c>
      <c r="Q877" t="s">
        <v>133</v>
      </c>
      <c r="R877" t="s">
        <v>461</v>
      </c>
      <c r="T877">
        <v>3</v>
      </c>
    </row>
    <row r="878" spans="1:20" x14ac:dyDescent="0.25">
      <c r="A878">
        <v>1703210</v>
      </c>
      <c r="B878">
        <v>16000106390</v>
      </c>
      <c r="C878">
        <v>2016106390</v>
      </c>
      <c r="D878">
        <v>280</v>
      </c>
      <c r="E878" t="s">
        <v>41</v>
      </c>
      <c r="F878" t="s">
        <v>42</v>
      </c>
      <c r="G878" t="s">
        <v>42</v>
      </c>
      <c r="H878" s="1">
        <v>42457.115972222222</v>
      </c>
      <c r="I878" t="s">
        <v>1722</v>
      </c>
      <c r="J878" t="s">
        <v>124</v>
      </c>
      <c r="K878" t="s">
        <v>415</v>
      </c>
      <c r="L878">
        <v>9300.3137999999999</v>
      </c>
      <c r="M878">
        <v>-122.34951</v>
      </c>
      <c r="N878">
        <v>47.571013999999998</v>
      </c>
      <c r="O878" t="s">
        <v>1723</v>
      </c>
      <c r="P878" t="s">
        <v>145</v>
      </c>
      <c r="Q878" t="s">
        <v>146</v>
      </c>
      <c r="R878" t="s">
        <v>146</v>
      </c>
      <c r="T878">
        <v>2</v>
      </c>
    </row>
    <row r="879" spans="1:20" x14ac:dyDescent="0.25">
      <c r="A879">
        <v>1703211</v>
      </c>
      <c r="B879">
        <v>16000106388</v>
      </c>
      <c r="C879">
        <v>2016106388</v>
      </c>
      <c r="D879">
        <v>200</v>
      </c>
      <c r="E879" t="s">
        <v>352</v>
      </c>
      <c r="F879" t="s">
        <v>64</v>
      </c>
      <c r="G879" t="s">
        <v>65</v>
      </c>
      <c r="H879" s="1">
        <v>42457.111805555556</v>
      </c>
      <c r="I879" t="s">
        <v>1724</v>
      </c>
      <c r="J879" t="s">
        <v>91</v>
      </c>
      <c r="K879" t="s">
        <v>172</v>
      </c>
      <c r="L879">
        <v>8400.1002000000008</v>
      </c>
      <c r="M879">
        <v>-122.323944</v>
      </c>
      <c r="N879">
        <v>47.615226999999997</v>
      </c>
      <c r="O879" t="s">
        <v>1725</v>
      </c>
      <c r="P879" t="s">
        <v>390</v>
      </c>
      <c r="Q879" t="s">
        <v>69</v>
      </c>
      <c r="R879" t="s">
        <v>42</v>
      </c>
      <c r="T879">
        <v>1</v>
      </c>
    </row>
    <row r="880" spans="1:20" x14ac:dyDescent="0.25">
      <c r="A880">
        <v>1703212</v>
      </c>
      <c r="B880">
        <v>16000106400</v>
      </c>
      <c r="C880">
        <v>2016106400</v>
      </c>
      <c r="D880">
        <v>161</v>
      </c>
      <c r="E880" t="s">
        <v>62</v>
      </c>
      <c r="F880" t="s">
        <v>62</v>
      </c>
      <c r="G880" t="s">
        <v>62</v>
      </c>
      <c r="H880" s="1">
        <v>42457.125694444447</v>
      </c>
      <c r="I880" t="s">
        <v>1726</v>
      </c>
      <c r="J880" t="s">
        <v>137</v>
      </c>
      <c r="K880" t="s">
        <v>238</v>
      </c>
      <c r="L880">
        <v>7000.3020999999999</v>
      </c>
      <c r="M880">
        <v>-122.3554</v>
      </c>
      <c r="N880">
        <v>47.625014999999998</v>
      </c>
      <c r="O880" t="s">
        <v>1727</v>
      </c>
      <c r="P880" t="s">
        <v>86</v>
      </c>
      <c r="Q880" t="s">
        <v>21</v>
      </c>
      <c r="R880" t="s">
        <v>21</v>
      </c>
      <c r="T880">
        <v>3</v>
      </c>
    </row>
    <row r="881" spans="1:20" x14ac:dyDescent="0.25">
      <c r="A881">
        <v>1703213</v>
      </c>
      <c r="B881">
        <v>16000106395</v>
      </c>
      <c r="C881">
        <v>2016106395</v>
      </c>
      <c r="D881">
        <v>460</v>
      </c>
      <c r="E881" t="s">
        <v>35</v>
      </c>
      <c r="F881" t="s">
        <v>29</v>
      </c>
      <c r="G881" t="s">
        <v>29</v>
      </c>
      <c r="H881" s="1">
        <v>42457.118055555555</v>
      </c>
      <c r="I881" t="s">
        <v>1728</v>
      </c>
      <c r="J881" t="s">
        <v>44</v>
      </c>
      <c r="K881" t="s">
        <v>168</v>
      </c>
      <c r="L881">
        <v>7100.2001</v>
      </c>
      <c r="M881">
        <v>-122.347595</v>
      </c>
      <c r="N881">
        <v>47.621437</v>
      </c>
      <c r="O881" t="s">
        <v>1729</v>
      </c>
      <c r="P881" t="s">
        <v>94</v>
      </c>
      <c r="Q881" t="s">
        <v>29</v>
      </c>
      <c r="R881" t="s">
        <v>29</v>
      </c>
      <c r="T881">
        <v>2</v>
      </c>
    </row>
    <row r="882" spans="1:20" x14ac:dyDescent="0.25">
      <c r="A882">
        <v>1703214</v>
      </c>
      <c r="B882">
        <v>16000106391</v>
      </c>
      <c r="C882">
        <v>2016106391</v>
      </c>
      <c r="D882">
        <v>184</v>
      </c>
      <c r="E882" t="s">
        <v>281</v>
      </c>
      <c r="F882" t="s">
        <v>148</v>
      </c>
      <c r="G882" t="s">
        <v>148</v>
      </c>
      <c r="H882" s="1">
        <v>42457.119444444441</v>
      </c>
      <c r="I882" t="s">
        <v>1018</v>
      </c>
      <c r="J882" t="s">
        <v>155</v>
      </c>
      <c r="K882" t="s">
        <v>257</v>
      </c>
      <c r="L882">
        <v>8001.1009999999997</v>
      </c>
      <c r="M882">
        <v>-122.34921</v>
      </c>
      <c r="N882">
        <v>47.61497</v>
      </c>
      <c r="O882" t="s">
        <v>1019</v>
      </c>
      <c r="P882" t="s">
        <v>153</v>
      </c>
      <c r="Q882" t="s">
        <v>148</v>
      </c>
      <c r="R882" t="s">
        <v>148</v>
      </c>
      <c r="T882">
        <v>1</v>
      </c>
    </row>
    <row r="883" spans="1:20" x14ac:dyDescent="0.25">
      <c r="A883">
        <v>1703215</v>
      </c>
      <c r="B883">
        <v>16000106297</v>
      </c>
      <c r="C883">
        <v>2016106297</v>
      </c>
      <c r="D883">
        <v>430</v>
      </c>
      <c r="E883" t="s">
        <v>134</v>
      </c>
      <c r="F883" t="s">
        <v>29</v>
      </c>
      <c r="G883" t="s">
        <v>135</v>
      </c>
      <c r="H883" s="1">
        <v>42457.127083333333</v>
      </c>
      <c r="I883" t="s">
        <v>1730</v>
      </c>
      <c r="J883" t="s">
        <v>31</v>
      </c>
      <c r="K883" t="s">
        <v>763</v>
      </c>
      <c r="L883">
        <v>9000.1013000000003</v>
      </c>
      <c r="M883">
        <v>-122.302216</v>
      </c>
      <c r="N883">
        <v>47.593803000000001</v>
      </c>
      <c r="O883" t="s">
        <v>1731</v>
      </c>
      <c r="P883" t="s">
        <v>140</v>
      </c>
      <c r="Q883" t="s">
        <v>135</v>
      </c>
      <c r="R883" t="s">
        <v>29</v>
      </c>
      <c r="S883" s="1">
        <v>42456.973611111112</v>
      </c>
      <c r="T883">
        <v>0</v>
      </c>
    </row>
    <row r="884" spans="1:20" x14ac:dyDescent="0.25">
      <c r="A884">
        <v>1703216</v>
      </c>
      <c r="B884">
        <v>16000106236</v>
      </c>
      <c r="C884">
        <v>2016106236</v>
      </c>
      <c r="D884">
        <v>184</v>
      </c>
      <c r="E884" t="s">
        <v>281</v>
      </c>
      <c r="F884" t="s">
        <v>148</v>
      </c>
      <c r="G884" t="s">
        <v>148</v>
      </c>
      <c r="H884" s="1">
        <v>42457.119444444441</v>
      </c>
      <c r="I884" t="s">
        <v>715</v>
      </c>
      <c r="J884" t="s">
        <v>129</v>
      </c>
      <c r="K884" t="s">
        <v>365</v>
      </c>
      <c r="L884">
        <v>8100.2003999999997</v>
      </c>
      <c r="M884">
        <v>-122.33835000000001</v>
      </c>
      <c r="N884">
        <v>47.609515999999999</v>
      </c>
      <c r="O884" t="s">
        <v>716</v>
      </c>
      <c r="P884" t="s">
        <v>153</v>
      </c>
      <c r="Q884" t="s">
        <v>148</v>
      </c>
      <c r="R884" t="s">
        <v>148</v>
      </c>
      <c r="S884" s="1">
        <v>42456.899305555555</v>
      </c>
      <c r="T884">
        <v>2</v>
      </c>
    </row>
    <row r="885" spans="1:20" x14ac:dyDescent="0.25">
      <c r="A885">
        <v>1703217</v>
      </c>
      <c r="B885">
        <v>16000106367</v>
      </c>
      <c r="C885">
        <v>2016106367</v>
      </c>
      <c r="D885">
        <v>245</v>
      </c>
      <c r="E885" t="s">
        <v>58</v>
      </c>
      <c r="F885" t="s">
        <v>21</v>
      </c>
      <c r="G885" t="s">
        <v>21</v>
      </c>
      <c r="H885" s="1">
        <v>42457.129861111112</v>
      </c>
      <c r="I885" t="s">
        <v>1732</v>
      </c>
      <c r="J885" t="s">
        <v>44</v>
      </c>
      <c r="K885" t="s">
        <v>168</v>
      </c>
      <c r="L885">
        <v>7200.1079</v>
      </c>
      <c r="M885">
        <v>-122.34961</v>
      </c>
      <c r="N885">
        <v>47.619163999999998</v>
      </c>
      <c r="O885" t="s">
        <v>1733</v>
      </c>
      <c r="P885" t="s">
        <v>86</v>
      </c>
      <c r="Q885" t="s">
        <v>21</v>
      </c>
      <c r="R885" t="s">
        <v>21</v>
      </c>
      <c r="T885">
        <v>1</v>
      </c>
    </row>
    <row r="886" spans="1:20" x14ac:dyDescent="0.25">
      <c r="A886">
        <v>1703218</v>
      </c>
      <c r="B886">
        <v>16000106272</v>
      </c>
      <c r="C886">
        <v>2016106272</v>
      </c>
      <c r="D886">
        <v>40</v>
      </c>
      <c r="E886" t="s">
        <v>224</v>
      </c>
      <c r="F886" t="s">
        <v>225</v>
      </c>
      <c r="G886" t="s">
        <v>225</v>
      </c>
      <c r="H886" s="1">
        <v>42457.131249999999</v>
      </c>
      <c r="I886" t="s">
        <v>1734</v>
      </c>
      <c r="J886" t="s">
        <v>54</v>
      </c>
      <c r="K886" t="s">
        <v>103</v>
      </c>
      <c r="L886">
        <v>11800.400600000001</v>
      </c>
      <c r="M886">
        <v>-122.26999000000001</v>
      </c>
      <c r="N886">
        <v>47.523308</v>
      </c>
      <c r="O886" t="s">
        <v>1735</v>
      </c>
      <c r="P886" t="s">
        <v>361</v>
      </c>
      <c r="Q886" t="s">
        <v>225</v>
      </c>
      <c r="R886" t="s">
        <v>225</v>
      </c>
      <c r="S886" s="1">
        <v>42456.93472222222</v>
      </c>
      <c r="T886">
        <v>1</v>
      </c>
    </row>
    <row r="887" spans="1:20" x14ac:dyDescent="0.25">
      <c r="A887">
        <v>1703219</v>
      </c>
      <c r="B887">
        <v>16000106378</v>
      </c>
      <c r="C887">
        <v>2016106378</v>
      </c>
      <c r="D887">
        <v>460</v>
      </c>
      <c r="E887" t="s">
        <v>35</v>
      </c>
      <c r="F887" t="s">
        <v>29</v>
      </c>
      <c r="G887" t="s">
        <v>29</v>
      </c>
      <c r="H887" s="1">
        <v>42457.133333333331</v>
      </c>
      <c r="I887" t="s">
        <v>1736</v>
      </c>
      <c r="J887" t="s">
        <v>91</v>
      </c>
      <c r="K887" t="s">
        <v>92</v>
      </c>
      <c r="L887">
        <v>7500.4016000000001</v>
      </c>
      <c r="M887">
        <v>-122.32076000000001</v>
      </c>
      <c r="N887">
        <v>47.612960000000001</v>
      </c>
      <c r="O887" t="s">
        <v>1737</v>
      </c>
      <c r="P887" t="s">
        <v>94</v>
      </c>
      <c r="Q887" t="s">
        <v>29</v>
      </c>
      <c r="R887" t="s">
        <v>29</v>
      </c>
      <c r="S887" s="1">
        <v>42457.089583333334</v>
      </c>
      <c r="T887">
        <v>2</v>
      </c>
    </row>
    <row r="888" spans="1:20" x14ac:dyDescent="0.25">
      <c r="A888">
        <v>1703220</v>
      </c>
      <c r="B888">
        <v>16000106287</v>
      </c>
      <c r="C888">
        <v>2016106287</v>
      </c>
      <c r="D888">
        <v>220</v>
      </c>
      <c r="E888" t="s">
        <v>325</v>
      </c>
      <c r="F888" t="s">
        <v>326</v>
      </c>
      <c r="G888" t="s">
        <v>327</v>
      </c>
      <c r="H888" s="1">
        <v>42457.136111111111</v>
      </c>
      <c r="I888" t="s">
        <v>1738</v>
      </c>
      <c r="J888" t="s">
        <v>247</v>
      </c>
      <c r="K888" t="s">
        <v>567</v>
      </c>
      <c r="L888">
        <v>1900.1007999999999</v>
      </c>
      <c r="M888">
        <v>-122.32463</v>
      </c>
      <c r="N888">
        <v>47.702309999999997</v>
      </c>
      <c r="O888" t="s">
        <v>1739</v>
      </c>
      <c r="P888" t="s">
        <v>72</v>
      </c>
      <c r="Q888" t="s">
        <v>73</v>
      </c>
      <c r="R888" t="s">
        <v>73</v>
      </c>
      <c r="S888" s="1">
        <v>42456.982638888891</v>
      </c>
      <c r="T888">
        <v>1</v>
      </c>
    </row>
    <row r="889" spans="1:20" x14ac:dyDescent="0.25">
      <c r="A889">
        <v>1703221</v>
      </c>
      <c r="B889">
        <v>16000106402</v>
      </c>
      <c r="C889">
        <v>2016106402</v>
      </c>
      <c r="D889">
        <v>40</v>
      </c>
      <c r="E889" t="s">
        <v>224</v>
      </c>
      <c r="F889" t="s">
        <v>225</v>
      </c>
      <c r="G889" t="s">
        <v>225</v>
      </c>
      <c r="H889" s="1">
        <v>42457.13958333333</v>
      </c>
      <c r="I889" t="s">
        <v>1740</v>
      </c>
      <c r="J889" t="s">
        <v>91</v>
      </c>
      <c r="K889" t="s">
        <v>92</v>
      </c>
      <c r="L889">
        <v>7500.4016000000001</v>
      </c>
      <c r="M889">
        <v>-122.31945</v>
      </c>
      <c r="N889">
        <v>47.614082000000003</v>
      </c>
      <c r="O889" t="s">
        <v>1741</v>
      </c>
      <c r="P889" t="s">
        <v>361</v>
      </c>
      <c r="Q889" t="s">
        <v>225</v>
      </c>
      <c r="R889" t="s">
        <v>225</v>
      </c>
      <c r="T889">
        <v>2</v>
      </c>
    </row>
    <row r="890" spans="1:20" x14ac:dyDescent="0.25">
      <c r="A890">
        <v>1703222</v>
      </c>
      <c r="B890">
        <v>16000106401</v>
      </c>
      <c r="C890">
        <v>2016106401</v>
      </c>
      <c r="D890">
        <v>280</v>
      </c>
      <c r="E890" t="s">
        <v>41</v>
      </c>
      <c r="F890" t="s">
        <v>42</v>
      </c>
      <c r="G890" t="s">
        <v>42</v>
      </c>
      <c r="H890" s="1">
        <v>42457.145138888889</v>
      </c>
      <c r="I890" t="s">
        <v>1742</v>
      </c>
      <c r="J890" t="s">
        <v>78</v>
      </c>
      <c r="K890" t="s">
        <v>285</v>
      </c>
      <c r="L890">
        <v>7700.4</v>
      </c>
      <c r="M890">
        <v>-122.29987</v>
      </c>
      <c r="N890">
        <v>47.620586000000003</v>
      </c>
      <c r="O890" t="s">
        <v>1743</v>
      </c>
      <c r="P890" t="s">
        <v>991</v>
      </c>
      <c r="Q890" t="s">
        <v>992</v>
      </c>
      <c r="R890" t="s">
        <v>992</v>
      </c>
      <c r="T890">
        <v>2</v>
      </c>
    </row>
    <row r="891" spans="1:20" x14ac:dyDescent="0.25">
      <c r="A891">
        <v>1703223</v>
      </c>
      <c r="B891">
        <v>16000106398</v>
      </c>
      <c r="C891">
        <v>2016106398</v>
      </c>
      <c r="D891">
        <v>280</v>
      </c>
      <c r="E891" t="s">
        <v>41</v>
      </c>
      <c r="F891" t="s">
        <v>42</v>
      </c>
      <c r="G891" t="s">
        <v>42</v>
      </c>
      <c r="H891" s="1">
        <v>42457.13958333333</v>
      </c>
      <c r="I891" t="s">
        <v>1744</v>
      </c>
      <c r="J891" t="s">
        <v>155</v>
      </c>
      <c r="K891" t="s">
        <v>289</v>
      </c>
      <c r="L891">
        <v>6600.2008999999998</v>
      </c>
      <c r="M891">
        <v>-122.3259</v>
      </c>
      <c r="N891">
        <v>47.637509999999999</v>
      </c>
      <c r="O891" t="s">
        <v>1745</v>
      </c>
      <c r="P891" t="s">
        <v>47</v>
      </c>
      <c r="Q891" t="s">
        <v>42</v>
      </c>
      <c r="R891" t="s">
        <v>42</v>
      </c>
      <c r="T891">
        <v>4</v>
      </c>
    </row>
    <row r="892" spans="1:20" x14ac:dyDescent="0.25">
      <c r="A892">
        <v>1703224</v>
      </c>
      <c r="B892">
        <v>16000105974</v>
      </c>
      <c r="C892">
        <v>2016105974</v>
      </c>
      <c r="D892">
        <v>245</v>
      </c>
      <c r="E892" t="s">
        <v>58</v>
      </c>
      <c r="F892" t="s">
        <v>21</v>
      </c>
      <c r="G892" t="s">
        <v>21</v>
      </c>
      <c r="H892" s="1">
        <v>42456.731944444444</v>
      </c>
      <c r="I892" t="s">
        <v>1746</v>
      </c>
      <c r="J892" t="s">
        <v>31</v>
      </c>
      <c r="K892" t="s">
        <v>763</v>
      </c>
      <c r="L892">
        <v>9100.1011999999992</v>
      </c>
      <c r="M892">
        <v>-122.31723</v>
      </c>
      <c r="N892">
        <v>47.59834</v>
      </c>
      <c r="O892" t="s">
        <v>1747</v>
      </c>
      <c r="P892" t="s">
        <v>330</v>
      </c>
      <c r="Q892" t="s">
        <v>327</v>
      </c>
      <c r="R892" t="s">
        <v>326</v>
      </c>
      <c r="T892">
        <v>1</v>
      </c>
    </row>
    <row r="893" spans="1:20" x14ac:dyDescent="0.25">
      <c r="A893">
        <v>1703225</v>
      </c>
      <c r="B893">
        <v>16000106397</v>
      </c>
      <c r="C893">
        <v>2016106397</v>
      </c>
      <c r="D893">
        <v>161</v>
      </c>
      <c r="E893" t="s">
        <v>62</v>
      </c>
      <c r="F893" t="s">
        <v>62</v>
      </c>
      <c r="G893" t="s">
        <v>62</v>
      </c>
      <c r="H893" s="1">
        <v>42457.147916666669</v>
      </c>
      <c r="I893" t="s">
        <v>858</v>
      </c>
      <c r="J893" t="s">
        <v>155</v>
      </c>
      <c r="K893" t="s">
        <v>289</v>
      </c>
      <c r="L893">
        <v>7300.2013999999999</v>
      </c>
      <c r="M893">
        <v>-122.33337</v>
      </c>
      <c r="N893">
        <v>47.617330000000003</v>
      </c>
      <c r="O893" t="s">
        <v>859</v>
      </c>
      <c r="P893" t="s">
        <v>86</v>
      </c>
      <c r="Q893" t="s">
        <v>21</v>
      </c>
      <c r="R893" t="s">
        <v>21</v>
      </c>
      <c r="S893" s="1">
        <v>42457.111805555556</v>
      </c>
      <c r="T893">
        <v>1</v>
      </c>
    </row>
    <row r="894" spans="1:20" x14ac:dyDescent="0.25">
      <c r="A894">
        <v>1703226</v>
      </c>
      <c r="B894">
        <v>16000106409</v>
      </c>
      <c r="C894">
        <v>2016106409</v>
      </c>
      <c r="D894">
        <v>280</v>
      </c>
      <c r="E894" t="s">
        <v>41</v>
      </c>
      <c r="F894" t="s">
        <v>42</v>
      </c>
      <c r="G894" t="s">
        <v>42</v>
      </c>
      <c r="H894" s="1">
        <v>42457.163194444445</v>
      </c>
      <c r="I894" t="s">
        <v>1748</v>
      </c>
      <c r="J894" t="s">
        <v>247</v>
      </c>
      <c r="K894" t="s">
        <v>567</v>
      </c>
      <c r="L894">
        <v>2000.201</v>
      </c>
      <c r="M894">
        <v>-122.31623999999999</v>
      </c>
      <c r="N894">
        <v>47.698554999999999</v>
      </c>
      <c r="O894" t="s">
        <v>1749</v>
      </c>
      <c r="P894" t="s">
        <v>47</v>
      </c>
      <c r="Q894" t="s">
        <v>42</v>
      </c>
      <c r="R894" t="s">
        <v>42</v>
      </c>
      <c r="T894">
        <v>1</v>
      </c>
    </row>
    <row r="895" spans="1:20" x14ac:dyDescent="0.25">
      <c r="A895">
        <v>1703227</v>
      </c>
      <c r="B895">
        <v>16000106363</v>
      </c>
      <c r="C895">
        <v>2016106363</v>
      </c>
      <c r="D895">
        <v>460</v>
      </c>
      <c r="E895" t="s">
        <v>35</v>
      </c>
      <c r="F895" t="s">
        <v>29</v>
      </c>
      <c r="G895" t="s">
        <v>29</v>
      </c>
      <c r="H895" s="1">
        <v>42457.158333333333</v>
      </c>
      <c r="I895" t="s">
        <v>1750</v>
      </c>
      <c r="J895" t="s">
        <v>23</v>
      </c>
      <c r="K895" t="s">
        <v>60</v>
      </c>
      <c r="L895">
        <v>9500.4007000000001</v>
      </c>
      <c r="M895">
        <v>-122.29300000000001</v>
      </c>
      <c r="N895">
        <v>47.578341999999999</v>
      </c>
      <c r="O895" t="s">
        <v>1751</v>
      </c>
      <c r="P895" t="s">
        <v>94</v>
      </c>
      <c r="Q895" t="s">
        <v>29</v>
      </c>
      <c r="R895" t="s">
        <v>29</v>
      </c>
      <c r="S895" s="1">
        <v>42457.071527777778</v>
      </c>
      <c r="T895">
        <v>3</v>
      </c>
    </row>
    <row r="896" spans="1:20" x14ac:dyDescent="0.25">
      <c r="A896">
        <v>1703228</v>
      </c>
      <c r="B896">
        <v>16000106425</v>
      </c>
      <c r="C896">
        <v>2016106425</v>
      </c>
      <c r="D896">
        <v>177</v>
      </c>
      <c r="E896" t="s">
        <v>117</v>
      </c>
      <c r="F896" t="s">
        <v>52</v>
      </c>
      <c r="G896" t="s">
        <v>52</v>
      </c>
      <c r="H896" s="1">
        <v>42457.165972222225</v>
      </c>
      <c r="I896" t="s">
        <v>1752</v>
      </c>
      <c r="J896" t="s">
        <v>91</v>
      </c>
      <c r="K896" t="s">
        <v>172</v>
      </c>
      <c r="L896">
        <v>7402.1009000000004</v>
      </c>
      <c r="M896">
        <v>-122.32286000000001</v>
      </c>
      <c r="N896">
        <v>47.618729999999999</v>
      </c>
      <c r="O896" t="s">
        <v>1753</v>
      </c>
      <c r="P896" t="s">
        <v>120</v>
      </c>
      <c r="Q896" t="s">
        <v>52</v>
      </c>
      <c r="R896" t="s">
        <v>52</v>
      </c>
      <c r="T896">
        <v>1</v>
      </c>
    </row>
    <row r="897" spans="1:20" x14ac:dyDescent="0.25">
      <c r="A897">
        <v>1703229</v>
      </c>
      <c r="B897">
        <v>16000106422</v>
      </c>
      <c r="C897">
        <v>2016106422</v>
      </c>
      <c r="D897">
        <v>460</v>
      </c>
      <c r="E897" t="s">
        <v>35</v>
      </c>
      <c r="F897" t="s">
        <v>29</v>
      </c>
      <c r="G897" t="s">
        <v>29</v>
      </c>
      <c r="H897" s="1">
        <v>42457.172222222223</v>
      </c>
      <c r="I897" t="s">
        <v>1754</v>
      </c>
      <c r="J897" t="s">
        <v>44</v>
      </c>
      <c r="K897" t="s">
        <v>357</v>
      </c>
      <c r="L897">
        <v>5802.2</v>
      </c>
      <c r="M897">
        <v>-122.37627000000001</v>
      </c>
      <c r="N897">
        <v>47.645663999999996</v>
      </c>
      <c r="O897" t="s">
        <v>1755</v>
      </c>
      <c r="P897" t="s">
        <v>94</v>
      </c>
      <c r="Q897" t="s">
        <v>29</v>
      </c>
      <c r="R897" t="s">
        <v>29</v>
      </c>
      <c r="T897">
        <v>1</v>
      </c>
    </row>
    <row r="898" spans="1:20" x14ac:dyDescent="0.25">
      <c r="A898">
        <v>1703230</v>
      </c>
      <c r="B898">
        <v>16000106418</v>
      </c>
      <c r="C898">
        <v>2016106418</v>
      </c>
      <c r="D898">
        <v>244</v>
      </c>
      <c r="E898" t="s">
        <v>558</v>
      </c>
      <c r="F898" t="s">
        <v>21</v>
      </c>
      <c r="G898" t="s">
        <v>21</v>
      </c>
      <c r="H898" s="1">
        <v>42457.174305555556</v>
      </c>
      <c r="I898" t="s">
        <v>1756</v>
      </c>
      <c r="J898" t="s">
        <v>37</v>
      </c>
      <c r="K898" t="s">
        <v>686</v>
      </c>
      <c r="L898">
        <v>10900.2096</v>
      </c>
      <c r="M898">
        <v>-122.3201</v>
      </c>
      <c r="N898">
        <v>47.545720000000003</v>
      </c>
      <c r="O898" t="s">
        <v>1757</v>
      </c>
      <c r="P898" t="s">
        <v>671</v>
      </c>
      <c r="Q898" t="s">
        <v>21</v>
      </c>
      <c r="R898" t="s">
        <v>558</v>
      </c>
      <c r="T898">
        <v>1</v>
      </c>
    </row>
    <row r="899" spans="1:20" x14ac:dyDescent="0.25">
      <c r="A899">
        <v>1703231</v>
      </c>
      <c r="B899">
        <v>16000106417</v>
      </c>
      <c r="C899">
        <v>2016106417</v>
      </c>
      <c r="D899">
        <v>201</v>
      </c>
      <c r="E899" t="s">
        <v>63</v>
      </c>
      <c r="F899" t="s">
        <v>64</v>
      </c>
      <c r="G899" t="s">
        <v>65</v>
      </c>
      <c r="H899" s="1">
        <v>42457.168055555558</v>
      </c>
      <c r="I899" t="s">
        <v>1758</v>
      </c>
      <c r="J899" t="s">
        <v>137</v>
      </c>
      <c r="K899" t="s">
        <v>209</v>
      </c>
      <c r="L899">
        <v>4400.1023999999998</v>
      </c>
      <c r="M899">
        <v>-122.30898000000001</v>
      </c>
      <c r="N899">
        <v>47.670200000000001</v>
      </c>
      <c r="O899" t="s">
        <v>1759</v>
      </c>
      <c r="P899" t="s">
        <v>68</v>
      </c>
      <c r="Q899" t="s">
        <v>69</v>
      </c>
      <c r="R899" t="s">
        <v>42</v>
      </c>
      <c r="T899">
        <v>2</v>
      </c>
    </row>
    <row r="900" spans="1:20" x14ac:dyDescent="0.25">
      <c r="A900">
        <v>1703232</v>
      </c>
      <c r="B900">
        <v>16000106433</v>
      </c>
      <c r="C900">
        <v>2016106433</v>
      </c>
      <c r="D900">
        <v>460</v>
      </c>
      <c r="E900" t="s">
        <v>35</v>
      </c>
      <c r="F900" t="s">
        <v>29</v>
      </c>
      <c r="G900" t="s">
        <v>29</v>
      </c>
      <c r="H900" s="1">
        <v>42457.184027777781</v>
      </c>
      <c r="I900" t="s">
        <v>1052</v>
      </c>
      <c r="J900" t="s">
        <v>44</v>
      </c>
      <c r="K900" t="s">
        <v>357</v>
      </c>
      <c r="L900">
        <v>5802.201</v>
      </c>
      <c r="M900">
        <v>-122.372086</v>
      </c>
      <c r="N900">
        <v>47.629435999999998</v>
      </c>
      <c r="O900" t="s">
        <v>1053</v>
      </c>
      <c r="P900" t="s">
        <v>94</v>
      </c>
      <c r="Q900" t="s">
        <v>29</v>
      </c>
      <c r="R900" t="s">
        <v>29</v>
      </c>
      <c r="T900">
        <v>2</v>
      </c>
    </row>
    <row r="901" spans="1:20" x14ac:dyDescent="0.25">
      <c r="A901">
        <v>1703233</v>
      </c>
      <c r="B901">
        <v>16000106408</v>
      </c>
      <c r="C901">
        <v>2016106408</v>
      </c>
      <c r="D901">
        <v>200</v>
      </c>
      <c r="E901" t="s">
        <v>352</v>
      </c>
      <c r="F901" t="s">
        <v>64</v>
      </c>
      <c r="G901" t="s">
        <v>65</v>
      </c>
      <c r="H901" s="1">
        <v>42457.181250000001</v>
      </c>
      <c r="I901" t="s">
        <v>1760</v>
      </c>
      <c r="J901" t="s">
        <v>129</v>
      </c>
      <c r="K901" t="s">
        <v>190</v>
      </c>
      <c r="L901">
        <v>8100.3008</v>
      </c>
      <c r="M901">
        <v>-122.34063</v>
      </c>
      <c r="N901">
        <v>47.608722999999998</v>
      </c>
      <c r="O901" t="s">
        <v>1761</v>
      </c>
      <c r="P901" t="s">
        <v>390</v>
      </c>
      <c r="Q901" t="s">
        <v>69</v>
      </c>
      <c r="R901" t="s">
        <v>42</v>
      </c>
      <c r="T901">
        <v>2</v>
      </c>
    </row>
    <row r="902" spans="1:20" x14ac:dyDescent="0.25">
      <c r="A902">
        <v>1703234</v>
      </c>
      <c r="B902">
        <v>16000106430</v>
      </c>
      <c r="C902">
        <v>2016106430</v>
      </c>
      <c r="D902">
        <v>244</v>
      </c>
      <c r="E902" t="s">
        <v>558</v>
      </c>
      <c r="F902" t="s">
        <v>21</v>
      </c>
      <c r="G902" t="s">
        <v>21</v>
      </c>
      <c r="H902" s="1">
        <v>42457.18472222222</v>
      </c>
      <c r="I902" t="s">
        <v>1762</v>
      </c>
      <c r="J902" t="s">
        <v>137</v>
      </c>
      <c r="K902" t="s">
        <v>138</v>
      </c>
      <c r="L902">
        <v>11300.3007</v>
      </c>
      <c r="M902">
        <v>-122.35512</v>
      </c>
      <c r="N902">
        <v>47.521949999999997</v>
      </c>
      <c r="O902" t="s">
        <v>1763</v>
      </c>
      <c r="P902" t="s">
        <v>671</v>
      </c>
      <c r="Q902" t="s">
        <v>21</v>
      </c>
      <c r="R902" t="s">
        <v>558</v>
      </c>
      <c r="T902">
        <v>1</v>
      </c>
    </row>
    <row r="903" spans="1:20" x14ac:dyDescent="0.25">
      <c r="A903">
        <v>1703235</v>
      </c>
      <c r="B903">
        <v>16000106419</v>
      </c>
      <c r="C903">
        <v>2016106419</v>
      </c>
      <c r="D903">
        <v>200</v>
      </c>
      <c r="E903" t="s">
        <v>352</v>
      </c>
      <c r="F903" t="s">
        <v>64</v>
      </c>
      <c r="G903" t="s">
        <v>65</v>
      </c>
      <c r="H903" s="1">
        <v>42457.181250000001</v>
      </c>
      <c r="I903" t="s">
        <v>1760</v>
      </c>
      <c r="J903" t="s">
        <v>129</v>
      </c>
      <c r="K903" t="s">
        <v>190</v>
      </c>
      <c r="L903">
        <v>8100.3008</v>
      </c>
      <c r="M903">
        <v>-122.34063</v>
      </c>
      <c r="N903">
        <v>47.608722999999998</v>
      </c>
      <c r="O903" t="s">
        <v>1761</v>
      </c>
      <c r="P903" t="s">
        <v>390</v>
      </c>
      <c r="Q903" t="s">
        <v>69</v>
      </c>
      <c r="R903" t="s">
        <v>42</v>
      </c>
      <c r="T903">
        <v>4</v>
      </c>
    </row>
    <row r="904" spans="1:20" x14ac:dyDescent="0.25">
      <c r="A904">
        <v>1703236</v>
      </c>
      <c r="B904">
        <v>16000106364</v>
      </c>
      <c r="C904">
        <v>2016106364</v>
      </c>
      <c r="D904">
        <v>53</v>
      </c>
      <c r="E904" t="s">
        <v>287</v>
      </c>
      <c r="F904" t="s">
        <v>220</v>
      </c>
      <c r="G904" t="s">
        <v>107</v>
      </c>
      <c r="H904" s="1">
        <v>42457.188888888886</v>
      </c>
      <c r="I904" t="s">
        <v>1764</v>
      </c>
      <c r="J904" t="s">
        <v>44</v>
      </c>
      <c r="K904" t="s">
        <v>357</v>
      </c>
      <c r="L904">
        <v>6700.4034000000001</v>
      </c>
      <c r="M904">
        <v>-122.34423</v>
      </c>
      <c r="N904">
        <v>47.630585000000004</v>
      </c>
      <c r="O904" t="s">
        <v>1765</v>
      </c>
      <c r="P904" t="s">
        <v>1115</v>
      </c>
      <c r="Q904" t="s">
        <v>107</v>
      </c>
      <c r="R904" t="s">
        <v>106</v>
      </c>
      <c r="S904" s="1">
        <v>42457.07708333333</v>
      </c>
      <c r="T904">
        <v>1</v>
      </c>
    </row>
    <row r="905" spans="1:20" x14ac:dyDescent="0.25">
      <c r="A905">
        <v>1703237</v>
      </c>
      <c r="B905">
        <v>16000106354</v>
      </c>
      <c r="C905">
        <v>2016106354</v>
      </c>
      <c r="D905">
        <v>281</v>
      </c>
      <c r="E905" t="s">
        <v>48</v>
      </c>
      <c r="F905" t="s">
        <v>42</v>
      </c>
      <c r="G905" t="s">
        <v>42</v>
      </c>
      <c r="H905" s="1">
        <v>42457.1875</v>
      </c>
      <c r="I905" t="s">
        <v>1766</v>
      </c>
      <c r="J905" t="s">
        <v>99</v>
      </c>
      <c r="K905" t="s">
        <v>100</v>
      </c>
      <c r="L905">
        <v>2800.1</v>
      </c>
      <c r="M905">
        <v>-122.345856</v>
      </c>
      <c r="N905">
        <v>47.686942999999999</v>
      </c>
      <c r="O905" t="s">
        <v>1767</v>
      </c>
      <c r="P905" t="s">
        <v>47</v>
      </c>
      <c r="Q905" t="s">
        <v>42</v>
      </c>
      <c r="R905" t="s">
        <v>42</v>
      </c>
      <c r="T905">
        <v>0</v>
      </c>
    </row>
    <row r="906" spans="1:20" x14ac:dyDescent="0.25">
      <c r="A906">
        <v>1703238</v>
      </c>
      <c r="B906">
        <v>16000106423</v>
      </c>
      <c r="C906">
        <v>2016106423</v>
      </c>
      <c r="D906">
        <v>244</v>
      </c>
      <c r="E906" t="s">
        <v>558</v>
      </c>
      <c r="F906" t="s">
        <v>21</v>
      </c>
      <c r="G906" t="s">
        <v>21</v>
      </c>
      <c r="H906" s="1">
        <v>42457.189583333333</v>
      </c>
      <c r="I906" t="s">
        <v>1580</v>
      </c>
      <c r="J906" t="s">
        <v>247</v>
      </c>
      <c r="K906" t="s">
        <v>533</v>
      </c>
      <c r="L906">
        <v>200.60220000000001</v>
      </c>
      <c r="M906">
        <v>-122.30458</v>
      </c>
      <c r="N906">
        <v>47.725673999999998</v>
      </c>
      <c r="O906" t="s">
        <v>1581</v>
      </c>
      <c r="P906" t="s">
        <v>330</v>
      </c>
      <c r="Q906" t="s">
        <v>327</v>
      </c>
      <c r="R906" t="s">
        <v>326</v>
      </c>
      <c r="T906">
        <v>1</v>
      </c>
    </row>
    <row r="907" spans="1:20" x14ac:dyDescent="0.25">
      <c r="A907">
        <v>1703239</v>
      </c>
      <c r="B907">
        <v>16000106404</v>
      </c>
      <c r="C907">
        <v>2016106404</v>
      </c>
      <c r="D907">
        <v>280</v>
      </c>
      <c r="E907" t="s">
        <v>41</v>
      </c>
      <c r="F907" t="s">
        <v>42</v>
      </c>
      <c r="G907" t="s">
        <v>42</v>
      </c>
      <c r="H907" s="1">
        <v>42457.195138888892</v>
      </c>
      <c r="I907" t="s">
        <v>1768</v>
      </c>
      <c r="J907" t="s">
        <v>99</v>
      </c>
      <c r="K907" t="s">
        <v>100</v>
      </c>
      <c r="L907">
        <v>3600.3018000000002</v>
      </c>
      <c r="M907">
        <v>-122.33222000000001</v>
      </c>
      <c r="N907">
        <v>47.672910000000002</v>
      </c>
      <c r="O907" t="s">
        <v>1769</v>
      </c>
      <c r="P907" t="s">
        <v>47</v>
      </c>
      <c r="Q907" t="s">
        <v>42</v>
      </c>
      <c r="R907" t="s">
        <v>42</v>
      </c>
      <c r="T907">
        <v>2</v>
      </c>
    </row>
    <row r="908" spans="1:20" x14ac:dyDescent="0.25">
      <c r="A908">
        <v>1703240</v>
      </c>
      <c r="B908">
        <v>16000106116</v>
      </c>
      <c r="C908">
        <v>2016106116</v>
      </c>
      <c r="D908">
        <v>50</v>
      </c>
      <c r="E908" t="s">
        <v>407</v>
      </c>
      <c r="F908" t="s">
        <v>220</v>
      </c>
      <c r="G908" t="s">
        <v>107</v>
      </c>
      <c r="H908" s="1">
        <v>42457.19027777778</v>
      </c>
      <c r="I908" t="s">
        <v>1770</v>
      </c>
      <c r="J908" t="s">
        <v>179</v>
      </c>
      <c r="K908" t="s">
        <v>718</v>
      </c>
      <c r="L908">
        <v>2600.2011000000002</v>
      </c>
      <c r="M908">
        <v>-122.30987500000001</v>
      </c>
      <c r="N908">
        <v>47.680325000000003</v>
      </c>
      <c r="O908" t="s">
        <v>1771</v>
      </c>
      <c r="P908" t="s">
        <v>223</v>
      </c>
      <c r="Q908" t="s">
        <v>107</v>
      </c>
      <c r="R908" t="s">
        <v>220</v>
      </c>
      <c r="S908" s="1">
        <v>42456.943749999999</v>
      </c>
      <c r="T908">
        <v>4</v>
      </c>
    </row>
    <row r="909" spans="1:20" x14ac:dyDescent="0.25">
      <c r="A909">
        <v>1703241</v>
      </c>
      <c r="B909">
        <v>16000106439</v>
      </c>
      <c r="C909">
        <v>2016106439</v>
      </c>
      <c r="D909">
        <v>350</v>
      </c>
      <c r="E909" t="s">
        <v>146</v>
      </c>
      <c r="F909" t="s">
        <v>146</v>
      </c>
      <c r="G909" t="s">
        <v>146</v>
      </c>
      <c r="H909" s="1">
        <v>42457.197916666664</v>
      </c>
      <c r="I909" t="s">
        <v>1772</v>
      </c>
      <c r="J909" t="s">
        <v>54</v>
      </c>
      <c r="K909" t="s">
        <v>55</v>
      </c>
      <c r="L909">
        <v>11900.3001</v>
      </c>
      <c r="M909">
        <v>-122.25875000000001</v>
      </c>
      <c r="N909">
        <v>47.509697000000003</v>
      </c>
      <c r="O909" t="s">
        <v>1773</v>
      </c>
      <c r="P909" t="s">
        <v>1142</v>
      </c>
      <c r="Q909" t="s">
        <v>146</v>
      </c>
      <c r="R909" t="s">
        <v>146</v>
      </c>
      <c r="T909">
        <v>1</v>
      </c>
    </row>
    <row r="910" spans="1:20" x14ac:dyDescent="0.25">
      <c r="A910">
        <v>1703242</v>
      </c>
      <c r="B910">
        <v>16000106394</v>
      </c>
      <c r="C910">
        <v>2016106394</v>
      </c>
      <c r="D910">
        <v>450</v>
      </c>
      <c r="E910" t="s">
        <v>520</v>
      </c>
      <c r="F910" t="s">
        <v>29</v>
      </c>
      <c r="G910" t="s">
        <v>29</v>
      </c>
      <c r="H910" s="1">
        <v>42457.200694444444</v>
      </c>
      <c r="I910" t="s">
        <v>1774</v>
      </c>
      <c r="J910" t="s">
        <v>91</v>
      </c>
      <c r="K910" t="s">
        <v>336</v>
      </c>
      <c r="L910">
        <v>8400.1003999999994</v>
      </c>
      <c r="M910">
        <v>-122.32446</v>
      </c>
      <c r="N910">
        <v>47.614089999999997</v>
      </c>
      <c r="O910" t="s">
        <v>1775</v>
      </c>
      <c r="P910" t="s">
        <v>94</v>
      </c>
      <c r="Q910" t="s">
        <v>29</v>
      </c>
      <c r="R910" t="s">
        <v>29</v>
      </c>
      <c r="S910" s="1">
        <v>42457.107638888891</v>
      </c>
      <c r="T910">
        <v>3</v>
      </c>
    </row>
    <row r="911" spans="1:20" x14ac:dyDescent="0.25">
      <c r="A911">
        <v>1703243</v>
      </c>
      <c r="B911">
        <v>16000106331</v>
      </c>
      <c r="C911">
        <v>2016106331</v>
      </c>
      <c r="D911">
        <v>281</v>
      </c>
      <c r="E911" t="s">
        <v>48</v>
      </c>
      <c r="F911" t="s">
        <v>42</v>
      </c>
      <c r="G911" t="s">
        <v>42</v>
      </c>
      <c r="H911" s="1">
        <v>42457.209722222222</v>
      </c>
      <c r="I911" t="s">
        <v>1776</v>
      </c>
      <c r="J911" t="s">
        <v>276</v>
      </c>
      <c r="K911" t="s">
        <v>598</v>
      </c>
      <c r="L911">
        <v>401.10070000000002</v>
      </c>
      <c r="M911">
        <v>-122.34506</v>
      </c>
      <c r="N911">
        <v>47.731037000000001</v>
      </c>
      <c r="O911" t="s">
        <v>1777</v>
      </c>
      <c r="P911" t="s">
        <v>47</v>
      </c>
      <c r="Q911" t="s">
        <v>42</v>
      </c>
      <c r="R911" t="s">
        <v>42</v>
      </c>
      <c r="T911">
        <v>0</v>
      </c>
    </row>
    <row r="912" spans="1:20" x14ac:dyDescent="0.25">
      <c r="A912">
        <v>1703244</v>
      </c>
      <c r="B912">
        <v>16000106323</v>
      </c>
      <c r="C912">
        <v>2016106323</v>
      </c>
      <c r="D912">
        <v>470</v>
      </c>
      <c r="E912" t="s">
        <v>27</v>
      </c>
      <c r="F912" t="s">
        <v>28</v>
      </c>
      <c r="G912" t="s">
        <v>29</v>
      </c>
      <c r="H912" s="1">
        <v>42457.211805555555</v>
      </c>
      <c r="I912" t="s">
        <v>1778</v>
      </c>
      <c r="J912" t="s">
        <v>99</v>
      </c>
      <c r="K912" t="s">
        <v>227</v>
      </c>
      <c r="L912">
        <v>1500.2004999999999</v>
      </c>
      <c r="M912">
        <v>-122.40045000000001</v>
      </c>
      <c r="N912">
        <v>47.696804</v>
      </c>
      <c r="O912" t="s">
        <v>1779</v>
      </c>
      <c r="P912" t="s">
        <v>34</v>
      </c>
      <c r="Q912" t="s">
        <v>29</v>
      </c>
      <c r="R912" t="s">
        <v>28</v>
      </c>
      <c r="T912">
        <v>1</v>
      </c>
    </row>
    <row r="913" spans="1:20" x14ac:dyDescent="0.25">
      <c r="A913">
        <v>1703245</v>
      </c>
      <c r="B913">
        <v>16000106445</v>
      </c>
      <c r="C913">
        <v>2016106445</v>
      </c>
      <c r="D913">
        <v>245</v>
      </c>
      <c r="E913" t="s">
        <v>58</v>
      </c>
      <c r="F913" t="s">
        <v>21</v>
      </c>
      <c r="G913" t="s">
        <v>21</v>
      </c>
      <c r="H913" s="1">
        <v>42457.209027777775</v>
      </c>
      <c r="I913" t="s">
        <v>1780</v>
      </c>
      <c r="J913" t="s">
        <v>91</v>
      </c>
      <c r="K913" t="s">
        <v>92</v>
      </c>
      <c r="L913">
        <v>7500.5009</v>
      </c>
      <c r="M913">
        <v>-122.31946600000001</v>
      </c>
      <c r="N913">
        <v>47.615242000000002</v>
      </c>
      <c r="O913" t="s">
        <v>1781</v>
      </c>
      <c r="P913" t="s">
        <v>89</v>
      </c>
      <c r="Q913" t="s">
        <v>42</v>
      </c>
      <c r="R913" t="s">
        <v>42</v>
      </c>
      <c r="T913">
        <v>0</v>
      </c>
    </row>
    <row r="914" spans="1:20" x14ac:dyDescent="0.25">
      <c r="A914">
        <v>1703246</v>
      </c>
      <c r="B914">
        <v>16000106420</v>
      </c>
      <c r="C914">
        <v>2016106420</v>
      </c>
      <c r="D914">
        <v>201</v>
      </c>
      <c r="E914" t="s">
        <v>63</v>
      </c>
      <c r="F914" t="s">
        <v>64</v>
      </c>
      <c r="G914" t="s">
        <v>65</v>
      </c>
      <c r="H914" s="1">
        <v>42457.208333333336</v>
      </c>
      <c r="I914" t="s">
        <v>866</v>
      </c>
      <c r="J914" t="s">
        <v>276</v>
      </c>
      <c r="K914" t="s">
        <v>615</v>
      </c>
      <c r="L914">
        <v>1600.1010000000001</v>
      </c>
      <c r="M914">
        <v>-122.376755</v>
      </c>
      <c r="N914">
        <v>47.704279999999997</v>
      </c>
      <c r="O914" t="s">
        <v>867</v>
      </c>
      <c r="P914" t="s">
        <v>68</v>
      </c>
      <c r="Q914" t="s">
        <v>69</v>
      </c>
      <c r="R914" t="s">
        <v>42</v>
      </c>
      <c r="T914">
        <v>0</v>
      </c>
    </row>
    <row r="915" spans="1:20" x14ac:dyDescent="0.25">
      <c r="A915">
        <v>1703247</v>
      </c>
      <c r="B915">
        <v>16000106414</v>
      </c>
      <c r="C915">
        <v>2016106414</v>
      </c>
      <c r="D915">
        <v>220</v>
      </c>
      <c r="E915" t="s">
        <v>325</v>
      </c>
      <c r="F915" t="s">
        <v>326</v>
      </c>
      <c r="G915" t="s">
        <v>327</v>
      </c>
      <c r="H915" s="1">
        <v>42457.211805555555</v>
      </c>
      <c r="I915" t="s">
        <v>1782</v>
      </c>
      <c r="J915" t="s">
        <v>179</v>
      </c>
      <c r="K915" t="s">
        <v>718</v>
      </c>
      <c r="L915">
        <v>4400.4008999999996</v>
      </c>
      <c r="M915">
        <v>-122.31307</v>
      </c>
      <c r="N915">
        <v>47.664898000000001</v>
      </c>
      <c r="O915" t="s">
        <v>1783</v>
      </c>
      <c r="P915" t="s">
        <v>402</v>
      </c>
      <c r="Q915" t="s">
        <v>403</v>
      </c>
      <c r="R915" t="s">
        <v>404</v>
      </c>
      <c r="S915" s="1">
        <v>42457.151388888888</v>
      </c>
      <c r="T915">
        <v>2</v>
      </c>
    </row>
    <row r="916" spans="1:20" x14ac:dyDescent="0.25">
      <c r="A916">
        <v>1703248</v>
      </c>
      <c r="B916">
        <v>16000106460</v>
      </c>
      <c r="C916">
        <v>2016106460</v>
      </c>
      <c r="D916">
        <v>177</v>
      </c>
      <c r="E916" t="s">
        <v>117</v>
      </c>
      <c r="F916" t="s">
        <v>52</v>
      </c>
      <c r="G916" t="s">
        <v>52</v>
      </c>
      <c r="H916" s="1">
        <v>42457.222916666666</v>
      </c>
      <c r="I916" t="s">
        <v>82</v>
      </c>
      <c r="J916" t="s">
        <v>83</v>
      </c>
      <c r="K916" t="s">
        <v>84</v>
      </c>
      <c r="L916">
        <v>9200.2027999999991</v>
      </c>
      <c r="M916">
        <v>-122.33081</v>
      </c>
      <c r="N916">
        <v>47.600464000000002</v>
      </c>
      <c r="O916" t="s">
        <v>85</v>
      </c>
      <c r="P916" t="s">
        <v>120</v>
      </c>
      <c r="Q916" t="s">
        <v>52</v>
      </c>
      <c r="R916" t="s">
        <v>52</v>
      </c>
      <c r="T916">
        <v>2</v>
      </c>
    </row>
    <row r="917" spans="1:20" x14ac:dyDescent="0.25">
      <c r="A917">
        <v>1703249</v>
      </c>
      <c r="B917">
        <v>16000106457</v>
      </c>
      <c r="C917">
        <v>2016106457</v>
      </c>
      <c r="D917">
        <v>460</v>
      </c>
      <c r="E917" t="s">
        <v>35</v>
      </c>
      <c r="F917" t="s">
        <v>29</v>
      </c>
      <c r="G917" t="s">
        <v>29</v>
      </c>
      <c r="H917" s="1">
        <v>42457.219444444447</v>
      </c>
      <c r="I917" t="s">
        <v>1784</v>
      </c>
      <c r="J917" t="s">
        <v>23</v>
      </c>
      <c r="K917" t="s">
        <v>24</v>
      </c>
      <c r="L917">
        <v>10300.5002</v>
      </c>
      <c r="M917">
        <v>-122.28649</v>
      </c>
      <c r="N917">
        <v>47.560110000000002</v>
      </c>
      <c r="O917" t="s">
        <v>1785</v>
      </c>
      <c r="P917" t="s">
        <v>94</v>
      </c>
      <c r="Q917" t="s">
        <v>29</v>
      </c>
      <c r="R917" t="s">
        <v>29</v>
      </c>
      <c r="T917">
        <v>4</v>
      </c>
    </row>
    <row r="918" spans="1:20" x14ac:dyDescent="0.25">
      <c r="A918">
        <v>1703250</v>
      </c>
      <c r="B918">
        <v>16000106449</v>
      </c>
      <c r="C918">
        <v>2016106449</v>
      </c>
      <c r="D918">
        <v>244</v>
      </c>
      <c r="E918" t="s">
        <v>558</v>
      </c>
      <c r="F918" t="s">
        <v>21</v>
      </c>
      <c r="G918" t="s">
        <v>21</v>
      </c>
      <c r="H918" s="1">
        <v>42457.224305555559</v>
      </c>
      <c r="I918" t="s">
        <v>850</v>
      </c>
      <c r="J918" t="s">
        <v>83</v>
      </c>
      <c r="K918" t="s">
        <v>422</v>
      </c>
      <c r="L918">
        <v>8100.2043000000003</v>
      </c>
      <c r="M918">
        <v>-122.331085</v>
      </c>
      <c r="N918">
        <v>47.602412999999999</v>
      </c>
      <c r="O918" t="s">
        <v>851</v>
      </c>
      <c r="P918" t="s">
        <v>671</v>
      </c>
      <c r="Q918" t="s">
        <v>21</v>
      </c>
      <c r="R918" t="s">
        <v>558</v>
      </c>
      <c r="T918">
        <v>4</v>
      </c>
    </row>
    <row r="919" spans="1:20" x14ac:dyDescent="0.25">
      <c r="A919">
        <v>1703251</v>
      </c>
      <c r="B919">
        <v>16000106447</v>
      </c>
      <c r="C919">
        <v>2016106447</v>
      </c>
      <c r="D919">
        <v>201</v>
      </c>
      <c r="E919" t="s">
        <v>63</v>
      </c>
      <c r="F919" t="s">
        <v>64</v>
      </c>
      <c r="G919" t="s">
        <v>65</v>
      </c>
      <c r="H919" s="1">
        <v>42457.21597222222</v>
      </c>
      <c r="I919" t="s">
        <v>1786</v>
      </c>
      <c r="J919" t="s">
        <v>137</v>
      </c>
      <c r="K919" t="s">
        <v>138</v>
      </c>
      <c r="L919">
        <v>6700.3015999999998</v>
      </c>
      <c r="M919">
        <v>-122.34495</v>
      </c>
      <c r="N919">
        <v>47.630997000000001</v>
      </c>
      <c r="O919" t="s">
        <v>1787</v>
      </c>
      <c r="P919" t="s">
        <v>68</v>
      </c>
      <c r="Q919" t="s">
        <v>69</v>
      </c>
      <c r="R919" t="s">
        <v>42</v>
      </c>
      <c r="T919">
        <v>1</v>
      </c>
    </row>
    <row r="920" spans="1:20" x14ac:dyDescent="0.25">
      <c r="A920">
        <v>1703252</v>
      </c>
      <c r="B920">
        <v>16000106462</v>
      </c>
      <c r="C920">
        <v>2016106462</v>
      </c>
      <c r="D920">
        <v>460</v>
      </c>
      <c r="E920" t="s">
        <v>35</v>
      </c>
      <c r="F920" t="s">
        <v>29</v>
      </c>
      <c r="G920" t="s">
        <v>29</v>
      </c>
      <c r="H920" s="1">
        <v>42457.229166666664</v>
      </c>
      <c r="I920" t="s">
        <v>1788</v>
      </c>
      <c r="J920" t="s">
        <v>23</v>
      </c>
      <c r="K920" t="s">
        <v>60</v>
      </c>
      <c r="L920">
        <v>9500.2062999999998</v>
      </c>
      <c r="M920">
        <v>-122.3022</v>
      </c>
      <c r="N920">
        <v>47.583655999999998</v>
      </c>
      <c r="O920" t="s">
        <v>1789</v>
      </c>
      <c r="P920" t="s">
        <v>94</v>
      </c>
      <c r="Q920" t="s">
        <v>29</v>
      </c>
      <c r="R920" t="s">
        <v>29</v>
      </c>
      <c r="T920">
        <v>0</v>
      </c>
    </row>
    <row r="921" spans="1:20" x14ac:dyDescent="0.25">
      <c r="A921">
        <v>1703253</v>
      </c>
      <c r="B921">
        <v>16000106446</v>
      </c>
      <c r="C921">
        <v>2016106446</v>
      </c>
      <c r="D921">
        <v>430</v>
      </c>
      <c r="E921" t="s">
        <v>134</v>
      </c>
      <c r="F921" t="s">
        <v>29</v>
      </c>
      <c r="G921" t="s">
        <v>135</v>
      </c>
      <c r="H921" s="1">
        <v>42457.222916666666</v>
      </c>
      <c r="I921" t="s">
        <v>1790</v>
      </c>
      <c r="J921" t="s">
        <v>124</v>
      </c>
      <c r="K921" t="s">
        <v>415</v>
      </c>
      <c r="L921">
        <v>9900.4064999999991</v>
      </c>
      <c r="M921">
        <v>-122.366</v>
      </c>
      <c r="N921">
        <v>47.571373000000001</v>
      </c>
      <c r="O921" t="s">
        <v>1791</v>
      </c>
      <c r="P921" t="s">
        <v>443</v>
      </c>
      <c r="Q921" t="s">
        <v>29</v>
      </c>
      <c r="R921" t="s">
        <v>29</v>
      </c>
      <c r="T921">
        <v>0</v>
      </c>
    </row>
    <row r="922" spans="1:20" x14ac:dyDescent="0.25">
      <c r="A922">
        <v>1703254</v>
      </c>
      <c r="B922">
        <v>16000106376</v>
      </c>
      <c r="C922">
        <v>2016106376</v>
      </c>
      <c r="D922">
        <v>465</v>
      </c>
      <c r="E922" t="s">
        <v>1276</v>
      </c>
      <c r="F922" t="s">
        <v>29</v>
      </c>
      <c r="G922" t="s">
        <v>29</v>
      </c>
      <c r="H922" s="1">
        <v>42457.224999999999</v>
      </c>
      <c r="I922" t="s">
        <v>1652</v>
      </c>
      <c r="J922" t="s">
        <v>129</v>
      </c>
      <c r="K922" t="s">
        <v>365</v>
      </c>
      <c r="L922">
        <v>8100.2012999999997</v>
      </c>
      <c r="M922">
        <v>-122.33779</v>
      </c>
      <c r="N922">
        <v>47.609749999999998</v>
      </c>
      <c r="O922" t="s">
        <v>1653</v>
      </c>
      <c r="P922" t="s">
        <v>381</v>
      </c>
      <c r="Q922" t="s">
        <v>42</v>
      </c>
      <c r="R922" t="s">
        <v>42</v>
      </c>
      <c r="S922" s="1">
        <v>42457.084027777775</v>
      </c>
      <c r="T922">
        <v>0</v>
      </c>
    </row>
    <row r="923" spans="1:20" x14ac:dyDescent="0.25">
      <c r="A923">
        <v>1703255</v>
      </c>
      <c r="B923">
        <v>16000106377</v>
      </c>
      <c r="C923">
        <v>2016106377</v>
      </c>
      <c r="D923">
        <v>244</v>
      </c>
      <c r="E923" t="s">
        <v>558</v>
      </c>
      <c r="F923" t="s">
        <v>21</v>
      </c>
      <c r="G923" t="s">
        <v>21</v>
      </c>
      <c r="H923" s="1">
        <v>42457.231944444444</v>
      </c>
      <c r="I923" t="s">
        <v>1415</v>
      </c>
      <c r="J923" t="s">
        <v>150</v>
      </c>
      <c r="K923" t="s">
        <v>151</v>
      </c>
      <c r="L923">
        <v>4700.2046</v>
      </c>
      <c r="M923">
        <v>-122.376335</v>
      </c>
      <c r="N923">
        <v>47.662205</v>
      </c>
      <c r="O923" t="s">
        <v>511</v>
      </c>
      <c r="P923" t="s">
        <v>86</v>
      </c>
      <c r="Q923" t="s">
        <v>21</v>
      </c>
      <c r="R923" t="s">
        <v>21</v>
      </c>
      <c r="T923">
        <v>4</v>
      </c>
    </row>
    <row r="924" spans="1:20" x14ac:dyDescent="0.25">
      <c r="A924">
        <v>1703256</v>
      </c>
      <c r="B924">
        <v>16000106469</v>
      </c>
      <c r="C924">
        <v>2016106469</v>
      </c>
      <c r="D924">
        <v>245</v>
      </c>
      <c r="E924" t="s">
        <v>58</v>
      </c>
      <c r="F924" t="s">
        <v>21</v>
      </c>
      <c r="G924" t="s">
        <v>21</v>
      </c>
      <c r="H924" s="1">
        <v>42457.242361111108</v>
      </c>
      <c r="I924" t="s">
        <v>1792</v>
      </c>
      <c r="J924" t="s">
        <v>247</v>
      </c>
      <c r="K924" t="s">
        <v>533</v>
      </c>
      <c r="L924">
        <v>200.4</v>
      </c>
      <c r="M924">
        <v>-122.31003</v>
      </c>
      <c r="N924">
        <v>47.732093999999996</v>
      </c>
      <c r="O924" t="s">
        <v>1793</v>
      </c>
      <c r="P924" t="s">
        <v>1794</v>
      </c>
      <c r="Q924" t="s">
        <v>21</v>
      </c>
      <c r="R924" t="s">
        <v>21</v>
      </c>
      <c r="T924">
        <v>4</v>
      </c>
    </row>
    <row r="925" spans="1:20" x14ac:dyDescent="0.25">
      <c r="A925">
        <v>1703257</v>
      </c>
      <c r="B925">
        <v>16000106464</v>
      </c>
      <c r="C925">
        <v>2016106464</v>
      </c>
      <c r="D925">
        <v>282</v>
      </c>
      <c r="E925" t="s">
        <v>956</v>
      </c>
      <c r="F925" t="s">
        <v>42</v>
      </c>
      <c r="G925" t="s">
        <v>42</v>
      </c>
      <c r="H925" s="1">
        <v>42457.243750000001</v>
      </c>
      <c r="I925" t="s">
        <v>1795</v>
      </c>
      <c r="J925" t="s">
        <v>198</v>
      </c>
      <c r="K925" t="s">
        <v>199</v>
      </c>
      <c r="L925">
        <v>11300.301299999999</v>
      </c>
      <c r="M925">
        <v>-122.34672500000001</v>
      </c>
      <c r="N925">
        <v>47.521892999999999</v>
      </c>
      <c r="O925" t="s">
        <v>1796</v>
      </c>
      <c r="P925" t="s">
        <v>1147</v>
      </c>
      <c r="Q925" t="s">
        <v>107</v>
      </c>
      <c r="R925" t="s">
        <v>220</v>
      </c>
      <c r="T925">
        <v>1</v>
      </c>
    </row>
    <row r="926" spans="1:20" x14ac:dyDescent="0.25">
      <c r="A926">
        <v>1703258</v>
      </c>
      <c r="B926">
        <v>16000106474</v>
      </c>
      <c r="C926">
        <v>2016106474</v>
      </c>
      <c r="D926">
        <v>245</v>
      </c>
      <c r="E926" t="s">
        <v>58</v>
      </c>
      <c r="F926" t="s">
        <v>21</v>
      </c>
      <c r="G926" t="s">
        <v>21</v>
      </c>
      <c r="H926" s="1">
        <v>42457.252083333333</v>
      </c>
      <c r="I926" t="s">
        <v>1797</v>
      </c>
      <c r="J926" t="s">
        <v>91</v>
      </c>
      <c r="K926" t="s">
        <v>336</v>
      </c>
      <c r="L926">
        <v>8200.2008000000005</v>
      </c>
      <c r="M926">
        <v>-122.32792000000001</v>
      </c>
      <c r="N926">
        <v>47.608176999999998</v>
      </c>
      <c r="O926" t="s">
        <v>1798</v>
      </c>
      <c r="P926" t="s">
        <v>86</v>
      </c>
      <c r="Q926" t="s">
        <v>21</v>
      </c>
      <c r="R926" t="s">
        <v>21</v>
      </c>
      <c r="T926">
        <v>1</v>
      </c>
    </row>
    <row r="927" spans="1:20" x14ac:dyDescent="0.25">
      <c r="A927">
        <v>1703259</v>
      </c>
      <c r="B927">
        <v>16000106472</v>
      </c>
      <c r="C927">
        <v>2016106472</v>
      </c>
      <c r="D927">
        <v>245</v>
      </c>
      <c r="E927" t="s">
        <v>58</v>
      </c>
      <c r="F927" t="s">
        <v>21</v>
      </c>
      <c r="G927" t="s">
        <v>21</v>
      </c>
      <c r="H927" s="1">
        <v>42457.252083333333</v>
      </c>
      <c r="I927" t="s">
        <v>1799</v>
      </c>
      <c r="J927" t="s">
        <v>83</v>
      </c>
      <c r="K927" t="s">
        <v>84</v>
      </c>
      <c r="L927">
        <v>8100.2046</v>
      </c>
      <c r="M927">
        <v>-122.32919</v>
      </c>
      <c r="N927">
        <v>47.602040000000002</v>
      </c>
      <c r="O927" t="s">
        <v>1800</v>
      </c>
      <c r="P927" t="s">
        <v>62</v>
      </c>
      <c r="Q927" t="s">
        <v>62</v>
      </c>
      <c r="R927" t="s">
        <v>62</v>
      </c>
      <c r="T927">
        <v>3</v>
      </c>
    </row>
    <row r="928" spans="1:20" x14ac:dyDescent="0.25">
      <c r="A928">
        <v>1703260</v>
      </c>
      <c r="B928">
        <v>16000106470</v>
      </c>
      <c r="C928">
        <v>2016106470</v>
      </c>
      <c r="D928">
        <v>460</v>
      </c>
      <c r="E928" t="s">
        <v>35</v>
      </c>
      <c r="F928" t="s">
        <v>29</v>
      </c>
      <c r="G928" t="s">
        <v>29</v>
      </c>
      <c r="H928" s="1">
        <v>42457.249305555553</v>
      </c>
      <c r="I928" t="s">
        <v>59</v>
      </c>
      <c r="J928" t="s">
        <v>23</v>
      </c>
      <c r="K928" t="s">
        <v>60</v>
      </c>
      <c r="L928">
        <v>10001.100200000001</v>
      </c>
      <c r="M928">
        <v>-122.29916</v>
      </c>
      <c r="N928">
        <v>47.579673999999997</v>
      </c>
      <c r="O928" t="s">
        <v>61</v>
      </c>
      <c r="P928" t="s">
        <v>94</v>
      </c>
      <c r="Q928" t="s">
        <v>29</v>
      </c>
      <c r="R928" t="s">
        <v>29</v>
      </c>
      <c r="T928">
        <v>3</v>
      </c>
    </row>
    <row r="929" spans="1:20" x14ac:dyDescent="0.25">
      <c r="A929">
        <v>1703261</v>
      </c>
      <c r="B929">
        <v>16000106467</v>
      </c>
      <c r="C929">
        <v>2016106467</v>
      </c>
      <c r="D929">
        <v>245</v>
      </c>
      <c r="E929" t="s">
        <v>58</v>
      </c>
      <c r="F929" t="s">
        <v>21</v>
      </c>
      <c r="G929" t="s">
        <v>21</v>
      </c>
      <c r="H929" s="1">
        <v>42457.246527777781</v>
      </c>
      <c r="I929" t="s">
        <v>643</v>
      </c>
      <c r="J929" t="s">
        <v>179</v>
      </c>
      <c r="K929" t="s">
        <v>186</v>
      </c>
      <c r="L929">
        <v>5301.2008999999998</v>
      </c>
      <c r="M929">
        <v>-122.31312</v>
      </c>
      <c r="N929">
        <v>47.662179999999999</v>
      </c>
      <c r="O929" t="s">
        <v>644</v>
      </c>
      <c r="P929" t="s">
        <v>86</v>
      </c>
      <c r="Q929" t="s">
        <v>21</v>
      </c>
      <c r="R929" t="s">
        <v>21</v>
      </c>
      <c r="T929">
        <v>1</v>
      </c>
    </row>
    <row r="930" spans="1:20" x14ac:dyDescent="0.25">
      <c r="A930">
        <v>1703262</v>
      </c>
      <c r="B930">
        <v>16000106465</v>
      </c>
      <c r="C930">
        <v>2016106465</v>
      </c>
      <c r="D930">
        <v>200</v>
      </c>
      <c r="E930" t="s">
        <v>352</v>
      </c>
      <c r="F930" t="s">
        <v>64</v>
      </c>
      <c r="G930" t="s">
        <v>65</v>
      </c>
      <c r="H930" s="1">
        <v>42457.248611111114</v>
      </c>
      <c r="I930" t="s">
        <v>1801</v>
      </c>
      <c r="J930" t="s">
        <v>179</v>
      </c>
      <c r="K930" t="s">
        <v>718</v>
      </c>
      <c r="L930">
        <v>4400.2003000000004</v>
      </c>
      <c r="M930">
        <v>-122.31650999999999</v>
      </c>
      <c r="N930">
        <v>47.674979999999998</v>
      </c>
      <c r="O930" t="s">
        <v>1802</v>
      </c>
      <c r="P930" t="s">
        <v>390</v>
      </c>
      <c r="Q930" t="s">
        <v>69</v>
      </c>
      <c r="R930" t="s">
        <v>42</v>
      </c>
      <c r="T930">
        <v>2</v>
      </c>
    </row>
    <row r="931" spans="1:20" x14ac:dyDescent="0.25">
      <c r="A931">
        <v>1703263</v>
      </c>
      <c r="B931">
        <v>16000106463</v>
      </c>
      <c r="C931">
        <v>2016106463</v>
      </c>
      <c r="D931">
        <v>161</v>
      </c>
      <c r="E931" t="s">
        <v>62</v>
      </c>
      <c r="F931" t="s">
        <v>62</v>
      </c>
      <c r="G931" t="s">
        <v>62</v>
      </c>
      <c r="H931" s="1">
        <v>42457.248611111114</v>
      </c>
      <c r="I931" t="s">
        <v>1101</v>
      </c>
      <c r="J931" t="s">
        <v>83</v>
      </c>
      <c r="K931" t="s">
        <v>422</v>
      </c>
      <c r="L931">
        <v>9200.2006000000001</v>
      </c>
      <c r="M931">
        <v>-122.33418</v>
      </c>
      <c r="N931">
        <v>47.601303000000001</v>
      </c>
      <c r="O931" t="s">
        <v>1102</v>
      </c>
      <c r="P931" t="s">
        <v>86</v>
      </c>
      <c r="Q931" t="s">
        <v>21</v>
      </c>
      <c r="R931" t="s">
        <v>21</v>
      </c>
      <c r="T931">
        <v>2</v>
      </c>
    </row>
    <row r="932" spans="1:20" x14ac:dyDescent="0.25">
      <c r="A932">
        <v>1703264</v>
      </c>
      <c r="B932">
        <v>16000106459</v>
      </c>
      <c r="C932">
        <v>2016106459</v>
      </c>
      <c r="D932">
        <v>470</v>
      </c>
      <c r="E932" t="s">
        <v>27</v>
      </c>
      <c r="F932" t="s">
        <v>28</v>
      </c>
      <c r="G932" t="s">
        <v>29</v>
      </c>
      <c r="H932" s="1">
        <v>42457.243750000001</v>
      </c>
      <c r="I932" t="s">
        <v>1803</v>
      </c>
      <c r="J932" t="s">
        <v>137</v>
      </c>
      <c r="K932" t="s">
        <v>209</v>
      </c>
      <c r="L932">
        <v>600.60019999999997</v>
      </c>
      <c r="M932">
        <v>-122.31681</v>
      </c>
      <c r="N932">
        <v>47.718192999999999</v>
      </c>
      <c r="O932" t="s">
        <v>1804</v>
      </c>
      <c r="P932" t="s">
        <v>34</v>
      </c>
      <c r="Q932" t="s">
        <v>29</v>
      </c>
      <c r="R932" t="s">
        <v>28</v>
      </c>
      <c r="T932">
        <v>2</v>
      </c>
    </row>
    <row r="933" spans="1:20" x14ac:dyDescent="0.25">
      <c r="A933">
        <v>1703265</v>
      </c>
      <c r="B933">
        <v>16000106477</v>
      </c>
      <c r="C933">
        <v>2016106477</v>
      </c>
      <c r="D933">
        <v>280</v>
      </c>
      <c r="E933" t="s">
        <v>41</v>
      </c>
      <c r="F933" t="s">
        <v>42</v>
      </c>
      <c r="G933" t="s">
        <v>42</v>
      </c>
      <c r="H933" s="1">
        <v>42457.259027777778</v>
      </c>
      <c r="I933" t="s">
        <v>1805</v>
      </c>
      <c r="J933" t="s">
        <v>124</v>
      </c>
      <c r="K933" t="s">
        <v>415</v>
      </c>
      <c r="L933">
        <v>9701.3017</v>
      </c>
      <c r="M933">
        <v>-122.413284</v>
      </c>
      <c r="N933">
        <v>47.578353999999997</v>
      </c>
      <c r="O933" t="s">
        <v>1806</v>
      </c>
      <c r="P933" t="s">
        <v>1807</v>
      </c>
      <c r="Q933" t="s">
        <v>1808</v>
      </c>
      <c r="R933" t="s">
        <v>1808</v>
      </c>
      <c r="T933">
        <v>3</v>
      </c>
    </row>
    <row r="934" spans="1:20" x14ac:dyDescent="0.25">
      <c r="A934">
        <v>1703266</v>
      </c>
      <c r="B934">
        <v>16000106407</v>
      </c>
      <c r="C934">
        <v>2016106407</v>
      </c>
      <c r="D934">
        <v>200</v>
      </c>
      <c r="E934" t="s">
        <v>352</v>
      </c>
      <c r="F934" t="s">
        <v>64</v>
      </c>
      <c r="G934" t="s">
        <v>65</v>
      </c>
      <c r="H934" s="1">
        <v>42457.25277777778</v>
      </c>
      <c r="I934" t="s">
        <v>715</v>
      </c>
      <c r="J934" t="s">
        <v>129</v>
      </c>
      <c r="K934" t="s">
        <v>365</v>
      </c>
      <c r="L934">
        <v>8100.2015000000001</v>
      </c>
      <c r="M934">
        <v>-122.33835000000001</v>
      </c>
      <c r="N934">
        <v>47.609515999999999</v>
      </c>
      <c r="O934" t="s">
        <v>716</v>
      </c>
      <c r="P934" t="s">
        <v>390</v>
      </c>
      <c r="Q934" t="s">
        <v>69</v>
      </c>
      <c r="R934" t="s">
        <v>42</v>
      </c>
      <c r="S934" s="1">
        <v>42457.171527777777</v>
      </c>
      <c r="T934">
        <v>1</v>
      </c>
    </row>
    <row r="935" spans="1:20" x14ac:dyDescent="0.25">
      <c r="A935">
        <v>1703268</v>
      </c>
      <c r="B935">
        <v>16000106479</v>
      </c>
      <c r="C935">
        <v>2016106479</v>
      </c>
      <c r="D935">
        <v>460</v>
      </c>
      <c r="E935" t="s">
        <v>35</v>
      </c>
      <c r="F935" t="s">
        <v>29</v>
      </c>
      <c r="G935" t="s">
        <v>29</v>
      </c>
      <c r="H935" s="1">
        <v>42457.265277777777</v>
      </c>
      <c r="I935" t="s">
        <v>1809</v>
      </c>
      <c r="J935" t="s">
        <v>23</v>
      </c>
      <c r="K935" t="s">
        <v>24</v>
      </c>
      <c r="L935">
        <v>10300.5013</v>
      </c>
      <c r="M935">
        <v>-122.282135</v>
      </c>
      <c r="N935">
        <v>47.554707000000001</v>
      </c>
      <c r="O935" t="s">
        <v>1810</v>
      </c>
      <c r="P935" t="s">
        <v>94</v>
      </c>
      <c r="Q935" t="s">
        <v>29</v>
      </c>
      <c r="R935" t="s">
        <v>29</v>
      </c>
      <c r="T935">
        <v>2</v>
      </c>
    </row>
    <row r="936" spans="1:20" x14ac:dyDescent="0.25">
      <c r="A936">
        <v>1703269</v>
      </c>
      <c r="B936">
        <v>16000106431</v>
      </c>
      <c r="C936">
        <v>2016106431</v>
      </c>
      <c r="D936">
        <v>139</v>
      </c>
      <c r="E936" t="s">
        <v>371</v>
      </c>
      <c r="F936" t="s">
        <v>251</v>
      </c>
      <c r="G936" t="s">
        <v>251</v>
      </c>
      <c r="H936" s="1">
        <v>42457.26666666667</v>
      </c>
      <c r="I936" t="s">
        <v>1811</v>
      </c>
      <c r="J936" t="s">
        <v>137</v>
      </c>
      <c r="K936" t="s">
        <v>209</v>
      </c>
      <c r="L936">
        <v>8100.2007000000003</v>
      </c>
      <c r="M936">
        <v>-122.33926</v>
      </c>
      <c r="N936">
        <v>47.610509999999998</v>
      </c>
      <c r="O936" t="s">
        <v>1812</v>
      </c>
      <c r="P936" t="s">
        <v>250</v>
      </c>
      <c r="Q936" t="s">
        <v>251</v>
      </c>
      <c r="R936" t="s">
        <v>251</v>
      </c>
      <c r="S936" s="1">
        <v>42457.175000000003</v>
      </c>
      <c r="T936">
        <v>1</v>
      </c>
    </row>
    <row r="937" spans="1:20" x14ac:dyDescent="0.25">
      <c r="A937">
        <v>1703270</v>
      </c>
      <c r="B937">
        <v>16000106494</v>
      </c>
      <c r="C937">
        <v>2016106494</v>
      </c>
      <c r="D937">
        <v>244</v>
      </c>
      <c r="E937" t="s">
        <v>558</v>
      </c>
      <c r="F937" t="s">
        <v>21</v>
      </c>
      <c r="G937" t="s">
        <v>21</v>
      </c>
      <c r="H937" s="1">
        <v>42457.277777777781</v>
      </c>
      <c r="I937" t="s">
        <v>1813</v>
      </c>
      <c r="J937" t="s">
        <v>44</v>
      </c>
      <c r="K937" t="s">
        <v>45</v>
      </c>
      <c r="L937">
        <v>5801.1004000000003</v>
      </c>
      <c r="M937">
        <v>-122.38330000000001</v>
      </c>
      <c r="N937">
        <v>47.651240000000001</v>
      </c>
      <c r="O937" t="s">
        <v>1814</v>
      </c>
      <c r="P937" t="s">
        <v>47</v>
      </c>
      <c r="Q937" t="s">
        <v>42</v>
      </c>
      <c r="R937" t="s">
        <v>42</v>
      </c>
      <c r="T937">
        <v>1</v>
      </c>
    </row>
    <row r="938" spans="1:20" x14ac:dyDescent="0.25">
      <c r="A938">
        <v>1703271</v>
      </c>
      <c r="B938">
        <v>16000106485</v>
      </c>
      <c r="C938">
        <v>2016106485</v>
      </c>
      <c r="D938">
        <v>200</v>
      </c>
      <c r="E938" t="s">
        <v>352</v>
      </c>
      <c r="F938" t="s">
        <v>64</v>
      </c>
      <c r="G938" t="s">
        <v>65</v>
      </c>
      <c r="H938" s="1">
        <v>42457.277083333334</v>
      </c>
      <c r="I938" t="s">
        <v>1815</v>
      </c>
      <c r="J938" t="s">
        <v>37</v>
      </c>
      <c r="K938" t="s">
        <v>38</v>
      </c>
      <c r="L938">
        <v>9300.3009999999995</v>
      </c>
      <c r="M938">
        <v>-122.32139599999999</v>
      </c>
      <c r="N938">
        <v>47.585064000000003</v>
      </c>
      <c r="O938" t="s">
        <v>1816</v>
      </c>
      <c r="P938" t="s">
        <v>390</v>
      </c>
      <c r="Q938" t="s">
        <v>69</v>
      </c>
      <c r="R938" t="s">
        <v>42</v>
      </c>
      <c r="T938">
        <v>1</v>
      </c>
    </row>
    <row r="939" spans="1:20" x14ac:dyDescent="0.25">
      <c r="A939">
        <v>1703272</v>
      </c>
      <c r="B939">
        <v>16000106482</v>
      </c>
      <c r="C939">
        <v>2016106482</v>
      </c>
      <c r="D939">
        <v>250</v>
      </c>
      <c r="E939" t="s">
        <v>111</v>
      </c>
      <c r="F939" t="s">
        <v>112</v>
      </c>
      <c r="G939" t="s">
        <v>113</v>
      </c>
      <c r="H939" s="1">
        <v>42457.272222222222</v>
      </c>
      <c r="I939" t="s">
        <v>1817</v>
      </c>
      <c r="J939" t="s">
        <v>276</v>
      </c>
      <c r="K939" t="s">
        <v>615</v>
      </c>
      <c r="L939">
        <v>1400.3009999999999</v>
      </c>
      <c r="M939">
        <v>-122.36405000000001</v>
      </c>
      <c r="N939">
        <v>47.700718000000002</v>
      </c>
      <c r="O939" t="s">
        <v>1818</v>
      </c>
      <c r="P939" t="s">
        <v>400</v>
      </c>
      <c r="Q939" t="s">
        <v>401</v>
      </c>
      <c r="R939" t="s">
        <v>401</v>
      </c>
      <c r="T939">
        <v>2</v>
      </c>
    </row>
    <row r="940" spans="1:20" x14ac:dyDescent="0.25">
      <c r="A940">
        <v>1703273</v>
      </c>
      <c r="B940">
        <v>16000106451</v>
      </c>
      <c r="C940">
        <v>2016106451</v>
      </c>
      <c r="D940">
        <v>245</v>
      </c>
      <c r="E940" t="s">
        <v>58</v>
      </c>
      <c r="F940" t="s">
        <v>21</v>
      </c>
      <c r="G940" t="s">
        <v>21</v>
      </c>
      <c r="H940" s="1">
        <v>42457.273611111108</v>
      </c>
      <c r="I940" t="s">
        <v>1819</v>
      </c>
      <c r="J940" t="s">
        <v>150</v>
      </c>
      <c r="K940" t="s">
        <v>151</v>
      </c>
      <c r="L940">
        <v>4700.4004000000004</v>
      </c>
      <c r="M940">
        <v>-122.38473999999999</v>
      </c>
      <c r="N940">
        <v>47.670546999999999</v>
      </c>
      <c r="O940" t="s">
        <v>1820</v>
      </c>
      <c r="P940" t="s">
        <v>400</v>
      </c>
      <c r="Q940" t="s">
        <v>401</v>
      </c>
      <c r="R940" t="s">
        <v>401</v>
      </c>
      <c r="T940">
        <v>1</v>
      </c>
    </row>
    <row r="941" spans="1:20" x14ac:dyDescent="0.25">
      <c r="A941">
        <v>1703274</v>
      </c>
      <c r="B941">
        <v>16000106440</v>
      </c>
      <c r="C941">
        <v>2016106440</v>
      </c>
      <c r="D941">
        <v>430</v>
      </c>
      <c r="E941" t="s">
        <v>134</v>
      </c>
      <c r="F941" t="s">
        <v>29</v>
      </c>
      <c r="G941" t="s">
        <v>135</v>
      </c>
      <c r="H941" s="1">
        <v>42457.275000000001</v>
      </c>
      <c r="I941" t="s">
        <v>1821</v>
      </c>
      <c r="J941" t="s">
        <v>44</v>
      </c>
      <c r="K941" t="s">
        <v>45</v>
      </c>
      <c r="L941">
        <v>5600.5009</v>
      </c>
      <c r="M941">
        <v>-122.39899</v>
      </c>
      <c r="N941">
        <v>47.639125999999997</v>
      </c>
      <c r="O941" t="s">
        <v>1822</v>
      </c>
      <c r="P941" t="s">
        <v>234</v>
      </c>
      <c r="Q941" t="s">
        <v>135</v>
      </c>
      <c r="R941" t="s">
        <v>29</v>
      </c>
      <c r="S941" s="1">
        <v>42457.193055555559</v>
      </c>
      <c r="T941">
        <v>1</v>
      </c>
    </row>
    <row r="942" spans="1:20" x14ac:dyDescent="0.25">
      <c r="A942">
        <v>1703275</v>
      </c>
      <c r="B942">
        <v>16000106501</v>
      </c>
      <c r="C942">
        <v>2016106501</v>
      </c>
      <c r="D942">
        <v>200</v>
      </c>
      <c r="E942" t="s">
        <v>352</v>
      </c>
      <c r="F942" t="s">
        <v>64</v>
      </c>
      <c r="G942" t="s">
        <v>65</v>
      </c>
      <c r="H942" s="1">
        <v>42457.290277777778</v>
      </c>
      <c r="I942" t="s">
        <v>1823</v>
      </c>
      <c r="J942" t="s">
        <v>179</v>
      </c>
      <c r="K942" t="s">
        <v>180</v>
      </c>
      <c r="L942">
        <v>2100.1025</v>
      </c>
      <c r="M942">
        <v>-122.2907</v>
      </c>
      <c r="N942">
        <v>47.690562999999997</v>
      </c>
      <c r="O942" t="s">
        <v>1824</v>
      </c>
      <c r="P942" t="s">
        <v>390</v>
      </c>
      <c r="Q942" t="s">
        <v>69</v>
      </c>
      <c r="R942" t="s">
        <v>42</v>
      </c>
      <c r="T942">
        <v>4</v>
      </c>
    </row>
    <row r="943" spans="1:20" x14ac:dyDescent="0.25">
      <c r="A943">
        <v>1703276</v>
      </c>
      <c r="B943">
        <v>16000106495</v>
      </c>
      <c r="C943">
        <v>2016106495</v>
      </c>
      <c r="D943">
        <v>200</v>
      </c>
      <c r="E943" t="s">
        <v>352</v>
      </c>
      <c r="F943" t="s">
        <v>64</v>
      </c>
      <c r="G943" t="s">
        <v>65</v>
      </c>
      <c r="H943" s="1">
        <v>42457.290972222225</v>
      </c>
      <c r="I943" t="s">
        <v>1825</v>
      </c>
      <c r="J943" t="s">
        <v>198</v>
      </c>
      <c r="K943" t="s">
        <v>199</v>
      </c>
      <c r="L943">
        <v>11300.1</v>
      </c>
      <c r="M943">
        <v>-122.339005</v>
      </c>
      <c r="N943">
        <v>47.53604</v>
      </c>
      <c r="O943" t="s">
        <v>1826</v>
      </c>
      <c r="P943" t="s">
        <v>390</v>
      </c>
      <c r="Q943" t="s">
        <v>69</v>
      </c>
      <c r="R943" t="s">
        <v>42</v>
      </c>
      <c r="T943">
        <v>1</v>
      </c>
    </row>
    <row r="944" spans="1:20" x14ac:dyDescent="0.25">
      <c r="A944">
        <v>1703277</v>
      </c>
      <c r="B944">
        <v>16000106493</v>
      </c>
      <c r="C944">
        <v>2016106493</v>
      </c>
      <c r="D944">
        <v>200</v>
      </c>
      <c r="E944" t="s">
        <v>352</v>
      </c>
      <c r="F944" t="s">
        <v>64</v>
      </c>
      <c r="G944" t="s">
        <v>65</v>
      </c>
      <c r="H944" s="1">
        <v>42457.295138888891</v>
      </c>
      <c r="I944" t="s">
        <v>1095</v>
      </c>
      <c r="J944" t="s">
        <v>150</v>
      </c>
      <c r="K944" t="s">
        <v>151</v>
      </c>
      <c r="L944">
        <v>4700.4016000000001</v>
      </c>
      <c r="M944">
        <v>-122.38267</v>
      </c>
      <c r="N944">
        <v>47.665959999999998</v>
      </c>
      <c r="O944" t="s">
        <v>1096</v>
      </c>
      <c r="P944" t="s">
        <v>390</v>
      </c>
      <c r="Q944" t="s">
        <v>69</v>
      </c>
      <c r="R944" t="s">
        <v>42</v>
      </c>
      <c r="T944">
        <v>1</v>
      </c>
    </row>
    <row r="945" spans="1:20" x14ac:dyDescent="0.25">
      <c r="A945">
        <v>1703278</v>
      </c>
      <c r="B945">
        <v>16000106468</v>
      </c>
      <c r="C945">
        <v>2016106468</v>
      </c>
      <c r="D945">
        <v>71</v>
      </c>
      <c r="E945" t="s">
        <v>269</v>
      </c>
      <c r="F945" t="s">
        <v>183</v>
      </c>
      <c r="G945" t="s">
        <v>183</v>
      </c>
      <c r="H945" s="1">
        <v>42457.288194444445</v>
      </c>
      <c r="I945" t="s">
        <v>1827</v>
      </c>
      <c r="J945" t="s">
        <v>44</v>
      </c>
      <c r="K945" t="s">
        <v>45</v>
      </c>
      <c r="L945">
        <v>5700.3006999999998</v>
      </c>
      <c r="M945">
        <v>-122.39296</v>
      </c>
      <c r="N945">
        <v>47.642753999999996</v>
      </c>
      <c r="O945" t="s">
        <v>1828</v>
      </c>
      <c r="P945" t="s">
        <v>1829</v>
      </c>
      <c r="Q945" t="s">
        <v>183</v>
      </c>
      <c r="R945" t="s">
        <v>184</v>
      </c>
      <c r="S945" s="1">
        <v>42457.238194444442</v>
      </c>
      <c r="T945">
        <v>1</v>
      </c>
    </row>
    <row r="946" spans="1:20" x14ac:dyDescent="0.25">
      <c r="A946">
        <v>1703279</v>
      </c>
      <c r="B946">
        <v>16000106450</v>
      </c>
      <c r="C946">
        <v>2016106450</v>
      </c>
      <c r="D946">
        <v>470</v>
      </c>
      <c r="E946" t="s">
        <v>27</v>
      </c>
      <c r="F946" t="s">
        <v>28</v>
      </c>
      <c r="G946" t="s">
        <v>29</v>
      </c>
      <c r="H946" s="1">
        <v>42457.292361111111</v>
      </c>
      <c r="I946" t="s">
        <v>1830</v>
      </c>
      <c r="J946" t="s">
        <v>44</v>
      </c>
      <c r="K946" t="s">
        <v>357</v>
      </c>
      <c r="L946">
        <v>6700.4032999999999</v>
      </c>
      <c r="M946">
        <v>-122.344955</v>
      </c>
      <c r="N946">
        <v>47.631855000000002</v>
      </c>
      <c r="O946" t="s">
        <v>1831</v>
      </c>
      <c r="P946" t="s">
        <v>34</v>
      </c>
      <c r="Q946" t="s">
        <v>29</v>
      </c>
      <c r="R946" t="s">
        <v>28</v>
      </c>
      <c r="T946">
        <v>2</v>
      </c>
    </row>
    <row r="947" spans="1:20" x14ac:dyDescent="0.25">
      <c r="A947">
        <v>1703280</v>
      </c>
      <c r="B947">
        <v>16000106382</v>
      </c>
      <c r="C947">
        <v>2016106382</v>
      </c>
      <c r="D947">
        <v>450</v>
      </c>
      <c r="E947" t="s">
        <v>520</v>
      </c>
      <c r="F947" t="s">
        <v>29</v>
      </c>
      <c r="G947" t="s">
        <v>29</v>
      </c>
      <c r="H947" s="1">
        <v>42457.289583333331</v>
      </c>
      <c r="I947" t="s">
        <v>1832</v>
      </c>
      <c r="J947" t="s">
        <v>155</v>
      </c>
      <c r="K947" t="s">
        <v>156</v>
      </c>
      <c r="L947">
        <v>7200.3005999999996</v>
      </c>
      <c r="M947">
        <v>-122.34711</v>
      </c>
      <c r="N947">
        <v>47.617240000000002</v>
      </c>
      <c r="O947" t="s">
        <v>1833</v>
      </c>
      <c r="P947" t="s">
        <v>94</v>
      </c>
      <c r="Q947" t="s">
        <v>29</v>
      </c>
      <c r="R947" t="s">
        <v>29</v>
      </c>
      <c r="S947" s="1">
        <v>42457.094444444447</v>
      </c>
      <c r="T947">
        <v>1</v>
      </c>
    </row>
    <row r="948" spans="1:20" x14ac:dyDescent="0.25">
      <c r="A948">
        <v>1703281</v>
      </c>
      <c r="B948">
        <v>16000106490</v>
      </c>
      <c r="C948">
        <v>2016106490</v>
      </c>
      <c r="D948">
        <v>470</v>
      </c>
      <c r="E948" t="s">
        <v>27</v>
      </c>
      <c r="F948" t="s">
        <v>28</v>
      </c>
      <c r="G948" t="s">
        <v>29</v>
      </c>
      <c r="H948" s="1">
        <v>42457.293749999997</v>
      </c>
      <c r="I948" t="s">
        <v>1834</v>
      </c>
      <c r="J948" t="s">
        <v>91</v>
      </c>
      <c r="K948" t="s">
        <v>172</v>
      </c>
      <c r="L948">
        <v>7402.3005999999996</v>
      </c>
      <c r="M948">
        <v>-122.32674400000001</v>
      </c>
      <c r="N948">
        <v>47.618113999999998</v>
      </c>
      <c r="O948" t="s">
        <v>1835</v>
      </c>
      <c r="P948" t="s">
        <v>34</v>
      </c>
      <c r="Q948" t="s">
        <v>29</v>
      </c>
      <c r="R948" t="s">
        <v>28</v>
      </c>
      <c r="T948">
        <v>1</v>
      </c>
    </row>
    <row r="949" spans="1:20" x14ac:dyDescent="0.25">
      <c r="A949">
        <v>1703282</v>
      </c>
      <c r="B949">
        <v>16000106532</v>
      </c>
      <c r="C949">
        <v>2016106532</v>
      </c>
      <c r="D949">
        <v>250</v>
      </c>
      <c r="E949" t="s">
        <v>111</v>
      </c>
      <c r="F949" t="s">
        <v>112</v>
      </c>
      <c r="G949" t="s">
        <v>113</v>
      </c>
      <c r="H949" s="1">
        <v>42457.311111111114</v>
      </c>
      <c r="I949" t="s">
        <v>1072</v>
      </c>
      <c r="J949" t="s">
        <v>129</v>
      </c>
      <c r="K949" t="s">
        <v>130</v>
      </c>
      <c r="L949">
        <v>8200.1005999999998</v>
      </c>
      <c r="M949">
        <v>-122.33381</v>
      </c>
      <c r="N949">
        <v>47.612102999999998</v>
      </c>
      <c r="O949" t="s">
        <v>1073</v>
      </c>
      <c r="P949" t="s">
        <v>86</v>
      </c>
      <c r="Q949" t="s">
        <v>21</v>
      </c>
      <c r="R949" t="s">
        <v>21</v>
      </c>
      <c r="T949">
        <v>2</v>
      </c>
    </row>
    <row r="950" spans="1:20" x14ac:dyDescent="0.25">
      <c r="A950">
        <v>1703283</v>
      </c>
      <c r="B950">
        <v>16000106513</v>
      </c>
      <c r="C950">
        <v>2016106513</v>
      </c>
      <c r="D950">
        <v>201</v>
      </c>
      <c r="E950" t="s">
        <v>63</v>
      </c>
      <c r="F950" t="s">
        <v>64</v>
      </c>
      <c r="G950" t="s">
        <v>65</v>
      </c>
      <c r="H950" s="1">
        <v>42457.306944444441</v>
      </c>
      <c r="I950" t="s">
        <v>1836</v>
      </c>
      <c r="J950" t="s">
        <v>137</v>
      </c>
      <c r="K950" t="s">
        <v>138</v>
      </c>
      <c r="L950">
        <v>5802.1005999999998</v>
      </c>
      <c r="M950">
        <v>-122.389725</v>
      </c>
      <c r="N950">
        <v>47.647174999999997</v>
      </c>
      <c r="O950" t="s">
        <v>1837</v>
      </c>
      <c r="P950" t="s">
        <v>68</v>
      </c>
      <c r="Q950" t="s">
        <v>69</v>
      </c>
      <c r="R950" t="s">
        <v>42</v>
      </c>
      <c r="T950">
        <v>1</v>
      </c>
    </row>
    <row r="951" spans="1:20" x14ac:dyDescent="0.25">
      <c r="A951">
        <v>1703284</v>
      </c>
      <c r="B951">
        <v>16000106508</v>
      </c>
      <c r="C951">
        <v>2016106508</v>
      </c>
      <c r="D951">
        <v>280</v>
      </c>
      <c r="E951" t="s">
        <v>41</v>
      </c>
      <c r="F951" t="s">
        <v>42</v>
      </c>
      <c r="G951" t="s">
        <v>42</v>
      </c>
      <c r="H951" s="1">
        <v>42457.306250000001</v>
      </c>
      <c r="I951" t="s">
        <v>1838</v>
      </c>
      <c r="J951" t="s">
        <v>124</v>
      </c>
      <c r="K951" t="s">
        <v>651</v>
      </c>
      <c r="L951">
        <v>10600.302</v>
      </c>
      <c r="M951">
        <v>-122.387276</v>
      </c>
      <c r="N951">
        <v>47.539920000000002</v>
      </c>
      <c r="O951" t="s">
        <v>1839</v>
      </c>
      <c r="P951" t="s">
        <v>47</v>
      </c>
      <c r="Q951" t="s">
        <v>42</v>
      </c>
      <c r="R951" t="s">
        <v>42</v>
      </c>
      <c r="T951">
        <v>4</v>
      </c>
    </row>
    <row r="952" spans="1:20" x14ac:dyDescent="0.25">
      <c r="A952">
        <v>1703285</v>
      </c>
      <c r="B952">
        <v>16000106507</v>
      </c>
      <c r="C952">
        <v>2016106507</v>
      </c>
      <c r="D952">
        <v>245</v>
      </c>
      <c r="E952" t="s">
        <v>58</v>
      </c>
      <c r="F952" t="s">
        <v>21</v>
      </c>
      <c r="G952" t="s">
        <v>21</v>
      </c>
      <c r="H952" s="1">
        <v>42457.311805555553</v>
      </c>
      <c r="I952" t="s">
        <v>1072</v>
      </c>
      <c r="J952" t="s">
        <v>129</v>
      </c>
      <c r="K952" t="s">
        <v>130</v>
      </c>
      <c r="L952">
        <v>8200.1005999999998</v>
      </c>
      <c r="M952">
        <v>-122.33381</v>
      </c>
      <c r="N952">
        <v>47.612102999999998</v>
      </c>
      <c r="O952" t="s">
        <v>1073</v>
      </c>
      <c r="P952" t="s">
        <v>86</v>
      </c>
      <c r="Q952" t="s">
        <v>21</v>
      </c>
      <c r="R952" t="s">
        <v>21</v>
      </c>
      <c r="T952">
        <v>2</v>
      </c>
    </row>
    <row r="953" spans="1:20" x14ac:dyDescent="0.25">
      <c r="A953">
        <v>1703286</v>
      </c>
      <c r="B953">
        <v>16000106456</v>
      </c>
      <c r="C953">
        <v>2016106456</v>
      </c>
      <c r="D953">
        <v>52</v>
      </c>
      <c r="E953" t="s">
        <v>105</v>
      </c>
      <c r="F953" t="s">
        <v>106</v>
      </c>
      <c r="G953" t="s">
        <v>107</v>
      </c>
      <c r="H953" s="1">
        <v>42457.309027777781</v>
      </c>
      <c r="I953" t="s">
        <v>1840</v>
      </c>
      <c r="J953" t="s">
        <v>179</v>
      </c>
      <c r="K953" t="s">
        <v>186</v>
      </c>
      <c r="L953">
        <v>5301.2004999999999</v>
      </c>
      <c r="M953">
        <v>-122.31741</v>
      </c>
      <c r="N953">
        <v>47.664029999999997</v>
      </c>
      <c r="O953" t="s">
        <v>1841</v>
      </c>
      <c r="P953" t="s">
        <v>1842</v>
      </c>
      <c r="Q953" t="s">
        <v>107</v>
      </c>
      <c r="R953" t="s">
        <v>106</v>
      </c>
      <c r="S953" s="1">
        <v>42457.215277777781</v>
      </c>
      <c r="T953">
        <v>3</v>
      </c>
    </row>
    <row r="954" spans="1:20" x14ac:dyDescent="0.25">
      <c r="A954">
        <v>1703287</v>
      </c>
      <c r="B954">
        <v>16000106436</v>
      </c>
      <c r="C954">
        <v>2016106436</v>
      </c>
      <c r="D954">
        <v>460</v>
      </c>
      <c r="E954" t="s">
        <v>35</v>
      </c>
      <c r="F954" t="s">
        <v>29</v>
      </c>
      <c r="G954" t="s">
        <v>29</v>
      </c>
      <c r="H954" s="1">
        <v>42457.309027777781</v>
      </c>
      <c r="I954" t="s">
        <v>1843</v>
      </c>
      <c r="J954" t="s">
        <v>91</v>
      </c>
      <c r="K954" t="s">
        <v>92</v>
      </c>
      <c r="L954">
        <v>8400.1005999999998</v>
      </c>
      <c r="M954">
        <v>-122.32211</v>
      </c>
      <c r="N954">
        <v>47.614063000000002</v>
      </c>
      <c r="O954" t="s">
        <v>1844</v>
      </c>
      <c r="P954" t="s">
        <v>94</v>
      </c>
      <c r="Q954" t="s">
        <v>29</v>
      </c>
      <c r="R954" t="s">
        <v>29</v>
      </c>
      <c r="S954" s="1">
        <v>42457.186805555553</v>
      </c>
      <c r="T954">
        <v>0</v>
      </c>
    </row>
    <row r="955" spans="1:20" x14ac:dyDescent="0.25">
      <c r="A955">
        <v>1703288</v>
      </c>
      <c r="B955">
        <v>16000106537</v>
      </c>
      <c r="C955">
        <v>2016106537</v>
      </c>
      <c r="D955">
        <v>201</v>
      </c>
      <c r="E955" t="s">
        <v>63</v>
      </c>
      <c r="F955" t="s">
        <v>64</v>
      </c>
      <c r="G955" t="s">
        <v>65</v>
      </c>
      <c r="H955" s="1">
        <v>42457.320833333331</v>
      </c>
      <c r="I955" t="s">
        <v>1845</v>
      </c>
      <c r="J955" t="s">
        <v>137</v>
      </c>
      <c r="K955" t="s">
        <v>209</v>
      </c>
      <c r="L955">
        <v>11300.2001</v>
      </c>
      <c r="M955">
        <v>-122.34287999999999</v>
      </c>
      <c r="N955">
        <v>47.518203999999997</v>
      </c>
      <c r="O955" t="s">
        <v>1846</v>
      </c>
      <c r="P955" t="s">
        <v>68</v>
      </c>
      <c r="Q955" t="s">
        <v>69</v>
      </c>
      <c r="R955" t="s">
        <v>42</v>
      </c>
      <c r="T955">
        <v>1</v>
      </c>
    </row>
    <row r="956" spans="1:20" x14ac:dyDescent="0.25">
      <c r="A956">
        <v>1703289</v>
      </c>
      <c r="B956">
        <v>16000106534</v>
      </c>
      <c r="C956">
        <v>2016106534</v>
      </c>
      <c r="D956">
        <v>250</v>
      </c>
      <c r="E956" t="s">
        <v>111</v>
      </c>
      <c r="F956" t="s">
        <v>112</v>
      </c>
      <c r="G956" t="s">
        <v>113</v>
      </c>
      <c r="H956" s="1">
        <v>42457.318055555559</v>
      </c>
      <c r="I956" t="s">
        <v>1847</v>
      </c>
      <c r="J956" t="s">
        <v>129</v>
      </c>
      <c r="K956" t="s">
        <v>190</v>
      </c>
      <c r="L956">
        <v>8100.3</v>
      </c>
      <c r="M956">
        <v>-122.3409</v>
      </c>
      <c r="N956">
        <v>47.610619999999997</v>
      </c>
      <c r="O956" t="s">
        <v>1848</v>
      </c>
      <c r="P956" t="s">
        <v>86</v>
      </c>
      <c r="Q956" t="s">
        <v>21</v>
      </c>
      <c r="R956" t="s">
        <v>21</v>
      </c>
      <c r="T956">
        <v>2</v>
      </c>
    </row>
    <row r="957" spans="1:20" x14ac:dyDescent="0.25">
      <c r="A957">
        <v>1703290</v>
      </c>
      <c r="B957">
        <v>16000106526</v>
      </c>
      <c r="C957">
        <v>2016106526</v>
      </c>
      <c r="D957">
        <v>64</v>
      </c>
      <c r="E957" t="s">
        <v>294</v>
      </c>
      <c r="F957" t="s">
        <v>75</v>
      </c>
      <c r="G957" t="s">
        <v>295</v>
      </c>
      <c r="H957" s="1">
        <v>42457.322222222225</v>
      </c>
      <c r="I957" t="s">
        <v>715</v>
      </c>
      <c r="J957" t="s">
        <v>137</v>
      </c>
      <c r="K957" t="s">
        <v>209</v>
      </c>
      <c r="L957">
        <v>8100.2007000000003</v>
      </c>
      <c r="M957">
        <v>-122.33835000000001</v>
      </c>
      <c r="N957">
        <v>47.609515999999999</v>
      </c>
      <c r="O957" t="s">
        <v>716</v>
      </c>
      <c r="P957" t="s">
        <v>298</v>
      </c>
      <c r="Q957" t="s">
        <v>295</v>
      </c>
      <c r="R957" t="s">
        <v>75</v>
      </c>
      <c r="T957">
        <v>1</v>
      </c>
    </row>
    <row r="958" spans="1:20" x14ac:dyDescent="0.25">
      <c r="A958">
        <v>1703291</v>
      </c>
      <c r="B958">
        <v>16000106521</v>
      </c>
      <c r="C958">
        <v>2016106521</v>
      </c>
      <c r="D958">
        <v>161</v>
      </c>
      <c r="E958" t="s">
        <v>62</v>
      </c>
      <c r="F958" t="s">
        <v>62</v>
      </c>
      <c r="G958" t="s">
        <v>62</v>
      </c>
      <c r="H958" s="1">
        <v>42457.313888888886</v>
      </c>
      <c r="I958" t="s">
        <v>502</v>
      </c>
      <c r="J958" t="s">
        <v>129</v>
      </c>
      <c r="K958" t="s">
        <v>130</v>
      </c>
      <c r="L958">
        <v>8200.1002000000008</v>
      </c>
      <c r="M958">
        <v>-122.334816</v>
      </c>
      <c r="N958">
        <v>47.612369999999999</v>
      </c>
      <c r="O958" t="s">
        <v>503</v>
      </c>
      <c r="P958" t="s">
        <v>86</v>
      </c>
      <c r="Q958" t="s">
        <v>21</v>
      </c>
      <c r="R958" t="s">
        <v>21</v>
      </c>
      <c r="T958">
        <v>3</v>
      </c>
    </row>
    <row r="959" spans="1:20" x14ac:dyDescent="0.25">
      <c r="A959">
        <v>1703292</v>
      </c>
      <c r="B959">
        <v>16000106516</v>
      </c>
      <c r="C959">
        <v>2016106516</v>
      </c>
      <c r="D959">
        <v>250</v>
      </c>
      <c r="E959" t="s">
        <v>111</v>
      </c>
      <c r="F959" t="s">
        <v>112</v>
      </c>
      <c r="G959" t="s">
        <v>113</v>
      </c>
      <c r="H959" s="1">
        <v>42457.318749999999</v>
      </c>
      <c r="I959" t="s">
        <v>926</v>
      </c>
      <c r="J959" t="s">
        <v>155</v>
      </c>
      <c r="K959" t="s">
        <v>156</v>
      </c>
      <c r="L959">
        <v>7200.1055999999999</v>
      </c>
      <c r="M959">
        <v>-122.34198000000001</v>
      </c>
      <c r="N959">
        <v>47.614215999999999</v>
      </c>
      <c r="O959" t="s">
        <v>927</v>
      </c>
      <c r="P959" t="s">
        <v>153</v>
      </c>
      <c r="Q959" t="s">
        <v>148</v>
      </c>
      <c r="R959" t="s">
        <v>148</v>
      </c>
      <c r="T959">
        <v>2</v>
      </c>
    </row>
    <row r="960" spans="1:20" x14ac:dyDescent="0.25">
      <c r="A960">
        <v>1703294</v>
      </c>
      <c r="B960">
        <v>16000106486</v>
      </c>
      <c r="C960">
        <v>2016106486</v>
      </c>
      <c r="D960">
        <v>161</v>
      </c>
      <c r="E960" t="s">
        <v>62</v>
      </c>
      <c r="F960" t="s">
        <v>62</v>
      </c>
      <c r="G960" t="s">
        <v>62</v>
      </c>
      <c r="H960" s="1">
        <v>42457.321527777778</v>
      </c>
      <c r="I960" t="s">
        <v>1849</v>
      </c>
      <c r="J960" t="s">
        <v>31</v>
      </c>
      <c r="K960" t="s">
        <v>32</v>
      </c>
      <c r="L960">
        <v>8600.1018999999997</v>
      </c>
      <c r="M960">
        <v>-122.313515</v>
      </c>
      <c r="N960">
        <v>47.606189999999998</v>
      </c>
      <c r="O960" t="s">
        <v>1850</v>
      </c>
      <c r="P960" t="s">
        <v>400</v>
      </c>
      <c r="Q960" t="s">
        <v>401</v>
      </c>
      <c r="R960" t="s">
        <v>401</v>
      </c>
      <c r="S960" s="1">
        <v>42457.267361111109</v>
      </c>
      <c r="T960">
        <v>3</v>
      </c>
    </row>
    <row r="961" spans="1:20" x14ac:dyDescent="0.25">
      <c r="A961">
        <v>1703295</v>
      </c>
      <c r="B961">
        <v>16000106540</v>
      </c>
      <c r="C961">
        <v>2016106540</v>
      </c>
      <c r="D961">
        <v>470</v>
      </c>
      <c r="E961" t="s">
        <v>27</v>
      </c>
      <c r="F961" t="s">
        <v>28</v>
      </c>
      <c r="G961" t="s">
        <v>29</v>
      </c>
      <c r="H961" s="1">
        <v>42457.331944444442</v>
      </c>
      <c r="I961" t="s">
        <v>1851</v>
      </c>
      <c r="J961" t="s">
        <v>150</v>
      </c>
      <c r="K961" t="s">
        <v>162</v>
      </c>
      <c r="L961">
        <v>5400.2029000000002</v>
      </c>
      <c r="M961">
        <v>-122.33636</v>
      </c>
      <c r="N961">
        <v>47.647568</v>
      </c>
      <c r="O961" t="s">
        <v>1852</v>
      </c>
      <c r="P961" t="s">
        <v>34</v>
      </c>
      <c r="Q961" t="s">
        <v>29</v>
      </c>
      <c r="R961" t="s">
        <v>28</v>
      </c>
      <c r="T961">
        <v>1</v>
      </c>
    </row>
    <row r="962" spans="1:20" x14ac:dyDescent="0.25">
      <c r="A962">
        <v>1703296</v>
      </c>
      <c r="B962">
        <v>16000106504</v>
      </c>
      <c r="C962">
        <v>2016106504</v>
      </c>
      <c r="D962">
        <v>430</v>
      </c>
      <c r="E962" t="s">
        <v>134</v>
      </c>
      <c r="F962" t="s">
        <v>29</v>
      </c>
      <c r="G962" t="s">
        <v>135</v>
      </c>
      <c r="H962" s="1">
        <v>42457.328472222223</v>
      </c>
      <c r="I962" t="s">
        <v>1853</v>
      </c>
      <c r="J962" t="s">
        <v>91</v>
      </c>
      <c r="K962" t="s">
        <v>172</v>
      </c>
      <c r="L962">
        <v>7500.3010999999997</v>
      </c>
      <c r="M962">
        <v>-122.31695000000001</v>
      </c>
      <c r="N962">
        <v>47.621099999999998</v>
      </c>
      <c r="O962" t="s">
        <v>1854</v>
      </c>
      <c r="P962" t="s">
        <v>188</v>
      </c>
      <c r="Q962" t="s">
        <v>135</v>
      </c>
      <c r="R962" t="s">
        <v>29</v>
      </c>
      <c r="S962" s="1">
        <v>42457.290972222225</v>
      </c>
      <c r="T962">
        <v>2</v>
      </c>
    </row>
    <row r="963" spans="1:20" x14ac:dyDescent="0.25">
      <c r="A963">
        <v>1703297</v>
      </c>
      <c r="B963">
        <v>16000106324</v>
      </c>
      <c r="C963">
        <v>2016106324</v>
      </c>
      <c r="D963">
        <v>30</v>
      </c>
      <c r="E963" t="s">
        <v>679</v>
      </c>
      <c r="F963" t="s">
        <v>461</v>
      </c>
      <c r="G963" t="s">
        <v>418</v>
      </c>
      <c r="H963" s="1">
        <v>42457.260416666664</v>
      </c>
      <c r="I963" t="s">
        <v>1855</v>
      </c>
      <c r="J963" t="s">
        <v>150</v>
      </c>
      <c r="K963" t="s">
        <v>151</v>
      </c>
      <c r="L963">
        <v>3200.2004999999999</v>
      </c>
      <c r="M963">
        <v>-122.38759</v>
      </c>
      <c r="N963">
        <v>47.673465999999998</v>
      </c>
      <c r="O963" t="s">
        <v>1856</v>
      </c>
      <c r="P963" t="s">
        <v>682</v>
      </c>
      <c r="Q963" t="s">
        <v>418</v>
      </c>
      <c r="R963" t="s">
        <v>418</v>
      </c>
      <c r="S963" s="1">
        <v>42457.004861111112</v>
      </c>
      <c r="T963">
        <v>2</v>
      </c>
    </row>
    <row r="964" spans="1:20" x14ac:dyDescent="0.25">
      <c r="A964">
        <v>1703298</v>
      </c>
      <c r="B964">
        <v>16000106555</v>
      </c>
      <c r="C964">
        <v>2016106555</v>
      </c>
      <c r="D964">
        <v>280</v>
      </c>
      <c r="E964" t="s">
        <v>41</v>
      </c>
      <c r="F964" t="s">
        <v>42</v>
      </c>
      <c r="G964" t="s">
        <v>42</v>
      </c>
      <c r="H964" s="1">
        <v>42457.338194444441</v>
      </c>
      <c r="I964" t="s">
        <v>1857</v>
      </c>
      <c r="J964" t="s">
        <v>99</v>
      </c>
      <c r="K964" t="s">
        <v>449</v>
      </c>
      <c r="L964">
        <v>2900.1001000000001</v>
      </c>
      <c r="M964">
        <v>-122.36065000000001</v>
      </c>
      <c r="N964">
        <v>47.689835000000002</v>
      </c>
      <c r="O964" t="s">
        <v>1858</v>
      </c>
      <c r="P964" t="s">
        <v>47</v>
      </c>
      <c r="Q964" t="s">
        <v>42</v>
      </c>
      <c r="R964" t="s">
        <v>42</v>
      </c>
      <c r="T964">
        <v>3</v>
      </c>
    </row>
    <row r="965" spans="1:20" x14ac:dyDescent="0.25">
      <c r="A965">
        <v>1703299</v>
      </c>
      <c r="B965">
        <v>16000106552</v>
      </c>
      <c r="C965">
        <v>2016106552</v>
      </c>
      <c r="D965">
        <v>250</v>
      </c>
      <c r="E965" t="s">
        <v>111</v>
      </c>
      <c r="F965" t="s">
        <v>112</v>
      </c>
      <c r="G965" t="s">
        <v>113</v>
      </c>
      <c r="H965" s="1">
        <v>42457.333333333336</v>
      </c>
      <c r="I965" t="s">
        <v>1859</v>
      </c>
      <c r="J965" t="s">
        <v>179</v>
      </c>
      <c r="K965" t="s">
        <v>718</v>
      </c>
      <c r="L965">
        <v>2600.2017999999998</v>
      </c>
      <c r="M965">
        <v>-122.31747</v>
      </c>
      <c r="N965">
        <v>47.681891999999998</v>
      </c>
      <c r="O965" t="s">
        <v>1860</v>
      </c>
      <c r="P965" t="s">
        <v>62</v>
      </c>
      <c r="Q965" t="s">
        <v>62</v>
      </c>
      <c r="R965" t="s">
        <v>62</v>
      </c>
      <c r="T965">
        <v>0</v>
      </c>
    </row>
    <row r="966" spans="1:20" x14ac:dyDescent="0.25">
      <c r="A966">
        <v>1703300</v>
      </c>
      <c r="B966">
        <v>16000106543</v>
      </c>
      <c r="C966">
        <v>2016106543</v>
      </c>
      <c r="D966">
        <v>280</v>
      </c>
      <c r="E966" t="s">
        <v>41</v>
      </c>
      <c r="F966" t="s">
        <v>42</v>
      </c>
      <c r="G966" t="s">
        <v>42</v>
      </c>
      <c r="H966" s="1">
        <v>42457.34097222222</v>
      </c>
      <c r="I966" t="s">
        <v>1861</v>
      </c>
      <c r="J966" t="s">
        <v>99</v>
      </c>
      <c r="K966" t="s">
        <v>449</v>
      </c>
      <c r="L966">
        <v>2900.1008999999999</v>
      </c>
      <c r="M966">
        <v>-122.36065000000001</v>
      </c>
      <c r="N966">
        <v>47.688384999999997</v>
      </c>
      <c r="O966" t="s">
        <v>1862</v>
      </c>
      <c r="P966" t="s">
        <v>47</v>
      </c>
      <c r="Q966" t="s">
        <v>42</v>
      </c>
      <c r="R966" t="s">
        <v>42</v>
      </c>
      <c r="T966">
        <v>3</v>
      </c>
    </row>
    <row r="967" spans="1:20" x14ac:dyDescent="0.25">
      <c r="A967">
        <v>1703301</v>
      </c>
      <c r="B967">
        <v>16000106530</v>
      </c>
      <c r="C967">
        <v>2016106530</v>
      </c>
      <c r="D967">
        <v>470</v>
      </c>
      <c r="E967" t="s">
        <v>27</v>
      </c>
      <c r="F967" t="s">
        <v>28</v>
      </c>
      <c r="G967" t="s">
        <v>29</v>
      </c>
      <c r="H967" s="1">
        <v>42457.338888888888</v>
      </c>
      <c r="I967" t="s">
        <v>1863</v>
      </c>
      <c r="J967" t="s">
        <v>150</v>
      </c>
      <c r="K967" t="s">
        <v>151</v>
      </c>
      <c r="L967">
        <v>4700.3010999999997</v>
      </c>
      <c r="M967">
        <v>-122.37888</v>
      </c>
      <c r="N967">
        <v>47.670540000000003</v>
      </c>
      <c r="O967" t="s">
        <v>1864</v>
      </c>
      <c r="P967" t="s">
        <v>34</v>
      </c>
      <c r="Q967" t="s">
        <v>29</v>
      </c>
      <c r="R967" t="s">
        <v>28</v>
      </c>
      <c r="T967">
        <v>4</v>
      </c>
    </row>
    <row r="968" spans="1:20" x14ac:dyDescent="0.25">
      <c r="A968">
        <v>1703302</v>
      </c>
      <c r="B968">
        <v>16000106517</v>
      </c>
      <c r="C968">
        <v>2016106517</v>
      </c>
      <c r="D968">
        <v>470</v>
      </c>
      <c r="E968" t="s">
        <v>27</v>
      </c>
      <c r="F968" t="s">
        <v>28</v>
      </c>
      <c r="G968" t="s">
        <v>29</v>
      </c>
      <c r="H968" s="1">
        <v>42457.336805555555</v>
      </c>
      <c r="I968" t="s">
        <v>1865</v>
      </c>
      <c r="J968" t="s">
        <v>129</v>
      </c>
      <c r="K968" t="s">
        <v>190</v>
      </c>
      <c r="L968">
        <v>8100.1</v>
      </c>
      <c r="M968">
        <v>-122.33763999999999</v>
      </c>
      <c r="N968">
        <v>47.607067000000001</v>
      </c>
      <c r="O968" t="s">
        <v>1866</v>
      </c>
      <c r="P968" t="s">
        <v>34</v>
      </c>
      <c r="Q968" t="s">
        <v>29</v>
      </c>
      <c r="R968" t="s">
        <v>28</v>
      </c>
      <c r="S968" s="1">
        <v>42457.29583333333</v>
      </c>
      <c r="T968">
        <v>2</v>
      </c>
    </row>
    <row r="969" spans="1:20" x14ac:dyDescent="0.25">
      <c r="A969">
        <v>1703303</v>
      </c>
      <c r="B969">
        <v>16000106580</v>
      </c>
      <c r="C969">
        <v>2016106580</v>
      </c>
      <c r="D969">
        <v>415</v>
      </c>
      <c r="E969" t="s">
        <v>440</v>
      </c>
      <c r="F969" t="s">
        <v>29</v>
      </c>
      <c r="G969" t="s">
        <v>29</v>
      </c>
      <c r="H969" s="1">
        <v>42457.350694444445</v>
      </c>
      <c r="I969" t="s">
        <v>1867</v>
      </c>
      <c r="J969" t="s">
        <v>137</v>
      </c>
      <c r="K969" t="s">
        <v>209</v>
      </c>
      <c r="L969">
        <v>11101.200999999999</v>
      </c>
      <c r="M969">
        <v>-122.27401</v>
      </c>
      <c r="N969">
        <v>47.536945000000003</v>
      </c>
      <c r="O969" t="s">
        <v>1868</v>
      </c>
      <c r="P969" t="s">
        <v>34</v>
      </c>
      <c r="Q969" t="s">
        <v>29</v>
      </c>
      <c r="R969" t="s">
        <v>28</v>
      </c>
      <c r="T969">
        <v>0</v>
      </c>
    </row>
    <row r="970" spans="1:20" x14ac:dyDescent="0.25">
      <c r="A970">
        <v>1703304</v>
      </c>
      <c r="B970">
        <v>16000106568</v>
      </c>
      <c r="C970">
        <v>2016106568</v>
      </c>
      <c r="D970">
        <v>245</v>
      </c>
      <c r="E970" t="s">
        <v>58</v>
      </c>
      <c r="F970" t="s">
        <v>21</v>
      </c>
      <c r="G970" t="s">
        <v>21</v>
      </c>
      <c r="H970" s="1">
        <v>42457.354166666664</v>
      </c>
      <c r="I970" t="s">
        <v>667</v>
      </c>
      <c r="J970" t="s">
        <v>129</v>
      </c>
      <c r="K970" t="s">
        <v>190</v>
      </c>
      <c r="L970">
        <v>8100.3001000000004</v>
      </c>
      <c r="M970">
        <v>-122.33946</v>
      </c>
      <c r="N970">
        <v>47.609054999999998</v>
      </c>
      <c r="O970" t="s">
        <v>668</v>
      </c>
      <c r="P970" t="s">
        <v>86</v>
      </c>
      <c r="Q970" t="s">
        <v>21</v>
      </c>
      <c r="R970" t="s">
        <v>21</v>
      </c>
      <c r="T970">
        <v>3</v>
      </c>
    </row>
    <row r="971" spans="1:20" x14ac:dyDescent="0.25">
      <c r="A971">
        <v>1703305</v>
      </c>
      <c r="B971">
        <v>16000106565</v>
      </c>
      <c r="C971">
        <v>2016106565</v>
      </c>
      <c r="D971">
        <v>280</v>
      </c>
      <c r="E971" t="s">
        <v>41</v>
      </c>
      <c r="F971" t="s">
        <v>42</v>
      </c>
      <c r="G971" t="s">
        <v>42</v>
      </c>
      <c r="H971" s="1">
        <v>42457.353472222225</v>
      </c>
      <c r="I971" t="s">
        <v>1869</v>
      </c>
      <c r="J971" t="s">
        <v>99</v>
      </c>
      <c r="K971" t="s">
        <v>227</v>
      </c>
      <c r="L971">
        <v>1701.3009</v>
      </c>
      <c r="M971">
        <v>-122.35408</v>
      </c>
      <c r="N971">
        <v>47.702182999999998</v>
      </c>
      <c r="O971" t="s">
        <v>1870</v>
      </c>
      <c r="P971" t="s">
        <v>47</v>
      </c>
      <c r="Q971" t="s">
        <v>42</v>
      </c>
      <c r="R971" t="s">
        <v>42</v>
      </c>
      <c r="T971">
        <v>3</v>
      </c>
    </row>
    <row r="972" spans="1:20" x14ac:dyDescent="0.25">
      <c r="A972">
        <v>1703306</v>
      </c>
      <c r="B972">
        <v>16000106563</v>
      </c>
      <c r="C972">
        <v>2016106563</v>
      </c>
      <c r="D972">
        <v>460</v>
      </c>
      <c r="E972" t="s">
        <v>35</v>
      </c>
      <c r="F972" t="s">
        <v>29</v>
      </c>
      <c r="G972" t="s">
        <v>29</v>
      </c>
      <c r="H972" s="1">
        <v>42457.354166666664</v>
      </c>
      <c r="I972" t="s">
        <v>1871</v>
      </c>
      <c r="J972" t="s">
        <v>44</v>
      </c>
      <c r="K972" t="s">
        <v>357</v>
      </c>
      <c r="L972">
        <v>5802.201</v>
      </c>
      <c r="M972">
        <v>-122.37392</v>
      </c>
      <c r="N972">
        <v>47.630882</v>
      </c>
      <c r="O972" t="s">
        <v>1872</v>
      </c>
      <c r="P972" t="s">
        <v>94</v>
      </c>
      <c r="Q972" t="s">
        <v>29</v>
      </c>
      <c r="R972" t="s">
        <v>29</v>
      </c>
      <c r="T972">
        <v>2</v>
      </c>
    </row>
    <row r="973" spans="1:20" x14ac:dyDescent="0.25">
      <c r="A973">
        <v>1703307</v>
      </c>
      <c r="B973">
        <v>16000106561</v>
      </c>
      <c r="C973">
        <v>2016106561</v>
      </c>
      <c r="D973">
        <v>280</v>
      </c>
      <c r="E973" t="s">
        <v>41</v>
      </c>
      <c r="F973" t="s">
        <v>42</v>
      </c>
      <c r="G973" t="s">
        <v>42</v>
      </c>
      <c r="H973" s="1">
        <v>42457.352777777778</v>
      </c>
      <c r="I973" t="s">
        <v>1873</v>
      </c>
      <c r="J973" t="s">
        <v>23</v>
      </c>
      <c r="K973" t="s">
        <v>480</v>
      </c>
      <c r="L973">
        <v>10001.2017</v>
      </c>
      <c r="M973">
        <v>-122.31476000000001</v>
      </c>
      <c r="N973">
        <v>47.564410000000002</v>
      </c>
      <c r="O973" t="s">
        <v>1874</v>
      </c>
      <c r="P973" t="s">
        <v>47</v>
      </c>
      <c r="Q973" t="s">
        <v>42</v>
      </c>
      <c r="R973" t="s">
        <v>42</v>
      </c>
      <c r="T973">
        <v>2</v>
      </c>
    </row>
    <row r="974" spans="1:20" x14ac:dyDescent="0.25">
      <c r="A974">
        <v>1703308</v>
      </c>
      <c r="B974">
        <v>16000106542</v>
      </c>
      <c r="C974">
        <v>2016106542</v>
      </c>
      <c r="D974">
        <v>280</v>
      </c>
      <c r="E974" t="s">
        <v>41</v>
      </c>
      <c r="F974" t="s">
        <v>42</v>
      </c>
      <c r="G974" t="s">
        <v>42</v>
      </c>
      <c r="H974" s="1">
        <v>42457.349305555559</v>
      </c>
      <c r="I974" t="s">
        <v>1875</v>
      </c>
      <c r="J974" t="s">
        <v>37</v>
      </c>
      <c r="K974" t="s">
        <v>686</v>
      </c>
      <c r="L974">
        <v>10900.2063</v>
      </c>
      <c r="M974">
        <v>-122.319756</v>
      </c>
      <c r="N974">
        <v>47.552079999999997</v>
      </c>
      <c r="O974" t="s">
        <v>1876</v>
      </c>
      <c r="P974" t="s">
        <v>400</v>
      </c>
      <c r="Q974" t="s">
        <v>401</v>
      </c>
      <c r="R974" t="s">
        <v>401</v>
      </c>
      <c r="S974" s="1">
        <v>42457.315972222219</v>
      </c>
      <c r="T974">
        <v>1</v>
      </c>
    </row>
    <row r="975" spans="1:20" x14ac:dyDescent="0.25">
      <c r="A975">
        <v>1703309</v>
      </c>
      <c r="B975">
        <v>16000106514</v>
      </c>
      <c r="C975">
        <v>2016106514</v>
      </c>
      <c r="D975">
        <v>41</v>
      </c>
      <c r="E975" t="s">
        <v>255</v>
      </c>
      <c r="F975" t="s">
        <v>73</v>
      </c>
      <c r="G975" t="s">
        <v>73</v>
      </c>
      <c r="H975" s="1">
        <v>42457.353472222225</v>
      </c>
      <c r="I975" t="s">
        <v>1877</v>
      </c>
      <c r="J975" t="s">
        <v>99</v>
      </c>
      <c r="K975" t="s">
        <v>449</v>
      </c>
      <c r="L975">
        <v>2900.1008000000002</v>
      </c>
      <c r="M975">
        <v>-122.35663599999999</v>
      </c>
      <c r="N975">
        <v>47.688389999999998</v>
      </c>
      <c r="O975" t="s">
        <v>1878</v>
      </c>
      <c r="P975" t="s">
        <v>158</v>
      </c>
      <c r="Q975" t="s">
        <v>133</v>
      </c>
      <c r="R975" t="s">
        <v>133</v>
      </c>
      <c r="S975" s="1">
        <v>42457.297222222223</v>
      </c>
      <c r="T975">
        <v>3</v>
      </c>
    </row>
    <row r="976" spans="1:20" x14ac:dyDescent="0.25">
      <c r="A976">
        <v>1703310</v>
      </c>
      <c r="B976">
        <v>16000106599</v>
      </c>
      <c r="C976">
        <v>2016106599</v>
      </c>
      <c r="D976">
        <v>460</v>
      </c>
      <c r="E976" t="s">
        <v>35</v>
      </c>
      <c r="F976" t="s">
        <v>29</v>
      </c>
      <c r="G976" t="s">
        <v>29</v>
      </c>
      <c r="H976" s="1">
        <v>42457.363194444442</v>
      </c>
      <c r="I976" t="s">
        <v>1879</v>
      </c>
      <c r="J976" t="s">
        <v>83</v>
      </c>
      <c r="K976" t="s">
        <v>195</v>
      </c>
      <c r="L976">
        <v>8100.1023999999998</v>
      </c>
      <c r="M976">
        <v>-122.338005</v>
      </c>
      <c r="N976">
        <v>47.604942000000001</v>
      </c>
      <c r="O976" t="s">
        <v>1880</v>
      </c>
      <c r="P976" t="s">
        <v>94</v>
      </c>
      <c r="Q976" t="s">
        <v>29</v>
      </c>
      <c r="R976" t="s">
        <v>29</v>
      </c>
      <c r="T976">
        <v>1</v>
      </c>
    </row>
    <row r="977" spans="1:20" x14ac:dyDescent="0.25">
      <c r="A977">
        <v>1703311</v>
      </c>
      <c r="B977">
        <v>16000106579</v>
      </c>
      <c r="C977">
        <v>2016106579</v>
      </c>
      <c r="D977">
        <v>245</v>
      </c>
      <c r="E977" t="s">
        <v>58</v>
      </c>
      <c r="F977" t="s">
        <v>21</v>
      </c>
      <c r="G977" t="s">
        <v>21</v>
      </c>
      <c r="H977" s="1">
        <v>42457.354861111111</v>
      </c>
      <c r="I977" t="s">
        <v>1444</v>
      </c>
      <c r="J977" t="s">
        <v>129</v>
      </c>
      <c r="K977" t="s">
        <v>130</v>
      </c>
      <c r="L977">
        <v>7200.1067000000003</v>
      </c>
      <c r="M977">
        <v>-122.341545</v>
      </c>
      <c r="N977">
        <v>47.612780000000001</v>
      </c>
      <c r="O977" t="s">
        <v>1445</v>
      </c>
      <c r="P977" t="s">
        <v>86</v>
      </c>
      <c r="Q977" t="s">
        <v>21</v>
      </c>
      <c r="R977" t="s">
        <v>21</v>
      </c>
      <c r="T977">
        <v>2</v>
      </c>
    </row>
    <row r="978" spans="1:20" x14ac:dyDescent="0.25">
      <c r="A978">
        <v>1703312</v>
      </c>
      <c r="B978">
        <v>16000106503</v>
      </c>
      <c r="C978">
        <v>2016106503</v>
      </c>
      <c r="D978">
        <v>280</v>
      </c>
      <c r="E978" t="s">
        <v>41</v>
      </c>
      <c r="F978" t="s">
        <v>42</v>
      </c>
      <c r="G978" t="s">
        <v>42</v>
      </c>
      <c r="H978" s="1">
        <v>42457.354166666664</v>
      </c>
      <c r="I978" t="s">
        <v>1248</v>
      </c>
      <c r="J978" t="s">
        <v>198</v>
      </c>
      <c r="K978" t="s">
        <v>343</v>
      </c>
      <c r="L978">
        <v>11402.2012</v>
      </c>
      <c r="M978">
        <v>-122.35785</v>
      </c>
      <c r="N978">
        <v>47.518279999999997</v>
      </c>
      <c r="O978" t="s">
        <v>1249</v>
      </c>
      <c r="P978" t="s">
        <v>81</v>
      </c>
      <c r="Q978" t="s">
        <v>76</v>
      </c>
      <c r="R978" t="s">
        <v>75</v>
      </c>
      <c r="S978" s="1">
        <v>42457.299305555556</v>
      </c>
      <c r="T978">
        <v>4</v>
      </c>
    </row>
    <row r="979" spans="1:20" x14ac:dyDescent="0.25">
      <c r="A979">
        <v>1703313</v>
      </c>
      <c r="B979">
        <v>16000106586</v>
      </c>
      <c r="C979">
        <v>2016106586</v>
      </c>
      <c r="D979">
        <v>470</v>
      </c>
      <c r="E979" t="s">
        <v>27</v>
      </c>
      <c r="F979" t="s">
        <v>28</v>
      </c>
      <c r="G979" t="s">
        <v>29</v>
      </c>
      <c r="H979" s="1">
        <v>42457.366666666669</v>
      </c>
      <c r="I979" t="s">
        <v>1881</v>
      </c>
      <c r="J979" t="s">
        <v>37</v>
      </c>
      <c r="K979" t="s">
        <v>96</v>
      </c>
      <c r="L979">
        <v>10402.100899999999</v>
      </c>
      <c r="M979">
        <v>-122.32101</v>
      </c>
      <c r="N979">
        <v>47.553350000000002</v>
      </c>
      <c r="O979" t="s">
        <v>1882</v>
      </c>
      <c r="P979" t="s">
        <v>443</v>
      </c>
      <c r="Q979" t="s">
        <v>29</v>
      </c>
      <c r="R979" t="s">
        <v>29</v>
      </c>
      <c r="T979">
        <v>3</v>
      </c>
    </row>
    <row r="980" spans="1:20" x14ac:dyDescent="0.25">
      <c r="A980">
        <v>1703314</v>
      </c>
      <c r="B980">
        <v>16000106583</v>
      </c>
      <c r="C980">
        <v>2016106583</v>
      </c>
      <c r="D980">
        <v>250</v>
      </c>
      <c r="E980" t="s">
        <v>111</v>
      </c>
      <c r="F980" t="s">
        <v>112</v>
      </c>
      <c r="G980" t="s">
        <v>113</v>
      </c>
      <c r="H980" s="1">
        <v>42457.365972222222</v>
      </c>
      <c r="I980" t="s">
        <v>430</v>
      </c>
      <c r="J980" t="s">
        <v>129</v>
      </c>
      <c r="K980" t="s">
        <v>130</v>
      </c>
      <c r="L980">
        <v>8100.2</v>
      </c>
      <c r="M980">
        <v>-122.33732000000001</v>
      </c>
      <c r="N980">
        <v>47.611319999999999</v>
      </c>
      <c r="O980" t="s">
        <v>431</v>
      </c>
      <c r="P980" t="s">
        <v>400</v>
      </c>
      <c r="Q980" t="s">
        <v>401</v>
      </c>
      <c r="R980" t="s">
        <v>401</v>
      </c>
      <c r="T980">
        <v>2</v>
      </c>
    </row>
    <row r="981" spans="1:20" x14ac:dyDescent="0.25">
      <c r="A981">
        <v>1703315</v>
      </c>
      <c r="B981">
        <v>16000106574</v>
      </c>
      <c r="C981">
        <v>2016106574</v>
      </c>
      <c r="D981">
        <v>40</v>
      </c>
      <c r="E981" t="s">
        <v>224</v>
      </c>
      <c r="F981" t="s">
        <v>225</v>
      </c>
      <c r="G981" t="s">
        <v>225</v>
      </c>
      <c r="H981" s="1">
        <v>42457.367361111108</v>
      </c>
      <c r="I981" t="s">
        <v>864</v>
      </c>
      <c r="J981" t="s">
        <v>276</v>
      </c>
      <c r="K981" t="s">
        <v>615</v>
      </c>
      <c r="L981">
        <v>1400.3009999999999</v>
      </c>
      <c r="M981">
        <v>-122.36273</v>
      </c>
      <c r="N981">
        <v>47.701393000000003</v>
      </c>
      <c r="O981" t="s">
        <v>865</v>
      </c>
      <c r="P981" t="s">
        <v>361</v>
      </c>
      <c r="Q981" t="s">
        <v>225</v>
      </c>
      <c r="R981" t="s">
        <v>225</v>
      </c>
      <c r="T981">
        <v>2</v>
      </c>
    </row>
    <row r="982" spans="1:20" x14ac:dyDescent="0.25">
      <c r="A982">
        <v>1703316</v>
      </c>
      <c r="B982">
        <v>16000106570</v>
      </c>
      <c r="C982">
        <v>2016106570</v>
      </c>
      <c r="D982">
        <v>430</v>
      </c>
      <c r="E982" t="s">
        <v>134</v>
      </c>
      <c r="F982" t="s">
        <v>29</v>
      </c>
      <c r="G982" t="s">
        <v>135</v>
      </c>
      <c r="H982" s="1">
        <v>42457.366666666669</v>
      </c>
      <c r="I982" t="s">
        <v>1883</v>
      </c>
      <c r="J982" t="s">
        <v>78</v>
      </c>
      <c r="K982" t="s">
        <v>79</v>
      </c>
      <c r="L982">
        <v>7600.3010000000004</v>
      </c>
      <c r="M982">
        <v>-122.31139</v>
      </c>
      <c r="N982">
        <v>47.620086999999998</v>
      </c>
      <c r="O982" t="s">
        <v>1884</v>
      </c>
      <c r="P982" t="s">
        <v>1110</v>
      </c>
      <c r="Q982" t="s">
        <v>135</v>
      </c>
      <c r="R982" t="s">
        <v>29</v>
      </c>
      <c r="T982">
        <v>3</v>
      </c>
    </row>
    <row r="983" spans="1:20" x14ac:dyDescent="0.25">
      <c r="A983">
        <v>1703317</v>
      </c>
      <c r="B983">
        <v>16000106550</v>
      </c>
      <c r="C983">
        <v>2016106550</v>
      </c>
      <c r="D983">
        <v>130</v>
      </c>
      <c r="E983" t="s">
        <v>484</v>
      </c>
      <c r="F983" t="s">
        <v>251</v>
      </c>
      <c r="G983" t="s">
        <v>251</v>
      </c>
      <c r="H983" s="1">
        <v>42457.367361111108</v>
      </c>
      <c r="I983" t="s">
        <v>1170</v>
      </c>
      <c r="J983" t="s">
        <v>155</v>
      </c>
      <c r="K983" t="s">
        <v>156</v>
      </c>
      <c r="L983">
        <v>7200.107</v>
      </c>
      <c r="M983">
        <v>-122.341736</v>
      </c>
      <c r="N983">
        <v>47.619717000000001</v>
      </c>
      <c r="O983" t="s">
        <v>1171</v>
      </c>
      <c r="P983" t="s">
        <v>250</v>
      </c>
      <c r="Q983" t="s">
        <v>251</v>
      </c>
      <c r="R983" t="s">
        <v>251</v>
      </c>
      <c r="S983" s="1">
        <v>42457.32916666667</v>
      </c>
      <c r="T983">
        <v>3</v>
      </c>
    </row>
    <row r="984" spans="1:20" x14ac:dyDescent="0.25">
      <c r="A984">
        <v>1703318</v>
      </c>
      <c r="B984">
        <v>16000106500</v>
      </c>
      <c r="C984">
        <v>2016106500</v>
      </c>
      <c r="D984">
        <v>280</v>
      </c>
      <c r="E984" t="s">
        <v>41</v>
      </c>
      <c r="F984" t="s">
        <v>42</v>
      </c>
      <c r="G984" t="s">
        <v>42</v>
      </c>
      <c r="H984" s="1">
        <v>42457.362500000003</v>
      </c>
      <c r="I984" t="s">
        <v>1132</v>
      </c>
      <c r="J984" t="s">
        <v>276</v>
      </c>
      <c r="K984" t="s">
        <v>615</v>
      </c>
      <c r="L984">
        <v>401.3</v>
      </c>
      <c r="M984">
        <v>-122.34772</v>
      </c>
      <c r="N984">
        <v>47.727314</v>
      </c>
      <c r="O984" t="s">
        <v>1885</v>
      </c>
      <c r="P984" t="s">
        <v>47</v>
      </c>
      <c r="Q984" t="s">
        <v>42</v>
      </c>
      <c r="R984" t="s">
        <v>42</v>
      </c>
      <c r="S984" s="1">
        <v>42457.286805555559</v>
      </c>
      <c r="T984">
        <v>2</v>
      </c>
    </row>
    <row r="985" spans="1:20" x14ac:dyDescent="0.25">
      <c r="A985">
        <v>1703319</v>
      </c>
      <c r="B985">
        <v>16000106595</v>
      </c>
      <c r="C985">
        <v>2016106595</v>
      </c>
      <c r="D985">
        <v>52</v>
      </c>
      <c r="E985" t="s">
        <v>105</v>
      </c>
      <c r="F985" t="s">
        <v>106</v>
      </c>
      <c r="G985" t="s">
        <v>107</v>
      </c>
      <c r="H985" s="1">
        <v>42457.37222222222</v>
      </c>
      <c r="I985" t="s">
        <v>1886</v>
      </c>
      <c r="J985" t="s">
        <v>137</v>
      </c>
      <c r="K985" t="s">
        <v>138</v>
      </c>
      <c r="L985">
        <v>2800.4002999999998</v>
      </c>
      <c r="M985">
        <v>-122.3553</v>
      </c>
      <c r="N985">
        <v>47.690215999999999</v>
      </c>
      <c r="O985" t="s">
        <v>1887</v>
      </c>
      <c r="P985" t="s">
        <v>1115</v>
      </c>
      <c r="Q985" t="s">
        <v>107</v>
      </c>
      <c r="R985" t="s">
        <v>106</v>
      </c>
      <c r="T985">
        <v>2</v>
      </c>
    </row>
    <row r="986" spans="1:20" x14ac:dyDescent="0.25">
      <c r="A986">
        <v>1703320</v>
      </c>
      <c r="B986">
        <v>16000106593</v>
      </c>
      <c r="C986">
        <v>2016106593</v>
      </c>
      <c r="D986">
        <v>161</v>
      </c>
      <c r="E986" t="s">
        <v>62</v>
      </c>
      <c r="F986" t="s">
        <v>62</v>
      </c>
      <c r="G986" t="s">
        <v>62</v>
      </c>
      <c r="H986" s="1">
        <v>42457.368055555555</v>
      </c>
      <c r="I986" t="s">
        <v>1888</v>
      </c>
      <c r="J986" t="s">
        <v>179</v>
      </c>
      <c r="K986" t="s">
        <v>186</v>
      </c>
      <c r="L986">
        <v>5200.5001000000002</v>
      </c>
      <c r="M986">
        <v>-122.32071000000001</v>
      </c>
      <c r="N986">
        <v>47.664512999999999</v>
      </c>
      <c r="O986" t="s">
        <v>1889</v>
      </c>
      <c r="P986" t="s">
        <v>62</v>
      </c>
      <c r="Q986" t="s">
        <v>62</v>
      </c>
      <c r="R986" t="s">
        <v>62</v>
      </c>
      <c r="T986">
        <v>2</v>
      </c>
    </row>
    <row r="987" spans="1:20" x14ac:dyDescent="0.25">
      <c r="A987">
        <v>1703321</v>
      </c>
      <c r="B987">
        <v>16000106588</v>
      </c>
      <c r="C987">
        <v>2016106588</v>
      </c>
      <c r="D987">
        <v>161</v>
      </c>
      <c r="E987" t="s">
        <v>62</v>
      </c>
      <c r="F987" t="s">
        <v>62</v>
      </c>
      <c r="G987" t="s">
        <v>62</v>
      </c>
      <c r="H987" s="1">
        <v>42457.37222222222</v>
      </c>
      <c r="I987" t="s">
        <v>1890</v>
      </c>
      <c r="J987" t="s">
        <v>155</v>
      </c>
      <c r="K987" t="s">
        <v>156</v>
      </c>
      <c r="L987">
        <v>7300.2022999999999</v>
      </c>
      <c r="M987">
        <v>-122.33378999999999</v>
      </c>
      <c r="N987">
        <v>47.615223</v>
      </c>
      <c r="O987" t="s">
        <v>1891</v>
      </c>
      <c r="P987" t="s">
        <v>62</v>
      </c>
      <c r="Q987" t="s">
        <v>62</v>
      </c>
      <c r="R987" t="s">
        <v>62</v>
      </c>
      <c r="T987">
        <v>3</v>
      </c>
    </row>
    <row r="988" spans="1:20" x14ac:dyDescent="0.25">
      <c r="A988">
        <v>1703322</v>
      </c>
      <c r="B988">
        <v>16000106587</v>
      </c>
      <c r="C988">
        <v>2016106587</v>
      </c>
      <c r="D988">
        <v>63</v>
      </c>
      <c r="E988" t="s">
        <v>165</v>
      </c>
      <c r="F988" t="s">
        <v>166</v>
      </c>
      <c r="G988" t="s">
        <v>166</v>
      </c>
      <c r="H988" s="1">
        <v>42457.37222222222</v>
      </c>
      <c r="I988" t="s">
        <v>1892</v>
      </c>
      <c r="J988" t="s">
        <v>91</v>
      </c>
      <c r="K988" t="s">
        <v>92</v>
      </c>
      <c r="L988">
        <v>7500.4000999999998</v>
      </c>
      <c r="M988">
        <v>-122.316895</v>
      </c>
      <c r="N988">
        <v>47.617600000000003</v>
      </c>
      <c r="O988" t="s">
        <v>1893</v>
      </c>
      <c r="P988" t="s">
        <v>594</v>
      </c>
      <c r="Q988" t="s">
        <v>76</v>
      </c>
      <c r="R988" t="s">
        <v>75</v>
      </c>
      <c r="T988">
        <v>0</v>
      </c>
    </row>
    <row r="989" spans="1:20" x14ac:dyDescent="0.25">
      <c r="A989">
        <v>1703323</v>
      </c>
      <c r="B989">
        <v>16000106585</v>
      </c>
      <c r="C989">
        <v>2016106585</v>
      </c>
      <c r="D989">
        <v>470</v>
      </c>
      <c r="E989" t="s">
        <v>27</v>
      </c>
      <c r="F989" t="s">
        <v>28</v>
      </c>
      <c r="G989" t="s">
        <v>29</v>
      </c>
      <c r="H989" s="1">
        <v>42457.368055555555</v>
      </c>
      <c r="I989" t="s">
        <v>1894</v>
      </c>
      <c r="J989" t="s">
        <v>31</v>
      </c>
      <c r="K989" t="s">
        <v>175</v>
      </c>
      <c r="L989">
        <v>8600.2021000000004</v>
      </c>
      <c r="M989">
        <v>-122.31875599999999</v>
      </c>
      <c r="N989">
        <v>47.60436</v>
      </c>
      <c r="O989" t="s">
        <v>1895</v>
      </c>
      <c r="P989" t="s">
        <v>34</v>
      </c>
      <c r="Q989" t="s">
        <v>29</v>
      </c>
      <c r="R989" t="s">
        <v>28</v>
      </c>
      <c r="T989">
        <v>4</v>
      </c>
    </row>
    <row r="990" spans="1:20" x14ac:dyDescent="0.25">
      <c r="A990">
        <v>1703324</v>
      </c>
      <c r="B990">
        <v>16000106557</v>
      </c>
      <c r="C990">
        <v>2016106557</v>
      </c>
      <c r="D990">
        <v>160</v>
      </c>
      <c r="E990" t="s">
        <v>992</v>
      </c>
      <c r="F990" t="s">
        <v>992</v>
      </c>
      <c r="G990" t="s">
        <v>992</v>
      </c>
      <c r="H990" s="1">
        <v>42457.37222222222</v>
      </c>
      <c r="I990" t="s">
        <v>1896</v>
      </c>
      <c r="J990" t="s">
        <v>99</v>
      </c>
      <c r="K990" t="s">
        <v>227</v>
      </c>
      <c r="L990">
        <v>1701.2014999999999</v>
      </c>
      <c r="M990">
        <v>-122.35396</v>
      </c>
      <c r="N990">
        <v>47.693314000000001</v>
      </c>
      <c r="O990" t="s">
        <v>1897</v>
      </c>
      <c r="P990" t="s">
        <v>62</v>
      </c>
      <c r="Q990" t="s">
        <v>62</v>
      </c>
      <c r="R990" t="s">
        <v>62</v>
      </c>
      <c r="T990">
        <v>1</v>
      </c>
    </row>
    <row r="991" spans="1:20" x14ac:dyDescent="0.25">
      <c r="A991">
        <v>1703325</v>
      </c>
      <c r="B991">
        <v>16000106515</v>
      </c>
      <c r="C991">
        <v>2016106515</v>
      </c>
      <c r="D991">
        <v>220</v>
      </c>
      <c r="E991" t="s">
        <v>325</v>
      </c>
      <c r="F991" t="s">
        <v>326</v>
      </c>
      <c r="G991" t="s">
        <v>327</v>
      </c>
      <c r="H991" s="1">
        <v>42457.369444444441</v>
      </c>
      <c r="I991" t="s">
        <v>1580</v>
      </c>
      <c r="J991" t="s">
        <v>247</v>
      </c>
      <c r="K991" t="s">
        <v>533</v>
      </c>
      <c r="L991">
        <v>200.60220000000001</v>
      </c>
      <c r="M991">
        <v>-122.30458</v>
      </c>
      <c r="N991">
        <v>47.725673999999998</v>
      </c>
      <c r="O991" t="s">
        <v>1581</v>
      </c>
      <c r="P991" t="s">
        <v>330</v>
      </c>
      <c r="Q991" t="s">
        <v>327</v>
      </c>
      <c r="R991" t="s">
        <v>326</v>
      </c>
      <c r="S991" s="1">
        <v>42457.329861111109</v>
      </c>
      <c r="T991">
        <v>4</v>
      </c>
    </row>
    <row r="992" spans="1:20" x14ac:dyDescent="0.25">
      <c r="A992">
        <v>1703326</v>
      </c>
      <c r="B992">
        <v>16000106602</v>
      </c>
      <c r="C992">
        <v>2016106602</v>
      </c>
      <c r="D992">
        <v>430</v>
      </c>
      <c r="E992" t="s">
        <v>134</v>
      </c>
      <c r="F992" t="s">
        <v>29</v>
      </c>
      <c r="G992" t="s">
        <v>135</v>
      </c>
      <c r="H992" s="1">
        <v>42457.379166666666</v>
      </c>
      <c r="I992" t="s">
        <v>1898</v>
      </c>
      <c r="J992" t="s">
        <v>31</v>
      </c>
      <c r="K992" t="s">
        <v>175</v>
      </c>
      <c r="L992">
        <v>8600.3009000000002</v>
      </c>
      <c r="M992">
        <v>-122.31941</v>
      </c>
      <c r="N992">
        <v>47.603520000000003</v>
      </c>
      <c r="O992" t="s">
        <v>1899</v>
      </c>
      <c r="P992" t="s">
        <v>1110</v>
      </c>
      <c r="Q992" t="s">
        <v>135</v>
      </c>
      <c r="R992" t="s">
        <v>29</v>
      </c>
      <c r="T992">
        <v>2</v>
      </c>
    </row>
    <row r="993" spans="1:20" x14ac:dyDescent="0.25">
      <c r="A993">
        <v>1703327</v>
      </c>
      <c r="B993">
        <v>16000106466</v>
      </c>
      <c r="C993">
        <v>2016106466</v>
      </c>
      <c r="D993">
        <v>220</v>
      </c>
      <c r="E993" t="s">
        <v>325</v>
      </c>
      <c r="F993" t="s">
        <v>326</v>
      </c>
      <c r="G993" t="s">
        <v>327</v>
      </c>
      <c r="H993" s="1">
        <v>42457.381249999999</v>
      </c>
      <c r="I993" t="s">
        <v>1900</v>
      </c>
      <c r="J993" t="s">
        <v>91</v>
      </c>
      <c r="K993" t="s">
        <v>336</v>
      </c>
      <c r="L993">
        <v>8500.1020000000008</v>
      </c>
      <c r="M993">
        <v>-122.324196</v>
      </c>
      <c r="N993">
        <v>47.605784999999997</v>
      </c>
      <c r="O993" t="s">
        <v>1901</v>
      </c>
      <c r="P993" t="s">
        <v>86</v>
      </c>
      <c r="Q993" t="s">
        <v>21</v>
      </c>
      <c r="R993" t="s">
        <v>21</v>
      </c>
      <c r="S993" s="1">
        <v>42457.234722222223</v>
      </c>
      <c r="T993">
        <v>1</v>
      </c>
    </row>
    <row r="994" spans="1:20" x14ac:dyDescent="0.25">
      <c r="A994">
        <v>1703328</v>
      </c>
      <c r="B994">
        <v>16000106618</v>
      </c>
      <c r="C994">
        <v>2016106618</v>
      </c>
      <c r="D994">
        <v>470</v>
      </c>
      <c r="E994" t="s">
        <v>27</v>
      </c>
      <c r="F994" t="s">
        <v>28</v>
      </c>
      <c r="G994" t="s">
        <v>29</v>
      </c>
      <c r="H994" s="1">
        <v>42457.386111111111</v>
      </c>
      <c r="I994" t="s">
        <v>1902</v>
      </c>
      <c r="J994" t="s">
        <v>91</v>
      </c>
      <c r="K994" t="s">
        <v>172</v>
      </c>
      <c r="L994">
        <v>7500.3001999999997</v>
      </c>
      <c r="M994">
        <v>-122.317795</v>
      </c>
      <c r="N994">
        <v>47.623690000000003</v>
      </c>
      <c r="O994" t="s">
        <v>1903</v>
      </c>
      <c r="P994" t="s">
        <v>34</v>
      </c>
      <c r="Q994" t="s">
        <v>29</v>
      </c>
      <c r="R994" t="s">
        <v>28</v>
      </c>
      <c r="T994">
        <v>3</v>
      </c>
    </row>
    <row r="995" spans="1:20" x14ac:dyDescent="0.25">
      <c r="A995">
        <v>1703329</v>
      </c>
      <c r="B995">
        <v>16000106560</v>
      </c>
      <c r="C995">
        <v>2016106560</v>
      </c>
      <c r="D995">
        <v>470</v>
      </c>
      <c r="E995" t="s">
        <v>27</v>
      </c>
      <c r="F995" t="s">
        <v>28</v>
      </c>
      <c r="G995" t="s">
        <v>29</v>
      </c>
      <c r="H995" s="1">
        <v>42457.384027777778</v>
      </c>
      <c r="I995" t="s">
        <v>1904</v>
      </c>
      <c r="J995" t="s">
        <v>23</v>
      </c>
      <c r="K995" t="s">
        <v>24</v>
      </c>
      <c r="L995">
        <v>10300.301100000001</v>
      </c>
      <c r="M995">
        <v>-122.285194</v>
      </c>
      <c r="N995">
        <v>47.549743999999997</v>
      </c>
      <c r="O995" t="s">
        <v>1905</v>
      </c>
      <c r="P995" t="s">
        <v>34</v>
      </c>
      <c r="Q995" t="s">
        <v>29</v>
      </c>
      <c r="R995" t="s">
        <v>28</v>
      </c>
      <c r="T995">
        <v>1</v>
      </c>
    </row>
    <row r="996" spans="1:20" x14ac:dyDescent="0.25">
      <c r="A996">
        <v>1703330</v>
      </c>
      <c r="B996">
        <v>16000106611</v>
      </c>
      <c r="C996">
        <v>2016106611</v>
      </c>
      <c r="D996">
        <v>64</v>
      </c>
      <c r="E996" t="s">
        <v>294</v>
      </c>
      <c r="F996" t="s">
        <v>75</v>
      </c>
      <c r="G996" t="s">
        <v>295</v>
      </c>
      <c r="H996" s="1">
        <v>42457.388888888891</v>
      </c>
      <c r="I996" t="s">
        <v>637</v>
      </c>
      <c r="J996" t="s">
        <v>44</v>
      </c>
      <c r="K996" t="s">
        <v>168</v>
      </c>
      <c r="L996">
        <v>7000.3020999999999</v>
      </c>
      <c r="M996">
        <v>-122.35475</v>
      </c>
      <c r="N996">
        <v>47.624577000000002</v>
      </c>
      <c r="O996" t="s">
        <v>638</v>
      </c>
      <c r="P996" t="s">
        <v>298</v>
      </c>
      <c r="Q996" t="s">
        <v>295</v>
      </c>
      <c r="R996" t="s">
        <v>75</v>
      </c>
      <c r="T996">
        <v>3</v>
      </c>
    </row>
    <row r="997" spans="1:20" x14ac:dyDescent="0.25">
      <c r="A997">
        <v>1703331</v>
      </c>
      <c r="B997">
        <v>16000106653</v>
      </c>
      <c r="C997">
        <v>2016106653</v>
      </c>
      <c r="D997">
        <v>245</v>
      </c>
      <c r="E997" t="s">
        <v>58</v>
      </c>
      <c r="F997" t="s">
        <v>21</v>
      </c>
      <c r="G997" t="s">
        <v>21</v>
      </c>
      <c r="H997" s="1">
        <v>42457.400694444441</v>
      </c>
      <c r="I997" t="s">
        <v>369</v>
      </c>
      <c r="J997" t="s">
        <v>129</v>
      </c>
      <c r="K997" t="s">
        <v>130</v>
      </c>
      <c r="L997">
        <v>8100.2003999999997</v>
      </c>
      <c r="M997">
        <v>-122.33759000000001</v>
      </c>
      <c r="N997">
        <v>47.611206000000003</v>
      </c>
      <c r="O997" t="s">
        <v>370</v>
      </c>
      <c r="P997" t="s">
        <v>26</v>
      </c>
      <c r="Q997" t="s">
        <v>21</v>
      </c>
      <c r="R997" t="s">
        <v>21</v>
      </c>
      <c r="T997">
        <v>0</v>
      </c>
    </row>
    <row r="998" spans="1:20" x14ac:dyDescent="0.25">
      <c r="A998">
        <v>1703332</v>
      </c>
      <c r="B998">
        <v>16000106636</v>
      </c>
      <c r="C998">
        <v>2016106636</v>
      </c>
      <c r="D998">
        <v>64</v>
      </c>
      <c r="E998" t="s">
        <v>294</v>
      </c>
      <c r="F998" t="s">
        <v>75</v>
      </c>
      <c r="G998" t="s">
        <v>295</v>
      </c>
      <c r="H998" s="1">
        <v>42457.397916666669</v>
      </c>
      <c r="I998" t="s">
        <v>762</v>
      </c>
      <c r="J998" t="s">
        <v>31</v>
      </c>
      <c r="K998" t="s">
        <v>763</v>
      </c>
      <c r="L998">
        <v>9000.2032999999992</v>
      </c>
      <c r="M998">
        <v>-122.31344</v>
      </c>
      <c r="N998">
        <v>47.596653000000003</v>
      </c>
      <c r="O998" t="s">
        <v>764</v>
      </c>
      <c r="P998" t="s">
        <v>798</v>
      </c>
      <c r="Q998" t="s">
        <v>418</v>
      </c>
      <c r="R998" t="s">
        <v>418</v>
      </c>
      <c r="T998">
        <v>2</v>
      </c>
    </row>
    <row r="999" spans="1:20" x14ac:dyDescent="0.25">
      <c r="A999">
        <v>1703333</v>
      </c>
      <c r="B999">
        <v>16000106626</v>
      </c>
      <c r="C999">
        <v>2016106626</v>
      </c>
      <c r="D999">
        <v>245</v>
      </c>
      <c r="E999" t="s">
        <v>58</v>
      </c>
      <c r="F999" t="s">
        <v>21</v>
      </c>
      <c r="G999" t="s">
        <v>21</v>
      </c>
      <c r="H999" s="1">
        <v>42457.398611111108</v>
      </c>
      <c r="I999" t="s">
        <v>1736</v>
      </c>
      <c r="J999" t="s">
        <v>91</v>
      </c>
      <c r="K999" t="s">
        <v>92</v>
      </c>
      <c r="L999">
        <v>7500.4016000000001</v>
      </c>
      <c r="M999">
        <v>-122.32076000000001</v>
      </c>
      <c r="N999">
        <v>47.612960000000001</v>
      </c>
      <c r="O999" t="s">
        <v>1737</v>
      </c>
      <c r="P999" t="s">
        <v>86</v>
      </c>
      <c r="Q999" t="s">
        <v>21</v>
      </c>
      <c r="R999" t="s">
        <v>21</v>
      </c>
      <c r="T999">
        <v>0</v>
      </c>
    </row>
    <row r="1000" spans="1:20" x14ac:dyDescent="0.25">
      <c r="A1000">
        <v>1703334</v>
      </c>
      <c r="B1000">
        <v>16000106608</v>
      </c>
      <c r="C1000">
        <v>2016106608</v>
      </c>
      <c r="D1000">
        <v>280</v>
      </c>
      <c r="E1000" t="s">
        <v>41</v>
      </c>
      <c r="F1000" t="s">
        <v>42</v>
      </c>
      <c r="G1000" t="s">
        <v>42</v>
      </c>
      <c r="H1000" s="1">
        <v>42457.399305555555</v>
      </c>
      <c r="I1000" t="s">
        <v>1906</v>
      </c>
      <c r="J1000" t="s">
        <v>198</v>
      </c>
      <c r="K1000" t="s">
        <v>348</v>
      </c>
      <c r="L1000">
        <v>10701.2011</v>
      </c>
      <c r="M1000">
        <v>-122.36215</v>
      </c>
      <c r="N1000">
        <v>47.535514999999997</v>
      </c>
      <c r="O1000" t="s">
        <v>1907</v>
      </c>
      <c r="P1000" t="s">
        <v>47</v>
      </c>
      <c r="Q1000" t="s">
        <v>42</v>
      </c>
      <c r="R1000" t="s">
        <v>42</v>
      </c>
      <c r="S1000" s="1">
        <v>42457.366666666669</v>
      </c>
      <c r="T1000">
        <v>4</v>
      </c>
    </row>
    <row r="1001" spans="1:20" x14ac:dyDescent="0.25">
      <c r="A1001">
        <v>1703335</v>
      </c>
      <c r="B1001">
        <v>16000106606</v>
      </c>
      <c r="C1001">
        <v>2016106606</v>
      </c>
      <c r="D1001">
        <v>470</v>
      </c>
      <c r="E1001" t="s">
        <v>27</v>
      </c>
      <c r="F1001" t="s">
        <v>28</v>
      </c>
      <c r="G1001" t="s">
        <v>29</v>
      </c>
      <c r="H1001" s="1">
        <v>42457.396527777775</v>
      </c>
      <c r="I1001" t="s">
        <v>1908</v>
      </c>
      <c r="J1001" t="s">
        <v>276</v>
      </c>
      <c r="K1001" t="s">
        <v>598</v>
      </c>
      <c r="L1001">
        <v>401.10070000000002</v>
      </c>
      <c r="M1001">
        <v>-122.34775500000001</v>
      </c>
      <c r="N1001">
        <v>47.730316000000002</v>
      </c>
      <c r="O1001" t="s">
        <v>1909</v>
      </c>
      <c r="P1001" t="s">
        <v>34</v>
      </c>
      <c r="Q1001" t="s">
        <v>29</v>
      </c>
      <c r="R1001" t="s">
        <v>28</v>
      </c>
      <c r="T1001">
        <v>2</v>
      </c>
    </row>
    <row r="1002" spans="1:20" x14ac:dyDescent="0.25">
      <c r="A1002">
        <v>1703336</v>
      </c>
      <c r="B1002">
        <v>16000106582</v>
      </c>
      <c r="C1002">
        <v>2016106582</v>
      </c>
      <c r="D1002">
        <v>470</v>
      </c>
      <c r="E1002" t="s">
        <v>27</v>
      </c>
      <c r="F1002" t="s">
        <v>28</v>
      </c>
      <c r="G1002" t="s">
        <v>29</v>
      </c>
      <c r="H1002" s="1">
        <v>42457.397222222222</v>
      </c>
      <c r="I1002" t="s">
        <v>1910</v>
      </c>
      <c r="J1002" t="s">
        <v>150</v>
      </c>
      <c r="K1002" t="s">
        <v>214</v>
      </c>
      <c r="L1002">
        <v>4700.1014999999998</v>
      </c>
      <c r="M1002">
        <v>-122.37218</v>
      </c>
      <c r="N1002">
        <v>47.66789</v>
      </c>
      <c r="O1002" t="s">
        <v>1911</v>
      </c>
      <c r="P1002" t="s">
        <v>34</v>
      </c>
      <c r="Q1002" t="s">
        <v>29</v>
      </c>
      <c r="R1002" t="s">
        <v>28</v>
      </c>
      <c r="T1002">
        <v>3</v>
      </c>
    </row>
    <row r="1003" spans="1:20" x14ac:dyDescent="0.25">
      <c r="A1003">
        <v>1703337</v>
      </c>
      <c r="B1003">
        <v>16000106665</v>
      </c>
      <c r="C1003">
        <v>2016106665</v>
      </c>
      <c r="D1003">
        <v>64</v>
      </c>
      <c r="E1003" t="s">
        <v>294</v>
      </c>
      <c r="F1003" t="s">
        <v>75</v>
      </c>
      <c r="G1003" t="s">
        <v>295</v>
      </c>
      <c r="H1003" s="1">
        <v>42457.408333333333</v>
      </c>
      <c r="I1003" t="s">
        <v>762</v>
      </c>
      <c r="J1003" t="s">
        <v>137</v>
      </c>
      <c r="K1003" t="s">
        <v>138</v>
      </c>
      <c r="L1003">
        <v>9000.2032999999992</v>
      </c>
      <c r="M1003">
        <v>-122.31344</v>
      </c>
      <c r="N1003">
        <v>47.596653000000003</v>
      </c>
      <c r="O1003" t="s">
        <v>764</v>
      </c>
      <c r="P1003" t="s">
        <v>298</v>
      </c>
      <c r="Q1003" t="s">
        <v>295</v>
      </c>
      <c r="R1003" t="s">
        <v>75</v>
      </c>
      <c r="T1003">
        <v>1</v>
      </c>
    </row>
    <row r="1004" spans="1:20" x14ac:dyDescent="0.25">
      <c r="A1004">
        <v>1703338</v>
      </c>
      <c r="B1004">
        <v>16000106641</v>
      </c>
      <c r="C1004">
        <v>2016106641</v>
      </c>
      <c r="D1004">
        <v>101</v>
      </c>
      <c r="E1004" t="s">
        <v>1379</v>
      </c>
      <c r="F1004" t="s">
        <v>193</v>
      </c>
      <c r="G1004" t="s">
        <v>193</v>
      </c>
      <c r="H1004" s="1">
        <v>42457.40625</v>
      </c>
      <c r="I1004" t="s">
        <v>1912</v>
      </c>
      <c r="J1004" t="s">
        <v>78</v>
      </c>
      <c r="K1004" t="s">
        <v>217</v>
      </c>
      <c r="L1004">
        <v>7700.2007999999996</v>
      </c>
      <c r="M1004">
        <v>-122.29877500000001</v>
      </c>
      <c r="N1004">
        <v>47.623126999999997</v>
      </c>
      <c r="O1004" t="s">
        <v>1913</v>
      </c>
      <c r="P1004" t="s">
        <v>1914</v>
      </c>
      <c r="Q1004" t="s">
        <v>193</v>
      </c>
      <c r="R1004" t="s">
        <v>193</v>
      </c>
      <c r="T1004">
        <v>3</v>
      </c>
    </row>
    <row r="1005" spans="1:20" x14ac:dyDescent="0.25">
      <c r="A1005">
        <v>1703339</v>
      </c>
      <c r="B1005">
        <v>16000106634</v>
      </c>
      <c r="C1005">
        <v>2016106634</v>
      </c>
      <c r="D1005">
        <v>430</v>
      </c>
      <c r="E1005" t="s">
        <v>134</v>
      </c>
      <c r="F1005" t="s">
        <v>29</v>
      </c>
      <c r="G1005" t="s">
        <v>135</v>
      </c>
      <c r="H1005" s="1">
        <v>42457.40902777778</v>
      </c>
      <c r="I1005" t="s">
        <v>1915</v>
      </c>
      <c r="J1005" t="s">
        <v>179</v>
      </c>
      <c r="K1005" t="s">
        <v>718</v>
      </c>
      <c r="L1005">
        <v>5200.5</v>
      </c>
      <c r="M1005">
        <v>-122.31740600000001</v>
      </c>
      <c r="N1005">
        <v>47.664935999999997</v>
      </c>
      <c r="O1005" t="s">
        <v>1916</v>
      </c>
      <c r="P1005" t="s">
        <v>1110</v>
      </c>
      <c r="Q1005" t="s">
        <v>135</v>
      </c>
      <c r="R1005" t="s">
        <v>29</v>
      </c>
      <c r="T1005">
        <v>2</v>
      </c>
    </row>
    <row r="1006" spans="1:20" x14ac:dyDescent="0.25">
      <c r="A1006">
        <v>1703340</v>
      </c>
      <c r="B1006">
        <v>16000106628</v>
      </c>
      <c r="C1006">
        <v>2016106628</v>
      </c>
      <c r="D1006">
        <v>63</v>
      </c>
      <c r="E1006" t="s">
        <v>165</v>
      </c>
      <c r="F1006" t="s">
        <v>166</v>
      </c>
      <c r="G1006" t="s">
        <v>166</v>
      </c>
      <c r="H1006" s="1">
        <v>42457.410416666666</v>
      </c>
      <c r="I1006" t="s">
        <v>1912</v>
      </c>
      <c r="J1006" t="s">
        <v>78</v>
      </c>
      <c r="K1006" t="s">
        <v>217</v>
      </c>
      <c r="L1006">
        <v>7700.2007999999996</v>
      </c>
      <c r="M1006">
        <v>-122.29877500000001</v>
      </c>
      <c r="N1006">
        <v>47.623126999999997</v>
      </c>
      <c r="O1006" t="s">
        <v>1913</v>
      </c>
      <c r="P1006" t="s">
        <v>594</v>
      </c>
      <c r="Q1006" t="s">
        <v>76</v>
      </c>
      <c r="R1006" t="s">
        <v>75</v>
      </c>
      <c r="T1006">
        <v>2</v>
      </c>
    </row>
    <row r="1007" spans="1:20" x14ac:dyDescent="0.25">
      <c r="A1007">
        <v>1703341</v>
      </c>
      <c r="B1007">
        <v>16000106615</v>
      </c>
      <c r="C1007">
        <v>2016106615</v>
      </c>
      <c r="D1007">
        <v>470</v>
      </c>
      <c r="E1007" t="s">
        <v>27</v>
      </c>
      <c r="F1007" t="s">
        <v>28</v>
      </c>
      <c r="G1007" t="s">
        <v>29</v>
      </c>
      <c r="H1007" s="1">
        <v>42457.404166666667</v>
      </c>
      <c r="I1007" t="s">
        <v>1917</v>
      </c>
      <c r="J1007" t="s">
        <v>124</v>
      </c>
      <c r="K1007" t="s">
        <v>415</v>
      </c>
      <c r="L1007">
        <v>9701.2001</v>
      </c>
      <c r="M1007">
        <v>-122.41198</v>
      </c>
      <c r="N1007">
        <v>47.578249999999997</v>
      </c>
      <c r="O1007" t="s">
        <v>1918</v>
      </c>
      <c r="P1007" t="s">
        <v>34</v>
      </c>
      <c r="Q1007" t="s">
        <v>29</v>
      </c>
      <c r="R1007" t="s">
        <v>28</v>
      </c>
      <c r="T1007">
        <v>4</v>
      </c>
    </row>
    <row r="1008" spans="1:20" x14ac:dyDescent="0.25">
      <c r="A1008">
        <v>1703342</v>
      </c>
      <c r="B1008">
        <v>16000106647</v>
      </c>
      <c r="C1008">
        <v>2016106647</v>
      </c>
      <c r="D1008">
        <v>470</v>
      </c>
      <c r="E1008" t="s">
        <v>27</v>
      </c>
      <c r="F1008" t="s">
        <v>28</v>
      </c>
      <c r="G1008" t="s">
        <v>29</v>
      </c>
      <c r="H1008" s="1">
        <v>42457.409722222219</v>
      </c>
      <c r="I1008" t="s">
        <v>1919</v>
      </c>
      <c r="J1008" t="s">
        <v>44</v>
      </c>
      <c r="K1008" t="s">
        <v>45</v>
      </c>
      <c r="L1008">
        <v>5600.5046000000002</v>
      </c>
      <c r="M1008">
        <v>-122.39187</v>
      </c>
      <c r="N1008">
        <v>47.633327000000001</v>
      </c>
      <c r="O1008" t="s">
        <v>1920</v>
      </c>
      <c r="P1008" t="s">
        <v>34</v>
      </c>
      <c r="Q1008" t="s">
        <v>29</v>
      </c>
      <c r="R1008" t="s">
        <v>28</v>
      </c>
      <c r="T1008">
        <v>1</v>
      </c>
    </row>
    <row r="1009" spans="1:20" x14ac:dyDescent="0.25">
      <c r="A1009">
        <v>1703343</v>
      </c>
      <c r="B1009">
        <v>16000106638</v>
      </c>
      <c r="C1009">
        <v>2016106638</v>
      </c>
      <c r="D1009">
        <v>176</v>
      </c>
      <c r="E1009" t="s">
        <v>51</v>
      </c>
      <c r="F1009" t="s">
        <v>52</v>
      </c>
      <c r="G1009" t="s">
        <v>52</v>
      </c>
      <c r="H1009" s="1">
        <v>42457.412499999999</v>
      </c>
      <c r="I1009" t="s">
        <v>1921</v>
      </c>
      <c r="J1009" t="s">
        <v>179</v>
      </c>
      <c r="K1009" t="s">
        <v>186</v>
      </c>
      <c r="L1009">
        <v>5301.2006000000001</v>
      </c>
      <c r="M1009">
        <v>-122.31764</v>
      </c>
      <c r="N1009">
        <v>47.661296999999998</v>
      </c>
      <c r="O1009" t="s">
        <v>1922</v>
      </c>
      <c r="P1009" t="s">
        <v>86</v>
      </c>
      <c r="Q1009" t="s">
        <v>21</v>
      </c>
      <c r="R1009" t="s">
        <v>21</v>
      </c>
      <c r="T1009">
        <v>4</v>
      </c>
    </row>
    <row r="1010" spans="1:20" x14ac:dyDescent="0.25">
      <c r="A1010">
        <v>1703344</v>
      </c>
      <c r="B1010">
        <v>16000106630</v>
      </c>
      <c r="C1010">
        <v>2016106630</v>
      </c>
      <c r="D1010">
        <v>161</v>
      </c>
      <c r="E1010" t="s">
        <v>62</v>
      </c>
      <c r="F1010" t="s">
        <v>62</v>
      </c>
      <c r="G1010" t="s">
        <v>62</v>
      </c>
      <c r="H1010" s="1">
        <v>42457.413888888892</v>
      </c>
      <c r="I1010" t="s">
        <v>1923</v>
      </c>
      <c r="J1010" t="s">
        <v>150</v>
      </c>
      <c r="K1010" t="s">
        <v>151</v>
      </c>
      <c r="L1010">
        <v>4700.2003999999997</v>
      </c>
      <c r="M1010">
        <v>-122.3749</v>
      </c>
      <c r="N1010">
        <v>47.66789</v>
      </c>
      <c r="O1010" t="s">
        <v>1924</v>
      </c>
      <c r="P1010" t="s">
        <v>86</v>
      </c>
      <c r="Q1010" t="s">
        <v>21</v>
      </c>
      <c r="R1010" t="s">
        <v>21</v>
      </c>
      <c r="T1010">
        <v>1</v>
      </c>
    </row>
    <row r="1011" spans="1:20" x14ac:dyDescent="0.25">
      <c r="A1011">
        <v>1703345</v>
      </c>
      <c r="B1011">
        <v>16000106617</v>
      </c>
      <c r="C1011">
        <v>2016106617</v>
      </c>
      <c r="D1011">
        <v>63</v>
      </c>
      <c r="E1011" t="s">
        <v>165</v>
      </c>
      <c r="F1011" t="s">
        <v>166</v>
      </c>
      <c r="G1011" t="s">
        <v>166</v>
      </c>
      <c r="H1011" s="1">
        <v>42457.410416666666</v>
      </c>
      <c r="I1011" t="s">
        <v>1925</v>
      </c>
      <c r="J1011" t="s">
        <v>37</v>
      </c>
      <c r="K1011" t="s">
        <v>96</v>
      </c>
      <c r="L1011">
        <v>9300.3223999999991</v>
      </c>
      <c r="M1011">
        <v>-122.32905599999999</v>
      </c>
      <c r="N1011">
        <v>47.576650000000001</v>
      </c>
      <c r="O1011" t="s">
        <v>1926</v>
      </c>
      <c r="P1011" t="s">
        <v>594</v>
      </c>
      <c r="Q1011" t="s">
        <v>76</v>
      </c>
      <c r="R1011" t="s">
        <v>75</v>
      </c>
      <c r="S1011" s="1">
        <v>42457.373611111114</v>
      </c>
      <c r="T1011">
        <v>0</v>
      </c>
    </row>
    <row r="1012" spans="1:20" x14ac:dyDescent="0.25">
      <c r="A1012">
        <v>1703346</v>
      </c>
      <c r="B1012">
        <v>16000106610</v>
      </c>
      <c r="C1012">
        <v>2016106610</v>
      </c>
      <c r="D1012">
        <v>130</v>
      </c>
      <c r="E1012" t="s">
        <v>484</v>
      </c>
      <c r="F1012" t="s">
        <v>251</v>
      </c>
      <c r="G1012" t="s">
        <v>251</v>
      </c>
      <c r="H1012" s="1">
        <v>42457.414583333331</v>
      </c>
      <c r="I1012" t="s">
        <v>1927</v>
      </c>
      <c r="J1012" t="s">
        <v>124</v>
      </c>
      <c r="K1012" t="s">
        <v>415</v>
      </c>
      <c r="L1012">
        <v>9701.3017</v>
      </c>
      <c r="M1012">
        <v>-122.411964</v>
      </c>
      <c r="N1012">
        <v>47.578740000000003</v>
      </c>
      <c r="O1012" t="s">
        <v>1928</v>
      </c>
      <c r="P1012" t="s">
        <v>250</v>
      </c>
      <c r="Q1012" t="s">
        <v>251</v>
      </c>
      <c r="R1012" t="s">
        <v>251</v>
      </c>
      <c r="S1012" s="1">
        <v>42457.377083333333</v>
      </c>
      <c r="T1012">
        <v>4</v>
      </c>
    </row>
    <row r="1013" spans="1:20" x14ac:dyDescent="0.25">
      <c r="A1013">
        <v>1703347</v>
      </c>
      <c r="B1013">
        <v>16000106576</v>
      </c>
      <c r="C1013">
        <v>2016106576</v>
      </c>
      <c r="D1013">
        <v>245</v>
      </c>
      <c r="E1013" t="s">
        <v>58</v>
      </c>
      <c r="F1013" t="s">
        <v>21</v>
      </c>
      <c r="G1013" t="s">
        <v>21</v>
      </c>
      <c r="H1013" s="1">
        <v>42457.411805555559</v>
      </c>
      <c r="I1013" t="s">
        <v>1819</v>
      </c>
      <c r="J1013" t="s">
        <v>150</v>
      </c>
      <c r="K1013" t="s">
        <v>151</v>
      </c>
      <c r="L1013">
        <v>4700.4004000000004</v>
      </c>
      <c r="M1013">
        <v>-122.38473999999999</v>
      </c>
      <c r="N1013">
        <v>47.670546999999999</v>
      </c>
      <c r="O1013" t="s">
        <v>1820</v>
      </c>
      <c r="P1013" t="s">
        <v>62</v>
      </c>
      <c r="Q1013" t="s">
        <v>62</v>
      </c>
      <c r="R1013" t="s">
        <v>62</v>
      </c>
      <c r="T1013">
        <v>1</v>
      </c>
    </row>
    <row r="1014" spans="1:20" x14ac:dyDescent="0.25">
      <c r="A1014">
        <v>1703348</v>
      </c>
      <c r="B1014">
        <v>16000106496</v>
      </c>
      <c r="C1014">
        <v>2016106496</v>
      </c>
      <c r="D1014">
        <v>52</v>
      </c>
      <c r="E1014" t="s">
        <v>105</v>
      </c>
      <c r="F1014" t="s">
        <v>106</v>
      </c>
      <c r="G1014" t="s">
        <v>107</v>
      </c>
      <c r="H1014" s="1">
        <v>42457.413888888892</v>
      </c>
      <c r="I1014" t="s">
        <v>1929</v>
      </c>
      <c r="J1014" t="s">
        <v>179</v>
      </c>
      <c r="K1014" t="s">
        <v>718</v>
      </c>
      <c r="L1014">
        <v>4400.2002000000002</v>
      </c>
      <c r="M1014">
        <v>-122.315</v>
      </c>
      <c r="N1014">
        <v>47.675808000000004</v>
      </c>
      <c r="O1014" t="s">
        <v>1930</v>
      </c>
      <c r="P1014" t="s">
        <v>1115</v>
      </c>
      <c r="Q1014" t="s">
        <v>107</v>
      </c>
      <c r="R1014" t="s">
        <v>106</v>
      </c>
      <c r="S1014" s="1">
        <v>42457.289583333331</v>
      </c>
      <c r="T1014">
        <v>0</v>
      </c>
    </row>
    <row r="1015" spans="1:20" x14ac:dyDescent="0.25">
      <c r="A1015">
        <v>1703349</v>
      </c>
      <c r="B1015">
        <v>16000106642</v>
      </c>
      <c r="C1015">
        <v>2016106642</v>
      </c>
      <c r="D1015">
        <v>245</v>
      </c>
      <c r="E1015" t="s">
        <v>58</v>
      </c>
      <c r="F1015" t="s">
        <v>21</v>
      </c>
      <c r="G1015" t="s">
        <v>21</v>
      </c>
      <c r="H1015" s="1">
        <v>42457.421527777777</v>
      </c>
      <c r="I1015" t="s">
        <v>340</v>
      </c>
      <c r="J1015" t="s">
        <v>83</v>
      </c>
      <c r="K1015" t="s">
        <v>84</v>
      </c>
      <c r="L1015">
        <v>9200.2001999999993</v>
      </c>
      <c r="M1015">
        <v>-122.33139</v>
      </c>
      <c r="N1015">
        <v>47.601073999999997</v>
      </c>
      <c r="O1015" t="s">
        <v>341</v>
      </c>
      <c r="P1015" t="s">
        <v>26</v>
      </c>
      <c r="Q1015" t="s">
        <v>21</v>
      </c>
      <c r="R1015" t="s">
        <v>21</v>
      </c>
      <c r="T1015">
        <v>1</v>
      </c>
    </row>
    <row r="1016" spans="1:20" x14ac:dyDescent="0.25">
      <c r="A1016">
        <v>1703350</v>
      </c>
      <c r="B1016">
        <v>16000106633</v>
      </c>
      <c r="C1016">
        <v>2016106633</v>
      </c>
      <c r="D1016">
        <v>177</v>
      </c>
      <c r="E1016" t="s">
        <v>117</v>
      </c>
      <c r="F1016" t="s">
        <v>52</v>
      </c>
      <c r="G1016" t="s">
        <v>52</v>
      </c>
      <c r="H1016" s="1">
        <v>42457.42083333333</v>
      </c>
      <c r="I1016" t="s">
        <v>1931</v>
      </c>
      <c r="J1016" t="s">
        <v>99</v>
      </c>
      <c r="K1016" t="s">
        <v>449</v>
      </c>
      <c r="L1016">
        <v>3200.7020000000002</v>
      </c>
      <c r="M1016">
        <v>-122.40213</v>
      </c>
      <c r="N1016">
        <v>47.677013000000002</v>
      </c>
      <c r="O1016" t="s">
        <v>1932</v>
      </c>
      <c r="P1016" t="s">
        <v>47</v>
      </c>
      <c r="Q1016" t="s">
        <v>42</v>
      </c>
      <c r="R1016" t="s">
        <v>42</v>
      </c>
      <c r="T1016">
        <v>1</v>
      </c>
    </row>
    <row r="1017" spans="1:20" x14ac:dyDescent="0.25">
      <c r="A1017">
        <v>1703351</v>
      </c>
      <c r="B1017">
        <v>16000106605</v>
      </c>
      <c r="C1017">
        <v>2016106605</v>
      </c>
      <c r="D1017">
        <v>281</v>
      </c>
      <c r="E1017" t="s">
        <v>48</v>
      </c>
      <c r="F1017" t="s">
        <v>42</v>
      </c>
      <c r="G1017" t="s">
        <v>42</v>
      </c>
      <c r="H1017" s="1">
        <v>42457.419444444444</v>
      </c>
      <c r="I1017" t="s">
        <v>1933</v>
      </c>
      <c r="J1017" t="s">
        <v>247</v>
      </c>
      <c r="K1017" t="s">
        <v>248</v>
      </c>
      <c r="L1017">
        <v>700.20159999999998</v>
      </c>
      <c r="M1017">
        <v>-122.29781</v>
      </c>
      <c r="N1017">
        <v>47.714911999999998</v>
      </c>
      <c r="O1017" t="s">
        <v>1934</v>
      </c>
      <c r="P1017" t="s">
        <v>1935</v>
      </c>
      <c r="Q1017" t="s">
        <v>401</v>
      </c>
      <c r="R1017" t="s">
        <v>401</v>
      </c>
      <c r="S1017" s="1">
        <v>42457.37222222222</v>
      </c>
      <c r="T1017">
        <v>1</v>
      </c>
    </row>
    <row r="1018" spans="1:20" x14ac:dyDescent="0.25">
      <c r="A1018">
        <v>1703352</v>
      </c>
      <c r="B1018">
        <v>16000106578</v>
      </c>
      <c r="C1018">
        <v>2016106578</v>
      </c>
      <c r="D1018">
        <v>280</v>
      </c>
      <c r="E1018" t="s">
        <v>41</v>
      </c>
      <c r="F1018" t="s">
        <v>42</v>
      </c>
      <c r="G1018" t="s">
        <v>42</v>
      </c>
      <c r="H1018" s="1">
        <v>42457.427777777775</v>
      </c>
      <c r="I1018" t="s">
        <v>1936</v>
      </c>
      <c r="J1018" t="s">
        <v>78</v>
      </c>
      <c r="K1018" t="s">
        <v>217</v>
      </c>
      <c r="L1018">
        <v>7700.2006000000001</v>
      </c>
      <c r="M1018">
        <v>-122.30116</v>
      </c>
      <c r="N1018">
        <v>47.623519999999999</v>
      </c>
      <c r="O1018" t="s">
        <v>1937</v>
      </c>
      <c r="P1018" t="s">
        <v>47</v>
      </c>
      <c r="Q1018" t="s">
        <v>42</v>
      </c>
      <c r="R1018" t="s">
        <v>42</v>
      </c>
      <c r="T1018">
        <v>1</v>
      </c>
    </row>
    <row r="1019" spans="1:20" x14ac:dyDescent="0.25">
      <c r="A1019">
        <v>1703354</v>
      </c>
      <c r="B1019">
        <v>16000106662</v>
      </c>
      <c r="C1019">
        <v>2016106662</v>
      </c>
      <c r="D1019">
        <v>460</v>
      </c>
      <c r="E1019" t="s">
        <v>35</v>
      </c>
      <c r="F1019" t="s">
        <v>29</v>
      </c>
      <c r="G1019" t="s">
        <v>29</v>
      </c>
      <c r="H1019" s="1">
        <v>42457.423611111109</v>
      </c>
      <c r="I1019" t="s">
        <v>1938</v>
      </c>
      <c r="J1019" t="s">
        <v>54</v>
      </c>
      <c r="K1019" t="s">
        <v>292</v>
      </c>
      <c r="L1019">
        <v>11001.1006</v>
      </c>
      <c r="M1019">
        <v>-122.28686500000001</v>
      </c>
      <c r="N1019">
        <v>47.537300000000002</v>
      </c>
      <c r="O1019" t="s">
        <v>1939</v>
      </c>
      <c r="P1019" t="s">
        <v>94</v>
      </c>
      <c r="Q1019" t="s">
        <v>29</v>
      </c>
      <c r="R1019" t="s">
        <v>29</v>
      </c>
      <c r="T1019">
        <v>0</v>
      </c>
    </row>
    <row r="1020" spans="1:20" x14ac:dyDescent="0.25">
      <c r="A1020">
        <v>1703355</v>
      </c>
      <c r="B1020">
        <v>16000106656</v>
      </c>
      <c r="C1020">
        <v>2016106656</v>
      </c>
      <c r="D1020">
        <v>430</v>
      </c>
      <c r="E1020" t="s">
        <v>134</v>
      </c>
      <c r="F1020" t="s">
        <v>29</v>
      </c>
      <c r="G1020" t="s">
        <v>135</v>
      </c>
      <c r="H1020" s="1">
        <v>42457.429166666669</v>
      </c>
      <c r="I1020" t="s">
        <v>1940</v>
      </c>
      <c r="J1020" t="s">
        <v>23</v>
      </c>
      <c r="K1020" t="s">
        <v>480</v>
      </c>
      <c r="L1020">
        <v>10401.2012</v>
      </c>
      <c r="M1020">
        <v>-122.30173499999999</v>
      </c>
      <c r="N1020">
        <v>47.555079999999997</v>
      </c>
      <c r="O1020" t="s">
        <v>1941</v>
      </c>
      <c r="P1020" t="s">
        <v>1110</v>
      </c>
      <c r="Q1020" t="s">
        <v>135</v>
      </c>
      <c r="R1020" t="s">
        <v>29</v>
      </c>
      <c r="T1020">
        <v>1</v>
      </c>
    </row>
    <row r="1021" spans="1:20" x14ac:dyDescent="0.25">
      <c r="A1021">
        <v>1703356</v>
      </c>
      <c r="B1021">
        <v>16000106623</v>
      </c>
      <c r="C1021">
        <v>2016106623</v>
      </c>
      <c r="D1021">
        <v>470</v>
      </c>
      <c r="E1021" t="s">
        <v>27</v>
      </c>
      <c r="F1021" t="s">
        <v>28</v>
      </c>
      <c r="G1021" t="s">
        <v>29</v>
      </c>
      <c r="H1021" s="1">
        <v>42457.427083333336</v>
      </c>
      <c r="I1021" t="s">
        <v>1942</v>
      </c>
      <c r="J1021" t="s">
        <v>99</v>
      </c>
      <c r="K1021" t="s">
        <v>449</v>
      </c>
      <c r="L1021">
        <v>3300.1008999999999</v>
      </c>
      <c r="M1021">
        <v>-122.37513</v>
      </c>
      <c r="N1021">
        <v>47.678673000000003</v>
      </c>
      <c r="O1021" t="s">
        <v>1943</v>
      </c>
      <c r="P1021" t="s">
        <v>34</v>
      </c>
      <c r="Q1021" t="s">
        <v>29</v>
      </c>
      <c r="R1021" t="s">
        <v>28</v>
      </c>
      <c r="T1021">
        <v>1</v>
      </c>
    </row>
    <row r="1022" spans="1:20" x14ac:dyDescent="0.25">
      <c r="A1022">
        <v>1703357</v>
      </c>
      <c r="B1022">
        <v>16000106596</v>
      </c>
      <c r="C1022">
        <v>2016106596</v>
      </c>
      <c r="D1022">
        <v>41</v>
      </c>
      <c r="E1022" t="s">
        <v>255</v>
      </c>
      <c r="F1022" t="s">
        <v>73</v>
      </c>
      <c r="G1022" t="s">
        <v>73</v>
      </c>
      <c r="H1022" s="1">
        <v>42457.425694444442</v>
      </c>
      <c r="I1022" t="s">
        <v>53</v>
      </c>
      <c r="J1022" t="s">
        <v>54</v>
      </c>
      <c r="K1022" t="s">
        <v>55</v>
      </c>
      <c r="L1022">
        <v>11800.401</v>
      </c>
      <c r="M1022">
        <v>-122.26926</v>
      </c>
      <c r="N1022">
        <v>47.519919999999999</v>
      </c>
      <c r="O1022" t="s">
        <v>1700</v>
      </c>
      <c r="P1022" t="s">
        <v>453</v>
      </c>
      <c r="Q1022" t="s">
        <v>73</v>
      </c>
      <c r="R1022" t="s">
        <v>73</v>
      </c>
      <c r="S1022" s="1">
        <v>42457.374305555553</v>
      </c>
      <c r="T1022">
        <v>1</v>
      </c>
    </row>
    <row r="1023" spans="1:20" x14ac:dyDescent="0.25">
      <c r="A1023">
        <v>1703358</v>
      </c>
      <c r="B1023">
        <v>16000106577</v>
      </c>
      <c r="C1023">
        <v>2016106577</v>
      </c>
      <c r="D1023">
        <v>71</v>
      </c>
      <c r="E1023" t="s">
        <v>269</v>
      </c>
      <c r="F1023" t="s">
        <v>183</v>
      </c>
      <c r="G1023" t="s">
        <v>183</v>
      </c>
      <c r="H1023" s="1">
        <v>42457.425000000003</v>
      </c>
      <c r="I1023" t="s">
        <v>1944</v>
      </c>
      <c r="J1023" t="s">
        <v>198</v>
      </c>
      <c r="K1023" t="s">
        <v>348</v>
      </c>
      <c r="L1023">
        <v>10701.201999999999</v>
      </c>
      <c r="M1023">
        <v>-122.369804</v>
      </c>
      <c r="N1023">
        <v>47.536453000000002</v>
      </c>
      <c r="O1023" t="s">
        <v>1945</v>
      </c>
      <c r="P1023" t="s">
        <v>272</v>
      </c>
      <c r="Q1023" t="s">
        <v>183</v>
      </c>
      <c r="R1023" t="s">
        <v>184</v>
      </c>
      <c r="S1023" s="1">
        <v>42457.373611111114</v>
      </c>
      <c r="T1023">
        <v>3</v>
      </c>
    </row>
    <row r="1024" spans="1:20" x14ac:dyDescent="0.25">
      <c r="A1024">
        <v>1703359</v>
      </c>
      <c r="B1024">
        <v>16000106499</v>
      </c>
      <c r="C1024">
        <v>2016106499</v>
      </c>
      <c r="D1024">
        <v>330</v>
      </c>
      <c r="E1024" t="s">
        <v>1078</v>
      </c>
      <c r="F1024" t="s">
        <v>404</v>
      </c>
      <c r="G1024" t="s">
        <v>403</v>
      </c>
      <c r="H1024" s="1">
        <v>42457.423611111109</v>
      </c>
      <c r="I1024" t="s">
        <v>1752</v>
      </c>
      <c r="J1024" t="s">
        <v>91</v>
      </c>
      <c r="K1024" t="s">
        <v>172</v>
      </c>
      <c r="L1024">
        <v>7402.1009000000004</v>
      </c>
      <c r="M1024">
        <v>-122.32286000000001</v>
      </c>
      <c r="N1024">
        <v>47.618729999999999</v>
      </c>
      <c r="O1024" t="s">
        <v>1753</v>
      </c>
      <c r="P1024" t="s">
        <v>62</v>
      </c>
      <c r="Q1024" t="s">
        <v>62</v>
      </c>
      <c r="R1024" t="s">
        <v>62</v>
      </c>
      <c r="S1024" s="1">
        <v>42457.308333333334</v>
      </c>
      <c r="T1024">
        <v>1</v>
      </c>
    </row>
    <row r="1025" spans="1:20" x14ac:dyDescent="0.25">
      <c r="A1025">
        <v>1703360</v>
      </c>
      <c r="B1025">
        <v>16000106660</v>
      </c>
      <c r="C1025">
        <v>2016106660</v>
      </c>
      <c r="D1025">
        <v>371</v>
      </c>
      <c r="E1025" t="s">
        <v>1314</v>
      </c>
      <c r="F1025" t="s">
        <v>160</v>
      </c>
      <c r="G1025" t="s">
        <v>160</v>
      </c>
      <c r="H1025" s="1">
        <v>42457.434027777781</v>
      </c>
      <c r="I1025" t="s">
        <v>1422</v>
      </c>
      <c r="J1025" t="s">
        <v>155</v>
      </c>
      <c r="K1025" t="s">
        <v>156</v>
      </c>
      <c r="L1025">
        <v>7300.3022000000001</v>
      </c>
      <c r="M1025">
        <v>-122.33617</v>
      </c>
      <c r="N1025">
        <v>47.616055000000003</v>
      </c>
      <c r="O1025" t="s">
        <v>1423</v>
      </c>
      <c r="P1025" t="s">
        <v>1317</v>
      </c>
      <c r="Q1025" t="s">
        <v>160</v>
      </c>
      <c r="R1025" t="s">
        <v>160</v>
      </c>
      <c r="S1025" s="1">
        <v>42457.402083333334</v>
      </c>
      <c r="T1025">
        <v>0</v>
      </c>
    </row>
    <row r="1026" spans="1:20" x14ac:dyDescent="0.25">
      <c r="A1026">
        <v>1703361</v>
      </c>
      <c r="B1026">
        <v>16000106650</v>
      </c>
      <c r="C1026">
        <v>2016106650</v>
      </c>
      <c r="D1026">
        <v>63</v>
      </c>
      <c r="E1026" t="s">
        <v>165</v>
      </c>
      <c r="F1026" t="s">
        <v>166</v>
      </c>
      <c r="G1026" t="s">
        <v>166</v>
      </c>
      <c r="H1026" s="1">
        <v>42457.436805555553</v>
      </c>
      <c r="I1026" t="s">
        <v>1946</v>
      </c>
      <c r="J1026" t="s">
        <v>99</v>
      </c>
      <c r="K1026" t="s">
        <v>100</v>
      </c>
      <c r="L1026">
        <v>3600.4</v>
      </c>
      <c r="M1026">
        <v>-122.32239</v>
      </c>
      <c r="N1026">
        <v>47.679139999999997</v>
      </c>
      <c r="O1026" t="s">
        <v>1947</v>
      </c>
      <c r="P1026" t="s">
        <v>594</v>
      </c>
      <c r="Q1026" t="s">
        <v>76</v>
      </c>
      <c r="R1026" t="s">
        <v>75</v>
      </c>
      <c r="T1026">
        <v>0</v>
      </c>
    </row>
    <row r="1027" spans="1:20" x14ac:dyDescent="0.25">
      <c r="A1027">
        <v>1703362</v>
      </c>
      <c r="B1027">
        <v>16000106529</v>
      </c>
      <c r="C1027">
        <v>2016106529</v>
      </c>
      <c r="D1027">
        <v>430</v>
      </c>
      <c r="E1027" t="s">
        <v>134</v>
      </c>
      <c r="F1027" t="s">
        <v>29</v>
      </c>
      <c r="G1027" t="s">
        <v>135</v>
      </c>
      <c r="H1027" s="1">
        <v>42457.43472222222</v>
      </c>
      <c r="I1027" t="s">
        <v>1948</v>
      </c>
      <c r="J1027" t="s">
        <v>276</v>
      </c>
      <c r="K1027" t="s">
        <v>615</v>
      </c>
      <c r="L1027">
        <v>1701.3001999999999</v>
      </c>
      <c r="M1027">
        <v>-122.35545</v>
      </c>
      <c r="N1027">
        <v>47.705081999999997</v>
      </c>
      <c r="O1027" t="s">
        <v>1949</v>
      </c>
      <c r="P1027" t="s">
        <v>188</v>
      </c>
      <c r="Q1027" t="s">
        <v>135</v>
      </c>
      <c r="R1027" t="s">
        <v>29</v>
      </c>
      <c r="S1027" s="1">
        <v>42457.325694444444</v>
      </c>
      <c r="T1027">
        <v>1</v>
      </c>
    </row>
    <row r="1028" spans="1:20" x14ac:dyDescent="0.25">
      <c r="A1028">
        <v>1703363</v>
      </c>
      <c r="B1028">
        <v>16000106461</v>
      </c>
      <c r="C1028">
        <v>2016106461</v>
      </c>
      <c r="D1028">
        <v>460</v>
      </c>
      <c r="E1028" t="s">
        <v>35</v>
      </c>
      <c r="F1028" t="s">
        <v>29</v>
      </c>
      <c r="G1028" t="s">
        <v>29</v>
      </c>
      <c r="H1028" s="1">
        <v>42457.436111111114</v>
      </c>
      <c r="I1028" t="s">
        <v>1950</v>
      </c>
      <c r="J1028" t="s">
        <v>150</v>
      </c>
      <c r="K1028" t="s">
        <v>151</v>
      </c>
      <c r="L1028">
        <v>4700.4014999999999</v>
      </c>
      <c r="M1028">
        <v>-122.3789</v>
      </c>
      <c r="N1028">
        <v>47.662936999999999</v>
      </c>
      <c r="O1028" t="s">
        <v>1951</v>
      </c>
      <c r="P1028" t="s">
        <v>94</v>
      </c>
      <c r="Q1028" t="s">
        <v>29</v>
      </c>
      <c r="R1028" t="s">
        <v>29</v>
      </c>
      <c r="S1028" s="1">
        <v>42457.220138888886</v>
      </c>
      <c r="T1028">
        <v>3</v>
      </c>
    </row>
    <row r="1029" spans="1:20" x14ac:dyDescent="0.25">
      <c r="A1029">
        <v>1703364</v>
      </c>
      <c r="B1029">
        <v>16000106679</v>
      </c>
      <c r="C1029">
        <v>2016106679</v>
      </c>
      <c r="D1029">
        <v>202</v>
      </c>
      <c r="E1029" t="s">
        <v>696</v>
      </c>
      <c r="F1029" t="s">
        <v>302</v>
      </c>
      <c r="G1029" t="s">
        <v>65</v>
      </c>
      <c r="H1029" s="1">
        <v>42457.443749999999</v>
      </c>
      <c r="I1029" t="s">
        <v>1952</v>
      </c>
      <c r="J1029" t="s">
        <v>37</v>
      </c>
      <c r="K1029" t="s">
        <v>96</v>
      </c>
      <c r="L1029">
        <v>10900.2012</v>
      </c>
      <c r="M1029">
        <v>-122.33783</v>
      </c>
      <c r="N1029">
        <v>47.554977000000001</v>
      </c>
      <c r="O1029" t="s">
        <v>1953</v>
      </c>
      <c r="P1029" t="s">
        <v>355</v>
      </c>
      <c r="Q1029" t="s">
        <v>69</v>
      </c>
      <c r="R1029" t="s">
        <v>42</v>
      </c>
      <c r="T1029">
        <v>3</v>
      </c>
    </row>
    <row r="1030" spans="1:20" x14ac:dyDescent="0.25">
      <c r="A1030">
        <v>1703365</v>
      </c>
      <c r="B1030">
        <v>16000106675</v>
      </c>
      <c r="C1030">
        <v>2016106675</v>
      </c>
      <c r="D1030">
        <v>470</v>
      </c>
      <c r="E1030" t="s">
        <v>27</v>
      </c>
      <c r="F1030" t="s">
        <v>28</v>
      </c>
      <c r="G1030" t="s">
        <v>29</v>
      </c>
      <c r="H1030" s="1">
        <v>42457.44027777778</v>
      </c>
      <c r="I1030" t="s">
        <v>1954</v>
      </c>
      <c r="J1030" t="s">
        <v>91</v>
      </c>
      <c r="K1030" t="s">
        <v>336</v>
      </c>
      <c r="L1030">
        <v>8300.1003000000001</v>
      </c>
      <c r="M1030">
        <v>-122.326904</v>
      </c>
      <c r="N1030">
        <v>47.609585000000003</v>
      </c>
      <c r="O1030" t="s">
        <v>1955</v>
      </c>
      <c r="P1030" t="s">
        <v>34</v>
      </c>
      <c r="Q1030" t="s">
        <v>29</v>
      </c>
      <c r="R1030" t="s">
        <v>28</v>
      </c>
      <c r="T1030">
        <v>1</v>
      </c>
    </row>
    <row r="1031" spans="1:20" x14ac:dyDescent="0.25">
      <c r="A1031">
        <v>1703366</v>
      </c>
      <c r="B1031">
        <v>16000106668</v>
      </c>
      <c r="C1031">
        <v>2016106668</v>
      </c>
      <c r="D1031">
        <v>245</v>
      </c>
      <c r="E1031" t="s">
        <v>58</v>
      </c>
      <c r="F1031" t="s">
        <v>21</v>
      </c>
      <c r="G1031" t="s">
        <v>21</v>
      </c>
      <c r="H1031" s="1">
        <v>42457.438194444447</v>
      </c>
      <c r="I1031" t="s">
        <v>1620</v>
      </c>
      <c r="J1031" t="s">
        <v>150</v>
      </c>
      <c r="K1031" t="s">
        <v>162</v>
      </c>
      <c r="L1031">
        <v>5000.3</v>
      </c>
      <c r="M1031">
        <v>-122.34213</v>
      </c>
      <c r="N1031">
        <v>47.661754999999999</v>
      </c>
      <c r="O1031" t="s">
        <v>1621</v>
      </c>
      <c r="P1031" t="s">
        <v>62</v>
      </c>
      <c r="Q1031" t="s">
        <v>62</v>
      </c>
      <c r="R1031" t="s">
        <v>62</v>
      </c>
      <c r="T1031">
        <v>1</v>
      </c>
    </row>
    <row r="1032" spans="1:20" x14ac:dyDescent="0.25">
      <c r="A1032">
        <v>1703367</v>
      </c>
      <c r="B1032">
        <v>16000106664</v>
      </c>
      <c r="C1032">
        <v>2016106664</v>
      </c>
      <c r="D1032">
        <v>470</v>
      </c>
      <c r="E1032" t="s">
        <v>27</v>
      </c>
      <c r="F1032" t="s">
        <v>28</v>
      </c>
      <c r="G1032" t="s">
        <v>29</v>
      </c>
      <c r="H1032" s="1">
        <v>42457.443749999999</v>
      </c>
      <c r="I1032" t="s">
        <v>1956</v>
      </c>
      <c r="J1032" t="s">
        <v>150</v>
      </c>
      <c r="K1032" t="s">
        <v>162</v>
      </c>
      <c r="L1032">
        <v>5200.4009999999998</v>
      </c>
      <c r="M1032">
        <v>-122.32616400000001</v>
      </c>
      <c r="N1032">
        <v>47.662260000000003</v>
      </c>
      <c r="O1032" t="s">
        <v>1957</v>
      </c>
      <c r="P1032" t="s">
        <v>34</v>
      </c>
      <c r="Q1032" t="s">
        <v>29</v>
      </c>
      <c r="R1032" t="s">
        <v>28</v>
      </c>
      <c r="T1032">
        <v>1</v>
      </c>
    </row>
    <row r="1033" spans="1:20" x14ac:dyDescent="0.25">
      <c r="A1033">
        <v>1703368</v>
      </c>
      <c r="B1033">
        <v>16000106659</v>
      </c>
      <c r="C1033">
        <v>2016106659</v>
      </c>
      <c r="D1033">
        <v>63</v>
      </c>
      <c r="E1033" t="s">
        <v>165</v>
      </c>
      <c r="F1033" t="s">
        <v>166</v>
      </c>
      <c r="G1033" t="s">
        <v>166</v>
      </c>
      <c r="H1033" s="1">
        <v>42457.442361111112</v>
      </c>
      <c r="I1033" t="s">
        <v>1250</v>
      </c>
      <c r="J1033" t="s">
        <v>137</v>
      </c>
      <c r="K1033" t="s">
        <v>138</v>
      </c>
      <c r="L1033">
        <v>8100.1016</v>
      </c>
      <c r="M1033">
        <v>-122.34175</v>
      </c>
      <c r="N1033">
        <v>47.607258000000002</v>
      </c>
      <c r="O1033" t="s">
        <v>1958</v>
      </c>
      <c r="P1033" t="s">
        <v>594</v>
      </c>
      <c r="Q1033" t="s">
        <v>76</v>
      </c>
      <c r="R1033" t="s">
        <v>75</v>
      </c>
      <c r="S1033" s="1">
        <v>42457.410416666666</v>
      </c>
      <c r="T1033">
        <v>1</v>
      </c>
    </row>
    <row r="1034" spans="1:20" x14ac:dyDescent="0.25">
      <c r="A1034">
        <v>1703369</v>
      </c>
      <c r="B1034">
        <v>16000106644</v>
      </c>
      <c r="C1034">
        <v>2016106644</v>
      </c>
      <c r="D1034">
        <v>245</v>
      </c>
      <c r="E1034" t="s">
        <v>58</v>
      </c>
      <c r="F1034" t="s">
        <v>21</v>
      </c>
      <c r="G1034" t="s">
        <v>21</v>
      </c>
      <c r="H1034" s="1">
        <v>42457.449305555558</v>
      </c>
      <c r="I1034" t="s">
        <v>583</v>
      </c>
      <c r="J1034" t="s">
        <v>129</v>
      </c>
      <c r="K1034" t="s">
        <v>190</v>
      </c>
      <c r="L1034">
        <v>8002.1000999999997</v>
      </c>
      <c r="M1034">
        <v>-122.3424</v>
      </c>
      <c r="N1034">
        <v>47.612118000000002</v>
      </c>
      <c r="O1034" t="s">
        <v>584</v>
      </c>
      <c r="P1034" t="s">
        <v>86</v>
      </c>
      <c r="Q1034" t="s">
        <v>21</v>
      </c>
      <c r="R1034" t="s">
        <v>21</v>
      </c>
      <c r="S1034" s="1">
        <v>42457.395833333336</v>
      </c>
      <c r="T1034">
        <v>3</v>
      </c>
    </row>
    <row r="1035" spans="1:20" x14ac:dyDescent="0.25">
      <c r="A1035">
        <v>1703370</v>
      </c>
      <c r="B1035">
        <v>16000106571</v>
      </c>
      <c r="C1035">
        <v>2016106571</v>
      </c>
      <c r="D1035">
        <v>245</v>
      </c>
      <c r="E1035" t="s">
        <v>58</v>
      </c>
      <c r="F1035" t="s">
        <v>21</v>
      </c>
      <c r="G1035" t="s">
        <v>21</v>
      </c>
      <c r="H1035" s="1">
        <v>42457.442361111112</v>
      </c>
      <c r="I1035" t="s">
        <v>1959</v>
      </c>
      <c r="J1035" t="s">
        <v>37</v>
      </c>
      <c r="K1035" t="s">
        <v>38</v>
      </c>
      <c r="L1035">
        <v>9300.3017</v>
      </c>
      <c r="M1035">
        <v>-122.33327</v>
      </c>
      <c r="N1035">
        <v>47.585039999999999</v>
      </c>
      <c r="O1035" t="s">
        <v>1960</v>
      </c>
      <c r="P1035" t="s">
        <v>453</v>
      </c>
      <c r="Q1035" t="s">
        <v>73</v>
      </c>
      <c r="R1035" t="s">
        <v>73</v>
      </c>
      <c r="S1035" s="1">
        <v>42457.356249999997</v>
      </c>
      <c r="T1035">
        <v>3</v>
      </c>
    </row>
    <row r="1036" spans="1:20" x14ac:dyDescent="0.25">
      <c r="A1036">
        <v>1703371</v>
      </c>
      <c r="B1036">
        <v>16000106458</v>
      </c>
      <c r="C1036">
        <v>2016106458</v>
      </c>
      <c r="D1036">
        <v>52</v>
      </c>
      <c r="E1036" t="s">
        <v>105</v>
      </c>
      <c r="F1036" t="s">
        <v>106</v>
      </c>
      <c r="G1036" t="s">
        <v>107</v>
      </c>
      <c r="H1036" s="1">
        <v>42457.442361111112</v>
      </c>
      <c r="I1036" t="s">
        <v>1961</v>
      </c>
      <c r="J1036" t="s">
        <v>150</v>
      </c>
      <c r="K1036" t="s">
        <v>162</v>
      </c>
      <c r="L1036">
        <v>5200.3032000000003</v>
      </c>
      <c r="M1036">
        <v>-122.32571</v>
      </c>
      <c r="N1036">
        <v>47.654335000000003</v>
      </c>
      <c r="O1036" t="s">
        <v>1962</v>
      </c>
      <c r="P1036" t="s">
        <v>1115</v>
      </c>
      <c r="Q1036" t="s">
        <v>107</v>
      </c>
      <c r="R1036" t="s">
        <v>106</v>
      </c>
      <c r="S1036" s="1">
        <v>42457.232638888891</v>
      </c>
      <c r="T1036">
        <v>1</v>
      </c>
    </row>
    <row r="1037" spans="1:20" x14ac:dyDescent="0.25">
      <c r="A1037">
        <v>1703372</v>
      </c>
      <c r="B1037">
        <v>16000106727</v>
      </c>
      <c r="C1037">
        <v>2016106727</v>
      </c>
      <c r="D1037">
        <v>280</v>
      </c>
      <c r="E1037" t="s">
        <v>41</v>
      </c>
      <c r="F1037" t="s">
        <v>42</v>
      </c>
      <c r="G1037" t="s">
        <v>42</v>
      </c>
      <c r="H1037" s="1">
        <v>42457.454861111109</v>
      </c>
      <c r="I1037" t="s">
        <v>1963</v>
      </c>
      <c r="J1037" t="s">
        <v>179</v>
      </c>
      <c r="K1037" t="s">
        <v>186</v>
      </c>
      <c r="L1037">
        <v>5200.3001000000004</v>
      </c>
      <c r="M1037">
        <v>-122.32245</v>
      </c>
      <c r="N1037">
        <v>47.656002000000001</v>
      </c>
      <c r="O1037" t="s">
        <v>1964</v>
      </c>
      <c r="P1037" t="s">
        <v>381</v>
      </c>
      <c r="Q1037" t="s">
        <v>42</v>
      </c>
      <c r="R1037" t="s">
        <v>42</v>
      </c>
      <c r="T1037">
        <v>2</v>
      </c>
    </row>
    <row r="1038" spans="1:20" x14ac:dyDescent="0.25">
      <c r="A1038">
        <v>1703373</v>
      </c>
      <c r="B1038">
        <v>16000106693</v>
      </c>
      <c r="C1038">
        <v>2016106693</v>
      </c>
      <c r="D1038">
        <v>281</v>
      </c>
      <c r="E1038" t="s">
        <v>48</v>
      </c>
      <c r="F1038" t="s">
        <v>42</v>
      </c>
      <c r="G1038" t="s">
        <v>42</v>
      </c>
      <c r="H1038" s="1">
        <v>42457.447916666664</v>
      </c>
      <c r="I1038" t="s">
        <v>1965</v>
      </c>
      <c r="J1038" t="s">
        <v>137</v>
      </c>
      <c r="K1038" t="s">
        <v>238</v>
      </c>
      <c r="L1038">
        <v>9800.2009999999991</v>
      </c>
      <c r="M1038">
        <v>-122.38137</v>
      </c>
      <c r="N1038">
        <v>47.575595999999997</v>
      </c>
      <c r="O1038" t="s">
        <v>1966</v>
      </c>
      <c r="P1038" t="s">
        <v>47</v>
      </c>
      <c r="Q1038" t="s">
        <v>42</v>
      </c>
      <c r="R1038" t="s">
        <v>42</v>
      </c>
      <c r="T1038">
        <v>2</v>
      </c>
    </row>
    <row r="1039" spans="1:20" x14ac:dyDescent="0.25">
      <c r="A1039">
        <v>1703374</v>
      </c>
      <c r="B1039">
        <v>16000106688</v>
      </c>
      <c r="C1039">
        <v>2016106688</v>
      </c>
      <c r="D1039">
        <v>73</v>
      </c>
      <c r="E1039" t="s">
        <v>900</v>
      </c>
      <c r="F1039" t="s">
        <v>184</v>
      </c>
      <c r="G1039" t="s">
        <v>183</v>
      </c>
      <c r="H1039" s="1">
        <v>42457.449305555558</v>
      </c>
      <c r="I1039" t="s">
        <v>1967</v>
      </c>
      <c r="J1039" t="s">
        <v>54</v>
      </c>
      <c r="K1039" t="s">
        <v>292</v>
      </c>
      <c r="L1039">
        <v>11700.400100000001</v>
      </c>
      <c r="M1039">
        <v>-122.27983</v>
      </c>
      <c r="N1039">
        <v>47.518880000000003</v>
      </c>
      <c r="O1039" t="s">
        <v>1968</v>
      </c>
      <c r="P1039" t="s">
        <v>900</v>
      </c>
      <c r="Q1039" t="s">
        <v>183</v>
      </c>
      <c r="R1039" t="s">
        <v>184</v>
      </c>
      <c r="T1039">
        <v>3</v>
      </c>
    </row>
    <row r="1040" spans="1:20" x14ac:dyDescent="0.25">
      <c r="A1040">
        <v>1703375</v>
      </c>
      <c r="B1040">
        <v>16000106738</v>
      </c>
      <c r="C1040">
        <v>2016106738</v>
      </c>
      <c r="D1040">
        <v>250</v>
      </c>
      <c r="E1040" t="s">
        <v>111</v>
      </c>
      <c r="F1040" t="s">
        <v>112</v>
      </c>
      <c r="G1040" t="s">
        <v>113</v>
      </c>
      <c r="H1040" s="1">
        <v>42457.458333333336</v>
      </c>
      <c r="I1040" t="s">
        <v>1969</v>
      </c>
      <c r="J1040" t="s">
        <v>91</v>
      </c>
      <c r="K1040" t="s">
        <v>172</v>
      </c>
      <c r="L1040">
        <v>7402.1</v>
      </c>
      <c r="M1040">
        <v>-122.320885</v>
      </c>
      <c r="N1040">
        <v>47.620489999999997</v>
      </c>
      <c r="O1040" t="s">
        <v>1970</v>
      </c>
      <c r="P1040" t="s">
        <v>381</v>
      </c>
      <c r="Q1040" t="s">
        <v>42</v>
      </c>
      <c r="R1040" t="s">
        <v>42</v>
      </c>
      <c r="T1040">
        <v>3</v>
      </c>
    </row>
    <row r="1041" spans="1:20" x14ac:dyDescent="0.25">
      <c r="A1041">
        <v>1703376</v>
      </c>
      <c r="B1041">
        <v>16000106719</v>
      </c>
      <c r="C1041">
        <v>2016106719</v>
      </c>
      <c r="D1041">
        <v>245</v>
      </c>
      <c r="E1041" t="s">
        <v>58</v>
      </c>
      <c r="F1041" t="s">
        <v>21</v>
      </c>
      <c r="G1041" t="s">
        <v>21</v>
      </c>
      <c r="H1041" s="1">
        <v>42457.454861111109</v>
      </c>
      <c r="I1041" t="s">
        <v>1971</v>
      </c>
      <c r="J1041" t="s">
        <v>91</v>
      </c>
      <c r="K1041" t="s">
        <v>92</v>
      </c>
      <c r="L1041">
        <v>8400.1007000000009</v>
      </c>
      <c r="M1041">
        <v>-122.32145</v>
      </c>
      <c r="N1041">
        <v>47.614069999999998</v>
      </c>
      <c r="O1041" t="s">
        <v>1972</v>
      </c>
      <c r="P1041" t="s">
        <v>26</v>
      </c>
      <c r="Q1041" t="s">
        <v>21</v>
      </c>
      <c r="R1041" t="s">
        <v>21</v>
      </c>
      <c r="T1041">
        <v>3</v>
      </c>
    </row>
    <row r="1042" spans="1:20" x14ac:dyDescent="0.25">
      <c r="A1042">
        <v>1703377</v>
      </c>
      <c r="B1042">
        <v>16000106692</v>
      </c>
      <c r="C1042">
        <v>2016106692</v>
      </c>
      <c r="D1042">
        <v>470</v>
      </c>
      <c r="E1042" t="s">
        <v>27</v>
      </c>
      <c r="F1042" t="s">
        <v>28</v>
      </c>
      <c r="G1042" t="s">
        <v>29</v>
      </c>
      <c r="H1042" s="1">
        <v>42457.454861111109</v>
      </c>
      <c r="I1042" t="s">
        <v>1973</v>
      </c>
      <c r="J1042" t="s">
        <v>83</v>
      </c>
      <c r="K1042" t="s">
        <v>195</v>
      </c>
      <c r="L1042">
        <v>8100.2031999999999</v>
      </c>
      <c r="M1042">
        <v>-122.33477000000001</v>
      </c>
      <c r="N1042">
        <v>47.607284999999997</v>
      </c>
      <c r="O1042" t="s">
        <v>1974</v>
      </c>
      <c r="P1042" t="s">
        <v>34</v>
      </c>
      <c r="Q1042" t="s">
        <v>29</v>
      </c>
      <c r="R1042" t="s">
        <v>28</v>
      </c>
      <c r="T1042">
        <v>4</v>
      </c>
    </row>
    <row r="1043" spans="1:20" x14ac:dyDescent="0.25">
      <c r="A1043">
        <v>1703378</v>
      </c>
      <c r="B1043">
        <v>16000106655</v>
      </c>
      <c r="C1043">
        <v>2016106655</v>
      </c>
      <c r="D1043">
        <v>470</v>
      </c>
      <c r="E1043" t="s">
        <v>27</v>
      </c>
      <c r="F1043" t="s">
        <v>28</v>
      </c>
      <c r="G1043" t="s">
        <v>29</v>
      </c>
      <c r="H1043" s="1">
        <v>42457.453472222223</v>
      </c>
      <c r="I1043" t="s">
        <v>1975</v>
      </c>
      <c r="J1043" t="s">
        <v>179</v>
      </c>
      <c r="K1043" t="s">
        <v>180</v>
      </c>
      <c r="L1043">
        <v>2400.2004999999999</v>
      </c>
      <c r="M1043">
        <v>-122.28525999999999</v>
      </c>
      <c r="N1043">
        <v>47.684852999999997</v>
      </c>
      <c r="O1043" t="s">
        <v>1976</v>
      </c>
      <c r="P1043" t="s">
        <v>34</v>
      </c>
      <c r="Q1043" t="s">
        <v>29</v>
      </c>
      <c r="R1043" t="s">
        <v>28</v>
      </c>
      <c r="T1043">
        <v>1</v>
      </c>
    </row>
    <row r="1044" spans="1:20" x14ac:dyDescent="0.25">
      <c r="A1044">
        <v>1703379</v>
      </c>
      <c r="B1044">
        <v>16000106592</v>
      </c>
      <c r="C1044">
        <v>2016106592</v>
      </c>
      <c r="D1044">
        <v>470</v>
      </c>
      <c r="E1044" t="s">
        <v>27</v>
      </c>
      <c r="F1044" t="s">
        <v>28</v>
      </c>
      <c r="G1044" t="s">
        <v>29</v>
      </c>
      <c r="H1044" s="1">
        <v>42457.454861111109</v>
      </c>
      <c r="I1044" t="s">
        <v>1977</v>
      </c>
      <c r="J1044" t="s">
        <v>150</v>
      </c>
      <c r="K1044" t="s">
        <v>214</v>
      </c>
      <c r="L1044">
        <v>4700.2030999999997</v>
      </c>
      <c r="M1044">
        <v>-122.370766</v>
      </c>
      <c r="N1044">
        <v>47.665042999999997</v>
      </c>
      <c r="O1044" t="s">
        <v>1978</v>
      </c>
      <c r="P1044" t="s">
        <v>34</v>
      </c>
      <c r="Q1044" t="s">
        <v>29</v>
      </c>
      <c r="R1044" t="s">
        <v>28</v>
      </c>
      <c r="S1044" s="1">
        <v>42457.397222222222</v>
      </c>
      <c r="T1044">
        <v>1</v>
      </c>
    </row>
    <row r="1045" spans="1:20" x14ac:dyDescent="0.25">
      <c r="A1045">
        <v>1703380</v>
      </c>
      <c r="B1045">
        <v>16000106728</v>
      </c>
      <c r="C1045">
        <v>2016106728</v>
      </c>
      <c r="D1045">
        <v>280</v>
      </c>
      <c r="E1045" t="s">
        <v>41</v>
      </c>
      <c r="F1045" t="s">
        <v>42</v>
      </c>
      <c r="G1045" t="s">
        <v>42</v>
      </c>
      <c r="H1045" s="1">
        <v>42457.460416666669</v>
      </c>
      <c r="I1045" t="s">
        <v>1906</v>
      </c>
      <c r="J1045" t="s">
        <v>198</v>
      </c>
      <c r="K1045" t="s">
        <v>348</v>
      </c>
      <c r="L1045">
        <v>10701.2011</v>
      </c>
      <c r="M1045">
        <v>-122.36215</v>
      </c>
      <c r="N1045">
        <v>47.535514999999997</v>
      </c>
      <c r="O1045" t="s">
        <v>1907</v>
      </c>
      <c r="P1045" t="s">
        <v>47</v>
      </c>
      <c r="Q1045" t="s">
        <v>42</v>
      </c>
      <c r="R1045" t="s">
        <v>42</v>
      </c>
      <c r="T1045">
        <v>2</v>
      </c>
    </row>
    <row r="1046" spans="1:20" x14ac:dyDescent="0.25">
      <c r="A1046">
        <v>1703381</v>
      </c>
      <c r="B1046">
        <v>16000106612</v>
      </c>
      <c r="C1046">
        <v>2016106612</v>
      </c>
      <c r="D1046">
        <v>460</v>
      </c>
      <c r="E1046" t="s">
        <v>35</v>
      </c>
      <c r="F1046" t="s">
        <v>29</v>
      </c>
      <c r="G1046" t="s">
        <v>29</v>
      </c>
      <c r="H1046" s="1">
        <v>42457.460416666669</v>
      </c>
      <c r="I1046" t="s">
        <v>1979</v>
      </c>
      <c r="J1046" t="s">
        <v>54</v>
      </c>
      <c r="K1046" t="s">
        <v>103</v>
      </c>
      <c r="L1046">
        <v>11800.500099999999</v>
      </c>
      <c r="M1046">
        <v>-122.27694</v>
      </c>
      <c r="N1046">
        <v>47.526114999999997</v>
      </c>
      <c r="O1046" t="s">
        <v>1980</v>
      </c>
      <c r="P1046" t="s">
        <v>254</v>
      </c>
      <c r="Q1046" t="s">
        <v>135</v>
      </c>
      <c r="R1046" t="s">
        <v>29</v>
      </c>
      <c r="S1046" s="1">
        <v>42457.369444444441</v>
      </c>
      <c r="T1046">
        <v>1</v>
      </c>
    </row>
    <row r="1047" spans="1:20" x14ac:dyDescent="0.25">
      <c r="A1047">
        <v>1703382</v>
      </c>
      <c r="B1047">
        <v>16000106547</v>
      </c>
      <c r="C1047">
        <v>2016106547</v>
      </c>
      <c r="D1047">
        <v>430</v>
      </c>
      <c r="E1047" t="s">
        <v>134</v>
      </c>
      <c r="F1047" t="s">
        <v>29</v>
      </c>
      <c r="G1047" t="s">
        <v>135</v>
      </c>
      <c r="H1047" s="1">
        <v>42457.460416666669</v>
      </c>
      <c r="I1047" t="s">
        <v>1981</v>
      </c>
      <c r="J1047" t="s">
        <v>37</v>
      </c>
      <c r="K1047" t="s">
        <v>38</v>
      </c>
      <c r="L1047">
        <v>9300.1046999999999</v>
      </c>
      <c r="M1047">
        <v>-122.32139599999999</v>
      </c>
      <c r="N1047">
        <v>47.586205</v>
      </c>
      <c r="O1047" t="s">
        <v>144</v>
      </c>
      <c r="P1047" t="s">
        <v>140</v>
      </c>
      <c r="Q1047" t="s">
        <v>135</v>
      </c>
      <c r="R1047" t="s">
        <v>29</v>
      </c>
      <c r="S1047" s="1">
        <v>42457.333333333336</v>
      </c>
      <c r="T10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47"/>
  <sheetViews>
    <sheetView tabSelected="1" workbookViewId="0">
      <selection activeCell="L11" sqref="L11"/>
    </sheetView>
  </sheetViews>
  <sheetFormatPr defaultColWidth="8.7109375" defaultRowHeight="15" x14ac:dyDescent="0.25"/>
  <cols>
    <col min="1" max="1" width="11.140625" bestFit="1" customWidth="1"/>
    <col min="2" max="2" width="16.42578125" hidden="1" customWidth="1"/>
    <col min="3" max="3" width="21.42578125" hidden="1" customWidth="1"/>
    <col min="4" max="4" width="15.42578125" customWidth="1"/>
    <col min="5" max="5" width="49.5703125" hidden="1" customWidth="1"/>
    <col min="6" max="6" width="30.28515625" hidden="1" customWidth="1"/>
    <col min="7" max="7" width="15.28515625" customWidth="1"/>
    <col min="8" max="8" width="18.7109375" customWidth="1"/>
    <col min="9" max="9" width="13.28515625" hidden="1" customWidth="1"/>
    <col min="10" max="10" width="8.7109375" customWidth="1"/>
    <col min="11" max="11" width="9.42578125" hidden="1" customWidth="1"/>
    <col min="12" max="12" width="11.28515625" customWidth="1"/>
    <col min="13" max="13" width="11.7109375" hidden="1" customWidth="1"/>
    <col min="14" max="14" width="10" hidden="1" customWidth="1"/>
    <col min="15" max="15" width="22.140625" hidden="1" customWidth="1"/>
    <col min="16" max="16" width="44.5703125" hidden="1" customWidth="1"/>
    <col min="17" max="17" width="38.28515625" hidden="1" customWidth="1"/>
    <col min="18" max="18" width="0.42578125" customWidth="1"/>
    <col min="19" max="19" width="14.7109375" hidden="1" customWidth="1"/>
    <col min="20" max="20" width="10.28515625" customWidth="1"/>
  </cols>
  <sheetData>
    <row r="1" spans="1:20" s="3" customFormat="1" ht="3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>
        <v>1702311</v>
      </c>
      <c r="B2">
        <v>16000104983</v>
      </c>
      <c r="C2">
        <v>2016104983</v>
      </c>
      <c r="D2">
        <v>242</v>
      </c>
      <c r="E2" t="s">
        <v>20</v>
      </c>
      <c r="F2" t="s">
        <v>21</v>
      </c>
      <c r="G2" t="s">
        <v>21</v>
      </c>
      <c r="H2" s="1">
        <v>42455.720138888886</v>
      </c>
      <c r="I2" t="s">
        <v>22</v>
      </c>
      <c r="J2" t="s">
        <v>23</v>
      </c>
      <c r="K2" t="s">
        <v>24</v>
      </c>
      <c r="L2">
        <v>10100.2019</v>
      </c>
      <c r="M2">
        <v>-122.284904</v>
      </c>
      <c r="N2">
        <v>47.561256</v>
      </c>
      <c r="O2" t="s">
        <v>25</v>
      </c>
      <c r="P2" t="s">
        <v>26</v>
      </c>
      <c r="Q2" t="s">
        <v>21</v>
      </c>
      <c r="R2" t="s">
        <v>21</v>
      </c>
      <c r="T2">
        <v>2</v>
      </c>
    </row>
    <row r="3" spans="1:20" x14ac:dyDescent="0.25">
      <c r="A3">
        <v>1702312</v>
      </c>
      <c r="B3">
        <v>16000104976</v>
      </c>
      <c r="C3">
        <v>2016104976</v>
      </c>
      <c r="D3">
        <v>470</v>
      </c>
      <c r="E3" t="s">
        <v>27</v>
      </c>
      <c r="F3" t="s">
        <v>28</v>
      </c>
      <c r="G3" t="s">
        <v>29</v>
      </c>
      <c r="H3" s="1">
        <v>42455.71875</v>
      </c>
      <c r="I3" t="s">
        <v>30</v>
      </c>
      <c r="J3" t="s">
        <v>31</v>
      </c>
      <c r="K3" t="s">
        <v>32</v>
      </c>
      <c r="L3">
        <v>8800.3001999999997</v>
      </c>
      <c r="M3">
        <v>-122.29492999999999</v>
      </c>
      <c r="N3">
        <v>47.604194999999997</v>
      </c>
      <c r="O3" t="s">
        <v>33</v>
      </c>
      <c r="P3" t="s">
        <v>34</v>
      </c>
      <c r="Q3" t="s">
        <v>29</v>
      </c>
      <c r="R3" t="s">
        <v>28</v>
      </c>
      <c r="T3">
        <v>2</v>
      </c>
    </row>
    <row r="4" spans="1:20" x14ac:dyDescent="0.25">
      <c r="A4">
        <v>1702316</v>
      </c>
      <c r="B4">
        <v>16000104995</v>
      </c>
      <c r="C4">
        <v>2016104995</v>
      </c>
      <c r="D4">
        <v>460</v>
      </c>
      <c r="E4" t="s">
        <v>35</v>
      </c>
      <c r="F4" t="s">
        <v>29</v>
      </c>
      <c r="G4" t="s">
        <v>29</v>
      </c>
      <c r="H4" s="1">
        <v>42455.72152777778</v>
      </c>
      <c r="I4" t="s">
        <v>36</v>
      </c>
      <c r="J4" t="s">
        <v>37</v>
      </c>
      <c r="K4" t="s">
        <v>38</v>
      </c>
      <c r="L4">
        <v>9300.3060000000005</v>
      </c>
      <c r="M4">
        <v>-122.33524</v>
      </c>
      <c r="N4">
        <v>47.571579999999997</v>
      </c>
      <c r="O4" t="s">
        <v>39</v>
      </c>
      <c r="P4" t="s">
        <v>40</v>
      </c>
      <c r="Q4" t="s">
        <v>29</v>
      </c>
      <c r="R4" t="s">
        <v>28</v>
      </c>
      <c r="T4">
        <v>0</v>
      </c>
    </row>
    <row r="5" spans="1:20" x14ac:dyDescent="0.25">
      <c r="A5">
        <v>1702317</v>
      </c>
      <c r="B5">
        <v>16000104994</v>
      </c>
      <c r="C5">
        <v>2016104994</v>
      </c>
      <c r="D5">
        <v>280</v>
      </c>
      <c r="E5" t="s">
        <v>41</v>
      </c>
      <c r="F5" t="s">
        <v>42</v>
      </c>
      <c r="G5" t="s">
        <v>42</v>
      </c>
      <c r="H5" s="1">
        <v>42455.726388888892</v>
      </c>
      <c r="I5" t="s">
        <v>43</v>
      </c>
      <c r="J5" t="s">
        <v>44</v>
      </c>
      <c r="K5" t="s">
        <v>45</v>
      </c>
      <c r="L5">
        <v>5600.4030000000002</v>
      </c>
      <c r="M5">
        <v>-122.40237</v>
      </c>
      <c r="N5">
        <v>47.640357999999999</v>
      </c>
      <c r="O5" t="s">
        <v>46</v>
      </c>
      <c r="P5" t="s">
        <v>47</v>
      </c>
      <c r="Q5" t="s">
        <v>42</v>
      </c>
      <c r="R5" t="s">
        <v>42</v>
      </c>
      <c r="T5">
        <v>2</v>
      </c>
    </row>
    <row r="6" spans="1:20" x14ac:dyDescent="0.25">
      <c r="A6">
        <v>1702318</v>
      </c>
      <c r="B6">
        <v>16000104993</v>
      </c>
      <c r="C6">
        <v>2016104993</v>
      </c>
      <c r="D6">
        <v>281</v>
      </c>
      <c r="E6" t="s">
        <v>48</v>
      </c>
      <c r="F6" t="s">
        <v>42</v>
      </c>
      <c r="G6" t="s">
        <v>42</v>
      </c>
      <c r="H6" s="1">
        <v>42455.72152777778</v>
      </c>
      <c r="I6" t="s">
        <v>49</v>
      </c>
      <c r="J6" t="s">
        <v>31</v>
      </c>
      <c r="K6" t="s">
        <v>32</v>
      </c>
      <c r="L6">
        <v>8800.3008000000009</v>
      </c>
      <c r="M6">
        <v>-122.30109</v>
      </c>
      <c r="N6">
        <v>47.604320000000001</v>
      </c>
      <c r="O6" t="s">
        <v>50</v>
      </c>
      <c r="P6" t="s">
        <v>47</v>
      </c>
      <c r="Q6" t="s">
        <v>42</v>
      </c>
      <c r="R6" t="s">
        <v>42</v>
      </c>
      <c r="T6">
        <v>1</v>
      </c>
    </row>
    <row r="7" spans="1:20" x14ac:dyDescent="0.25">
      <c r="A7">
        <v>1702319</v>
      </c>
      <c r="B7">
        <v>16000104992</v>
      </c>
      <c r="C7">
        <v>2016104992</v>
      </c>
      <c r="D7">
        <v>176</v>
      </c>
      <c r="E7" t="s">
        <v>51</v>
      </c>
      <c r="F7" t="s">
        <v>52</v>
      </c>
      <c r="G7" t="s">
        <v>52</v>
      </c>
      <c r="H7" s="1">
        <v>42455.720138888886</v>
      </c>
      <c r="I7" t="s">
        <v>53</v>
      </c>
      <c r="J7" t="s">
        <v>54</v>
      </c>
      <c r="K7" t="s">
        <v>55</v>
      </c>
      <c r="L7">
        <v>11800.602000000001</v>
      </c>
      <c r="M7">
        <v>-122.26803</v>
      </c>
      <c r="N7">
        <v>47.519849999999998</v>
      </c>
      <c r="O7" t="s">
        <v>56</v>
      </c>
      <c r="P7" t="s">
        <v>57</v>
      </c>
      <c r="Q7" t="s">
        <v>52</v>
      </c>
      <c r="R7" t="s">
        <v>52</v>
      </c>
      <c r="T7">
        <v>2</v>
      </c>
    </row>
    <row r="8" spans="1:20" x14ac:dyDescent="0.25">
      <c r="A8">
        <v>1702321</v>
      </c>
      <c r="B8">
        <v>16000104986</v>
      </c>
      <c r="C8">
        <v>2016104986</v>
      </c>
      <c r="D8">
        <v>245</v>
      </c>
      <c r="E8" t="s">
        <v>58</v>
      </c>
      <c r="F8" t="s">
        <v>21</v>
      </c>
      <c r="G8" t="s">
        <v>21</v>
      </c>
      <c r="H8" s="1">
        <v>42455.720833333333</v>
      </c>
      <c r="I8" t="s">
        <v>59</v>
      </c>
      <c r="J8" t="s">
        <v>23</v>
      </c>
      <c r="K8" t="s">
        <v>60</v>
      </c>
      <c r="L8">
        <v>10001.100200000001</v>
      </c>
      <c r="M8">
        <v>-122.29916</v>
      </c>
      <c r="N8">
        <v>47.579673999999997</v>
      </c>
      <c r="O8" t="s">
        <v>61</v>
      </c>
      <c r="P8" t="s">
        <v>62</v>
      </c>
      <c r="Q8" t="s">
        <v>62</v>
      </c>
      <c r="R8" t="s">
        <v>62</v>
      </c>
      <c r="T8">
        <v>3</v>
      </c>
    </row>
    <row r="9" spans="1:20" x14ac:dyDescent="0.25">
      <c r="A9">
        <v>1702322</v>
      </c>
      <c r="B9">
        <v>16000104962</v>
      </c>
      <c r="C9">
        <v>2016104962</v>
      </c>
      <c r="D9">
        <v>201</v>
      </c>
      <c r="E9" t="s">
        <v>63</v>
      </c>
      <c r="F9" t="s">
        <v>64</v>
      </c>
      <c r="G9" t="s">
        <v>65</v>
      </c>
      <c r="H9" s="1">
        <v>42455.720138888886</v>
      </c>
      <c r="I9" t="s">
        <v>66</v>
      </c>
      <c r="J9" t="s">
        <v>54</v>
      </c>
      <c r="K9" t="s">
        <v>55</v>
      </c>
      <c r="L9">
        <v>11900.2016</v>
      </c>
      <c r="M9">
        <v>-122.25063</v>
      </c>
      <c r="N9">
        <v>47.506385999999999</v>
      </c>
      <c r="O9" t="s">
        <v>67</v>
      </c>
      <c r="P9" t="s">
        <v>68</v>
      </c>
      <c r="Q9" t="s">
        <v>69</v>
      </c>
      <c r="R9" t="s">
        <v>42</v>
      </c>
      <c r="T9">
        <v>1</v>
      </c>
    </row>
    <row r="10" spans="1:20" x14ac:dyDescent="0.25">
      <c r="A10">
        <v>1702323</v>
      </c>
      <c r="B10">
        <v>16000104918</v>
      </c>
      <c r="C10">
        <v>2016104918</v>
      </c>
      <c r="D10">
        <v>245</v>
      </c>
      <c r="E10" t="s">
        <v>58</v>
      </c>
      <c r="F10" t="s">
        <v>21</v>
      </c>
      <c r="G10" t="s">
        <v>21</v>
      </c>
      <c r="H10" s="1">
        <v>42455.720833333333</v>
      </c>
      <c r="I10" t="s">
        <v>70</v>
      </c>
      <c r="J10" t="s">
        <v>37</v>
      </c>
      <c r="K10" t="s">
        <v>38</v>
      </c>
      <c r="L10">
        <v>9300.3019000000004</v>
      </c>
      <c r="M10">
        <v>-122.32905599999999</v>
      </c>
      <c r="N10">
        <v>47.579807000000002</v>
      </c>
      <c r="O10" t="s">
        <v>71</v>
      </c>
      <c r="P10" t="s">
        <v>72</v>
      </c>
      <c r="Q10" t="s">
        <v>73</v>
      </c>
      <c r="R10" t="s">
        <v>73</v>
      </c>
      <c r="S10" s="1">
        <v>42455.663888888892</v>
      </c>
      <c r="T10">
        <v>3</v>
      </c>
    </row>
    <row r="11" spans="1:20" x14ac:dyDescent="0.25">
      <c r="A11">
        <v>1702324</v>
      </c>
      <c r="B11">
        <v>16000104794</v>
      </c>
      <c r="C11">
        <v>2016104794</v>
      </c>
      <c r="D11">
        <v>65</v>
      </c>
      <c r="E11" t="s">
        <v>74</v>
      </c>
      <c r="F11" t="s">
        <v>75</v>
      </c>
      <c r="G11" t="s">
        <v>76</v>
      </c>
      <c r="H11" s="1">
        <v>42455.718055555553</v>
      </c>
      <c r="I11" t="s">
        <v>77</v>
      </c>
      <c r="J11" t="s">
        <v>78</v>
      </c>
      <c r="K11" t="s">
        <v>79</v>
      </c>
      <c r="L11">
        <v>6500.3017</v>
      </c>
      <c r="M11">
        <v>-122.31459</v>
      </c>
      <c r="N11">
        <v>47.627274</v>
      </c>
      <c r="O11" t="s">
        <v>80</v>
      </c>
      <c r="P11" t="s">
        <v>81</v>
      </c>
      <c r="Q11" t="s">
        <v>76</v>
      </c>
      <c r="R11" t="s">
        <v>75</v>
      </c>
      <c r="T11">
        <v>1</v>
      </c>
    </row>
    <row r="12" spans="1:20" x14ac:dyDescent="0.25">
      <c r="A12">
        <v>1702325</v>
      </c>
      <c r="B12">
        <v>16000105010</v>
      </c>
      <c r="C12">
        <v>2016105010</v>
      </c>
      <c r="D12">
        <v>245</v>
      </c>
      <c r="E12" t="s">
        <v>58</v>
      </c>
      <c r="F12" t="s">
        <v>21</v>
      </c>
      <c r="G12" t="s">
        <v>21</v>
      </c>
      <c r="H12" s="1">
        <v>42455.73333333333</v>
      </c>
      <c r="I12" t="s">
        <v>82</v>
      </c>
      <c r="J12" t="s">
        <v>83</v>
      </c>
      <c r="K12" t="s">
        <v>84</v>
      </c>
      <c r="L12">
        <v>9200.2027999999991</v>
      </c>
      <c r="M12">
        <v>-122.33081</v>
      </c>
      <c r="N12">
        <v>47.600464000000002</v>
      </c>
      <c r="O12" t="s">
        <v>85</v>
      </c>
      <c r="P12" t="s">
        <v>86</v>
      </c>
      <c r="Q12" t="s">
        <v>21</v>
      </c>
      <c r="R12" t="s">
        <v>21</v>
      </c>
      <c r="T12">
        <v>3</v>
      </c>
    </row>
    <row r="13" spans="1:20" x14ac:dyDescent="0.25">
      <c r="A13">
        <v>1702326</v>
      </c>
      <c r="B13">
        <v>16000105007</v>
      </c>
      <c r="C13">
        <v>2016105007</v>
      </c>
      <c r="D13">
        <v>280</v>
      </c>
      <c r="E13" t="s">
        <v>41</v>
      </c>
      <c r="F13" t="s">
        <v>42</v>
      </c>
      <c r="G13" t="s">
        <v>42</v>
      </c>
      <c r="H13" s="1">
        <v>42455.729861111111</v>
      </c>
      <c r="I13" t="s">
        <v>87</v>
      </c>
      <c r="J13" t="s">
        <v>23</v>
      </c>
      <c r="K13" t="s">
        <v>24</v>
      </c>
      <c r="L13">
        <v>10300.2004</v>
      </c>
      <c r="M13">
        <v>-122.27538</v>
      </c>
      <c r="N13">
        <v>47.551909999999999</v>
      </c>
      <c r="O13" t="s">
        <v>88</v>
      </c>
      <c r="P13" t="s">
        <v>89</v>
      </c>
      <c r="Q13" t="s">
        <v>42</v>
      </c>
      <c r="R13" t="s">
        <v>42</v>
      </c>
      <c r="T13">
        <v>2</v>
      </c>
    </row>
    <row r="14" spans="1:20" x14ac:dyDescent="0.25">
      <c r="A14">
        <v>1702327</v>
      </c>
      <c r="B14">
        <v>16000105002</v>
      </c>
      <c r="C14">
        <v>2016105002</v>
      </c>
      <c r="D14">
        <v>460</v>
      </c>
      <c r="E14" t="s">
        <v>35</v>
      </c>
      <c r="F14" t="s">
        <v>29</v>
      </c>
      <c r="G14" t="s">
        <v>29</v>
      </c>
      <c r="H14" s="1">
        <v>42455.728472222225</v>
      </c>
      <c r="I14" t="s">
        <v>90</v>
      </c>
      <c r="J14" t="s">
        <v>91</v>
      </c>
      <c r="K14" t="s">
        <v>92</v>
      </c>
      <c r="L14">
        <v>7500.4005999999999</v>
      </c>
      <c r="M14">
        <v>-122.31683</v>
      </c>
      <c r="N14">
        <v>47.614105000000002</v>
      </c>
      <c r="O14" t="s">
        <v>93</v>
      </c>
      <c r="P14" t="s">
        <v>94</v>
      </c>
      <c r="Q14" t="s">
        <v>29</v>
      </c>
      <c r="R14" t="s">
        <v>29</v>
      </c>
      <c r="T14">
        <v>0</v>
      </c>
    </row>
    <row r="15" spans="1:20" x14ac:dyDescent="0.25">
      <c r="A15">
        <v>1702328</v>
      </c>
      <c r="B15">
        <v>16000104957</v>
      </c>
      <c r="C15">
        <v>2016104957</v>
      </c>
      <c r="D15">
        <v>280</v>
      </c>
      <c r="E15" t="s">
        <v>41</v>
      </c>
      <c r="F15" t="s">
        <v>42</v>
      </c>
      <c r="G15" t="s">
        <v>42</v>
      </c>
      <c r="H15" s="1">
        <v>42455.727777777778</v>
      </c>
      <c r="I15" t="s">
        <v>95</v>
      </c>
      <c r="J15" t="s">
        <v>37</v>
      </c>
      <c r="K15" t="s">
        <v>96</v>
      </c>
      <c r="L15">
        <v>9300.3166999999994</v>
      </c>
      <c r="M15">
        <v>-122.32896</v>
      </c>
      <c r="N15">
        <v>47.555633999999998</v>
      </c>
      <c r="O15" t="s">
        <v>97</v>
      </c>
      <c r="P15" t="s">
        <v>62</v>
      </c>
      <c r="Q15" t="s">
        <v>62</v>
      </c>
      <c r="R15" t="s">
        <v>62</v>
      </c>
      <c r="T15">
        <v>3</v>
      </c>
    </row>
    <row r="16" spans="1:20" x14ac:dyDescent="0.25">
      <c r="A16">
        <v>1702329</v>
      </c>
      <c r="B16">
        <v>16000104941</v>
      </c>
      <c r="C16">
        <v>2016104941</v>
      </c>
      <c r="D16">
        <v>245</v>
      </c>
      <c r="E16" t="s">
        <v>58</v>
      </c>
      <c r="F16" t="s">
        <v>21</v>
      </c>
      <c r="G16" t="s">
        <v>21</v>
      </c>
      <c r="H16" s="1">
        <v>42455.729166666664</v>
      </c>
      <c r="I16" t="s">
        <v>98</v>
      </c>
      <c r="J16" t="s">
        <v>99</v>
      </c>
      <c r="K16" t="s">
        <v>100</v>
      </c>
      <c r="L16">
        <v>2900.1</v>
      </c>
      <c r="M16">
        <v>-122.3553</v>
      </c>
      <c r="N16">
        <v>47.689835000000002</v>
      </c>
      <c r="O16" t="s">
        <v>101</v>
      </c>
      <c r="P16" t="s">
        <v>86</v>
      </c>
      <c r="Q16" t="s">
        <v>21</v>
      </c>
      <c r="R16" t="s">
        <v>21</v>
      </c>
      <c r="T16">
        <v>3</v>
      </c>
    </row>
    <row r="17" spans="1:20" x14ac:dyDescent="0.25">
      <c r="A17">
        <v>1702330</v>
      </c>
      <c r="B17">
        <v>16000104933</v>
      </c>
      <c r="C17">
        <v>2016104933</v>
      </c>
      <c r="D17">
        <v>281</v>
      </c>
      <c r="E17" t="s">
        <v>48</v>
      </c>
      <c r="F17" t="s">
        <v>42</v>
      </c>
      <c r="G17" t="s">
        <v>42</v>
      </c>
      <c r="H17" s="1">
        <v>42455.728472222225</v>
      </c>
      <c r="I17" t="s">
        <v>102</v>
      </c>
      <c r="J17" t="s">
        <v>54</v>
      </c>
      <c r="K17" t="s">
        <v>103</v>
      </c>
      <c r="L17">
        <v>11102.200800000001</v>
      </c>
      <c r="M17">
        <v>-122.26991</v>
      </c>
      <c r="N17">
        <v>47.542492000000003</v>
      </c>
      <c r="O17" t="s">
        <v>104</v>
      </c>
      <c r="P17" t="s">
        <v>47</v>
      </c>
      <c r="Q17" t="s">
        <v>42</v>
      </c>
      <c r="R17" t="s">
        <v>42</v>
      </c>
      <c r="T17">
        <v>3</v>
      </c>
    </row>
    <row r="18" spans="1:20" x14ac:dyDescent="0.25">
      <c r="A18">
        <v>1702331</v>
      </c>
      <c r="B18">
        <v>16000104823</v>
      </c>
      <c r="C18">
        <v>2016104823</v>
      </c>
      <c r="D18">
        <v>52</v>
      </c>
      <c r="E18" t="s">
        <v>105</v>
      </c>
      <c r="F18" t="s">
        <v>106</v>
      </c>
      <c r="G18" t="s">
        <v>107</v>
      </c>
      <c r="H18" s="1">
        <v>42455.730555555558</v>
      </c>
      <c r="I18" t="s">
        <v>108</v>
      </c>
      <c r="J18" t="s">
        <v>23</v>
      </c>
      <c r="K18" t="s">
        <v>60</v>
      </c>
      <c r="L18">
        <v>10100.3009</v>
      </c>
      <c r="M18">
        <v>-122.29204</v>
      </c>
      <c r="N18">
        <v>47.560780000000001</v>
      </c>
      <c r="O18" t="s">
        <v>109</v>
      </c>
      <c r="P18" t="s">
        <v>110</v>
      </c>
      <c r="Q18" t="s">
        <v>42</v>
      </c>
      <c r="R18" t="s">
        <v>42</v>
      </c>
      <c r="S18" s="1">
        <v>42455.63958333333</v>
      </c>
      <c r="T18">
        <v>2</v>
      </c>
    </row>
    <row r="19" spans="1:20" x14ac:dyDescent="0.25">
      <c r="A19">
        <v>1702332</v>
      </c>
      <c r="B19">
        <v>16000104752</v>
      </c>
      <c r="C19">
        <v>2016104752</v>
      </c>
      <c r="D19">
        <v>250</v>
      </c>
      <c r="E19" t="s">
        <v>111</v>
      </c>
      <c r="F19" t="s">
        <v>112</v>
      </c>
      <c r="G19" t="s">
        <v>113</v>
      </c>
      <c r="H19" s="1">
        <v>42455.729166666664</v>
      </c>
      <c r="I19" t="s">
        <v>114</v>
      </c>
      <c r="J19" t="s">
        <v>23</v>
      </c>
      <c r="K19" t="s">
        <v>24</v>
      </c>
      <c r="L19">
        <v>10200.4025</v>
      </c>
      <c r="M19">
        <v>-122.27476</v>
      </c>
      <c r="N19">
        <v>47.551909999999999</v>
      </c>
      <c r="O19" t="s">
        <v>115</v>
      </c>
      <c r="P19" t="s">
        <v>116</v>
      </c>
      <c r="Q19" t="s">
        <v>21</v>
      </c>
      <c r="R19" t="s">
        <v>21</v>
      </c>
      <c r="T19">
        <v>4</v>
      </c>
    </row>
    <row r="20" spans="1:20" x14ac:dyDescent="0.25">
      <c r="A20">
        <v>1702333</v>
      </c>
      <c r="B20">
        <v>16000105020</v>
      </c>
      <c r="C20">
        <v>2016105020</v>
      </c>
      <c r="D20">
        <v>177</v>
      </c>
      <c r="E20" t="s">
        <v>117</v>
      </c>
      <c r="F20" t="s">
        <v>52</v>
      </c>
      <c r="G20" t="s">
        <v>52</v>
      </c>
      <c r="H20" s="1">
        <v>42455.73541666667</v>
      </c>
      <c r="I20" t="s">
        <v>118</v>
      </c>
      <c r="J20" t="s">
        <v>37</v>
      </c>
      <c r="K20" t="s">
        <v>38</v>
      </c>
      <c r="L20">
        <v>9300.3014000000003</v>
      </c>
      <c r="M20">
        <v>-122.32999</v>
      </c>
      <c r="N20">
        <v>47.579807000000002</v>
      </c>
      <c r="O20" t="s">
        <v>119</v>
      </c>
      <c r="P20" t="s">
        <v>120</v>
      </c>
      <c r="Q20" t="s">
        <v>52</v>
      </c>
      <c r="R20" t="s">
        <v>52</v>
      </c>
      <c r="T20">
        <v>0</v>
      </c>
    </row>
    <row r="21" spans="1:20" x14ac:dyDescent="0.25">
      <c r="A21">
        <v>1702334</v>
      </c>
      <c r="B21">
        <v>16000105018</v>
      </c>
      <c r="C21">
        <v>2016105018</v>
      </c>
      <c r="D21">
        <v>363</v>
      </c>
      <c r="E21" t="s">
        <v>121</v>
      </c>
      <c r="F21" t="s">
        <v>122</v>
      </c>
      <c r="G21" t="s">
        <v>122</v>
      </c>
      <c r="H21" s="1">
        <v>42455.734027777777</v>
      </c>
      <c r="I21" t="s">
        <v>123</v>
      </c>
      <c r="J21" t="s">
        <v>124</v>
      </c>
      <c r="K21" t="s">
        <v>125</v>
      </c>
      <c r="L21">
        <v>10600.600399999999</v>
      </c>
      <c r="M21">
        <v>-122.39117400000001</v>
      </c>
      <c r="N21">
        <v>47.54945</v>
      </c>
      <c r="O21" t="s">
        <v>126</v>
      </c>
      <c r="P21" t="s">
        <v>127</v>
      </c>
      <c r="Q21" t="s">
        <v>122</v>
      </c>
      <c r="R21" t="s">
        <v>122</v>
      </c>
      <c r="T21">
        <v>2</v>
      </c>
    </row>
    <row r="22" spans="1:20" x14ac:dyDescent="0.25">
      <c r="A22">
        <v>1702335</v>
      </c>
      <c r="B22">
        <v>16000105001</v>
      </c>
      <c r="C22">
        <v>2016105001</v>
      </c>
      <c r="D22">
        <v>245</v>
      </c>
      <c r="E22" t="s">
        <v>58</v>
      </c>
      <c r="F22" t="s">
        <v>21</v>
      </c>
      <c r="G22" t="s">
        <v>21</v>
      </c>
      <c r="H22" s="1">
        <v>42455.736111111109</v>
      </c>
      <c r="I22" t="s">
        <v>128</v>
      </c>
      <c r="J22" t="s">
        <v>129</v>
      </c>
      <c r="K22" t="s">
        <v>130</v>
      </c>
      <c r="L22">
        <v>8200.1010000000006</v>
      </c>
      <c r="M22">
        <v>-122.332245</v>
      </c>
      <c r="N22">
        <v>47.612071999999998</v>
      </c>
      <c r="O22" t="s">
        <v>131</v>
      </c>
      <c r="P22" t="s">
        <v>132</v>
      </c>
      <c r="Q22" t="s">
        <v>133</v>
      </c>
      <c r="R22" t="s">
        <v>133</v>
      </c>
      <c r="T22">
        <v>3</v>
      </c>
    </row>
    <row r="23" spans="1:20" x14ac:dyDescent="0.25">
      <c r="A23">
        <v>1702336</v>
      </c>
      <c r="B23">
        <v>16000104999</v>
      </c>
      <c r="C23">
        <v>2016104999</v>
      </c>
      <c r="D23">
        <v>430</v>
      </c>
      <c r="E23" t="s">
        <v>134</v>
      </c>
      <c r="F23" t="s">
        <v>29</v>
      </c>
      <c r="G23" t="s">
        <v>135</v>
      </c>
      <c r="H23" s="1">
        <v>42455.73541666667</v>
      </c>
      <c r="I23" t="s">
        <v>136</v>
      </c>
      <c r="J23" t="s">
        <v>137</v>
      </c>
      <c r="K23" t="s">
        <v>138</v>
      </c>
      <c r="L23">
        <v>9900.2019</v>
      </c>
      <c r="M23">
        <v>-122.36287</v>
      </c>
      <c r="N23">
        <v>47.561084999999999</v>
      </c>
      <c r="O23" t="s">
        <v>139</v>
      </c>
      <c r="P23" t="s">
        <v>140</v>
      </c>
      <c r="Q23" t="s">
        <v>135</v>
      </c>
      <c r="R23" t="s">
        <v>29</v>
      </c>
      <c r="T23">
        <v>1</v>
      </c>
    </row>
    <row r="24" spans="1:20" x14ac:dyDescent="0.25">
      <c r="A24">
        <v>1702337</v>
      </c>
      <c r="B24">
        <v>16000104988</v>
      </c>
      <c r="C24">
        <v>2016104988</v>
      </c>
      <c r="D24">
        <v>280</v>
      </c>
      <c r="E24" t="s">
        <v>41</v>
      </c>
      <c r="F24" t="s">
        <v>42</v>
      </c>
      <c r="G24" t="s">
        <v>42</v>
      </c>
      <c r="H24" s="1">
        <v>42455.729166666664</v>
      </c>
      <c r="I24" t="s">
        <v>141</v>
      </c>
      <c r="J24" t="s">
        <v>99</v>
      </c>
      <c r="K24" t="s">
        <v>100</v>
      </c>
      <c r="L24">
        <v>2900.2003</v>
      </c>
      <c r="M24">
        <v>-122.3553</v>
      </c>
      <c r="N24">
        <v>47.684745999999997</v>
      </c>
      <c r="O24" t="s">
        <v>142</v>
      </c>
      <c r="P24" t="s">
        <v>47</v>
      </c>
      <c r="Q24" t="s">
        <v>42</v>
      </c>
      <c r="R24" t="s">
        <v>42</v>
      </c>
      <c r="T24">
        <v>1</v>
      </c>
    </row>
    <row r="25" spans="1:20" x14ac:dyDescent="0.25">
      <c r="A25">
        <v>1702338</v>
      </c>
      <c r="B25">
        <v>16000104984</v>
      </c>
      <c r="C25">
        <v>2016104984</v>
      </c>
      <c r="D25">
        <v>280</v>
      </c>
      <c r="E25" t="s">
        <v>41</v>
      </c>
      <c r="F25" t="s">
        <v>42</v>
      </c>
      <c r="G25" t="s">
        <v>42</v>
      </c>
      <c r="H25" s="1">
        <v>42455.736111111109</v>
      </c>
      <c r="I25" t="s">
        <v>143</v>
      </c>
      <c r="J25" t="s">
        <v>37</v>
      </c>
      <c r="K25" t="s">
        <v>38</v>
      </c>
      <c r="L25">
        <v>9300.1046999999999</v>
      </c>
      <c r="M25">
        <v>-122.32139599999999</v>
      </c>
      <c r="N25">
        <v>47.586205</v>
      </c>
      <c r="O25" t="s">
        <v>144</v>
      </c>
      <c r="P25" t="s">
        <v>145</v>
      </c>
      <c r="Q25" t="s">
        <v>146</v>
      </c>
      <c r="R25" t="s">
        <v>146</v>
      </c>
      <c r="T25">
        <v>2</v>
      </c>
    </row>
    <row r="26" spans="1:20" x14ac:dyDescent="0.25">
      <c r="A26">
        <v>1702339</v>
      </c>
      <c r="B26">
        <v>16000104855</v>
      </c>
      <c r="C26">
        <v>2016104855</v>
      </c>
      <c r="D26">
        <v>186</v>
      </c>
      <c r="E26" t="s">
        <v>147</v>
      </c>
      <c r="F26" t="s">
        <v>148</v>
      </c>
      <c r="G26" t="s">
        <v>148</v>
      </c>
      <c r="H26" s="1">
        <v>42455.729861111111</v>
      </c>
      <c r="I26" t="s">
        <v>149</v>
      </c>
      <c r="J26" t="s">
        <v>150</v>
      </c>
      <c r="K26" t="s">
        <v>151</v>
      </c>
      <c r="L26">
        <v>3300.3013000000001</v>
      </c>
      <c r="M26">
        <v>-122.37888</v>
      </c>
      <c r="N26">
        <v>47.673819999999999</v>
      </c>
      <c r="O26" t="s">
        <v>152</v>
      </c>
      <c r="P26" t="s">
        <v>153</v>
      </c>
      <c r="Q26" t="s">
        <v>148</v>
      </c>
      <c r="R26" t="s">
        <v>148</v>
      </c>
      <c r="S26" s="1">
        <v>42455.645138888889</v>
      </c>
      <c r="T26">
        <v>3</v>
      </c>
    </row>
    <row r="27" spans="1:20" x14ac:dyDescent="0.25">
      <c r="A27">
        <v>1702340</v>
      </c>
      <c r="B27">
        <v>16000104782</v>
      </c>
      <c r="C27">
        <v>2016104782</v>
      </c>
      <c r="D27">
        <v>245</v>
      </c>
      <c r="E27" t="s">
        <v>58</v>
      </c>
      <c r="F27" t="s">
        <v>21</v>
      </c>
      <c r="G27" t="s">
        <v>21</v>
      </c>
      <c r="H27" s="1">
        <v>42455.734722222223</v>
      </c>
      <c r="I27" t="s">
        <v>154</v>
      </c>
      <c r="J27" t="s">
        <v>155</v>
      </c>
      <c r="K27" t="s">
        <v>156</v>
      </c>
      <c r="L27">
        <v>7200.2001</v>
      </c>
      <c r="M27">
        <v>-122.34137</v>
      </c>
      <c r="N27">
        <v>47.618546000000002</v>
      </c>
      <c r="O27" t="s">
        <v>157</v>
      </c>
      <c r="P27" t="s">
        <v>158</v>
      </c>
      <c r="Q27" t="s">
        <v>133</v>
      </c>
      <c r="R27" t="s">
        <v>133</v>
      </c>
      <c r="S27" s="1">
        <v>42455.585416666669</v>
      </c>
      <c r="T27">
        <v>0</v>
      </c>
    </row>
    <row r="28" spans="1:20" x14ac:dyDescent="0.25">
      <c r="A28">
        <v>1702341</v>
      </c>
      <c r="B28">
        <v>16000104525</v>
      </c>
      <c r="C28">
        <v>2016104525</v>
      </c>
      <c r="D28">
        <v>372</v>
      </c>
      <c r="E28" t="s">
        <v>159</v>
      </c>
      <c r="F28" t="s">
        <v>160</v>
      </c>
      <c r="G28" t="s">
        <v>160</v>
      </c>
      <c r="H28" s="1">
        <v>42455.729166666664</v>
      </c>
      <c r="I28" t="s">
        <v>161</v>
      </c>
      <c r="J28" t="s">
        <v>150</v>
      </c>
      <c r="K28" t="s">
        <v>162</v>
      </c>
      <c r="L28">
        <v>5100.2025999999996</v>
      </c>
      <c r="M28">
        <v>-122.32904000000001</v>
      </c>
      <c r="N28">
        <v>47.656120000000001</v>
      </c>
      <c r="O28" t="s">
        <v>163</v>
      </c>
      <c r="P28" t="s">
        <v>164</v>
      </c>
      <c r="Q28" t="s">
        <v>160</v>
      </c>
      <c r="R28" t="s">
        <v>160</v>
      </c>
      <c r="S28" s="1">
        <v>42455.680555555555</v>
      </c>
      <c r="T28">
        <v>2</v>
      </c>
    </row>
    <row r="29" spans="1:20" x14ac:dyDescent="0.25">
      <c r="A29">
        <v>1702342</v>
      </c>
      <c r="B29">
        <v>16000104508</v>
      </c>
      <c r="C29">
        <v>2016104508</v>
      </c>
      <c r="D29">
        <v>63</v>
      </c>
      <c r="E29" t="s">
        <v>165</v>
      </c>
      <c r="F29" t="s">
        <v>166</v>
      </c>
      <c r="G29" t="s">
        <v>166</v>
      </c>
      <c r="H29" s="1">
        <v>42455.731249999997</v>
      </c>
      <c r="I29" t="s">
        <v>167</v>
      </c>
      <c r="J29" t="s">
        <v>44</v>
      </c>
      <c r="K29" t="s">
        <v>168</v>
      </c>
      <c r="L29">
        <v>7000.6008000000002</v>
      </c>
      <c r="M29">
        <v>-122.35796000000001</v>
      </c>
      <c r="N29">
        <v>47.628219999999999</v>
      </c>
      <c r="O29" t="s">
        <v>169</v>
      </c>
      <c r="P29" t="s">
        <v>170</v>
      </c>
      <c r="Q29" t="s">
        <v>76</v>
      </c>
      <c r="R29" t="s">
        <v>75</v>
      </c>
      <c r="S29" s="1">
        <v>42455.62777777778</v>
      </c>
      <c r="T29">
        <v>3</v>
      </c>
    </row>
    <row r="30" spans="1:20" x14ac:dyDescent="0.25">
      <c r="A30">
        <v>1702343</v>
      </c>
      <c r="B30">
        <v>16000104981</v>
      </c>
      <c r="C30">
        <v>2016104981</v>
      </c>
      <c r="D30">
        <v>470</v>
      </c>
      <c r="E30" t="s">
        <v>27</v>
      </c>
      <c r="F30" t="s">
        <v>28</v>
      </c>
      <c r="G30" t="s">
        <v>29</v>
      </c>
      <c r="H30" s="1">
        <v>42455.738194444442</v>
      </c>
      <c r="I30" t="s">
        <v>171</v>
      </c>
      <c r="J30" t="s">
        <v>91</v>
      </c>
      <c r="K30" t="s">
        <v>172</v>
      </c>
      <c r="L30">
        <v>7500.5003999999999</v>
      </c>
      <c r="M30">
        <v>-122.32088</v>
      </c>
      <c r="N30">
        <v>47.619903999999998</v>
      </c>
      <c r="O30" t="s">
        <v>173</v>
      </c>
      <c r="P30" t="s">
        <v>34</v>
      </c>
      <c r="Q30" t="s">
        <v>29</v>
      </c>
      <c r="R30" t="s">
        <v>28</v>
      </c>
      <c r="T30">
        <v>0</v>
      </c>
    </row>
    <row r="31" spans="1:20" x14ac:dyDescent="0.25">
      <c r="A31">
        <v>1702344</v>
      </c>
      <c r="B31">
        <v>16000104978</v>
      </c>
      <c r="C31">
        <v>2016104978</v>
      </c>
      <c r="D31">
        <v>161</v>
      </c>
      <c r="E31" t="s">
        <v>62</v>
      </c>
      <c r="F31" t="s">
        <v>62</v>
      </c>
      <c r="G31" t="s">
        <v>62</v>
      </c>
      <c r="H31" s="1">
        <v>42455.738194444442</v>
      </c>
      <c r="I31" t="s">
        <v>174</v>
      </c>
      <c r="J31" t="s">
        <v>31</v>
      </c>
      <c r="K31" t="s">
        <v>175</v>
      </c>
      <c r="L31">
        <v>9100.1002000000008</v>
      </c>
      <c r="M31">
        <v>-122.31843000000001</v>
      </c>
      <c r="N31">
        <v>47.599186000000003</v>
      </c>
      <c r="O31" t="s">
        <v>176</v>
      </c>
      <c r="P31" t="s">
        <v>62</v>
      </c>
      <c r="Q31" t="s">
        <v>62</v>
      </c>
      <c r="R31" t="s">
        <v>62</v>
      </c>
      <c r="T31">
        <v>2</v>
      </c>
    </row>
    <row r="32" spans="1:20" x14ac:dyDescent="0.25">
      <c r="A32">
        <v>1702345</v>
      </c>
      <c r="B32">
        <v>16000104969</v>
      </c>
      <c r="C32">
        <v>2016104969</v>
      </c>
      <c r="D32">
        <v>74</v>
      </c>
      <c r="E32" t="s">
        <v>177</v>
      </c>
      <c r="F32" t="s">
        <v>166</v>
      </c>
      <c r="G32" t="s">
        <v>166</v>
      </c>
      <c r="H32" s="1">
        <v>42455.740972222222</v>
      </c>
      <c r="I32" t="s">
        <v>178</v>
      </c>
      <c r="J32" t="s">
        <v>179</v>
      </c>
      <c r="K32" t="s">
        <v>180</v>
      </c>
      <c r="L32">
        <v>4200.4005999999999</v>
      </c>
      <c r="M32">
        <v>-122.29026</v>
      </c>
      <c r="N32">
        <v>47.674885000000003</v>
      </c>
      <c r="O32" t="s">
        <v>181</v>
      </c>
      <c r="P32" t="s">
        <v>182</v>
      </c>
      <c r="Q32" t="s">
        <v>183</v>
      </c>
      <c r="R32" t="s">
        <v>184</v>
      </c>
      <c r="S32" s="1">
        <v>42455.706944444442</v>
      </c>
      <c r="T32">
        <v>4</v>
      </c>
    </row>
    <row r="33" spans="1:20" x14ac:dyDescent="0.25">
      <c r="A33">
        <v>1702346</v>
      </c>
      <c r="B33">
        <v>16000104932</v>
      </c>
      <c r="C33">
        <v>2016104932</v>
      </c>
      <c r="D33">
        <v>430</v>
      </c>
      <c r="E33" t="s">
        <v>134</v>
      </c>
      <c r="F33" t="s">
        <v>29</v>
      </c>
      <c r="G33" t="s">
        <v>135</v>
      </c>
      <c r="H33" s="1">
        <v>42455.737500000003</v>
      </c>
      <c r="I33" t="s">
        <v>185</v>
      </c>
      <c r="J33" t="s">
        <v>179</v>
      </c>
      <c r="K33" t="s">
        <v>186</v>
      </c>
      <c r="L33">
        <v>5301.2006000000001</v>
      </c>
      <c r="M33">
        <v>-122.31742</v>
      </c>
      <c r="N33">
        <v>47.663116000000002</v>
      </c>
      <c r="O33" t="s">
        <v>187</v>
      </c>
      <c r="P33" t="s">
        <v>188</v>
      </c>
      <c r="Q33" t="s">
        <v>135</v>
      </c>
      <c r="R33" t="s">
        <v>29</v>
      </c>
      <c r="S33" s="1">
        <v>42455.676388888889</v>
      </c>
      <c r="T33">
        <v>1</v>
      </c>
    </row>
    <row r="34" spans="1:20" x14ac:dyDescent="0.25">
      <c r="A34">
        <v>1702347</v>
      </c>
      <c r="B34">
        <v>16000104898</v>
      </c>
      <c r="C34">
        <v>2016104898</v>
      </c>
      <c r="D34">
        <v>280</v>
      </c>
      <c r="E34" t="s">
        <v>41</v>
      </c>
      <c r="F34" t="s">
        <v>42</v>
      </c>
      <c r="G34" t="s">
        <v>42</v>
      </c>
      <c r="H34" s="1">
        <v>42455.744444444441</v>
      </c>
      <c r="I34" t="s">
        <v>189</v>
      </c>
      <c r="J34" t="s">
        <v>129</v>
      </c>
      <c r="K34" t="s">
        <v>190</v>
      </c>
      <c r="L34">
        <v>8100.1014999999998</v>
      </c>
      <c r="M34">
        <v>-122.34087</v>
      </c>
      <c r="N34">
        <v>47.606406999999997</v>
      </c>
      <c r="O34" t="s">
        <v>191</v>
      </c>
      <c r="P34" t="s">
        <v>192</v>
      </c>
      <c r="Q34" t="s">
        <v>193</v>
      </c>
      <c r="R34" t="s">
        <v>193</v>
      </c>
      <c r="T34">
        <v>2</v>
      </c>
    </row>
    <row r="35" spans="1:20" x14ac:dyDescent="0.25">
      <c r="A35">
        <v>1702348</v>
      </c>
      <c r="B35">
        <v>16000104893</v>
      </c>
      <c r="C35">
        <v>2016104893</v>
      </c>
      <c r="D35">
        <v>245</v>
      </c>
      <c r="E35" t="s">
        <v>58</v>
      </c>
      <c r="F35" t="s">
        <v>21</v>
      </c>
      <c r="G35" t="s">
        <v>21</v>
      </c>
      <c r="H35" s="1">
        <v>42455.739583333336</v>
      </c>
      <c r="I35" t="s">
        <v>194</v>
      </c>
      <c r="J35" t="s">
        <v>83</v>
      </c>
      <c r="K35" t="s">
        <v>195</v>
      </c>
      <c r="L35">
        <v>8100.1036000000004</v>
      </c>
      <c r="M35">
        <v>-122.33404</v>
      </c>
      <c r="N35">
        <v>47.601723</v>
      </c>
      <c r="O35" t="s">
        <v>196</v>
      </c>
      <c r="P35" t="s">
        <v>86</v>
      </c>
      <c r="Q35" t="s">
        <v>21</v>
      </c>
      <c r="R35" t="s">
        <v>21</v>
      </c>
      <c r="S35" s="1">
        <v>42455.656944444447</v>
      </c>
      <c r="T35">
        <v>3</v>
      </c>
    </row>
    <row r="36" spans="1:20" x14ac:dyDescent="0.25">
      <c r="A36">
        <v>1702349</v>
      </c>
      <c r="B36">
        <v>16000105036</v>
      </c>
      <c r="C36">
        <v>2016105036</v>
      </c>
      <c r="D36">
        <v>460</v>
      </c>
      <c r="E36" t="s">
        <v>35</v>
      </c>
      <c r="F36" t="s">
        <v>29</v>
      </c>
      <c r="G36" t="s">
        <v>29</v>
      </c>
      <c r="H36" s="1">
        <v>42455.74722222222</v>
      </c>
      <c r="I36" t="s">
        <v>197</v>
      </c>
      <c r="J36" t="s">
        <v>198</v>
      </c>
      <c r="K36" t="s">
        <v>199</v>
      </c>
      <c r="L36">
        <v>11200.2066</v>
      </c>
      <c r="M36">
        <v>-122.33490999999999</v>
      </c>
      <c r="N36">
        <v>47.534717999999998</v>
      </c>
      <c r="O36" t="s">
        <v>200</v>
      </c>
      <c r="P36" t="s">
        <v>40</v>
      </c>
      <c r="Q36" t="s">
        <v>29</v>
      </c>
      <c r="R36" t="s">
        <v>28</v>
      </c>
      <c r="T36">
        <v>2</v>
      </c>
    </row>
    <row r="37" spans="1:20" x14ac:dyDescent="0.25">
      <c r="A37">
        <v>1702350</v>
      </c>
      <c r="B37">
        <v>16000105030</v>
      </c>
      <c r="C37">
        <v>2016105030</v>
      </c>
      <c r="D37">
        <v>245</v>
      </c>
      <c r="E37" t="s">
        <v>58</v>
      </c>
      <c r="F37" t="s">
        <v>21</v>
      </c>
      <c r="G37" t="s">
        <v>21</v>
      </c>
      <c r="H37" s="1">
        <v>42455.751388888886</v>
      </c>
      <c r="I37" t="s">
        <v>201</v>
      </c>
      <c r="J37" t="s">
        <v>129</v>
      </c>
      <c r="K37" t="s">
        <v>130</v>
      </c>
      <c r="L37">
        <v>7200.1061</v>
      </c>
      <c r="M37">
        <v>-122.33794</v>
      </c>
      <c r="N37">
        <v>47.614170000000001</v>
      </c>
      <c r="O37" t="s">
        <v>202</v>
      </c>
      <c r="P37" t="s">
        <v>62</v>
      </c>
      <c r="Q37" t="s">
        <v>62</v>
      </c>
      <c r="R37" t="s">
        <v>62</v>
      </c>
      <c r="T37">
        <v>1</v>
      </c>
    </row>
    <row r="38" spans="1:20" x14ac:dyDescent="0.25">
      <c r="A38">
        <v>1702351</v>
      </c>
      <c r="B38">
        <v>16000105026</v>
      </c>
      <c r="C38">
        <v>2016105026</v>
      </c>
      <c r="D38">
        <v>341</v>
      </c>
      <c r="E38" t="s">
        <v>203</v>
      </c>
      <c r="F38" t="s">
        <v>204</v>
      </c>
      <c r="G38" t="s">
        <v>204</v>
      </c>
      <c r="H38" s="1">
        <v>42455.738888888889</v>
      </c>
      <c r="I38" t="s">
        <v>205</v>
      </c>
      <c r="J38" t="s">
        <v>150</v>
      </c>
      <c r="K38" t="s">
        <v>162</v>
      </c>
      <c r="L38">
        <v>5400.2012000000004</v>
      </c>
      <c r="M38">
        <v>-122.3325</v>
      </c>
      <c r="N38">
        <v>47.648296000000002</v>
      </c>
      <c r="O38" t="s">
        <v>206</v>
      </c>
      <c r="P38" t="s">
        <v>207</v>
      </c>
      <c r="Q38" t="s">
        <v>204</v>
      </c>
      <c r="R38" t="s">
        <v>204</v>
      </c>
      <c r="T38">
        <v>3</v>
      </c>
    </row>
    <row r="39" spans="1:20" x14ac:dyDescent="0.25">
      <c r="A39">
        <v>1702352</v>
      </c>
      <c r="B39">
        <v>16000105021</v>
      </c>
      <c r="C39">
        <v>2016105021</v>
      </c>
      <c r="D39">
        <v>245</v>
      </c>
      <c r="E39" t="s">
        <v>58</v>
      </c>
      <c r="F39" t="s">
        <v>21</v>
      </c>
      <c r="G39" t="s">
        <v>21</v>
      </c>
      <c r="H39" s="1">
        <v>42455.750694444447</v>
      </c>
      <c r="I39" t="s">
        <v>208</v>
      </c>
      <c r="J39" t="s">
        <v>137</v>
      </c>
      <c r="K39" t="s">
        <v>209</v>
      </c>
      <c r="L39">
        <v>401.10059999999999</v>
      </c>
      <c r="M39">
        <v>-122.34777</v>
      </c>
      <c r="N39">
        <v>47.731678000000002</v>
      </c>
      <c r="O39" t="s">
        <v>210</v>
      </c>
      <c r="P39" t="s">
        <v>62</v>
      </c>
      <c r="Q39" t="s">
        <v>62</v>
      </c>
      <c r="R39" t="s">
        <v>62</v>
      </c>
      <c r="T39">
        <v>1</v>
      </c>
    </row>
    <row r="40" spans="1:20" x14ac:dyDescent="0.25">
      <c r="A40">
        <v>1702353</v>
      </c>
      <c r="B40">
        <v>16000105011</v>
      </c>
      <c r="C40">
        <v>2016105011</v>
      </c>
      <c r="D40">
        <v>245</v>
      </c>
      <c r="E40" t="s">
        <v>58</v>
      </c>
      <c r="F40" t="s">
        <v>21</v>
      </c>
      <c r="G40" t="s">
        <v>21</v>
      </c>
      <c r="H40" s="1">
        <v>42455.751388888886</v>
      </c>
      <c r="I40" t="s">
        <v>211</v>
      </c>
      <c r="J40" t="s">
        <v>91</v>
      </c>
      <c r="K40" t="s">
        <v>92</v>
      </c>
      <c r="L40">
        <v>7500.4005999999999</v>
      </c>
      <c r="M40">
        <v>-122.31814</v>
      </c>
      <c r="N40">
        <v>47.614094000000001</v>
      </c>
      <c r="O40" t="s">
        <v>212</v>
      </c>
      <c r="P40" t="s">
        <v>86</v>
      </c>
      <c r="Q40" t="s">
        <v>21</v>
      </c>
      <c r="R40" t="s">
        <v>21</v>
      </c>
      <c r="T40">
        <v>3</v>
      </c>
    </row>
    <row r="41" spans="1:20" x14ac:dyDescent="0.25">
      <c r="A41">
        <v>1702354</v>
      </c>
      <c r="B41">
        <v>16000105000</v>
      </c>
      <c r="C41">
        <v>2016105000</v>
      </c>
      <c r="D41">
        <v>280</v>
      </c>
      <c r="E41" t="s">
        <v>41</v>
      </c>
      <c r="F41" t="s">
        <v>42</v>
      </c>
      <c r="G41" t="s">
        <v>42</v>
      </c>
      <c r="H41" s="1">
        <v>42455.747916666667</v>
      </c>
      <c r="I41" t="s">
        <v>213</v>
      </c>
      <c r="J41" t="s">
        <v>150</v>
      </c>
      <c r="K41" t="s">
        <v>214</v>
      </c>
      <c r="L41">
        <v>3500.2015999999999</v>
      </c>
      <c r="M41">
        <v>-122.35436</v>
      </c>
      <c r="N41">
        <v>47.674570000000003</v>
      </c>
      <c r="O41" t="s">
        <v>215</v>
      </c>
      <c r="P41" t="s">
        <v>47</v>
      </c>
      <c r="Q41" t="s">
        <v>42</v>
      </c>
      <c r="R41" t="s">
        <v>42</v>
      </c>
      <c r="T41">
        <v>3</v>
      </c>
    </row>
    <row r="42" spans="1:20" x14ac:dyDescent="0.25">
      <c r="A42">
        <v>1702355</v>
      </c>
      <c r="B42">
        <v>16000104920</v>
      </c>
      <c r="C42">
        <v>2016104920</v>
      </c>
      <c r="D42">
        <v>363</v>
      </c>
      <c r="E42" t="s">
        <v>121</v>
      </c>
      <c r="F42" t="s">
        <v>122</v>
      </c>
      <c r="G42" t="s">
        <v>122</v>
      </c>
      <c r="H42" s="1">
        <v>42455.74722222222</v>
      </c>
      <c r="I42" t="s">
        <v>216</v>
      </c>
      <c r="J42" t="s">
        <v>78</v>
      </c>
      <c r="K42" t="s">
        <v>217</v>
      </c>
      <c r="L42">
        <v>7600.2002000000002</v>
      </c>
      <c r="M42">
        <v>-122.3047</v>
      </c>
      <c r="N42">
        <v>47.622295000000001</v>
      </c>
      <c r="O42" t="s">
        <v>218</v>
      </c>
      <c r="P42" t="s">
        <v>127</v>
      </c>
      <c r="Q42" t="s">
        <v>122</v>
      </c>
      <c r="R42" t="s">
        <v>122</v>
      </c>
      <c r="S42" s="1">
        <v>42455.677777777775</v>
      </c>
      <c r="T42">
        <v>1</v>
      </c>
    </row>
    <row r="43" spans="1:20" x14ac:dyDescent="0.25">
      <c r="A43">
        <v>1702356</v>
      </c>
      <c r="B43">
        <v>16000104880</v>
      </c>
      <c r="C43">
        <v>2016104880</v>
      </c>
      <c r="D43">
        <v>51</v>
      </c>
      <c r="E43" t="s">
        <v>219</v>
      </c>
      <c r="F43" t="s">
        <v>220</v>
      </c>
      <c r="G43" t="s">
        <v>107</v>
      </c>
      <c r="H43" s="1">
        <v>42455.748611111114</v>
      </c>
      <c r="I43" t="s">
        <v>221</v>
      </c>
      <c r="J43" t="s">
        <v>137</v>
      </c>
      <c r="K43" t="s">
        <v>138</v>
      </c>
      <c r="L43">
        <v>9200.2013999999999</v>
      </c>
      <c r="M43">
        <v>-122.33112</v>
      </c>
      <c r="N43">
        <v>47.60172</v>
      </c>
      <c r="O43" t="s">
        <v>222</v>
      </c>
      <c r="P43" t="s">
        <v>223</v>
      </c>
      <c r="Q43" t="s">
        <v>107</v>
      </c>
      <c r="R43" t="s">
        <v>220</v>
      </c>
      <c r="T43">
        <v>2</v>
      </c>
    </row>
    <row r="44" spans="1:20" x14ac:dyDescent="0.25">
      <c r="A44">
        <v>1702357</v>
      </c>
      <c r="B44">
        <v>16000104619</v>
      </c>
      <c r="C44">
        <v>2016104619</v>
      </c>
      <c r="D44">
        <v>40</v>
      </c>
      <c r="E44" t="s">
        <v>224</v>
      </c>
      <c r="F44" t="s">
        <v>225</v>
      </c>
      <c r="G44" t="s">
        <v>225</v>
      </c>
      <c r="H44" s="1">
        <v>42455.744444444441</v>
      </c>
      <c r="I44" t="s">
        <v>226</v>
      </c>
      <c r="J44" t="s">
        <v>99</v>
      </c>
      <c r="K44" t="s">
        <v>227</v>
      </c>
      <c r="L44">
        <v>2900.1001000000001</v>
      </c>
      <c r="M44">
        <v>-122.35799</v>
      </c>
      <c r="N44">
        <v>47.69061</v>
      </c>
      <c r="O44" t="s">
        <v>228</v>
      </c>
      <c r="P44" t="s">
        <v>26</v>
      </c>
      <c r="Q44" t="s">
        <v>21</v>
      </c>
      <c r="R44" t="s">
        <v>21</v>
      </c>
      <c r="S44" s="1">
        <v>42455.486805555556</v>
      </c>
      <c r="T44">
        <v>1</v>
      </c>
    </row>
    <row r="45" spans="1:20" x14ac:dyDescent="0.25">
      <c r="A45">
        <v>1702358</v>
      </c>
      <c r="B45">
        <v>16000104605</v>
      </c>
      <c r="C45">
        <v>2016104605</v>
      </c>
      <c r="D45">
        <v>100</v>
      </c>
      <c r="E45" t="s">
        <v>229</v>
      </c>
      <c r="F45" t="s">
        <v>193</v>
      </c>
      <c r="G45" t="s">
        <v>193</v>
      </c>
      <c r="H45" s="1">
        <v>42455.743750000001</v>
      </c>
      <c r="I45" t="s">
        <v>230</v>
      </c>
      <c r="J45" t="s">
        <v>150</v>
      </c>
      <c r="K45" t="s">
        <v>214</v>
      </c>
      <c r="L45">
        <v>3400.1007</v>
      </c>
      <c r="M45">
        <v>-122.366035</v>
      </c>
      <c r="N45">
        <v>47.675624999999997</v>
      </c>
      <c r="O45" t="s">
        <v>231</v>
      </c>
      <c r="P45" t="s">
        <v>192</v>
      </c>
      <c r="Q45" t="s">
        <v>193</v>
      </c>
      <c r="R45" t="s">
        <v>193</v>
      </c>
      <c r="S45" s="1">
        <v>42455.688888888886</v>
      </c>
      <c r="T45">
        <v>0</v>
      </c>
    </row>
    <row r="46" spans="1:20" x14ac:dyDescent="0.25">
      <c r="A46">
        <v>1702360</v>
      </c>
      <c r="B46">
        <v>16000104739</v>
      </c>
      <c r="C46">
        <v>2016104739</v>
      </c>
      <c r="D46">
        <v>430</v>
      </c>
      <c r="E46" t="s">
        <v>134</v>
      </c>
      <c r="F46" t="s">
        <v>29</v>
      </c>
      <c r="G46" t="s">
        <v>135</v>
      </c>
      <c r="H46" s="1">
        <v>42455.754861111112</v>
      </c>
      <c r="I46" t="s">
        <v>232</v>
      </c>
      <c r="J46" t="s">
        <v>179</v>
      </c>
      <c r="K46" t="s">
        <v>180</v>
      </c>
      <c r="L46">
        <v>4100.1001999999999</v>
      </c>
      <c r="M46">
        <v>-122.26142</v>
      </c>
      <c r="N46">
        <v>47.674934</v>
      </c>
      <c r="O46" t="s">
        <v>233</v>
      </c>
      <c r="P46" t="s">
        <v>234</v>
      </c>
      <c r="Q46" t="s">
        <v>135</v>
      </c>
      <c r="R46" t="s">
        <v>29</v>
      </c>
      <c r="S46" s="1">
        <v>42455.622916666667</v>
      </c>
      <c r="T46">
        <v>4</v>
      </c>
    </row>
    <row r="47" spans="1:20" x14ac:dyDescent="0.25">
      <c r="A47">
        <v>1702361</v>
      </c>
      <c r="B47">
        <v>16000104607</v>
      </c>
      <c r="C47">
        <v>2016104607</v>
      </c>
      <c r="D47">
        <v>250</v>
      </c>
      <c r="E47" t="s">
        <v>111</v>
      </c>
      <c r="F47" t="s">
        <v>112</v>
      </c>
      <c r="G47" t="s">
        <v>113</v>
      </c>
      <c r="H47" s="1">
        <v>42455.759722222225</v>
      </c>
      <c r="I47" t="s">
        <v>235</v>
      </c>
      <c r="J47" t="s">
        <v>150</v>
      </c>
      <c r="K47" t="s">
        <v>162</v>
      </c>
      <c r="L47">
        <v>5100.1012000000001</v>
      </c>
      <c r="M47">
        <v>-122.33135</v>
      </c>
      <c r="N47">
        <v>47.661999999999999</v>
      </c>
      <c r="O47" t="s">
        <v>236</v>
      </c>
      <c r="P47" t="s">
        <v>47</v>
      </c>
      <c r="Q47" t="s">
        <v>42</v>
      </c>
      <c r="R47" t="s">
        <v>42</v>
      </c>
      <c r="S47" s="1">
        <v>42455.67083333333</v>
      </c>
      <c r="T47">
        <v>1</v>
      </c>
    </row>
    <row r="48" spans="1:20" x14ac:dyDescent="0.25">
      <c r="A48">
        <v>1702362</v>
      </c>
      <c r="B48">
        <v>16000105056</v>
      </c>
      <c r="C48">
        <v>2016105056</v>
      </c>
      <c r="D48">
        <v>177</v>
      </c>
      <c r="E48" t="s">
        <v>117</v>
      </c>
      <c r="F48" t="s">
        <v>52</v>
      </c>
      <c r="G48" t="s">
        <v>52</v>
      </c>
      <c r="H48" s="1">
        <v>42455.763888888891</v>
      </c>
      <c r="I48" t="s">
        <v>237</v>
      </c>
      <c r="J48" t="s">
        <v>137</v>
      </c>
      <c r="K48" t="s">
        <v>238</v>
      </c>
      <c r="L48">
        <v>9100.2003000000004</v>
      </c>
      <c r="M48">
        <v>-122.327675</v>
      </c>
      <c r="N48">
        <v>47.598354</v>
      </c>
      <c r="O48" t="s">
        <v>239</v>
      </c>
      <c r="P48" t="s">
        <v>240</v>
      </c>
      <c r="Q48" t="s">
        <v>52</v>
      </c>
      <c r="R48" t="s">
        <v>52</v>
      </c>
      <c r="T48">
        <v>3</v>
      </c>
    </row>
    <row r="49" spans="1:20" x14ac:dyDescent="0.25">
      <c r="A49">
        <v>1702363</v>
      </c>
      <c r="B49">
        <v>16000105022</v>
      </c>
      <c r="C49">
        <v>2016105022</v>
      </c>
      <c r="D49">
        <v>245</v>
      </c>
      <c r="E49" t="s">
        <v>58</v>
      </c>
      <c r="F49" t="s">
        <v>21</v>
      </c>
      <c r="G49" t="s">
        <v>21</v>
      </c>
      <c r="H49" s="1">
        <v>42455.765972222223</v>
      </c>
      <c r="I49" t="s">
        <v>241</v>
      </c>
      <c r="J49" t="s">
        <v>129</v>
      </c>
      <c r="K49" t="s">
        <v>130</v>
      </c>
      <c r="L49">
        <v>8100.2001</v>
      </c>
      <c r="M49">
        <v>-122.33797</v>
      </c>
      <c r="N49">
        <v>47.612423</v>
      </c>
      <c r="O49" t="s">
        <v>242</v>
      </c>
      <c r="P49" t="s">
        <v>243</v>
      </c>
      <c r="Q49" t="s">
        <v>76</v>
      </c>
      <c r="R49" t="s">
        <v>75</v>
      </c>
      <c r="T49">
        <v>3</v>
      </c>
    </row>
    <row r="50" spans="1:20" x14ac:dyDescent="0.25">
      <c r="A50">
        <v>1702364</v>
      </c>
      <c r="B50">
        <v>16000105013</v>
      </c>
      <c r="C50">
        <v>2016105013</v>
      </c>
      <c r="D50">
        <v>161</v>
      </c>
      <c r="E50" t="s">
        <v>62</v>
      </c>
      <c r="F50" t="s">
        <v>62</v>
      </c>
      <c r="G50" t="s">
        <v>62</v>
      </c>
      <c r="H50" s="1">
        <v>42455.759722222225</v>
      </c>
      <c r="I50" t="s">
        <v>244</v>
      </c>
      <c r="J50" t="s">
        <v>137</v>
      </c>
      <c r="K50" t="s">
        <v>238</v>
      </c>
      <c r="L50">
        <v>7500.3005000000003</v>
      </c>
      <c r="M50">
        <v>-122.320915</v>
      </c>
      <c r="N50">
        <v>47.62256</v>
      </c>
      <c r="O50" t="s">
        <v>245</v>
      </c>
      <c r="P50" t="s">
        <v>86</v>
      </c>
      <c r="Q50" t="s">
        <v>21</v>
      </c>
      <c r="R50" t="s">
        <v>21</v>
      </c>
      <c r="T50">
        <v>1</v>
      </c>
    </row>
    <row r="51" spans="1:20" x14ac:dyDescent="0.25">
      <c r="A51">
        <v>1702365</v>
      </c>
      <c r="B51">
        <v>16000104997</v>
      </c>
      <c r="C51">
        <v>2016104997</v>
      </c>
      <c r="D51">
        <v>280</v>
      </c>
      <c r="E51" t="s">
        <v>41</v>
      </c>
      <c r="F51" t="s">
        <v>42</v>
      </c>
      <c r="G51" t="s">
        <v>42</v>
      </c>
      <c r="H51" s="1">
        <v>42455.761805555558</v>
      </c>
      <c r="I51" t="s">
        <v>246</v>
      </c>
      <c r="J51" t="s">
        <v>247</v>
      </c>
      <c r="K51" t="s">
        <v>248</v>
      </c>
      <c r="L51">
        <v>100.30029999999999</v>
      </c>
      <c r="M51">
        <v>-122.292496</v>
      </c>
      <c r="N51">
        <v>47.72101</v>
      </c>
      <c r="O51" t="s">
        <v>249</v>
      </c>
      <c r="P51" t="s">
        <v>250</v>
      </c>
      <c r="Q51" t="s">
        <v>251</v>
      </c>
      <c r="R51" t="s">
        <v>251</v>
      </c>
      <c r="S51" s="1">
        <v>42455.722916666666</v>
      </c>
      <c r="T51">
        <v>1</v>
      </c>
    </row>
    <row r="52" spans="1:20" x14ac:dyDescent="0.25">
      <c r="A52">
        <v>1702366</v>
      </c>
      <c r="B52">
        <v>16000104948</v>
      </c>
      <c r="C52">
        <v>2016104948</v>
      </c>
      <c r="D52">
        <v>430</v>
      </c>
      <c r="E52" t="s">
        <v>134</v>
      </c>
      <c r="F52" t="s">
        <v>29</v>
      </c>
      <c r="G52" t="s">
        <v>135</v>
      </c>
      <c r="H52" s="1">
        <v>42455.763194444444</v>
      </c>
      <c r="I52" t="s">
        <v>252</v>
      </c>
      <c r="J52" t="s">
        <v>54</v>
      </c>
      <c r="K52" t="s">
        <v>55</v>
      </c>
      <c r="L52">
        <v>11700.401099999999</v>
      </c>
      <c r="M52">
        <v>-122.27003000000001</v>
      </c>
      <c r="N52">
        <v>47.517150000000001</v>
      </c>
      <c r="O52" t="s">
        <v>253</v>
      </c>
      <c r="P52" t="s">
        <v>254</v>
      </c>
      <c r="Q52" t="s">
        <v>135</v>
      </c>
      <c r="R52" t="s">
        <v>29</v>
      </c>
      <c r="S52" s="1">
        <v>42455.697916666664</v>
      </c>
      <c r="T52">
        <v>1</v>
      </c>
    </row>
    <row r="53" spans="1:20" x14ac:dyDescent="0.25">
      <c r="A53">
        <v>1702367</v>
      </c>
      <c r="B53">
        <v>16000104928</v>
      </c>
      <c r="C53">
        <v>2016104928</v>
      </c>
      <c r="D53">
        <v>41</v>
      </c>
      <c r="E53" t="s">
        <v>255</v>
      </c>
      <c r="F53" t="s">
        <v>73</v>
      </c>
      <c r="G53" t="s">
        <v>73</v>
      </c>
      <c r="H53" s="1">
        <v>42455.756944444445</v>
      </c>
      <c r="I53" t="s">
        <v>244</v>
      </c>
      <c r="J53" t="s">
        <v>91</v>
      </c>
      <c r="K53" t="s">
        <v>172</v>
      </c>
      <c r="L53">
        <v>7400.2</v>
      </c>
      <c r="M53">
        <v>-122.320915</v>
      </c>
      <c r="N53">
        <v>47.62256</v>
      </c>
      <c r="O53" t="s">
        <v>245</v>
      </c>
      <c r="P53" t="s">
        <v>72</v>
      </c>
      <c r="Q53" t="s">
        <v>73</v>
      </c>
      <c r="R53" t="s">
        <v>73</v>
      </c>
      <c r="S53" s="1">
        <v>42455.680555555555</v>
      </c>
      <c r="T53">
        <v>3</v>
      </c>
    </row>
    <row r="54" spans="1:20" x14ac:dyDescent="0.25">
      <c r="A54">
        <v>1702368</v>
      </c>
      <c r="B54">
        <v>16000104919</v>
      </c>
      <c r="C54">
        <v>2016104919</v>
      </c>
      <c r="D54">
        <v>430</v>
      </c>
      <c r="E54" t="s">
        <v>134</v>
      </c>
      <c r="F54" t="s">
        <v>29</v>
      </c>
      <c r="G54" t="s">
        <v>135</v>
      </c>
      <c r="H54" s="1">
        <v>42455.759722222225</v>
      </c>
      <c r="I54" t="s">
        <v>256</v>
      </c>
      <c r="J54" t="s">
        <v>155</v>
      </c>
      <c r="K54" t="s">
        <v>257</v>
      </c>
      <c r="L54">
        <v>8002.2016000000003</v>
      </c>
      <c r="M54">
        <v>-122.34564</v>
      </c>
      <c r="N54">
        <v>47.611404</v>
      </c>
      <c r="O54" t="s">
        <v>258</v>
      </c>
      <c r="P54" t="s">
        <v>234</v>
      </c>
      <c r="Q54" t="s">
        <v>135</v>
      </c>
      <c r="R54" t="s">
        <v>29</v>
      </c>
      <c r="S54" s="1">
        <v>42455.696527777778</v>
      </c>
      <c r="T54">
        <v>1</v>
      </c>
    </row>
    <row r="55" spans="1:20" x14ac:dyDescent="0.25">
      <c r="A55">
        <v>1702369</v>
      </c>
      <c r="B55">
        <v>16000104843</v>
      </c>
      <c r="C55">
        <v>2016104843</v>
      </c>
      <c r="D55">
        <v>430</v>
      </c>
      <c r="E55" t="s">
        <v>134</v>
      </c>
      <c r="F55" t="s">
        <v>29</v>
      </c>
      <c r="G55" t="s">
        <v>135</v>
      </c>
      <c r="H55" s="1">
        <v>42455.761805555558</v>
      </c>
      <c r="I55" t="s">
        <v>259</v>
      </c>
      <c r="J55" t="s">
        <v>91</v>
      </c>
      <c r="K55" t="s">
        <v>172</v>
      </c>
      <c r="L55">
        <v>7500.5</v>
      </c>
      <c r="M55">
        <v>-122.31693</v>
      </c>
      <c r="N55">
        <v>47.619934000000001</v>
      </c>
      <c r="O55" t="s">
        <v>260</v>
      </c>
      <c r="P55" t="s">
        <v>188</v>
      </c>
      <c r="Q55" t="s">
        <v>135</v>
      </c>
      <c r="R55" t="s">
        <v>29</v>
      </c>
      <c r="S55" s="1">
        <v>42455.623611111114</v>
      </c>
      <c r="T55">
        <v>2</v>
      </c>
    </row>
    <row r="56" spans="1:20" x14ac:dyDescent="0.25">
      <c r="A56">
        <v>1702370</v>
      </c>
      <c r="B56">
        <v>16000104571</v>
      </c>
      <c r="C56">
        <v>2016104571</v>
      </c>
      <c r="D56">
        <v>63</v>
      </c>
      <c r="E56" t="s">
        <v>165</v>
      </c>
      <c r="F56" t="s">
        <v>166</v>
      </c>
      <c r="G56" t="s">
        <v>166</v>
      </c>
      <c r="H56" s="1">
        <v>42455.758333333331</v>
      </c>
      <c r="I56" t="s">
        <v>261</v>
      </c>
      <c r="J56" t="s">
        <v>198</v>
      </c>
      <c r="K56" t="s">
        <v>199</v>
      </c>
      <c r="L56">
        <v>11200.300800000001</v>
      </c>
      <c r="M56">
        <v>-122.31492</v>
      </c>
      <c r="N56">
        <v>47.526015999999998</v>
      </c>
      <c r="O56" t="s">
        <v>262</v>
      </c>
      <c r="P56" t="s">
        <v>170</v>
      </c>
      <c r="Q56" t="s">
        <v>76</v>
      </c>
      <c r="R56" t="s">
        <v>75</v>
      </c>
      <c r="S56" s="1">
        <v>42455.628472222219</v>
      </c>
      <c r="T56">
        <v>1</v>
      </c>
    </row>
    <row r="57" spans="1:20" x14ac:dyDescent="0.25">
      <c r="A57">
        <v>1702372</v>
      </c>
      <c r="B57">
        <v>16000104753</v>
      </c>
      <c r="C57">
        <v>2016104753</v>
      </c>
      <c r="D57">
        <v>242</v>
      </c>
      <c r="E57" t="s">
        <v>20</v>
      </c>
      <c r="F57" t="s">
        <v>21</v>
      </c>
      <c r="G57" t="s">
        <v>21</v>
      </c>
      <c r="H57" s="1">
        <v>42455.76666666667</v>
      </c>
      <c r="I57" t="s">
        <v>263</v>
      </c>
      <c r="J57" t="s">
        <v>54</v>
      </c>
      <c r="K57" t="s">
        <v>55</v>
      </c>
      <c r="L57">
        <v>11800.401</v>
      </c>
      <c r="M57">
        <v>-122.26972000000001</v>
      </c>
      <c r="N57">
        <v>47.520144999999999</v>
      </c>
      <c r="O57" t="s">
        <v>264</v>
      </c>
      <c r="P57" t="s">
        <v>265</v>
      </c>
      <c r="Q57" t="s">
        <v>21</v>
      </c>
      <c r="R57" t="s">
        <v>21</v>
      </c>
      <c r="S57" s="1">
        <v>42455.572222222225</v>
      </c>
      <c r="T57">
        <v>2</v>
      </c>
    </row>
    <row r="58" spans="1:20" x14ac:dyDescent="0.25">
      <c r="A58">
        <v>1702373</v>
      </c>
      <c r="B58">
        <v>16000105076</v>
      </c>
      <c r="C58">
        <v>2016105076</v>
      </c>
      <c r="D58">
        <v>410</v>
      </c>
      <c r="E58" t="s">
        <v>266</v>
      </c>
      <c r="F58" t="s">
        <v>28</v>
      </c>
      <c r="G58" t="s">
        <v>29</v>
      </c>
      <c r="H58" s="1">
        <v>42455.776388888888</v>
      </c>
      <c r="I58" t="s">
        <v>267</v>
      </c>
      <c r="J58" t="s">
        <v>137</v>
      </c>
      <c r="K58" t="s">
        <v>209</v>
      </c>
      <c r="L58">
        <v>11900.501200000001</v>
      </c>
      <c r="M58">
        <v>-122.264786</v>
      </c>
      <c r="N58">
        <v>47.506573000000003</v>
      </c>
      <c r="O58" t="s">
        <v>268</v>
      </c>
      <c r="P58" t="s">
        <v>266</v>
      </c>
      <c r="Q58" t="s">
        <v>29</v>
      </c>
      <c r="R58" t="s">
        <v>28</v>
      </c>
      <c r="T58">
        <v>2</v>
      </c>
    </row>
    <row r="59" spans="1:20" x14ac:dyDescent="0.25">
      <c r="A59">
        <v>1702374</v>
      </c>
      <c r="B59">
        <v>16000104946</v>
      </c>
      <c r="C59">
        <v>2016104946</v>
      </c>
      <c r="D59">
        <v>71</v>
      </c>
      <c r="E59" t="s">
        <v>269</v>
      </c>
      <c r="F59" t="s">
        <v>183</v>
      </c>
      <c r="G59" t="s">
        <v>183</v>
      </c>
      <c r="H59" s="1">
        <v>42455.772222222222</v>
      </c>
      <c r="I59" t="s">
        <v>270</v>
      </c>
      <c r="J59" t="s">
        <v>150</v>
      </c>
      <c r="K59" t="s">
        <v>214</v>
      </c>
      <c r="L59">
        <v>4900.2021000000004</v>
      </c>
      <c r="M59">
        <v>-122.35290500000001</v>
      </c>
      <c r="N59">
        <v>47.650112</v>
      </c>
      <c r="O59" t="s">
        <v>271</v>
      </c>
      <c r="P59" t="s">
        <v>272</v>
      </c>
      <c r="Q59" t="s">
        <v>183</v>
      </c>
      <c r="R59" t="s">
        <v>184</v>
      </c>
      <c r="S59" s="1">
        <v>42455.711805555555</v>
      </c>
      <c r="T59">
        <v>3</v>
      </c>
    </row>
    <row r="60" spans="1:20" x14ac:dyDescent="0.25">
      <c r="A60">
        <v>1702375</v>
      </c>
      <c r="B60">
        <v>16000104929</v>
      </c>
      <c r="C60">
        <v>2016104929</v>
      </c>
      <c r="D60">
        <v>430</v>
      </c>
      <c r="E60" t="s">
        <v>134</v>
      </c>
      <c r="F60" t="s">
        <v>29</v>
      </c>
      <c r="G60" t="s">
        <v>135</v>
      </c>
      <c r="H60" s="1">
        <v>42455.770833333336</v>
      </c>
      <c r="I60" t="s">
        <v>273</v>
      </c>
      <c r="J60" t="s">
        <v>99</v>
      </c>
      <c r="K60" t="s">
        <v>100</v>
      </c>
      <c r="L60">
        <v>3600.4011999999998</v>
      </c>
      <c r="M60">
        <v>-122.326836</v>
      </c>
      <c r="N60">
        <v>47.678555000000003</v>
      </c>
      <c r="O60" t="s">
        <v>274</v>
      </c>
      <c r="P60" t="s">
        <v>234</v>
      </c>
      <c r="Q60" t="s">
        <v>135</v>
      </c>
      <c r="R60" t="s">
        <v>29</v>
      </c>
      <c r="S60" s="1">
        <v>42455.724999999999</v>
      </c>
      <c r="T60">
        <v>3</v>
      </c>
    </row>
    <row r="61" spans="1:20" x14ac:dyDescent="0.25">
      <c r="A61">
        <v>1702376</v>
      </c>
      <c r="B61">
        <v>16000104888</v>
      </c>
      <c r="C61">
        <v>2016104888</v>
      </c>
      <c r="D61">
        <v>430</v>
      </c>
      <c r="E61" t="s">
        <v>134</v>
      </c>
      <c r="F61" t="s">
        <v>29</v>
      </c>
      <c r="G61" t="s">
        <v>135</v>
      </c>
      <c r="H61" s="1">
        <v>42455.777083333334</v>
      </c>
      <c r="I61" t="s">
        <v>275</v>
      </c>
      <c r="J61" t="s">
        <v>276</v>
      </c>
      <c r="K61" t="s">
        <v>277</v>
      </c>
      <c r="L61">
        <v>1200.5008</v>
      </c>
      <c r="M61">
        <v>-122.33266</v>
      </c>
      <c r="N61">
        <v>47.708655999999998</v>
      </c>
      <c r="O61" t="s">
        <v>278</v>
      </c>
      <c r="P61" t="s">
        <v>254</v>
      </c>
      <c r="Q61" t="s">
        <v>135</v>
      </c>
      <c r="R61" t="s">
        <v>29</v>
      </c>
      <c r="S61" s="1">
        <v>42455.65625</v>
      </c>
      <c r="T61">
        <v>4</v>
      </c>
    </row>
    <row r="62" spans="1:20" x14ac:dyDescent="0.25">
      <c r="A62">
        <v>1702377</v>
      </c>
      <c r="B62">
        <v>16000105081</v>
      </c>
      <c r="C62">
        <v>2016105081</v>
      </c>
      <c r="D62">
        <v>177</v>
      </c>
      <c r="E62" t="s">
        <v>117</v>
      </c>
      <c r="F62" t="s">
        <v>52</v>
      </c>
      <c r="G62" t="s">
        <v>52</v>
      </c>
      <c r="H62" s="1">
        <v>42455.78402777778</v>
      </c>
      <c r="I62" t="s">
        <v>279</v>
      </c>
      <c r="J62" t="s">
        <v>31</v>
      </c>
      <c r="K62" t="s">
        <v>175</v>
      </c>
      <c r="L62">
        <v>9100.1003999999994</v>
      </c>
      <c r="M62">
        <v>-122.31722000000001</v>
      </c>
      <c r="N62">
        <v>47.599186000000003</v>
      </c>
      <c r="O62" t="s">
        <v>280</v>
      </c>
      <c r="P62" t="s">
        <v>120</v>
      </c>
      <c r="Q62" t="s">
        <v>52</v>
      </c>
      <c r="R62" t="s">
        <v>52</v>
      </c>
      <c r="T62">
        <v>3</v>
      </c>
    </row>
    <row r="63" spans="1:20" x14ac:dyDescent="0.25">
      <c r="A63">
        <v>1702378</v>
      </c>
      <c r="B63">
        <v>16000105045</v>
      </c>
      <c r="C63">
        <v>2016105045</v>
      </c>
      <c r="D63">
        <v>184</v>
      </c>
      <c r="E63" t="s">
        <v>281</v>
      </c>
      <c r="F63" t="s">
        <v>148</v>
      </c>
      <c r="G63" t="s">
        <v>148</v>
      </c>
      <c r="H63" s="1">
        <v>42455.789583333331</v>
      </c>
      <c r="I63" t="s">
        <v>282</v>
      </c>
      <c r="J63" t="s">
        <v>78</v>
      </c>
      <c r="K63" t="s">
        <v>79</v>
      </c>
      <c r="L63">
        <v>7500.2002000000002</v>
      </c>
      <c r="M63">
        <v>-122.31561000000001</v>
      </c>
      <c r="N63">
        <v>47.61936</v>
      </c>
      <c r="O63" t="s">
        <v>283</v>
      </c>
      <c r="P63" t="s">
        <v>153</v>
      </c>
      <c r="Q63" t="s">
        <v>148</v>
      </c>
      <c r="R63" t="s">
        <v>148</v>
      </c>
      <c r="T63">
        <v>1</v>
      </c>
    </row>
    <row r="64" spans="1:20" x14ac:dyDescent="0.25">
      <c r="A64">
        <v>1702379</v>
      </c>
      <c r="B64">
        <v>16000105034</v>
      </c>
      <c r="C64">
        <v>2016105034</v>
      </c>
      <c r="D64">
        <v>245</v>
      </c>
      <c r="E64" t="s">
        <v>58</v>
      </c>
      <c r="F64" t="s">
        <v>21</v>
      </c>
      <c r="G64" t="s">
        <v>21</v>
      </c>
      <c r="H64" s="1">
        <v>42455.789583333331</v>
      </c>
      <c r="I64" t="s">
        <v>284</v>
      </c>
      <c r="J64" t="s">
        <v>78</v>
      </c>
      <c r="K64" t="s">
        <v>285</v>
      </c>
      <c r="L64">
        <v>7900.3001999999997</v>
      </c>
      <c r="M64">
        <v>-122.31148</v>
      </c>
      <c r="N64">
        <v>47.612225000000002</v>
      </c>
      <c r="O64" t="s">
        <v>286</v>
      </c>
      <c r="P64" t="s">
        <v>86</v>
      </c>
      <c r="Q64" t="s">
        <v>21</v>
      </c>
      <c r="R64" t="s">
        <v>21</v>
      </c>
      <c r="T64">
        <v>2</v>
      </c>
    </row>
    <row r="65" spans="1:20" x14ac:dyDescent="0.25">
      <c r="A65">
        <v>1702380</v>
      </c>
      <c r="B65">
        <v>16000104895</v>
      </c>
      <c r="C65">
        <v>2016104895</v>
      </c>
      <c r="D65">
        <v>53</v>
      </c>
      <c r="E65" t="s">
        <v>287</v>
      </c>
      <c r="F65" t="s">
        <v>220</v>
      </c>
      <c r="G65" t="s">
        <v>107</v>
      </c>
      <c r="H65" s="1">
        <v>42455.78125</v>
      </c>
      <c r="I65" t="s">
        <v>288</v>
      </c>
      <c r="J65" t="s">
        <v>155</v>
      </c>
      <c r="K65" t="s">
        <v>289</v>
      </c>
      <c r="L65">
        <v>6100.3015999999998</v>
      </c>
      <c r="M65">
        <v>-122.32588</v>
      </c>
      <c r="N65">
        <v>47.645057999999999</v>
      </c>
      <c r="O65" t="s">
        <v>290</v>
      </c>
      <c r="P65" t="s">
        <v>223</v>
      </c>
      <c r="Q65" t="s">
        <v>107</v>
      </c>
      <c r="R65" t="s">
        <v>220</v>
      </c>
      <c r="S65" s="1">
        <v>42455.701388888891</v>
      </c>
      <c r="T65">
        <v>1</v>
      </c>
    </row>
    <row r="66" spans="1:20" x14ac:dyDescent="0.25">
      <c r="A66">
        <v>1702381</v>
      </c>
      <c r="B66">
        <v>16000104530</v>
      </c>
      <c r="C66">
        <v>2016104530</v>
      </c>
      <c r="D66">
        <v>63</v>
      </c>
      <c r="E66" t="s">
        <v>165</v>
      </c>
      <c r="F66" t="s">
        <v>166</v>
      </c>
      <c r="G66" t="s">
        <v>166</v>
      </c>
      <c r="H66" s="1">
        <v>42455.779166666667</v>
      </c>
      <c r="I66" t="s">
        <v>291</v>
      </c>
      <c r="J66" t="s">
        <v>54</v>
      </c>
      <c r="K66" t="s">
        <v>292</v>
      </c>
      <c r="L66">
        <v>10401.3006</v>
      </c>
      <c r="M66">
        <v>-122.29541999999999</v>
      </c>
      <c r="N66">
        <v>47.549895999999997</v>
      </c>
      <c r="O66" t="s">
        <v>293</v>
      </c>
      <c r="P66" t="s">
        <v>81</v>
      </c>
      <c r="Q66" t="s">
        <v>76</v>
      </c>
      <c r="R66" t="s">
        <v>75</v>
      </c>
      <c r="S66" s="1">
        <v>42455.506944444445</v>
      </c>
      <c r="T66">
        <v>0</v>
      </c>
    </row>
    <row r="67" spans="1:20" x14ac:dyDescent="0.25">
      <c r="A67">
        <v>1702382</v>
      </c>
      <c r="B67">
        <v>16000105093</v>
      </c>
      <c r="C67">
        <v>2016105093</v>
      </c>
      <c r="D67">
        <v>64</v>
      </c>
      <c r="E67" t="s">
        <v>294</v>
      </c>
      <c r="F67" t="s">
        <v>75</v>
      </c>
      <c r="G67" t="s">
        <v>295</v>
      </c>
      <c r="H67" s="1">
        <v>42455.786111111112</v>
      </c>
      <c r="I67" t="s">
        <v>296</v>
      </c>
      <c r="J67" t="s">
        <v>155</v>
      </c>
      <c r="K67" t="s">
        <v>156</v>
      </c>
      <c r="L67">
        <v>7300.3019999999997</v>
      </c>
      <c r="M67">
        <v>-122.33844000000001</v>
      </c>
      <c r="N67">
        <v>47.618243999999997</v>
      </c>
      <c r="O67" t="s">
        <v>297</v>
      </c>
      <c r="P67" t="s">
        <v>298</v>
      </c>
      <c r="Q67" t="s">
        <v>295</v>
      </c>
      <c r="R67" t="s">
        <v>75</v>
      </c>
      <c r="T67">
        <v>2</v>
      </c>
    </row>
    <row r="68" spans="1:20" x14ac:dyDescent="0.25">
      <c r="A68">
        <v>1702383</v>
      </c>
      <c r="B68">
        <v>16000105067</v>
      </c>
      <c r="C68">
        <v>2016105067</v>
      </c>
      <c r="D68">
        <v>470</v>
      </c>
      <c r="E68" t="s">
        <v>27</v>
      </c>
      <c r="F68" t="s">
        <v>28</v>
      </c>
      <c r="G68" t="s">
        <v>29</v>
      </c>
      <c r="H68" s="1">
        <v>42455.791666666664</v>
      </c>
      <c r="I68" t="s">
        <v>299</v>
      </c>
      <c r="J68" t="s">
        <v>150</v>
      </c>
      <c r="K68" t="s">
        <v>214</v>
      </c>
      <c r="L68">
        <v>4900.2007000000003</v>
      </c>
      <c r="M68">
        <v>-122.34859</v>
      </c>
      <c r="N68">
        <v>47.65343</v>
      </c>
      <c r="O68" t="s">
        <v>300</v>
      </c>
      <c r="P68" t="s">
        <v>34</v>
      </c>
      <c r="Q68" t="s">
        <v>29</v>
      </c>
      <c r="R68" t="s">
        <v>28</v>
      </c>
      <c r="T68">
        <v>2</v>
      </c>
    </row>
    <row r="69" spans="1:20" x14ac:dyDescent="0.25">
      <c r="A69">
        <v>1702384</v>
      </c>
      <c r="B69">
        <v>16000105053</v>
      </c>
      <c r="C69">
        <v>2016105053</v>
      </c>
      <c r="D69">
        <v>203</v>
      </c>
      <c r="E69" t="s">
        <v>301</v>
      </c>
      <c r="F69" t="s">
        <v>302</v>
      </c>
      <c r="G69" t="s">
        <v>65</v>
      </c>
      <c r="H69" s="1">
        <v>42455.786805555559</v>
      </c>
      <c r="I69" t="s">
        <v>303</v>
      </c>
      <c r="J69" t="s">
        <v>137</v>
      </c>
      <c r="K69" t="s">
        <v>138</v>
      </c>
      <c r="L69">
        <v>4700.3010999999997</v>
      </c>
      <c r="M69">
        <v>-122.38055</v>
      </c>
      <c r="N69">
        <v>47.670906000000002</v>
      </c>
      <c r="O69" t="s">
        <v>304</v>
      </c>
      <c r="P69" t="s">
        <v>305</v>
      </c>
      <c r="Q69" t="s">
        <v>69</v>
      </c>
      <c r="R69" t="s">
        <v>42</v>
      </c>
      <c r="T69">
        <v>1</v>
      </c>
    </row>
    <row r="70" spans="1:20" x14ac:dyDescent="0.25">
      <c r="A70">
        <v>1702385</v>
      </c>
      <c r="B70">
        <v>16000104977</v>
      </c>
      <c r="C70">
        <v>2016104977</v>
      </c>
      <c r="D70">
        <v>430</v>
      </c>
      <c r="E70" t="s">
        <v>134</v>
      </c>
      <c r="F70" t="s">
        <v>29</v>
      </c>
      <c r="G70" t="s">
        <v>135</v>
      </c>
      <c r="H70" s="1">
        <v>42455.789583333331</v>
      </c>
      <c r="I70" t="s">
        <v>306</v>
      </c>
      <c r="J70" t="s">
        <v>78</v>
      </c>
      <c r="K70" t="s">
        <v>217</v>
      </c>
      <c r="L70">
        <v>6200.2042000000001</v>
      </c>
      <c r="M70">
        <v>-122.30461</v>
      </c>
      <c r="N70">
        <v>47.645553999999997</v>
      </c>
      <c r="O70" t="s">
        <v>307</v>
      </c>
      <c r="P70" t="s">
        <v>188</v>
      </c>
      <c r="Q70" t="s">
        <v>135</v>
      </c>
      <c r="R70" t="s">
        <v>29</v>
      </c>
      <c r="S70" s="1">
        <v>42455.725694444445</v>
      </c>
      <c r="T70">
        <v>2</v>
      </c>
    </row>
    <row r="71" spans="1:20" x14ac:dyDescent="0.25">
      <c r="A71">
        <v>1702386</v>
      </c>
      <c r="B71">
        <v>16000105069</v>
      </c>
      <c r="C71">
        <v>2016105069</v>
      </c>
      <c r="D71">
        <v>470</v>
      </c>
      <c r="E71" t="s">
        <v>27</v>
      </c>
      <c r="F71" t="s">
        <v>28</v>
      </c>
      <c r="G71" t="s">
        <v>29</v>
      </c>
      <c r="H71" s="1">
        <v>42455.794444444444</v>
      </c>
      <c r="I71" t="s">
        <v>308</v>
      </c>
      <c r="J71" t="s">
        <v>91</v>
      </c>
      <c r="K71" t="s">
        <v>172</v>
      </c>
      <c r="L71">
        <v>7402.3009000000002</v>
      </c>
      <c r="M71">
        <v>-122.32653999999999</v>
      </c>
      <c r="N71">
        <v>47.617404999999998</v>
      </c>
      <c r="O71" t="s">
        <v>309</v>
      </c>
      <c r="P71" t="s">
        <v>34</v>
      </c>
      <c r="Q71" t="s">
        <v>29</v>
      </c>
      <c r="R71" t="s">
        <v>28</v>
      </c>
      <c r="T71">
        <v>1</v>
      </c>
    </row>
    <row r="72" spans="1:20" x14ac:dyDescent="0.25">
      <c r="A72">
        <v>1702387</v>
      </c>
      <c r="B72">
        <v>16000105058</v>
      </c>
      <c r="C72">
        <v>2016105058</v>
      </c>
      <c r="D72">
        <v>470</v>
      </c>
      <c r="E72" t="s">
        <v>27</v>
      </c>
      <c r="F72" t="s">
        <v>28</v>
      </c>
      <c r="G72" t="s">
        <v>29</v>
      </c>
      <c r="H72" s="1">
        <v>42455.793749999997</v>
      </c>
      <c r="I72" t="s">
        <v>310</v>
      </c>
      <c r="J72" t="s">
        <v>137</v>
      </c>
      <c r="K72" t="s">
        <v>238</v>
      </c>
      <c r="L72">
        <v>8800.1007000000009</v>
      </c>
      <c r="M72">
        <v>-122.30141999999999</v>
      </c>
      <c r="N72">
        <v>47.612262999999999</v>
      </c>
      <c r="O72" t="s">
        <v>311</v>
      </c>
      <c r="P72" t="s">
        <v>34</v>
      </c>
      <c r="Q72" t="s">
        <v>29</v>
      </c>
      <c r="R72" t="s">
        <v>28</v>
      </c>
      <c r="T72">
        <v>1</v>
      </c>
    </row>
    <row r="73" spans="1:20" x14ac:dyDescent="0.25">
      <c r="A73">
        <v>1702388</v>
      </c>
      <c r="B73">
        <v>16000104970</v>
      </c>
      <c r="C73">
        <v>2016104970</v>
      </c>
      <c r="D73">
        <v>281</v>
      </c>
      <c r="E73" t="s">
        <v>48</v>
      </c>
      <c r="F73" t="s">
        <v>42</v>
      </c>
      <c r="G73" t="s">
        <v>42</v>
      </c>
      <c r="H73" s="1">
        <v>42455.793749999997</v>
      </c>
      <c r="I73" t="s">
        <v>312</v>
      </c>
      <c r="J73" t="s">
        <v>99</v>
      </c>
      <c r="K73" t="s">
        <v>227</v>
      </c>
      <c r="L73">
        <v>1701.2014999999999</v>
      </c>
      <c r="M73">
        <v>-122.35397</v>
      </c>
      <c r="N73">
        <v>47.694214000000002</v>
      </c>
      <c r="O73" t="s">
        <v>313</v>
      </c>
      <c r="P73" t="s">
        <v>47</v>
      </c>
      <c r="Q73" t="s">
        <v>42</v>
      </c>
      <c r="R73" t="s">
        <v>42</v>
      </c>
      <c r="T73">
        <v>3</v>
      </c>
    </row>
    <row r="74" spans="1:20" x14ac:dyDescent="0.25">
      <c r="A74">
        <v>1702389</v>
      </c>
      <c r="B74">
        <v>16000104961</v>
      </c>
      <c r="C74">
        <v>2016104961</v>
      </c>
      <c r="D74">
        <v>430</v>
      </c>
      <c r="E74" t="s">
        <v>134</v>
      </c>
      <c r="F74" t="s">
        <v>29</v>
      </c>
      <c r="G74" t="s">
        <v>135</v>
      </c>
      <c r="H74" s="1">
        <v>42455.792361111111</v>
      </c>
      <c r="I74" t="s">
        <v>314</v>
      </c>
      <c r="J74" t="s">
        <v>150</v>
      </c>
      <c r="K74" t="s">
        <v>151</v>
      </c>
      <c r="L74">
        <v>4700.4007000000001</v>
      </c>
      <c r="M74">
        <v>-122.38473999999999</v>
      </c>
      <c r="N74">
        <v>47.669820000000001</v>
      </c>
      <c r="O74" t="s">
        <v>315</v>
      </c>
      <c r="P74" t="s">
        <v>234</v>
      </c>
      <c r="Q74" t="s">
        <v>135</v>
      </c>
      <c r="R74" t="s">
        <v>29</v>
      </c>
      <c r="S74" s="1">
        <v>42455.714583333334</v>
      </c>
      <c r="T74">
        <v>3</v>
      </c>
    </row>
    <row r="75" spans="1:20" x14ac:dyDescent="0.25">
      <c r="A75">
        <v>1702390</v>
      </c>
      <c r="B75">
        <v>16000105047</v>
      </c>
      <c r="C75">
        <v>2016105047</v>
      </c>
      <c r="D75">
        <v>470</v>
      </c>
      <c r="E75" t="s">
        <v>27</v>
      </c>
      <c r="F75" t="s">
        <v>28</v>
      </c>
      <c r="G75" t="s">
        <v>29</v>
      </c>
      <c r="H75" s="1">
        <v>42455.802777777775</v>
      </c>
      <c r="I75" t="s">
        <v>316</v>
      </c>
      <c r="J75" t="s">
        <v>129</v>
      </c>
      <c r="K75" t="s">
        <v>190</v>
      </c>
      <c r="L75">
        <v>8100.3011999999999</v>
      </c>
      <c r="M75">
        <v>-122.3408</v>
      </c>
      <c r="N75">
        <v>47.608494</v>
      </c>
      <c r="O75" t="s">
        <v>317</v>
      </c>
      <c r="P75" t="s">
        <v>34</v>
      </c>
      <c r="Q75" t="s">
        <v>29</v>
      </c>
      <c r="R75" t="s">
        <v>28</v>
      </c>
      <c r="T75">
        <v>2</v>
      </c>
    </row>
    <row r="76" spans="1:20" x14ac:dyDescent="0.25">
      <c r="A76">
        <v>1702391</v>
      </c>
      <c r="B76">
        <v>16000105015</v>
      </c>
      <c r="C76">
        <v>2016105015</v>
      </c>
      <c r="D76">
        <v>292</v>
      </c>
      <c r="E76" t="s">
        <v>318</v>
      </c>
      <c r="F76" t="s">
        <v>133</v>
      </c>
      <c r="G76" t="s">
        <v>133</v>
      </c>
      <c r="H76" s="1">
        <v>42455.801388888889</v>
      </c>
      <c r="I76" t="s">
        <v>319</v>
      </c>
      <c r="J76" t="s">
        <v>91</v>
      </c>
      <c r="K76" t="s">
        <v>92</v>
      </c>
      <c r="L76">
        <v>7500.4016000000001</v>
      </c>
      <c r="M76">
        <v>-122.32077</v>
      </c>
      <c r="N76">
        <v>47.613517999999999</v>
      </c>
      <c r="O76" t="s">
        <v>320</v>
      </c>
      <c r="P76" t="s">
        <v>158</v>
      </c>
      <c r="Q76" t="s">
        <v>133</v>
      </c>
      <c r="R76" t="s">
        <v>133</v>
      </c>
      <c r="S76" s="1">
        <v>42455.731944444444</v>
      </c>
      <c r="T76">
        <v>1</v>
      </c>
    </row>
    <row r="77" spans="1:20" x14ac:dyDescent="0.25">
      <c r="A77">
        <v>1702392</v>
      </c>
      <c r="B77">
        <v>16000104998</v>
      </c>
      <c r="C77">
        <v>2016104998</v>
      </c>
      <c r="D77">
        <v>281</v>
      </c>
      <c r="E77" t="s">
        <v>48</v>
      </c>
      <c r="F77" t="s">
        <v>42</v>
      </c>
      <c r="G77" t="s">
        <v>42</v>
      </c>
      <c r="H77" s="1">
        <v>42455.8</v>
      </c>
      <c r="I77" t="s">
        <v>321</v>
      </c>
      <c r="J77" t="s">
        <v>78</v>
      </c>
      <c r="K77" t="s">
        <v>285</v>
      </c>
      <c r="L77">
        <v>7900.2002000000002</v>
      </c>
      <c r="M77">
        <v>-122.308846</v>
      </c>
      <c r="N77">
        <v>47.615704000000001</v>
      </c>
      <c r="O77" t="s">
        <v>322</v>
      </c>
      <c r="P77" t="s">
        <v>153</v>
      </c>
      <c r="Q77" t="s">
        <v>148</v>
      </c>
      <c r="R77" t="s">
        <v>148</v>
      </c>
      <c r="S77" s="1">
        <v>42455.725694444445</v>
      </c>
      <c r="T77">
        <v>2</v>
      </c>
    </row>
    <row r="78" spans="1:20" x14ac:dyDescent="0.25">
      <c r="A78">
        <v>1702393</v>
      </c>
      <c r="B78">
        <v>16000104824</v>
      </c>
      <c r="C78">
        <v>2016104824</v>
      </c>
      <c r="D78">
        <v>430</v>
      </c>
      <c r="E78" t="s">
        <v>134</v>
      </c>
      <c r="F78" t="s">
        <v>29</v>
      </c>
      <c r="G78" t="s">
        <v>135</v>
      </c>
      <c r="H78" s="1">
        <v>42455.802777777775</v>
      </c>
      <c r="I78" t="s">
        <v>323</v>
      </c>
      <c r="J78" t="s">
        <v>179</v>
      </c>
      <c r="K78" t="s">
        <v>180</v>
      </c>
      <c r="L78">
        <v>3900.1001999999999</v>
      </c>
      <c r="M78">
        <v>-122.28507</v>
      </c>
      <c r="N78">
        <v>47.681457999999999</v>
      </c>
      <c r="O78" t="s">
        <v>324</v>
      </c>
      <c r="P78" t="s">
        <v>234</v>
      </c>
      <c r="Q78" t="s">
        <v>135</v>
      </c>
      <c r="R78" t="s">
        <v>29</v>
      </c>
      <c r="S78" s="1">
        <v>42455.760416666664</v>
      </c>
      <c r="T78">
        <v>3</v>
      </c>
    </row>
    <row r="79" spans="1:20" x14ac:dyDescent="0.25">
      <c r="A79">
        <v>1702394</v>
      </c>
      <c r="B79">
        <v>16000104819</v>
      </c>
      <c r="C79">
        <v>2016104819</v>
      </c>
      <c r="D79">
        <v>220</v>
      </c>
      <c r="E79" t="s">
        <v>325</v>
      </c>
      <c r="F79" t="s">
        <v>326</v>
      </c>
      <c r="G79" t="s">
        <v>327</v>
      </c>
      <c r="H79" s="1">
        <v>42455.802083333336</v>
      </c>
      <c r="I79" t="s">
        <v>328</v>
      </c>
      <c r="J79" t="s">
        <v>91</v>
      </c>
      <c r="K79" t="s">
        <v>172</v>
      </c>
      <c r="L79">
        <v>7402.3001000000004</v>
      </c>
      <c r="M79">
        <v>-122.32785</v>
      </c>
      <c r="N79">
        <v>47.619038000000003</v>
      </c>
      <c r="O79" t="s">
        <v>329</v>
      </c>
      <c r="P79" t="s">
        <v>330</v>
      </c>
      <c r="Q79" t="s">
        <v>327</v>
      </c>
      <c r="R79" t="s">
        <v>326</v>
      </c>
      <c r="S79" s="1">
        <v>42455.611111111109</v>
      </c>
      <c r="T79">
        <v>1</v>
      </c>
    </row>
    <row r="80" spans="1:20" x14ac:dyDescent="0.25">
      <c r="A80">
        <v>1702395</v>
      </c>
      <c r="B80">
        <v>16000105066</v>
      </c>
      <c r="C80">
        <v>2016105066</v>
      </c>
      <c r="D80">
        <v>280</v>
      </c>
      <c r="E80" t="s">
        <v>41</v>
      </c>
      <c r="F80" t="s">
        <v>42</v>
      </c>
      <c r="G80" t="s">
        <v>42</v>
      </c>
      <c r="H80" s="1">
        <v>42455.811111111114</v>
      </c>
      <c r="I80" t="s">
        <v>331</v>
      </c>
      <c r="J80" t="s">
        <v>179</v>
      </c>
      <c r="K80" t="s">
        <v>180</v>
      </c>
      <c r="L80">
        <v>4100.1018999999997</v>
      </c>
      <c r="M80">
        <v>-122.258095</v>
      </c>
      <c r="N80">
        <v>47.669952000000002</v>
      </c>
      <c r="O80" t="s">
        <v>332</v>
      </c>
      <c r="P80" t="s">
        <v>47</v>
      </c>
      <c r="Q80" t="s">
        <v>42</v>
      </c>
      <c r="R80" t="s">
        <v>42</v>
      </c>
      <c r="T80">
        <v>1</v>
      </c>
    </row>
    <row r="81" spans="1:20" x14ac:dyDescent="0.25">
      <c r="A81">
        <v>1702396</v>
      </c>
      <c r="B81">
        <v>16000105051</v>
      </c>
      <c r="C81">
        <v>2016105051</v>
      </c>
      <c r="D81">
        <v>250</v>
      </c>
      <c r="E81" t="s">
        <v>111</v>
      </c>
      <c r="F81" t="s">
        <v>112</v>
      </c>
      <c r="G81" t="s">
        <v>113</v>
      </c>
      <c r="H81" s="1">
        <v>42455.806944444441</v>
      </c>
      <c r="I81" t="s">
        <v>333</v>
      </c>
      <c r="J81" t="s">
        <v>150</v>
      </c>
      <c r="K81" t="s">
        <v>214</v>
      </c>
      <c r="L81">
        <v>4700.2067999999999</v>
      </c>
      <c r="M81">
        <v>-122.37076999999999</v>
      </c>
      <c r="N81">
        <v>47.662196999999999</v>
      </c>
      <c r="O81" t="s">
        <v>334</v>
      </c>
      <c r="P81" t="s">
        <v>86</v>
      </c>
      <c r="Q81" t="s">
        <v>21</v>
      </c>
      <c r="R81" t="s">
        <v>21</v>
      </c>
      <c r="T81">
        <v>1</v>
      </c>
    </row>
    <row r="82" spans="1:20" x14ac:dyDescent="0.25">
      <c r="A82">
        <v>1702397</v>
      </c>
      <c r="B82">
        <v>16000105041</v>
      </c>
      <c r="C82">
        <v>2016105041</v>
      </c>
      <c r="D82">
        <v>280</v>
      </c>
      <c r="E82" t="s">
        <v>41</v>
      </c>
      <c r="F82" t="s">
        <v>42</v>
      </c>
      <c r="G82" t="s">
        <v>42</v>
      </c>
      <c r="H82" s="1">
        <v>42455.807638888888</v>
      </c>
      <c r="I82" t="s">
        <v>335</v>
      </c>
      <c r="J82" t="s">
        <v>91</v>
      </c>
      <c r="K82" t="s">
        <v>336</v>
      </c>
      <c r="L82">
        <v>8200.3004000000001</v>
      </c>
      <c r="M82">
        <v>-122.32922000000001</v>
      </c>
      <c r="N82">
        <v>47.609603999999997</v>
      </c>
      <c r="O82" t="s">
        <v>337</v>
      </c>
      <c r="P82" t="s">
        <v>153</v>
      </c>
      <c r="Q82" t="s">
        <v>148</v>
      </c>
      <c r="R82" t="s">
        <v>148</v>
      </c>
      <c r="S82" s="1">
        <v>42455.753472222219</v>
      </c>
      <c r="T82">
        <v>0</v>
      </c>
    </row>
    <row r="83" spans="1:20" x14ac:dyDescent="0.25">
      <c r="A83">
        <v>1702398</v>
      </c>
      <c r="B83">
        <v>16000104990</v>
      </c>
      <c r="C83">
        <v>2016104990</v>
      </c>
      <c r="D83">
        <v>220</v>
      </c>
      <c r="E83" t="s">
        <v>325</v>
      </c>
      <c r="F83" t="s">
        <v>326</v>
      </c>
      <c r="G83" t="s">
        <v>327</v>
      </c>
      <c r="H83" s="1">
        <v>42455.809027777781</v>
      </c>
      <c r="I83" t="s">
        <v>338</v>
      </c>
      <c r="J83" t="s">
        <v>129</v>
      </c>
      <c r="K83" t="s">
        <v>190</v>
      </c>
      <c r="L83">
        <v>8002.1004000000003</v>
      </c>
      <c r="M83">
        <v>-122.34175999999999</v>
      </c>
      <c r="N83">
        <v>47.611732000000003</v>
      </c>
      <c r="O83" t="s">
        <v>339</v>
      </c>
      <c r="P83" t="s">
        <v>330</v>
      </c>
      <c r="Q83" t="s">
        <v>327</v>
      </c>
      <c r="R83" t="s">
        <v>326</v>
      </c>
      <c r="S83" s="1">
        <v>42455.720833333333</v>
      </c>
      <c r="T83">
        <v>0</v>
      </c>
    </row>
    <row r="84" spans="1:20" x14ac:dyDescent="0.25">
      <c r="A84">
        <v>1702399</v>
      </c>
      <c r="B84">
        <v>16000104982</v>
      </c>
      <c r="C84">
        <v>2016104982</v>
      </c>
      <c r="D84">
        <v>242</v>
      </c>
      <c r="E84" t="s">
        <v>20</v>
      </c>
      <c r="F84" t="s">
        <v>21</v>
      </c>
      <c r="G84" t="s">
        <v>21</v>
      </c>
      <c r="H84" s="1">
        <v>42455.811805555553</v>
      </c>
      <c r="I84" t="s">
        <v>340</v>
      </c>
      <c r="J84" t="s">
        <v>83</v>
      </c>
      <c r="K84" t="s">
        <v>84</v>
      </c>
      <c r="L84">
        <v>9200.2001999999993</v>
      </c>
      <c r="M84">
        <v>-122.33139</v>
      </c>
      <c r="N84">
        <v>47.601073999999997</v>
      </c>
      <c r="O84" t="s">
        <v>341</v>
      </c>
      <c r="P84" t="s">
        <v>26</v>
      </c>
      <c r="Q84" t="s">
        <v>21</v>
      </c>
      <c r="R84" t="s">
        <v>21</v>
      </c>
      <c r="S84" s="1">
        <v>42455.713194444441</v>
      </c>
      <c r="T84">
        <v>0</v>
      </c>
    </row>
    <row r="85" spans="1:20" x14ac:dyDescent="0.25">
      <c r="A85">
        <v>1702400</v>
      </c>
      <c r="B85">
        <v>16000104965</v>
      </c>
      <c r="C85">
        <v>2016104965</v>
      </c>
      <c r="D85">
        <v>64</v>
      </c>
      <c r="E85" t="s">
        <v>294</v>
      </c>
      <c r="F85" t="s">
        <v>75</v>
      </c>
      <c r="G85" t="s">
        <v>295</v>
      </c>
      <c r="H85" s="1">
        <v>42455.805555555555</v>
      </c>
      <c r="I85" t="s">
        <v>342</v>
      </c>
      <c r="J85" t="s">
        <v>198</v>
      </c>
      <c r="K85" t="s">
        <v>343</v>
      </c>
      <c r="L85">
        <v>11402.102800000001</v>
      </c>
      <c r="M85">
        <v>-122.36521999999999</v>
      </c>
      <c r="N85">
        <v>47.521023</v>
      </c>
      <c r="O85" t="s">
        <v>344</v>
      </c>
      <c r="P85" t="s">
        <v>298</v>
      </c>
      <c r="Q85" t="s">
        <v>295</v>
      </c>
      <c r="R85" t="s">
        <v>75</v>
      </c>
      <c r="S85" s="1">
        <v>42455.70208333333</v>
      </c>
      <c r="T85">
        <v>1</v>
      </c>
    </row>
    <row r="86" spans="1:20" x14ac:dyDescent="0.25">
      <c r="A86">
        <v>1702401</v>
      </c>
      <c r="B86">
        <v>16000104627</v>
      </c>
      <c r="C86">
        <v>2016104627</v>
      </c>
      <c r="D86">
        <v>63</v>
      </c>
      <c r="E86" t="s">
        <v>165</v>
      </c>
      <c r="F86" t="s">
        <v>166</v>
      </c>
      <c r="G86" t="s">
        <v>166</v>
      </c>
      <c r="H86" s="1">
        <v>42455.813888888886</v>
      </c>
      <c r="I86" t="s">
        <v>345</v>
      </c>
      <c r="J86" t="s">
        <v>78</v>
      </c>
      <c r="K86" t="s">
        <v>79</v>
      </c>
      <c r="L86">
        <v>6100.2007000000003</v>
      </c>
      <c r="M86">
        <v>-122.320854</v>
      </c>
      <c r="N86">
        <v>47.643810000000002</v>
      </c>
      <c r="O86" t="s">
        <v>346</v>
      </c>
      <c r="P86" t="s">
        <v>170</v>
      </c>
      <c r="Q86" t="s">
        <v>76</v>
      </c>
      <c r="R86" t="s">
        <v>75</v>
      </c>
      <c r="S86" s="1">
        <v>42455.629861111112</v>
      </c>
      <c r="T86">
        <v>1</v>
      </c>
    </row>
    <row r="87" spans="1:20" x14ac:dyDescent="0.25">
      <c r="A87">
        <v>1702402</v>
      </c>
      <c r="B87">
        <v>16000104579</v>
      </c>
      <c r="C87">
        <v>2016104579</v>
      </c>
      <c r="D87">
        <v>100</v>
      </c>
      <c r="E87" t="s">
        <v>229</v>
      </c>
      <c r="F87" t="s">
        <v>193</v>
      </c>
      <c r="G87" t="s">
        <v>193</v>
      </c>
      <c r="H87" s="1">
        <v>42455.805555555555</v>
      </c>
      <c r="I87" t="s">
        <v>347</v>
      </c>
      <c r="J87" t="s">
        <v>198</v>
      </c>
      <c r="K87" t="s">
        <v>348</v>
      </c>
      <c r="L87">
        <v>10701.1016</v>
      </c>
      <c r="M87">
        <v>-122.36165</v>
      </c>
      <c r="N87">
        <v>47.544969999999999</v>
      </c>
      <c r="O87" t="s">
        <v>349</v>
      </c>
      <c r="P87" t="s">
        <v>192</v>
      </c>
      <c r="Q87" t="s">
        <v>193</v>
      </c>
      <c r="R87" t="s">
        <v>193</v>
      </c>
      <c r="S87" s="1">
        <v>42455.486111111109</v>
      </c>
      <c r="T87">
        <v>0</v>
      </c>
    </row>
    <row r="88" spans="1:20" x14ac:dyDescent="0.25">
      <c r="A88">
        <v>1702403</v>
      </c>
      <c r="B88">
        <v>16000105092</v>
      </c>
      <c r="C88">
        <v>2016105092</v>
      </c>
      <c r="D88">
        <v>245</v>
      </c>
      <c r="E88" t="s">
        <v>58</v>
      </c>
      <c r="F88" t="s">
        <v>21</v>
      </c>
      <c r="G88" t="s">
        <v>21</v>
      </c>
      <c r="H88" s="1">
        <v>42455.818749999999</v>
      </c>
      <c r="I88" t="s">
        <v>350</v>
      </c>
      <c r="J88" t="s">
        <v>91</v>
      </c>
      <c r="K88" t="s">
        <v>92</v>
      </c>
      <c r="L88">
        <v>7500.4008000000003</v>
      </c>
      <c r="M88">
        <v>-122.316734</v>
      </c>
      <c r="N88">
        <v>47.61289</v>
      </c>
      <c r="O88" t="s">
        <v>351</v>
      </c>
      <c r="P88" t="s">
        <v>47</v>
      </c>
      <c r="Q88" t="s">
        <v>42</v>
      </c>
      <c r="R88" t="s">
        <v>42</v>
      </c>
      <c r="T88">
        <v>4</v>
      </c>
    </row>
    <row r="89" spans="1:20" x14ac:dyDescent="0.25">
      <c r="A89">
        <v>1702404</v>
      </c>
      <c r="B89">
        <v>16000105090</v>
      </c>
      <c r="C89">
        <v>2016105090</v>
      </c>
      <c r="D89">
        <v>200</v>
      </c>
      <c r="E89" t="s">
        <v>352</v>
      </c>
      <c r="F89" t="s">
        <v>64</v>
      </c>
      <c r="G89" t="s">
        <v>65</v>
      </c>
      <c r="H89" s="1">
        <v>42455.818055555559</v>
      </c>
      <c r="I89" t="s">
        <v>353</v>
      </c>
      <c r="J89" t="s">
        <v>31</v>
      </c>
      <c r="K89" t="s">
        <v>175</v>
      </c>
      <c r="L89">
        <v>9000.2014999999992</v>
      </c>
      <c r="M89">
        <v>-122.31568</v>
      </c>
      <c r="N89">
        <v>47.599200000000003</v>
      </c>
      <c r="O89" t="s">
        <v>354</v>
      </c>
      <c r="P89" t="s">
        <v>355</v>
      </c>
      <c r="Q89" t="s">
        <v>69</v>
      </c>
      <c r="R89" t="s">
        <v>42</v>
      </c>
      <c r="T89">
        <v>3</v>
      </c>
    </row>
    <row r="90" spans="1:20" x14ac:dyDescent="0.25">
      <c r="A90">
        <v>1702405</v>
      </c>
      <c r="B90">
        <v>16000105082</v>
      </c>
      <c r="C90">
        <v>2016105082</v>
      </c>
      <c r="D90">
        <v>245</v>
      </c>
      <c r="E90" t="s">
        <v>58</v>
      </c>
      <c r="F90" t="s">
        <v>21</v>
      </c>
      <c r="G90" t="s">
        <v>21</v>
      </c>
      <c r="H90" s="1">
        <v>42455.813194444447</v>
      </c>
      <c r="I90" t="s">
        <v>356</v>
      </c>
      <c r="J90" t="s">
        <v>44</v>
      </c>
      <c r="K90" t="s">
        <v>357</v>
      </c>
      <c r="L90">
        <v>6800.2012000000004</v>
      </c>
      <c r="M90">
        <v>-122.35696</v>
      </c>
      <c r="N90">
        <v>47.635956</v>
      </c>
      <c r="O90" t="s">
        <v>358</v>
      </c>
      <c r="P90" t="s">
        <v>330</v>
      </c>
      <c r="Q90" t="s">
        <v>327</v>
      </c>
      <c r="R90" t="s">
        <v>326</v>
      </c>
      <c r="T90">
        <v>2</v>
      </c>
    </row>
    <row r="91" spans="1:20" x14ac:dyDescent="0.25">
      <c r="A91">
        <v>1702406</v>
      </c>
      <c r="B91">
        <v>16000105071</v>
      </c>
      <c r="C91">
        <v>2016105071</v>
      </c>
      <c r="D91">
        <v>280</v>
      </c>
      <c r="E91" t="s">
        <v>41</v>
      </c>
      <c r="F91" t="s">
        <v>42</v>
      </c>
      <c r="G91" t="s">
        <v>42</v>
      </c>
      <c r="H91" s="1">
        <v>42455.814583333333</v>
      </c>
      <c r="I91" t="s">
        <v>359</v>
      </c>
      <c r="J91" t="s">
        <v>150</v>
      </c>
      <c r="K91" t="s">
        <v>162</v>
      </c>
      <c r="L91">
        <v>5400.2003999999997</v>
      </c>
      <c r="M91">
        <v>-122.32738000000001</v>
      </c>
      <c r="N91">
        <v>47.653404000000002</v>
      </c>
      <c r="O91" t="s">
        <v>360</v>
      </c>
      <c r="P91" t="s">
        <v>81</v>
      </c>
      <c r="Q91" t="s">
        <v>76</v>
      </c>
      <c r="R91" t="s">
        <v>75</v>
      </c>
      <c r="S91" s="1">
        <v>42455.78125</v>
      </c>
      <c r="T91">
        <v>0</v>
      </c>
    </row>
    <row r="92" spans="1:20" x14ac:dyDescent="0.25">
      <c r="A92">
        <v>1702407</v>
      </c>
      <c r="B92">
        <v>16000105062</v>
      </c>
      <c r="C92">
        <v>2016105062</v>
      </c>
      <c r="D92">
        <v>40</v>
      </c>
      <c r="E92" t="s">
        <v>224</v>
      </c>
      <c r="F92" t="s">
        <v>225</v>
      </c>
      <c r="G92" t="s">
        <v>225</v>
      </c>
      <c r="H92" s="1">
        <v>42455.817361111112</v>
      </c>
      <c r="I92" t="s">
        <v>82</v>
      </c>
      <c r="J92" t="s">
        <v>83</v>
      </c>
      <c r="K92" t="s">
        <v>84</v>
      </c>
      <c r="L92">
        <v>9200.2027999999991</v>
      </c>
      <c r="M92">
        <v>-122.33081</v>
      </c>
      <c r="N92">
        <v>47.600464000000002</v>
      </c>
      <c r="O92" t="s">
        <v>85</v>
      </c>
      <c r="P92" t="s">
        <v>361</v>
      </c>
      <c r="Q92" t="s">
        <v>225</v>
      </c>
      <c r="R92" t="s">
        <v>225</v>
      </c>
      <c r="S92" s="1">
        <v>42455.768055555556</v>
      </c>
      <c r="T92">
        <v>1</v>
      </c>
    </row>
    <row r="93" spans="1:20" x14ac:dyDescent="0.25">
      <c r="A93">
        <v>1702408</v>
      </c>
      <c r="B93">
        <v>16000105025</v>
      </c>
      <c r="C93">
        <v>2016105025</v>
      </c>
      <c r="D93">
        <v>40</v>
      </c>
      <c r="E93" t="s">
        <v>224</v>
      </c>
      <c r="F93" t="s">
        <v>225</v>
      </c>
      <c r="G93" t="s">
        <v>225</v>
      </c>
      <c r="H93" s="1">
        <v>42455.818055555559</v>
      </c>
      <c r="I93" t="s">
        <v>59</v>
      </c>
      <c r="J93" t="s">
        <v>23</v>
      </c>
      <c r="K93" t="s">
        <v>60</v>
      </c>
      <c r="L93">
        <v>10001.100200000001</v>
      </c>
      <c r="M93">
        <v>-122.29916</v>
      </c>
      <c r="N93">
        <v>47.579673999999997</v>
      </c>
      <c r="O93" t="s">
        <v>61</v>
      </c>
      <c r="P93" t="s">
        <v>361</v>
      </c>
      <c r="Q93" t="s">
        <v>225</v>
      </c>
      <c r="R93" t="s">
        <v>225</v>
      </c>
      <c r="S93" s="1">
        <v>42455.738888888889</v>
      </c>
      <c r="T93">
        <v>1</v>
      </c>
    </row>
    <row r="94" spans="1:20" x14ac:dyDescent="0.25">
      <c r="A94">
        <v>1702409</v>
      </c>
      <c r="B94">
        <v>16000105024</v>
      </c>
      <c r="C94">
        <v>2016105024</v>
      </c>
      <c r="D94">
        <v>71</v>
      </c>
      <c r="E94" t="s">
        <v>269</v>
      </c>
      <c r="F94" t="s">
        <v>183</v>
      </c>
      <c r="G94" t="s">
        <v>183</v>
      </c>
      <c r="H94" s="1">
        <v>42455.819444444445</v>
      </c>
      <c r="I94" t="s">
        <v>362</v>
      </c>
      <c r="J94" t="s">
        <v>37</v>
      </c>
      <c r="K94" t="s">
        <v>96</v>
      </c>
      <c r="L94">
        <v>9300.3186999999998</v>
      </c>
      <c r="M94">
        <v>-122.33678999999999</v>
      </c>
      <c r="N94">
        <v>47.561599999999999</v>
      </c>
      <c r="O94" t="s">
        <v>363</v>
      </c>
      <c r="P94" t="s">
        <v>272</v>
      </c>
      <c r="Q94" t="s">
        <v>183</v>
      </c>
      <c r="R94" t="s">
        <v>184</v>
      </c>
      <c r="S94" s="1">
        <v>42455.748611111114</v>
      </c>
      <c r="T94">
        <v>2</v>
      </c>
    </row>
    <row r="95" spans="1:20" x14ac:dyDescent="0.25">
      <c r="A95">
        <v>1702410</v>
      </c>
      <c r="B95">
        <v>16000105012</v>
      </c>
      <c r="C95">
        <v>2016105012</v>
      </c>
      <c r="D95">
        <v>430</v>
      </c>
      <c r="E95" t="s">
        <v>134</v>
      </c>
      <c r="F95" t="s">
        <v>29</v>
      </c>
      <c r="G95" t="s">
        <v>135</v>
      </c>
      <c r="H95" s="1">
        <v>42455.814583333333</v>
      </c>
      <c r="I95" t="s">
        <v>364</v>
      </c>
      <c r="J95" t="s">
        <v>129</v>
      </c>
      <c r="K95" t="s">
        <v>365</v>
      </c>
      <c r="L95">
        <v>8100.2004999999999</v>
      </c>
      <c r="M95">
        <v>-122.33557999999999</v>
      </c>
      <c r="N95">
        <v>47.610675999999998</v>
      </c>
      <c r="O95" t="s">
        <v>366</v>
      </c>
      <c r="P95" t="s">
        <v>188</v>
      </c>
      <c r="Q95" t="s">
        <v>135</v>
      </c>
      <c r="R95" t="s">
        <v>29</v>
      </c>
      <c r="S95" s="1">
        <v>42455.752083333333</v>
      </c>
      <c r="T95">
        <v>0</v>
      </c>
    </row>
    <row r="96" spans="1:20" x14ac:dyDescent="0.25">
      <c r="A96">
        <v>1702411</v>
      </c>
      <c r="B96">
        <v>16000104967</v>
      </c>
      <c r="C96">
        <v>2016104967</v>
      </c>
      <c r="D96">
        <v>470</v>
      </c>
      <c r="E96" t="s">
        <v>27</v>
      </c>
      <c r="F96" t="s">
        <v>28</v>
      </c>
      <c r="G96" t="s">
        <v>29</v>
      </c>
      <c r="H96" s="1">
        <v>42455.818055555559</v>
      </c>
      <c r="I96" t="s">
        <v>367</v>
      </c>
      <c r="J96" t="s">
        <v>54</v>
      </c>
      <c r="K96" t="s">
        <v>103</v>
      </c>
      <c r="L96">
        <v>11101.2003</v>
      </c>
      <c r="M96">
        <v>-122.28079</v>
      </c>
      <c r="N96">
        <v>47.539825</v>
      </c>
      <c r="O96" t="s">
        <v>368</v>
      </c>
      <c r="P96" t="s">
        <v>34</v>
      </c>
      <c r="Q96" t="s">
        <v>29</v>
      </c>
      <c r="R96" t="s">
        <v>28</v>
      </c>
      <c r="T96">
        <v>3</v>
      </c>
    </row>
    <row r="97" spans="1:20" x14ac:dyDescent="0.25">
      <c r="A97">
        <v>1702412</v>
      </c>
      <c r="B97">
        <v>16000104940</v>
      </c>
      <c r="C97">
        <v>2016104940</v>
      </c>
      <c r="D97">
        <v>184</v>
      </c>
      <c r="E97" t="s">
        <v>281</v>
      </c>
      <c r="F97" t="s">
        <v>148</v>
      </c>
      <c r="G97" t="s">
        <v>148</v>
      </c>
      <c r="H97" s="1">
        <v>42455.814583333333</v>
      </c>
      <c r="I97" t="s">
        <v>369</v>
      </c>
      <c r="J97" t="s">
        <v>129</v>
      </c>
      <c r="K97" t="s">
        <v>130</v>
      </c>
      <c r="L97">
        <v>8100.2003999999997</v>
      </c>
      <c r="M97">
        <v>-122.33759000000001</v>
      </c>
      <c r="N97">
        <v>47.611206000000003</v>
      </c>
      <c r="O97" t="s">
        <v>370</v>
      </c>
      <c r="P97" t="s">
        <v>153</v>
      </c>
      <c r="Q97" t="s">
        <v>148</v>
      </c>
      <c r="R97" t="s">
        <v>148</v>
      </c>
      <c r="S97" s="1">
        <v>42455.677083333336</v>
      </c>
      <c r="T97">
        <v>0</v>
      </c>
    </row>
    <row r="98" spans="1:20" x14ac:dyDescent="0.25">
      <c r="A98">
        <v>1702413</v>
      </c>
      <c r="B98">
        <v>16000104911</v>
      </c>
      <c r="C98">
        <v>2016104911</v>
      </c>
      <c r="D98">
        <v>139</v>
      </c>
      <c r="E98" t="s">
        <v>371</v>
      </c>
      <c r="F98" t="s">
        <v>251</v>
      </c>
      <c r="G98" t="s">
        <v>251</v>
      </c>
      <c r="H98" s="1">
        <v>42455.81527777778</v>
      </c>
      <c r="I98" t="s">
        <v>372</v>
      </c>
      <c r="J98" t="s">
        <v>137</v>
      </c>
      <c r="K98" t="s">
        <v>209</v>
      </c>
      <c r="L98">
        <v>1400.3</v>
      </c>
      <c r="M98">
        <v>-122.357445</v>
      </c>
      <c r="N98">
        <v>47.705097000000002</v>
      </c>
      <c r="O98" t="s">
        <v>373</v>
      </c>
      <c r="P98" t="s">
        <v>250</v>
      </c>
      <c r="Q98" t="s">
        <v>251</v>
      </c>
      <c r="R98" t="s">
        <v>251</v>
      </c>
      <c r="S98" s="1">
        <v>42455.720138888886</v>
      </c>
      <c r="T98">
        <v>2</v>
      </c>
    </row>
    <row r="99" spans="1:20" x14ac:dyDescent="0.25">
      <c r="A99">
        <v>1702414</v>
      </c>
      <c r="B99">
        <v>16000104854</v>
      </c>
      <c r="C99">
        <v>2016104854</v>
      </c>
      <c r="D99">
        <v>161</v>
      </c>
      <c r="E99" t="s">
        <v>62</v>
      </c>
      <c r="F99" t="s">
        <v>62</v>
      </c>
      <c r="G99" t="s">
        <v>62</v>
      </c>
      <c r="H99" s="1">
        <v>42455.814583333333</v>
      </c>
      <c r="I99" t="s">
        <v>374</v>
      </c>
      <c r="J99" t="s">
        <v>137</v>
      </c>
      <c r="K99" t="s">
        <v>209</v>
      </c>
      <c r="L99">
        <v>7300.2022999999999</v>
      </c>
      <c r="M99">
        <v>-122.33293999999999</v>
      </c>
      <c r="N99">
        <v>47.615882999999997</v>
      </c>
      <c r="O99" t="s">
        <v>375</v>
      </c>
      <c r="P99" t="s">
        <v>62</v>
      </c>
      <c r="Q99" t="s">
        <v>62</v>
      </c>
      <c r="R99" t="s">
        <v>62</v>
      </c>
      <c r="S99" s="1">
        <v>42455.637499999997</v>
      </c>
      <c r="T99">
        <v>2</v>
      </c>
    </row>
    <row r="100" spans="1:20" x14ac:dyDescent="0.25">
      <c r="A100">
        <v>1702415</v>
      </c>
      <c r="B100">
        <v>16000104775</v>
      </c>
      <c r="C100">
        <v>2016104775</v>
      </c>
      <c r="D100">
        <v>245</v>
      </c>
      <c r="E100" t="s">
        <v>58</v>
      </c>
      <c r="F100" t="s">
        <v>21</v>
      </c>
      <c r="G100" t="s">
        <v>21</v>
      </c>
      <c r="H100" s="1">
        <v>42455.813194444447</v>
      </c>
      <c r="I100" t="s">
        <v>376</v>
      </c>
      <c r="J100" t="s">
        <v>137</v>
      </c>
      <c r="K100" t="s">
        <v>138</v>
      </c>
      <c r="L100">
        <v>7300.201</v>
      </c>
      <c r="M100">
        <v>-122.329155</v>
      </c>
      <c r="N100">
        <v>47.618237000000001</v>
      </c>
      <c r="O100" t="s">
        <v>377</v>
      </c>
      <c r="P100" t="s">
        <v>378</v>
      </c>
      <c r="Q100" t="s">
        <v>225</v>
      </c>
      <c r="R100" t="s">
        <v>225</v>
      </c>
      <c r="S100" s="1">
        <v>42455.588888888888</v>
      </c>
      <c r="T100">
        <v>0</v>
      </c>
    </row>
    <row r="101" spans="1:20" x14ac:dyDescent="0.25">
      <c r="A101">
        <v>1702416</v>
      </c>
      <c r="B101">
        <v>16000104740</v>
      </c>
      <c r="C101">
        <v>2016104740</v>
      </c>
      <c r="D101">
        <v>281</v>
      </c>
      <c r="E101" t="s">
        <v>48</v>
      </c>
      <c r="F101" t="s">
        <v>42</v>
      </c>
      <c r="G101" t="s">
        <v>42</v>
      </c>
      <c r="H101" s="1">
        <v>42455.813888888886</v>
      </c>
      <c r="I101" t="s">
        <v>379</v>
      </c>
      <c r="J101" t="s">
        <v>150</v>
      </c>
      <c r="K101" t="s">
        <v>214</v>
      </c>
      <c r="L101">
        <v>4800.3008</v>
      </c>
      <c r="M101">
        <v>-122.36399</v>
      </c>
      <c r="N101">
        <v>47.658943000000001</v>
      </c>
      <c r="O101" t="s">
        <v>380</v>
      </c>
      <c r="P101" t="s">
        <v>381</v>
      </c>
      <c r="Q101" t="s">
        <v>42</v>
      </c>
      <c r="R101" t="s">
        <v>42</v>
      </c>
      <c r="S101" s="1">
        <v>42455.556944444441</v>
      </c>
      <c r="T101">
        <v>1</v>
      </c>
    </row>
    <row r="102" spans="1:20" x14ac:dyDescent="0.25">
      <c r="A102">
        <v>1702417</v>
      </c>
      <c r="B102">
        <v>16000105131</v>
      </c>
      <c r="C102">
        <v>2016105131</v>
      </c>
      <c r="D102">
        <v>460</v>
      </c>
      <c r="E102" t="s">
        <v>35</v>
      </c>
      <c r="F102" t="s">
        <v>29</v>
      </c>
      <c r="G102" t="s">
        <v>29</v>
      </c>
      <c r="H102" s="1">
        <v>42455.837500000001</v>
      </c>
      <c r="I102" t="s">
        <v>382</v>
      </c>
      <c r="J102" t="s">
        <v>276</v>
      </c>
      <c r="K102" t="s">
        <v>277</v>
      </c>
      <c r="L102">
        <v>1300.2007000000001</v>
      </c>
      <c r="M102">
        <v>-122.344696</v>
      </c>
      <c r="N102">
        <v>47.705047999999998</v>
      </c>
      <c r="O102" t="s">
        <v>383</v>
      </c>
      <c r="P102" t="s">
        <v>40</v>
      </c>
      <c r="Q102" t="s">
        <v>29</v>
      </c>
      <c r="R102" t="s">
        <v>28</v>
      </c>
      <c r="T102">
        <v>3</v>
      </c>
    </row>
    <row r="103" spans="1:20" x14ac:dyDescent="0.25">
      <c r="A103">
        <v>1702418</v>
      </c>
      <c r="B103">
        <v>16000105124</v>
      </c>
      <c r="C103">
        <v>2016105124</v>
      </c>
      <c r="D103">
        <v>460</v>
      </c>
      <c r="E103" t="s">
        <v>35</v>
      </c>
      <c r="F103" t="s">
        <v>29</v>
      </c>
      <c r="G103" t="s">
        <v>29</v>
      </c>
      <c r="H103" s="1">
        <v>42455.822222222225</v>
      </c>
      <c r="I103" t="s">
        <v>384</v>
      </c>
      <c r="J103" t="s">
        <v>137</v>
      </c>
      <c r="K103" t="s">
        <v>209</v>
      </c>
      <c r="L103">
        <v>8100.2021999999997</v>
      </c>
      <c r="M103">
        <v>-122.33244999999999</v>
      </c>
      <c r="N103">
        <v>47.607264999999998</v>
      </c>
      <c r="O103" t="s">
        <v>385</v>
      </c>
      <c r="P103" t="s">
        <v>94</v>
      </c>
      <c r="Q103" t="s">
        <v>29</v>
      </c>
      <c r="R103" t="s">
        <v>29</v>
      </c>
      <c r="T103">
        <v>1</v>
      </c>
    </row>
    <row r="104" spans="1:20" x14ac:dyDescent="0.25">
      <c r="A104">
        <v>1702419</v>
      </c>
      <c r="B104">
        <v>16000105108</v>
      </c>
      <c r="C104">
        <v>2016105108</v>
      </c>
      <c r="D104">
        <v>242</v>
      </c>
      <c r="E104" t="s">
        <v>20</v>
      </c>
      <c r="F104" t="s">
        <v>21</v>
      </c>
      <c r="G104" t="s">
        <v>21</v>
      </c>
      <c r="H104" s="1">
        <v>42455.822222222225</v>
      </c>
      <c r="I104" t="s">
        <v>386</v>
      </c>
      <c r="J104" t="s">
        <v>247</v>
      </c>
      <c r="K104" t="s">
        <v>248</v>
      </c>
      <c r="L104">
        <v>100.2002</v>
      </c>
      <c r="M104">
        <v>-122.29231</v>
      </c>
      <c r="N104">
        <v>47.730114</v>
      </c>
      <c r="O104" t="s">
        <v>387</v>
      </c>
      <c r="P104" t="s">
        <v>26</v>
      </c>
      <c r="Q104" t="s">
        <v>21</v>
      </c>
      <c r="R104" t="s">
        <v>21</v>
      </c>
      <c r="T104">
        <v>1</v>
      </c>
    </row>
    <row r="105" spans="1:20" x14ac:dyDescent="0.25">
      <c r="A105">
        <v>1702420</v>
      </c>
      <c r="B105">
        <v>16000105089</v>
      </c>
      <c r="C105">
        <v>2016105089</v>
      </c>
      <c r="D105">
        <v>200</v>
      </c>
      <c r="E105" t="s">
        <v>352</v>
      </c>
      <c r="F105" t="s">
        <v>64</v>
      </c>
      <c r="G105" t="s">
        <v>65</v>
      </c>
      <c r="H105" s="1">
        <v>42455.829861111109</v>
      </c>
      <c r="I105" t="s">
        <v>388</v>
      </c>
      <c r="J105" t="s">
        <v>91</v>
      </c>
      <c r="K105" t="s">
        <v>336</v>
      </c>
      <c r="L105">
        <v>8300.2014999999992</v>
      </c>
      <c r="M105">
        <v>-122.32836</v>
      </c>
      <c r="N105">
        <v>47.613697000000002</v>
      </c>
      <c r="O105" t="s">
        <v>389</v>
      </c>
      <c r="P105" t="s">
        <v>390</v>
      </c>
      <c r="Q105" t="s">
        <v>69</v>
      </c>
      <c r="R105" t="s">
        <v>42</v>
      </c>
      <c r="T105">
        <v>3</v>
      </c>
    </row>
    <row r="106" spans="1:20" x14ac:dyDescent="0.25">
      <c r="A106">
        <v>1702421</v>
      </c>
      <c r="B106">
        <v>16000105079</v>
      </c>
      <c r="C106">
        <v>2016105079</v>
      </c>
      <c r="D106">
        <v>280</v>
      </c>
      <c r="E106" t="s">
        <v>41</v>
      </c>
      <c r="F106" t="s">
        <v>42</v>
      </c>
      <c r="G106" t="s">
        <v>42</v>
      </c>
      <c r="H106" s="1">
        <v>42455.822222222225</v>
      </c>
      <c r="I106" t="s">
        <v>391</v>
      </c>
      <c r="J106" t="s">
        <v>179</v>
      </c>
      <c r="K106" t="s">
        <v>180</v>
      </c>
      <c r="L106">
        <v>4200.1000000000004</v>
      </c>
      <c r="M106">
        <v>-122.264465</v>
      </c>
      <c r="N106">
        <v>47.674720000000001</v>
      </c>
      <c r="O106" t="s">
        <v>392</v>
      </c>
      <c r="P106" t="s">
        <v>153</v>
      </c>
      <c r="Q106" t="s">
        <v>148</v>
      </c>
      <c r="R106" t="s">
        <v>148</v>
      </c>
      <c r="T106">
        <v>0</v>
      </c>
    </row>
    <row r="107" spans="1:20" x14ac:dyDescent="0.25">
      <c r="A107">
        <v>1702422</v>
      </c>
      <c r="B107">
        <v>16000105077</v>
      </c>
      <c r="C107">
        <v>2016105077</v>
      </c>
      <c r="D107">
        <v>261</v>
      </c>
      <c r="E107" t="s">
        <v>393</v>
      </c>
      <c r="F107" t="s">
        <v>394</v>
      </c>
      <c r="G107" t="s">
        <v>394</v>
      </c>
      <c r="H107" s="1">
        <v>42455.838194444441</v>
      </c>
      <c r="I107" t="s">
        <v>395</v>
      </c>
      <c r="J107" t="s">
        <v>124</v>
      </c>
      <c r="K107" t="s">
        <v>125</v>
      </c>
      <c r="L107">
        <v>10500.2009</v>
      </c>
      <c r="M107">
        <v>-122.38155999999999</v>
      </c>
      <c r="N107">
        <v>47.554726000000002</v>
      </c>
      <c r="O107" t="s">
        <v>396</v>
      </c>
      <c r="P107" t="s">
        <v>397</v>
      </c>
      <c r="Q107" t="s">
        <v>394</v>
      </c>
      <c r="R107" t="s">
        <v>394</v>
      </c>
      <c r="T107">
        <v>4</v>
      </c>
    </row>
    <row r="108" spans="1:20" x14ac:dyDescent="0.25">
      <c r="A108">
        <v>1702423</v>
      </c>
      <c r="B108">
        <v>16000105037</v>
      </c>
      <c r="C108">
        <v>2016105037</v>
      </c>
      <c r="D108">
        <v>250</v>
      </c>
      <c r="E108" t="s">
        <v>111</v>
      </c>
      <c r="F108" t="s">
        <v>112</v>
      </c>
      <c r="G108" t="s">
        <v>113</v>
      </c>
      <c r="H108" s="1">
        <v>42455.830555555556</v>
      </c>
      <c r="I108" t="s">
        <v>398</v>
      </c>
      <c r="J108" t="s">
        <v>150</v>
      </c>
      <c r="K108" t="s">
        <v>151</v>
      </c>
      <c r="L108">
        <v>3300.4002999999998</v>
      </c>
      <c r="M108">
        <v>-122.38589</v>
      </c>
      <c r="N108">
        <v>47.675960000000003</v>
      </c>
      <c r="O108" t="s">
        <v>399</v>
      </c>
      <c r="P108" t="s">
        <v>400</v>
      </c>
      <c r="Q108" t="s">
        <v>401</v>
      </c>
      <c r="R108" t="s">
        <v>401</v>
      </c>
      <c r="S108" s="1">
        <v>42455.756944444445</v>
      </c>
      <c r="T108">
        <v>3</v>
      </c>
    </row>
    <row r="109" spans="1:20" x14ac:dyDescent="0.25">
      <c r="A109">
        <v>1702424</v>
      </c>
      <c r="B109">
        <v>16000105033</v>
      </c>
      <c r="C109">
        <v>2016105033</v>
      </c>
      <c r="D109">
        <v>220</v>
      </c>
      <c r="E109" t="s">
        <v>325</v>
      </c>
      <c r="F109" t="s">
        <v>326</v>
      </c>
      <c r="G109" t="s">
        <v>327</v>
      </c>
      <c r="H109" s="1">
        <v>42455.822916666664</v>
      </c>
      <c r="I109" t="s">
        <v>174</v>
      </c>
      <c r="J109" t="s">
        <v>31</v>
      </c>
      <c r="K109" t="s">
        <v>175</v>
      </c>
      <c r="L109">
        <v>9100.1002000000008</v>
      </c>
      <c r="M109">
        <v>-122.31843000000001</v>
      </c>
      <c r="N109">
        <v>47.599186000000003</v>
      </c>
      <c r="O109" t="s">
        <v>176</v>
      </c>
      <c r="P109" t="s">
        <v>402</v>
      </c>
      <c r="Q109" t="s">
        <v>403</v>
      </c>
      <c r="R109" t="s">
        <v>404</v>
      </c>
      <c r="S109" s="1">
        <v>42455.747916666667</v>
      </c>
      <c r="T109">
        <v>2</v>
      </c>
    </row>
    <row r="110" spans="1:20" x14ac:dyDescent="0.25">
      <c r="A110">
        <v>1702425</v>
      </c>
      <c r="B110">
        <v>16000105009</v>
      </c>
      <c r="C110">
        <v>2016105009</v>
      </c>
      <c r="D110">
        <v>63</v>
      </c>
      <c r="E110" t="s">
        <v>165</v>
      </c>
      <c r="F110" t="s">
        <v>166</v>
      </c>
      <c r="G110" t="s">
        <v>166</v>
      </c>
      <c r="H110" s="1">
        <v>42455.835416666669</v>
      </c>
      <c r="I110" t="s">
        <v>405</v>
      </c>
      <c r="J110" t="s">
        <v>137</v>
      </c>
      <c r="K110" t="s">
        <v>138</v>
      </c>
      <c r="L110">
        <v>8100.3002999999999</v>
      </c>
      <c r="M110">
        <v>-122.33799999999999</v>
      </c>
      <c r="N110">
        <v>47.608289999999997</v>
      </c>
      <c r="O110" t="s">
        <v>406</v>
      </c>
      <c r="P110" t="s">
        <v>170</v>
      </c>
      <c r="Q110" t="s">
        <v>76</v>
      </c>
      <c r="R110" t="s">
        <v>75</v>
      </c>
      <c r="T110">
        <v>0</v>
      </c>
    </row>
    <row r="111" spans="1:20" x14ac:dyDescent="0.25">
      <c r="A111">
        <v>1702426</v>
      </c>
      <c r="B111">
        <v>16000104975</v>
      </c>
      <c r="C111">
        <v>2016104975</v>
      </c>
      <c r="D111">
        <v>50</v>
      </c>
      <c r="E111" t="s">
        <v>407</v>
      </c>
      <c r="F111" t="s">
        <v>220</v>
      </c>
      <c r="G111" t="s">
        <v>107</v>
      </c>
      <c r="H111" s="1">
        <v>42455.820833333331</v>
      </c>
      <c r="I111" t="s">
        <v>408</v>
      </c>
      <c r="J111" t="s">
        <v>137</v>
      </c>
      <c r="K111" t="s">
        <v>238</v>
      </c>
      <c r="L111">
        <v>3000.4007999999999</v>
      </c>
      <c r="M111">
        <v>-122.37893</v>
      </c>
      <c r="N111">
        <v>47.684128000000001</v>
      </c>
      <c r="O111" t="s">
        <v>409</v>
      </c>
      <c r="P111" t="s">
        <v>223</v>
      </c>
      <c r="Q111" t="s">
        <v>107</v>
      </c>
      <c r="R111" t="s">
        <v>220</v>
      </c>
      <c r="S111" s="1">
        <v>42455.736805555556</v>
      </c>
      <c r="T111">
        <v>2</v>
      </c>
    </row>
    <row r="112" spans="1:20" x14ac:dyDescent="0.25">
      <c r="A112">
        <v>1702427</v>
      </c>
      <c r="B112">
        <v>16000104972</v>
      </c>
      <c r="C112">
        <v>2016104972</v>
      </c>
      <c r="D112">
        <v>63</v>
      </c>
      <c r="E112" t="s">
        <v>165</v>
      </c>
      <c r="F112" t="s">
        <v>166</v>
      </c>
      <c r="G112" t="s">
        <v>166</v>
      </c>
      <c r="H112" s="1">
        <v>42455.832638888889</v>
      </c>
      <c r="I112" t="s">
        <v>410</v>
      </c>
      <c r="J112" t="s">
        <v>129</v>
      </c>
      <c r="K112" t="s">
        <v>365</v>
      </c>
      <c r="L112">
        <v>8100.2007000000003</v>
      </c>
      <c r="M112">
        <v>-122.339355</v>
      </c>
      <c r="N112">
        <v>47.609783</v>
      </c>
      <c r="O112" t="s">
        <v>411</v>
      </c>
      <c r="P112" t="s">
        <v>81</v>
      </c>
      <c r="Q112" t="s">
        <v>76</v>
      </c>
      <c r="R112" t="s">
        <v>75</v>
      </c>
      <c r="S112" s="1">
        <v>42455.748611111114</v>
      </c>
      <c r="T112">
        <v>1</v>
      </c>
    </row>
    <row r="113" spans="1:20" x14ac:dyDescent="0.25">
      <c r="A113">
        <v>1702428</v>
      </c>
      <c r="B113">
        <v>16000104950</v>
      </c>
      <c r="C113">
        <v>2016104950</v>
      </c>
      <c r="D113">
        <v>41</v>
      </c>
      <c r="E113" t="s">
        <v>255</v>
      </c>
      <c r="F113" t="s">
        <v>73</v>
      </c>
      <c r="G113" t="s">
        <v>73</v>
      </c>
      <c r="H113" s="1">
        <v>42455.830555555556</v>
      </c>
      <c r="I113" t="s">
        <v>412</v>
      </c>
      <c r="J113" t="s">
        <v>137</v>
      </c>
      <c r="K113" t="s">
        <v>209</v>
      </c>
      <c r="L113">
        <v>2800.1015000000002</v>
      </c>
      <c r="M113">
        <v>-122.34448999999999</v>
      </c>
      <c r="N113">
        <v>47.684401999999999</v>
      </c>
      <c r="O113" t="s">
        <v>413</v>
      </c>
      <c r="P113" t="s">
        <v>72</v>
      </c>
      <c r="Q113" t="s">
        <v>73</v>
      </c>
      <c r="R113" t="s">
        <v>73</v>
      </c>
      <c r="S113" s="1">
        <v>42455.763888888891</v>
      </c>
      <c r="T113">
        <v>2</v>
      </c>
    </row>
    <row r="114" spans="1:20" x14ac:dyDescent="0.25">
      <c r="A114">
        <v>1702429</v>
      </c>
      <c r="B114">
        <v>16000104915</v>
      </c>
      <c r="C114">
        <v>2016104915</v>
      </c>
      <c r="D114">
        <v>280</v>
      </c>
      <c r="E114" t="s">
        <v>41</v>
      </c>
      <c r="F114" t="s">
        <v>42</v>
      </c>
      <c r="G114" t="s">
        <v>42</v>
      </c>
      <c r="H114" s="1">
        <v>42455.820138888892</v>
      </c>
      <c r="I114" t="s">
        <v>414</v>
      </c>
      <c r="J114" t="s">
        <v>124</v>
      </c>
      <c r="K114" t="s">
        <v>415</v>
      </c>
      <c r="L114">
        <v>9900.4089000000004</v>
      </c>
      <c r="M114">
        <v>-122.36811</v>
      </c>
      <c r="N114">
        <v>47.56653</v>
      </c>
      <c r="O114" t="s">
        <v>416</v>
      </c>
      <c r="P114" t="s">
        <v>417</v>
      </c>
      <c r="Q114" t="s">
        <v>418</v>
      </c>
      <c r="R114" t="s">
        <v>418</v>
      </c>
      <c r="S114" s="1">
        <v>42455.665972222225</v>
      </c>
      <c r="T114">
        <v>2</v>
      </c>
    </row>
    <row r="115" spans="1:20" x14ac:dyDescent="0.25">
      <c r="A115">
        <v>1702430</v>
      </c>
      <c r="B115">
        <v>16000104790</v>
      </c>
      <c r="C115">
        <v>2016104790</v>
      </c>
      <c r="D115">
        <v>200</v>
      </c>
      <c r="E115" t="s">
        <v>352</v>
      </c>
      <c r="F115" t="s">
        <v>64</v>
      </c>
      <c r="G115" t="s">
        <v>65</v>
      </c>
      <c r="H115" s="1">
        <v>42455.821527777778</v>
      </c>
      <c r="I115" t="s">
        <v>419</v>
      </c>
      <c r="J115" t="s">
        <v>155</v>
      </c>
      <c r="K115" t="s">
        <v>289</v>
      </c>
      <c r="L115">
        <v>6100.4004999999997</v>
      </c>
      <c r="M115">
        <v>-122.32589</v>
      </c>
      <c r="N115">
        <v>47.640880000000003</v>
      </c>
      <c r="O115" t="s">
        <v>420</v>
      </c>
      <c r="P115" t="s">
        <v>390</v>
      </c>
      <c r="Q115" t="s">
        <v>69</v>
      </c>
      <c r="R115" t="s">
        <v>42</v>
      </c>
      <c r="S115" s="1">
        <v>42455.777083333334</v>
      </c>
      <c r="T115">
        <v>4</v>
      </c>
    </row>
    <row r="116" spans="1:20" x14ac:dyDescent="0.25">
      <c r="A116">
        <v>1702431</v>
      </c>
      <c r="B116">
        <v>16000104778</v>
      </c>
      <c r="C116">
        <v>2016104778</v>
      </c>
      <c r="D116">
        <v>161</v>
      </c>
      <c r="E116" t="s">
        <v>62</v>
      </c>
      <c r="F116" t="s">
        <v>62</v>
      </c>
      <c r="G116" t="s">
        <v>62</v>
      </c>
      <c r="H116" s="1">
        <v>42455.823611111111</v>
      </c>
      <c r="I116" t="s">
        <v>421</v>
      </c>
      <c r="J116" t="s">
        <v>83</v>
      </c>
      <c r="K116" t="s">
        <v>422</v>
      </c>
      <c r="L116">
        <v>9300.2016000000003</v>
      </c>
      <c r="M116">
        <v>-122.33327</v>
      </c>
      <c r="N116">
        <v>47.593837999999998</v>
      </c>
      <c r="O116" t="s">
        <v>423</v>
      </c>
      <c r="P116" t="s">
        <v>62</v>
      </c>
      <c r="Q116" t="s">
        <v>62</v>
      </c>
      <c r="R116" t="s">
        <v>62</v>
      </c>
      <c r="S116" s="1">
        <v>42455.615277777775</v>
      </c>
      <c r="T116">
        <v>4</v>
      </c>
    </row>
    <row r="117" spans="1:20" x14ac:dyDescent="0.25">
      <c r="A117">
        <v>1702432</v>
      </c>
      <c r="B117">
        <v>16000104724</v>
      </c>
      <c r="C117">
        <v>2016104724</v>
      </c>
      <c r="D117">
        <v>63</v>
      </c>
      <c r="E117" t="s">
        <v>165</v>
      </c>
      <c r="F117" t="s">
        <v>166</v>
      </c>
      <c r="G117" t="s">
        <v>166</v>
      </c>
      <c r="H117" s="1">
        <v>42455.830555555556</v>
      </c>
      <c r="I117" t="s">
        <v>424</v>
      </c>
      <c r="J117" t="s">
        <v>129</v>
      </c>
      <c r="K117" t="s">
        <v>130</v>
      </c>
      <c r="L117">
        <v>8200.1010000000006</v>
      </c>
      <c r="M117">
        <v>-122.33144</v>
      </c>
      <c r="N117">
        <v>47.611710000000002</v>
      </c>
      <c r="O117" t="s">
        <v>425</v>
      </c>
      <c r="P117" t="s">
        <v>170</v>
      </c>
      <c r="Q117" t="s">
        <v>76</v>
      </c>
      <c r="R117" t="s">
        <v>75</v>
      </c>
      <c r="S117" s="1">
        <v>42455.630555555559</v>
      </c>
      <c r="T117">
        <v>2</v>
      </c>
    </row>
    <row r="118" spans="1:20" x14ac:dyDescent="0.25">
      <c r="A118">
        <v>1702433</v>
      </c>
      <c r="B118">
        <v>16000105114</v>
      </c>
      <c r="C118">
        <v>2016105114</v>
      </c>
      <c r="D118">
        <v>250</v>
      </c>
      <c r="E118" t="s">
        <v>111</v>
      </c>
      <c r="F118" t="s">
        <v>112</v>
      </c>
      <c r="G118" t="s">
        <v>113</v>
      </c>
      <c r="H118" s="1">
        <v>42455.838888888888</v>
      </c>
      <c r="I118" t="s">
        <v>426</v>
      </c>
      <c r="J118" t="s">
        <v>54</v>
      </c>
      <c r="K118" t="s">
        <v>292</v>
      </c>
      <c r="L118">
        <v>11001.200699999999</v>
      </c>
      <c r="M118">
        <v>-122.2826</v>
      </c>
      <c r="N118">
        <v>47.539786999999997</v>
      </c>
      <c r="O118" t="s">
        <v>427</v>
      </c>
      <c r="P118" t="s">
        <v>86</v>
      </c>
      <c r="Q118" t="s">
        <v>21</v>
      </c>
      <c r="R118" t="s">
        <v>21</v>
      </c>
      <c r="T118">
        <v>1</v>
      </c>
    </row>
    <row r="119" spans="1:20" x14ac:dyDescent="0.25">
      <c r="A119">
        <v>1702434</v>
      </c>
      <c r="B119">
        <v>16000105112</v>
      </c>
      <c r="C119">
        <v>2016105112</v>
      </c>
      <c r="D119">
        <v>200</v>
      </c>
      <c r="E119" t="s">
        <v>352</v>
      </c>
      <c r="F119" t="s">
        <v>64</v>
      </c>
      <c r="G119" t="s">
        <v>65</v>
      </c>
      <c r="H119" s="1">
        <v>42455.839583333334</v>
      </c>
      <c r="I119" t="s">
        <v>428</v>
      </c>
      <c r="J119" t="s">
        <v>44</v>
      </c>
      <c r="K119" t="s">
        <v>357</v>
      </c>
      <c r="L119">
        <v>6800.2007999999996</v>
      </c>
      <c r="M119">
        <v>-122.35693000000001</v>
      </c>
      <c r="N119">
        <v>47.637774999999998</v>
      </c>
      <c r="O119" t="s">
        <v>429</v>
      </c>
      <c r="P119" t="s">
        <v>390</v>
      </c>
      <c r="Q119" t="s">
        <v>69</v>
      </c>
      <c r="R119" t="s">
        <v>42</v>
      </c>
      <c r="T119">
        <v>3</v>
      </c>
    </row>
    <row r="120" spans="1:20" x14ac:dyDescent="0.25">
      <c r="A120">
        <v>1702435</v>
      </c>
      <c r="B120">
        <v>16000105101</v>
      </c>
      <c r="C120">
        <v>2016105101</v>
      </c>
      <c r="D120">
        <v>220</v>
      </c>
      <c r="E120" t="s">
        <v>325</v>
      </c>
      <c r="F120" t="s">
        <v>326</v>
      </c>
      <c r="G120" t="s">
        <v>327</v>
      </c>
      <c r="H120" s="1">
        <v>42455.839583333334</v>
      </c>
      <c r="I120" t="s">
        <v>430</v>
      </c>
      <c r="J120" t="s">
        <v>129</v>
      </c>
      <c r="K120" t="s">
        <v>130</v>
      </c>
      <c r="L120">
        <v>8100.2</v>
      </c>
      <c r="M120">
        <v>-122.33732000000001</v>
      </c>
      <c r="N120">
        <v>47.611319999999999</v>
      </c>
      <c r="O120" t="s">
        <v>431</v>
      </c>
      <c r="P120" t="s">
        <v>158</v>
      </c>
      <c r="Q120" t="s">
        <v>133</v>
      </c>
      <c r="R120" t="s">
        <v>133</v>
      </c>
      <c r="S120" s="1">
        <v>42455.793749999997</v>
      </c>
      <c r="T120">
        <v>3</v>
      </c>
    </row>
    <row r="121" spans="1:20" x14ac:dyDescent="0.25">
      <c r="A121">
        <v>1702436</v>
      </c>
      <c r="B121">
        <v>16000105016</v>
      </c>
      <c r="C121">
        <v>2016105016</v>
      </c>
      <c r="D121">
        <v>50</v>
      </c>
      <c r="E121" t="s">
        <v>407</v>
      </c>
      <c r="F121" t="s">
        <v>220</v>
      </c>
      <c r="G121" t="s">
        <v>107</v>
      </c>
      <c r="H121" s="1">
        <v>42455.839583333334</v>
      </c>
      <c r="I121" t="s">
        <v>432</v>
      </c>
      <c r="J121" t="s">
        <v>137</v>
      </c>
      <c r="K121" t="s">
        <v>138</v>
      </c>
      <c r="L121">
        <v>3500.3004000000001</v>
      </c>
      <c r="M121">
        <v>-122.35536</v>
      </c>
      <c r="N121">
        <v>47.67183</v>
      </c>
      <c r="O121" t="s">
        <v>433</v>
      </c>
      <c r="P121" t="s">
        <v>47</v>
      </c>
      <c r="Q121" t="s">
        <v>42</v>
      </c>
      <c r="R121" t="s">
        <v>42</v>
      </c>
      <c r="S121" s="1">
        <v>42455.73541666667</v>
      </c>
      <c r="T121">
        <v>1</v>
      </c>
    </row>
    <row r="122" spans="1:20" x14ac:dyDescent="0.25">
      <c r="A122">
        <v>1702437</v>
      </c>
      <c r="B122">
        <v>16000105003</v>
      </c>
      <c r="C122">
        <v>2016105003</v>
      </c>
      <c r="D122">
        <v>201</v>
      </c>
      <c r="E122" t="s">
        <v>63</v>
      </c>
      <c r="F122" t="s">
        <v>64</v>
      </c>
      <c r="G122" t="s">
        <v>65</v>
      </c>
      <c r="H122" s="1">
        <v>42455.839583333334</v>
      </c>
      <c r="I122" t="s">
        <v>434</v>
      </c>
      <c r="J122" t="s">
        <v>23</v>
      </c>
      <c r="K122" t="s">
        <v>60</v>
      </c>
      <c r="L122">
        <v>10100.400100000001</v>
      </c>
      <c r="M122">
        <v>-122.29101</v>
      </c>
      <c r="N122">
        <v>47.57076</v>
      </c>
      <c r="O122" t="s">
        <v>435</v>
      </c>
      <c r="P122" t="s">
        <v>390</v>
      </c>
      <c r="Q122" t="s">
        <v>69</v>
      </c>
      <c r="R122" t="s">
        <v>42</v>
      </c>
      <c r="S122" s="1">
        <v>42455.730555555558</v>
      </c>
      <c r="T122">
        <v>1</v>
      </c>
    </row>
    <row r="123" spans="1:20" x14ac:dyDescent="0.25">
      <c r="A123">
        <v>1702438</v>
      </c>
      <c r="B123">
        <v>16000105162</v>
      </c>
      <c r="C123">
        <v>2016105162</v>
      </c>
      <c r="D123">
        <v>460</v>
      </c>
      <c r="E123" t="s">
        <v>35</v>
      </c>
      <c r="F123" t="s">
        <v>29</v>
      </c>
      <c r="G123" t="s">
        <v>29</v>
      </c>
      <c r="H123" s="1">
        <v>42455.850694444445</v>
      </c>
      <c r="I123" t="s">
        <v>436</v>
      </c>
      <c r="J123" t="s">
        <v>137</v>
      </c>
      <c r="K123" t="s">
        <v>138</v>
      </c>
      <c r="L123">
        <v>8800.3014999999996</v>
      </c>
      <c r="M123">
        <v>-122.29677</v>
      </c>
      <c r="N123">
        <v>47.601654000000003</v>
      </c>
      <c r="O123" t="s">
        <v>437</v>
      </c>
      <c r="P123" t="s">
        <v>94</v>
      </c>
      <c r="Q123" t="s">
        <v>29</v>
      </c>
      <c r="R123" t="s">
        <v>29</v>
      </c>
      <c r="T123">
        <v>2</v>
      </c>
    </row>
    <row r="124" spans="1:20" x14ac:dyDescent="0.25">
      <c r="A124">
        <v>1702439</v>
      </c>
      <c r="B124">
        <v>16000105152</v>
      </c>
      <c r="C124">
        <v>2016105152</v>
      </c>
      <c r="D124">
        <v>177</v>
      </c>
      <c r="E124" t="s">
        <v>117</v>
      </c>
      <c r="F124" t="s">
        <v>52</v>
      </c>
      <c r="G124" t="s">
        <v>52</v>
      </c>
      <c r="H124" s="1">
        <v>42455.842361111114</v>
      </c>
      <c r="I124" t="s">
        <v>438</v>
      </c>
      <c r="J124" t="s">
        <v>83</v>
      </c>
      <c r="K124" t="s">
        <v>84</v>
      </c>
      <c r="L124">
        <v>9200.1011999999992</v>
      </c>
      <c r="M124">
        <v>-122.32767</v>
      </c>
      <c r="N124">
        <v>47.599193999999997</v>
      </c>
      <c r="O124" t="s">
        <v>439</v>
      </c>
      <c r="P124" t="s">
        <v>120</v>
      </c>
      <c r="Q124" t="s">
        <v>52</v>
      </c>
      <c r="R124" t="s">
        <v>52</v>
      </c>
      <c r="T124">
        <v>2</v>
      </c>
    </row>
    <row r="125" spans="1:20" x14ac:dyDescent="0.25">
      <c r="A125">
        <v>1702440</v>
      </c>
      <c r="B125">
        <v>16000105149</v>
      </c>
      <c r="C125">
        <v>2016105149</v>
      </c>
      <c r="D125">
        <v>415</v>
      </c>
      <c r="E125" t="s">
        <v>440</v>
      </c>
      <c r="F125" t="s">
        <v>29</v>
      </c>
      <c r="G125" t="s">
        <v>29</v>
      </c>
      <c r="H125" s="1">
        <v>42455.84375</v>
      </c>
      <c r="I125" t="s">
        <v>441</v>
      </c>
      <c r="J125" t="s">
        <v>129</v>
      </c>
      <c r="K125" t="s">
        <v>130</v>
      </c>
      <c r="L125">
        <v>8200.1010000000006</v>
      </c>
      <c r="M125">
        <v>-122.33113</v>
      </c>
      <c r="N125">
        <v>47.612533999999997</v>
      </c>
      <c r="O125" t="s">
        <v>442</v>
      </c>
      <c r="P125" t="s">
        <v>443</v>
      </c>
      <c r="Q125" t="s">
        <v>29</v>
      </c>
      <c r="R125" t="s">
        <v>29</v>
      </c>
      <c r="T125">
        <v>4</v>
      </c>
    </row>
    <row r="126" spans="1:20" x14ac:dyDescent="0.25">
      <c r="A126">
        <v>1702441</v>
      </c>
      <c r="B126">
        <v>16000105128</v>
      </c>
      <c r="C126">
        <v>2016105128</v>
      </c>
      <c r="D126">
        <v>281</v>
      </c>
      <c r="E126" t="s">
        <v>48</v>
      </c>
      <c r="F126" t="s">
        <v>42</v>
      </c>
      <c r="G126" t="s">
        <v>42</v>
      </c>
      <c r="H126" s="1">
        <v>42455.847222222219</v>
      </c>
      <c r="I126" t="s">
        <v>444</v>
      </c>
      <c r="J126" t="s">
        <v>137</v>
      </c>
      <c r="K126" t="s">
        <v>209</v>
      </c>
      <c r="L126">
        <v>11800.600700000001</v>
      </c>
      <c r="M126">
        <v>-122.26851000000001</v>
      </c>
      <c r="N126">
        <v>47.528422999999997</v>
      </c>
      <c r="O126" t="s">
        <v>445</v>
      </c>
      <c r="P126" t="s">
        <v>47</v>
      </c>
      <c r="Q126" t="s">
        <v>42</v>
      </c>
      <c r="R126" t="s">
        <v>42</v>
      </c>
      <c r="T126">
        <v>1</v>
      </c>
    </row>
    <row r="127" spans="1:20" x14ac:dyDescent="0.25">
      <c r="A127">
        <v>1702442</v>
      </c>
      <c r="B127">
        <v>16000105123</v>
      </c>
      <c r="C127">
        <v>2016105123</v>
      </c>
      <c r="D127">
        <v>350</v>
      </c>
      <c r="E127" t="s">
        <v>146</v>
      </c>
      <c r="F127" t="s">
        <v>146</v>
      </c>
      <c r="G127" t="s">
        <v>146</v>
      </c>
      <c r="H127" s="1">
        <v>42455.842361111114</v>
      </c>
      <c r="I127" t="s">
        <v>446</v>
      </c>
      <c r="J127" t="s">
        <v>91</v>
      </c>
      <c r="K127" t="s">
        <v>336</v>
      </c>
      <c r="L127">
        <v>8500.1000999999997</v>
      </c>
      <c r="M127">
        <v>-122.32559999999999</v>
      </c>
      <c r="N127">
        <v>47.608159999999998</v>
      </c>
      <c r="O127" t="s">
        <v>447</v>
      </c>
      <c r="P127" t="s">
        <v>145</v>
      </c>
      <c r="Q127" t="s">
        <v>146</v>
      </c>
      <c r="R127" t="s">
        <v>146</v>
      </c>
      <c r="T127">
        <v>3</v>
      </c>
    </row>
    <row r="128" spans="1:20" x14ac:dyDescent="0.25">
      <c r="A128">
        <v>1702443</v>
      </c>
      <c r="B128">
        <v>16000105040</v>
      </c>
      <c r="C128">
        <v>2016105040</v>
      </c>
      <c r="D128">
        <v>470</v>
      </c>
      <c r="E128" t="s">
        <v>27</v>
      </c>
      <c r="F128" t="s">
        <v>28</v>
      </c>
      <c r="G128" t="s">
        <v>29</v>
      </c>
      <c r="H128" s="1">
        <v>42455.840277777781</v>
      </c>
      <c r="I128" t="s">
        <v>448</v>
      </c>
      <c r="J128" t="s">
        <v>99</v>
      </c>
      <c r="K128" t="s">
        <v>449</v>
      </c>
      <c r="L128">
        <v>3000.4</v>
      </c>
      <c r="M128">
        <v>-122.37679</v>
      </c>
      <c r="N128">
        <v>47.685966000000001</v>
      </c>
      <c r="O128" t="s">
        <v>450</v>
      </c>
      <c r="P128" t="s">
        <v>47</v>
      </c>
      <c r="Q128" t="s">
        <v>42</v>
      </c>
      <c r="R128" t="s">
        <v>42</v>
      </c>
      <c r="T128">
        <v>4</v>
      </c>
    </row>
    <row r="129" spans="1:20" x14ac:dyDescent="0.25">
      <c r="A129">
        <v>1702444</v>
      </c>
      <c r="B129">
        <v>16000104916</v>
      </c>
      <c r="C129">
        <v>2016104916</v>
      </c>
      <c r="D129">
        <v>245</v>
      </c>
      <c r="E129" t="s">
        <v>58</v>
      </c>
      <c r="F129" t="s">
        <v>21</v>
      </c>
      <c r="G129" t="s">
        <v>21</v>
      </c>
      <c r="H129" s="1">
        <v>42455.84097222222</v>
      </c>
      <c r="I129" t="s">
        <v>451</v>
      </c>
      <c r="J129" t="s">
        <v>124</v>
      </c>
      <c r="K129" t="s">
        <v>415</v>
      </c>
      <c r="L129">
        <v>9600.2013999999999</v>
      </c>
      <c r="M129">
        <v>-122.38714</v>
      </c>
      <c r="N129">
        <v>47.582996000000001</v>
      </c>
      <c r="O129" t="s">
        <v>452</v>
      </c>
      <c r="P129" t="s">
        <v>453</v>
      </c>
      <c r="Q129" t="s">
        <v>73</v>
      </c>
      <c r="R129" t="s">
        <v>73</v>
      </c>
      <c r="S129" s="1">
        <v>42455.688888888886</v>
      </c>
      <c r="T129">
        <v>2</v>
      </c>
    </row>
    <row r="130" spans="1:20" x14ac:dyDescent="0.25">
      <c r="A130">
        <v>1702445</v>
      </c>
      <c r="B130">
        <v>16000104846</v>
      </c>
      <c r="C130">
        <v>2016104846</v>
      </c>
      <c r="D130">
        <v>250</v>
      </c>
      <c r="E130" t="s">
        <v>111</v>
      </c>
      <c r="F130" t="s">
        <v>112</v>
      </c>
      <c r="G130" t="s">
        <v>113</v>
      </c>
      <c r="H130" s="1">
        <v>42455.847916666666</v>
      </c>
      <c r="I130" t="s">
        <v>454</v>
      </c>
      <c r="J130" t="s">
        <v>99</v>
      </c>
      <c r="K130" t="s">
        <v>449</v>
      </c>
      <c r="L130">
        <v>3200.6</v>
      </c>
      <c r="M130">
        <v>-122.40487</v>
      </c>
      <c r="N130">
        <v>47.679904999999998</v>
      </c>
      <c r="O130" t="s">
        <v>455</v>
      </c>
      <c r="P130" t="s">
        <v>400</v>
      </c>
      <c r="Q130" t="s">
        <v>401</v>
      </c>
      <c r="R130" t="s">
        <v>401</v>
      </c>
      <c r="T130">
        <v>2</v>
      </c>
    </row>
    <row r="131" spans="1:20" x14ac:dyDescent="0.25">
      <c r="A131">
        <v>1702446</v>
      </c>
      <c r="B131">
        <v>16000105181</v>
      </c>
      <c r="C131">
        <v>2016105181</v>
      </c>
      <c r="D131">
        <v>177</v>
      </c>
      <c r="E131" t="s">
        <v>117</v>
      </c>
      <c r="F131" t="s">
        <v>52</v>
      </c>
      <c r="G131" t="s">
        <v>52</v>
      </c>
      <c r="H131" s="1">
        <v>42455.854166666664</v>
      </c>
      <c r="I131" t="s">
        <v>456</v>
      </c>
      <c r="J131" t="s">
        <v>129</v>
      </c>
      <c r="K131" t="s">
        <v>190</v>
      </c>
      <c r="L131">
        <v>8100.3010999999997</v>
      </c>
      <c r="M131">
        <v>-122.34287999999999</v>
      </c>
      <c r="N131">
        <v>47.609814</v>
      </c>
      <c r="O131" t="s">
        <v>457</v>
      </c>
      <c r="P131" t="s">
        <v>120</v>
      </c>
      <c r="Q131" t="s">
        <v>52</v>
      </c>
      <c r="R131" t="s">
        <v>52</v>
      </c>
      <c r="T131">
        <v>2</v>
      </c>
    </row>
    <row r="132" spans="1:20" x14ac:dyDescent="0.25">
      <c r="A132">
        <v>1702447</v>
      </c>
      <c r="B132">
        <v>16000105171</v>
      </c>
      <c r="C132">
        <v>2016105171</v>
      </c>
      <c r="D132">
        <v>280</v>
      </c>
      <c r="E132" t="s">
        <v>41</v>
      </c>
      <c r="F132" t="s">
        <v>42</v>
      </c>
      <c r="G132" t="s">
        <v>42</v>
      </c>
      <c r="H132" s="1">
        <v>42455.857638888891</v>
      </c>
      <c r="I132" t="s">
        <v>458</v>
      </c>
      <c r="J132" t="s">
        <v>31</v>
      </c>
      <c r="K132" t="s">
        <v>175</v>
      </c>
      <c r="L132">
        <v>8600.3008000000009</v>
      </c>
      <c r="M132">
        <v>-122.31677999999999</v>
      </c>
      <c r="N132">
        <v>47.603099999999998</v>
      </c>
      <c r="O132" t="s">
        <v>459</v>
      </c>
      <c r="P132" t="s">
        <v>460</v>
      </c>
      <c r="Q132" t="s">
        <v>133</v>
      </c>
      <c r="R132" t="s">
        <v>461</v>
      </c>
      <c r="T132">
        <v>2</v>
      </c>
    </row>
    <row r="133" spans="1:20" x14ac:dyDescent="0.25">
      <c r="A133">
        <v>1702448</v>
      </c>
      <c r="B133">
        <v>16000105163</v>
      </c>
      <c r="C133">
        <v>2016105163</v>
      </c>
      <c r="D133">
        <v>177</v>
      </c>
      <c r="E133" t="s">
        <v>117</v>
      </c>
      <c r="F133" t="s">
        <v>52</v>
      </c>
      <c r="G133" t="s">
        <v>52</v>
      </c>
      <c r="H133" s="1">
        <v>42455.849305555559</v>
      </c>
      <c r="I133" t="s">
        <v>456</v>
      </c>
      <c r="J133" t="s">
        <v>137</v>
      </c>
      <c r="K133" t="s">
        <v>238</v>
      </c>
      <c r="L133">
        <v>8100.3010999999997</v>
      </c>
      <c r="M133">
        <v>-122.34287999999999</v>
      </c>
      <c r="N133">
        <v>47.609814</v>
      </c>
      <c r="O133" t="s">
        <v>457</v>
      </c>
      <c r="P133" t="s">
        <v>120</v>
      </c>
      <c r="Q133" t="s">
        <v>52</v>
      </c>
      <c r="R133" t="s">
        <v>52</v>
      </c>
      <c r="T133">
        <v>1</v>
      </c>
    </row>
    <row r="134" spans="1:20" x14ac:dyDescent="0.25">
      <c r="A134">
        <v>1702449</v>
      </c>
      <c r="B134">
        <v>16000105142</v>
      </c>
      <c r="C134">
        <v>2016105142</v>
      </c>
      <c r="D134">
        <v>245</v>
      </c>
      <c r="E134" t="s">
        <v>58</v>
      </c>
      <c r="F134" t="s">
        <v>21</v>
      </c>
      <c r="G134" t="s">
        <v>21</v>
      </c>
      <c r="H134" s="1">
        <v>42455.850694444445</v>
      </c>
      <c r="I134" t="s">
        <v>462</v>
      </c>
      <c r="J134" t="s">
        <v>83</v>
      </c>
      <c r="K134" t="s">
        <v>84</v>
      </c>
      <c r="L134">
        <v>9100.2000000000007</v>
      </c>
      <c r="M134">
        <v>-122.32375999999999</v>
      </c>
      <c r="N134">
        <v>47.598346999999997</v>
      </c>
      <c r="O134" t="s">
        <v>463</v>
      </c>
      <c r="P134" t="s">
        <v>361</v>
      </c>
      <c r="Q134" t="s">
        <v>225</v>
      </c>
      <c r="R134" t="s">
        <v>225</v>
      </c>
      <c r="T134">
        <v>2</v>
      </c>
    </row>
    <row r="135" spans="1:20" x14ac:dyDescent="0.25">
      <c r="A135">
        <v>1702450</v>
      </c>
      <c r="B135">
        <v>16000105111</v>
      </c>
      <c r="C135">
        <v>2016105111</v>
      </c>
      <c r="D135">
        <v>40</v>
      </c>
      <c r="E135" t="s">
        <v>224</v>
      </c>
      <c r="F135" t="s">
        <v>225</v>
      </c>
      <c r="G135" t="s">
        <v>225</v>
      </c>
      <c r="H135" s="1">
        <v>42455.849305555559</v>
      </c>
      <c r="I135" t="s">
        <v>464</v>
      </c>
      <c r="J135" t="s">
        <v>137</v>
      </c>
      <c r="K135" t="s">
        <v>238</v>
      </c>
      <c r="L135">
        <v>3200.3</v>
      </c>
      <c r="M135">
        <v>-122.38759</v>
      </c>
      <c r="N135">
        <v>47.670914000000003</v>
      </c>
      <c r="O135" t="s">
        <v>465</v>
      </c>
      <c r="P135" t="s">
        <v>361</v>
      </c>
      <c r="Q135" t="s">
        <v>225</v>
      </c>
      <c r="R135" t="s">
        <v>225</v>
      </c>
      <c r="S135" s="1">
        <v>42455.810416666667</v>
      </c>
      <c r="T135">
        <v>0</v>
      </c>
    </row>
    <row r="136" spans="1:20" x14ac:dyDescent="0.25">
      <c r="A136">
        <v>1702451</v>
      </c>
      <c r="B136">
        <v>16000105106</v>
      </c>
      <c r="C136">
        <v>2016105106</v>
      </c>
      <c r="D136">
        <v>192</v>
      </c>
      <c r="E136" t="s">
        <v>466</v>
      </c>
      <c r="F136" t="s">
        <v>467</v>
      </c>
      <c r="G136" t="s">
        <v>468</v>
      </c>
      <c r="H136" s="1">
        <v>42455.847916666666</v>
      </c>
      <c r="I136" t="s">
        <v>469</v>
      </c>
      <c r="J136" t="s">
        <v>99</v>
      </c>
      <c r="K136" t="s">
        <v>227</v>
      </c>
      <c r="L136">
        <v>1701.3018</v>
      </c>
      <c r="M136">
        <v>-122.35406999999999</v>
      </c>
      <c r="N136">
        <v>47.701453999999998</v>
      </c>
      <c r="O136" t="s">
        <v>470</v>
      </c>
      <c r="P136" t="s">
        <v>94</v>
      </c>
      <c r="Q136" t="s">
        <v>29</v>
      </c>
      <c r="R136" t="s">
        <v>29</v>
      </c>
      <c r="S136" s="1">
        <v>42455.798611111109</v>
      </c>
      <c r="T136">
        <v>0</v>
      </c>
    </row>
    <row r="137" spans="1:20" x14ac:dyDescent="0.25">
      <c r="A137">
        <v>1702452</v>
      </c>
      <c r="B137">
        <v>16000105075</v>
      </c>
      <c r="C137">
        <v>2016105075</v>
      </c>
      <c r="D137">
        <v>470</v>
      </c>
      <c r="E137" t="s">
        <v>27</v>
      </c>
      <c r="F137" t="s">
        <v>28</v>
      </c>
      <c r="G137" t="s">
        <v>29</v>
      </c>
      <c r="H137" s="1">
        <v>42455.850694444445</v>
      </c>
      <c r="I137" t="s">
        <v>471</v>
      </c>
      <c r="J137" t="s">
        <v>124</v>
      </c>
      <c r="K137" t="s">
        <v>125</v>
      </c>
      <c r="L137">
        <v>10500.401</v>
      </c>
      <c r="M137">
        <v>-122.38554000000001</v>
      </c>
      <c r="N137">
        <v>47.558399999999999</v>
      </c>
      <c r="O137" t="s">
        <v>472</v>
      </c>
      <c r="P137" t="s">
        <v>34</v>
      </c>
      <c r="Q137" t="s">
        <v>29</v>
      </c>
      <c r="R137" t="s">
        <v>28</v>
      </c>
      <c r="T137">
        <v>4</v>
      </c>
    </row>
    <row r="138" spans="1:20" x14ac:dyDescent="0.25">
      <c r="A138">
        <v>1702453</v>
      </c>
      <c r="B138">
        <v>16000105148</v>
      </c>
      <c r="C138">
        <v>2016105148</v>
      </c>
      <c r="D138">
        <v>64</v>
      </c>
      <c r="E138" t="s">
        <v>294</v>
      </c>
      <c r="F138" t="s">
        <v>75</v>
      </c>
      <c r="G138" t="s">
        <v>295</v>
      </c>
      <c r="H138" s="1">
        <v>42455.85833333333</v>
      </c>
      <c r="I138" t="s">
        <v>473</v>
      </c>
      <c r="J138" t="s">
        <v>44</v>
      </c>
      <c r="K138" t="s">
        <v>45</v>
      </c>
      <c r="L138">
        <v>5802.2003000000004</v>
      </c>
      <c r="M138">
        <v>-122.37614000000001</v>
      </c>
      <c r="N138">
        <v>47.636336999999997</v>
      </c>
      <c r="O138" t="s">
        <v>474</v>
      </c>
      <c r="P138" t="s">
        <v>298</v>
      </c>
      <c r="Q138" t="s">
        <v>295</v>
      </c>
      <c r="R138" t="s">
        <v>75</v>
      </c>
      <c r="T138">
        <v>1</v>
      </c>
    </row>
    <row r="139" spans="1:20" x14ac:dyDescent="0.25">
      <c r="A139">
        <v>1702454</v>
      </c>
      <c r="B139">
        <v>16000105145</v>
      </c>
      <c r="C139">
        <v>2016105145</v>
      </c>
      <c r="D139">
        <v>245</v>
      </c>
      <c r="E139" t="s">
        <v>58</v>
      </c>
      <c r="F139" t="s">
        <v>21</v>
      </c>
      <c r="G139" t="s">
        <v>21</v>
      </c>
      <c r="H139" s="1">
        <v>42455.862500000003</v>
      </c>
      <c r="I139" t="s">
        <v>475</v>
      </c>
      <c r="J139" t="s">
        <v>23</v>
      </c>
      <c r="K139" t="s">
        <v>60</v>
      </c>
      <c r="L139">
        <v>10100.400100000001</v>
      </c>
      <c r="M139">
        <v>-122.291</v>
      </c>
      <c r="N139">
        <v>47.571579999999997</v>
      </c>
      <c r="O139" t="s">
        <v>476</v>
      </c>
      <c r="P139" t="s">
        <v>477</v>
      </c>
      <c r="Q139" t="s">
        <v>394</v>
      </c>
      <c r="R139" t="s">
        <v>394</v>
      </c>
      <c r="T139">
        <v>2</v>
      </c>
    </row>
    <row r="140" spans="1:20" x14ac:dyDescent="0.25">
      <c r="A140">
        <v>1702455</v>
      </c>
      <c r="B140">
        <v>16000105085</v>
      </c>
      <c r="C140">
        <v>2016105085</v>
      </c>
      <c r="D140">
        <v>430</v>
      </c>
      <c r="E140" t="s">
        <v>134</v>
      </c>
      <c r="F140" t="s">
        <v>29</v>
      </c>
      <c r="G140" t="s">
        <v>135</v>
      </c>
      <c r="H140" s="1">
        <v>42455.85833333333</v>
      </c>
      <c r="I140" t="s">
        <v>478</v>
      </c>
      <c r="J140" t="s">
        <v>31</v>
      </c>
      <c r="K140" t="s">
        <v>32</v>
      </c>
      <c r="L140">
        <v>8800.3014999999996</v>
      </c>
      <c r="M140">
        <v>-122.29677</v>
      </c>
      <c r="N140">
        <v>47.601654000000003</v>
      </c>
      <c r="O140" t="s">
        <v>437</v>
      </c>
      <c r="P140" t="s">
        <v>234</v>
      </c>
      <c r="Q140" t="s">
        <v>135</v>
      </c>
      <c r="R140" t="s">
        <v>29</v>
      </c>
      <c r="S140" s="1">
        <v>42455.782638888886</v>
      </c>
      <c r="T140">
        <v>1</v>
      </c>
    </row>
    <row r="141" spans="1:20" x14ac:dyDescent="0.25">
      <c r="A141">
        <v>1702456</v>
      </c>
      <c r="B141">
        <v>16000105064</v>
      </c>
      <c r="C141">
        <v>2016105064</v>
      </c>
      <c r="D141">
        <v>41</v>
      </c>
      <c r="E141" t="s">
        <v>255</v>
      </c>
      <c r="F141" t="s">
        <v>73</v>
      </c>
      <c r="G141" t="s">
        <v>73</v>
      </c>
      <c r="H141" s="1">
        <v>42455.855555555558</v>
      </c>
      <c r="I141" t="s">
        <v>479</v>
      </c>
      <c r="J141" t="s">
        <v>23</v>
      </c>
      <c r="K141" t="s">
        <v>480</v>
      </c>
      <c r="L141">
        <v>9400.2049999999999</v>
      </c>
      <c r="M141">
        <v>-122.30830400000001</v>
      </c>
      <c r="N141">
        <v>47.587032000000001</v>
      </c>
      <c r="O141" t="s">
        <v>481</v>
      </c>
      <c r="P141" t="s">
        <v>72</v>
      </c>
      <c r="Q141" t="s">
        <v>73</v>
      </c>
      <c r="R141" t="s">
        <v>73</v>
      </c>
      <c r="S141" s="1">
        <v>42455.768055555556</v>
      </c>
      <c r="T141">
        <v>2</v>
      </c>
    </row>
    <row r="142" spans="1:20" x14ac:dyDescent="0.25">
      <c r="A142">
        <v>1702457</v>
      </c>
      <c r="B142">
        <v>16000105043</v>
      </c>
      <c r="C142">
        <v>2016105043</v>
      </c>
      <c r="D142">
        <v>470</v>
      </c>
      <c r="E142" t="s">
        <v>27</v>
      </c>
      <c r="F142" t="s">
        <v>28</v>
      </c>
      <c r="G142" t="s">
        <v>29</v>
      </c>
      <c r="H142" s="1">
        <v>42455.856944444444</v>
      </c>
      <c r="I142" t="s">
        <v>482</v>
      </c>
      <c r="J142" t="s">
        <v>23</v>
      </c>
      <c r="K142" t="s">
        <v>60</v>
      </c>
      <c r="L142">
        <v>9500.1031000000003</v>
      </c>
      <c r="M142">
        <v>-122.29241</v>
      </c>
      <c r="N142">
        <v>47.589877999999999</v>
      </c>
      <c r="O142" t="s">
        <v>483</v>
      </c>
      <c r="P142" t="s">
        <v>34</v>
      </c>
      <c r="Q142" t="s">
        <v>29</v>
      </c>
      <c r="R142" t="s">
        <v>28</v>
      </c>
      <c r="T142">
        <v>0</v>
      </c>
    </row>
    <row r="143" spans="1:20" x14ac:dyDescent="0.25">
      <c r="A143">
        <v>1702458</v>
      </c>
      <c r="B143">
        <v>16000104857</v>
      </c>
      <c r="C143">
        <v>2016104857</v>
      </c>
      <c r="D143">
        <v>130</v>
      </c>
      <c r="E143" t="s">
        <v>484</v>
      </c>
      <c r="F143" t="s">
        <v>251</v>
      </c>
      <c r="G143" t="s">
        <v>251</v>
      </c>
      <c r="H143" s="1">
        <v>42455.856249999997</v>
      </c>
      <c r="I143" t="s">
        <v>485</v>
      </c>
      <c r="J143" t="s">
        <v>37</v>
      </c>
      <c r="K143" t="s">
        <v>38</v>
      </c>
      <c r="L143">
        <v>9300.3024999999998</v>
      </c>
      <c r="M143">
        <v>-122.3342</v>
      </c>
      <c r="N143">
        <v>47.582934999999999</v>
      </c>
      <c r="O143" t="s">
        <v>486</v>
      </c>
      <c r="P143" t="s">
        <v>250</v>
      </c>
      <c r="Q143" t="s">
        <v>251</v>
      </c>
      <c r="R143" t="s">
        <v>251</v>
      </c>
      <c r="T143">
        <v>3</v>
      </c>
    </row>
    <row r="144" spans="1:20" x14ac:dyDescent="0.25">
      <c r="A144">
        <v>1702459</v>
      </c>
      <c r="B144">
        <v>16000105185</v>
      </c>
      <c r="C144">
        <v>2016105185</v>
      </c>
      <c r="D144">
        <v>470</v>
      </c>
      <c r="E144" t="s">
        <v>27</v>
      </c>
      <c r="F144" t="s">
        <v>28</v>
      </c>
      <c r="G144" t="s">
        <v>29</v>
      </c>
      <c r="H144" s="1">
        <v>42455.866666666669</v>
      </c>
      <c r="I144" t="s">
        <v>487</v>
      </c>
      <c r="J144" t="s">
        <v>124</v>
      </c>
      <c r="K144" t="s">
        <v>415</v>
      </c>
      <c r="L144">
        <v>9600.5</v>
      </c>
      <c r="M144">
        <v>-122.38238</v>
      </c>
      <c r="N144">
        <v>47.591312000000002</v>
      </c>
      <c r="O144" t="s">
        <v>488</v>
      </c>
      <c r="P144" t="s">
        <v>34</v>
      </c>
      <c r="Q144" t="s">
        <v>29</v>
      </c>
      <c r="R144" t="s">
        <v>28</v>
      </c>
      <c r="T144">
        <v>3</v>
      </c>
    </row>
    <row r="145" spans="1:20" x14ac:dyDescent="0.25">
      <c r="A145">
        <v>1702460</v>
      </c>
      <c r="B145">
        <v>16000105116</v>
      </c>
      <c r="C145">
        <v>2016105116</v>
      </c>
      <c r="D145">
        <v>410</v>
      </c>
      <c r="E145" t="s">
        <v>266</v>
      </c>
      <c r="F145" t="s">
        <v>28</v>
      </c>
      <c r="G145" t="s">
        <v>29</v>
      </c>
      <c r="H145" s="1">
        <v>42455.861111111109</v>
      </c>
      <c r="I145" t="s">
        <v>489</v>
      </c>
      <c r="J145" t="s">
        <v>179</v>
      </c>
      <c r="K145" t="s">
        <v>180</v>
      </c>
      <c r="L145">
        <v>4000.1026999999999</v>
      </c>
      <c r="M145">
        <v>-122.26365</v>
      </c>
      <c r="N145">
        <v>47.680743999999997</v>
      </c>
      <c r="O145" t="s">
        <v>490</v>
      </c>
      <c r="P145" t="s">
        <v>34</v>
      </c>
      <c r="Q145" t="s">
        <v>29</v>
      </c>
      <c r="R145" t="s">
        <v>28</v>
      </c>
      <c r="T145">
        <v>4</v>
      </c>
    </row>
    <row r="146" spans="1:20" x14ac:dyDescent="0.25">
      <c r="A146">
        <v>1702461</v>
      </c>
      <c r="B146">
        <v>16000105048</v>
      </c>
      <c r="C146">
        <v>2016105048</v>
      </c>
      <c r="D146">
        <v>250</v>
      </c>
      <c r="E146" t="s">
        <v>111</v>
      </c>
      <c r="F146" t="s">
        <v>112</v>
      </c>
      <c r="G146" t="s">
        <v>113</v>
      </c>
      <c r="H146" s="1">
        <v>42455.868055555555</v>
      </c>
      <c r="I146" t="s">
        <v>491</v>
      </c>
      <c r="J146" t="s">
        <v>23</v>
      </c>
      <c r="K146" t="s">
        <v>480</v>
      </c>
      <c r="L146">
        <v>10401.100399999999</v>
      </c>
      <c r="M146">
        <v>-122.295654</v>
      </c>
      <c r="N146">
        <v>47.558104999999998</v>
      </c>
      <c r="O146" t="s">
        <v>492</v>
      </c>
      <c r="P146" t="s">
        <v>116</v>
      </c>
      <c r="Q146" t="s">
        <v>21</v>
      </c>
      <c r="R146" t="s">
        <v>21</v>
      </c>
      <c r="T146">
        <v>1</v>
      </c>
    </row>
    <row r="147" spans="1:20" x14ac:dyDescent="0.25">
      <c r="A147">
        <v>1702462</v>
      </c>
      <c r="B147">
        <v>16000105046</v>
      </c>
      <c r="C147">
        <v>2016105046</v>
      </c>
      <c r="D147">
        <v>171</v>
      </c>
      <c r="E147" t="s">
        <v>493</v>
      </c>
      <c r="F147" t="s">
        <v>494</v>
      </c>
      <c r="G147" t="s">
        <v>401</v>
      </c>
      <c r="H147" s="1">
        <v>42455.861111111109</v>
      </c>
      <c r="I147" t="s">
        <v>495</v>
      </c>
      <c r="J147" t="s">
        <v>23</v>
      </c>
      <c r="K147" t="s">
        <v>480</v>
      </c>
      <c r="L147">
        <v>9400.5005999999994</v>
      </c>
      <c r="M147">
        <v>-122.31484</v>
      </c>
      <c r="N147">
        <v>47.590767</v>
      </c>
      <c r="O147" t="s">
        <v>496</v>
      </c>
      <c r="P147" t="s">
        <v>400</v>
      </c>
      <c r="Q147" t="s">
        <v>401</v>
      </c>
      <c r="R147" t="s">
        <v>401</v>
      </c>
      <c r="T147">
        <v>3</v>
      </c>
    </row>
    <row r="148" spans="1:20" x14ac:dyDescent="0.25">
      <c r="A148">
        <v>1702463</v>
      </c>
      <c r="B148">
        <v>16000105195</v>
      </c>
      <c r="C148">
        <v>2016105195</v>
      </c>
      <c r="D148">
        <v>203</v>
      </c>
      <c r="E148" t="s">
        <v>301</v>
      </c>
      <c r="F148" t="s">
        <v>302</v>
      </c>
      <c r="G148" t="s">
        <v>65</v>
      </c>
      <c r="H148" s="1">
        <v>42455.871527777781</v>
      </c>
      <c r="I148" t="s">
        <v>497</v>
      </c>
      <c r="J148" t="s">
        <v>44</v>
      </c>
      <c r="K148" t="s">
        <v>357</v>
      </c>
      <c r="L148">
        <v>6800.2008999999998</v>
      </c>
      <c r="M148">
        <v>-122.35625</v>
      </c>
      <c r="N148">
        <v>47.638382</v>
      </c>
      <c r="O148" t="s">
        <v>498</v>
      </c>
      <c r="P148" t="s">
        <v>305</v>
      </c>
      <c r="Q148" t="s">
        <v>69</v>
      </c>
      <c r="R148" t="s">
        <v>42</v>
      </c>
      <c r="T148">
        <v>3</v>
      </c>
    </row>
    <row r="149" spans="1:20" x14ac:dyDescent="0.25">
      <c r="A149">
        <v>1702464</v>
      </c>
      <c r="B149">
        <v>16000105160</v>
      </c>
      <c r="C149">
        <v>2016105160</v>
      </c>
      <c r="D149">
        <v>245</v>
      </c>
      <c r="E149" t="s">
        <v>58</v>
      </c>
      <c r="F149" t="s">
        <v>21</v>
      </c>
      <c r="G149" t="s">
        <v>21</v>
      </c>
      <c r="H149" s="1">
        <v>42455.870833333334</v>
      </c>
      <c r="I149" t="s">
        <v>499</v>
      </c>
      <c r="J149" t="s">
        <v>276</v>
      </c>
      <c r="K149" t="s">
        <v>277</v>
      </c>
      <c r="L149">
        <v>1300.3</v>
      </c>
      <c r="M149">
        <v>-122.34466</v>
      </c>
      <c r="N149">
        <v>47.701794</v>
      </c>
      <c r="O149" t="s">
        <v>500</v>
      </c>
      <c r="P149" t="s">
        <v>501</v>
      </c>
      <c r="Q149" t="s">
        <v>21</v>
      </c>
      <c r="R149" t="s">
        <v>21</v>
      </c>
      <c r="T149">
        <v>2</v>
      </c>
    </row>
    <row r="150" spans="1:20" x14ac:dyDescent="0.25">
      <c r="A150">
        <v>1702465</v>
      </c>
      <c r="B150">
        <v>16000105127</v>
      </c>
      <c r="C150">
        <v>2016105127</v>
      </c>
      <c r="D150">
        <v>64</v>
      </c>
      <c r="E150" t="s">
        <v>294</v>
      </c>
      <c r="F150" t="s">
        <v>75</v>
      </c>
      <c r="G150" t="s">
        <v>295</v>
      </c>
      <c r="H150" s="1">
        <v>42455.870833333334</v>
      </c>
      <c r="I150" t="s">
        <v>502</v>
      </c>
      <c r="J150" t="s">
        <v>129</v>
      </c>
      <c r="K150" t="s">
        <v>365</v>
      </c>
      <c r="L150">
        <v>8200.1005000000005</v>
      </c>
      <c r="M150">
        <v>-122.334816</v>
      </c>
      <c r="N150">
        <v>47.612369999999999</v>
      </c>
      <c r="O150" t="s">
        <v>503</v>
      </c>
      <c r="P150" t="s">
        <v>298</v>
      </c>
      <c r="Q150" t="s">
        <v>295</v>
      </c>
      <c r="R150" t="s">
        <v>75</v>
      </c>
      <c r="S150" s="1">
        <v>42455.82708333333</v>
      </c>
      <c r="T150">
        <v>1</v>
      </c>
    </row>
    <row r="151" spans="1:20" x14ac:dyDescent="0.25">
      <c r="A151">
        <v>1702466</v>
      </c>
      <c r="B151">
        <v>16000104719</v>
      </c>
      <c r="C151">
        <v>2016104719</v>
      </c>
      <c r="D151">
        <v>245</v>
      </c>
      <c r="E151" t="s">
        <v>58</v>
      </c>
      <c r="F151" t="s">
        <v>21</v>
      </c>
      <c r="G151" t="s">
        <v>21</v>
      </c>
      <c r="H151" s="1">
        <v>42455.868055555555</v>
      </c>
      <c r="I151" t="s">
        <v>504</v>
      </c>
      <c r="J151" t="s">
        <v>129</v>
      </c>
      <c r="K151" t="s">
        <v>190</v>
      </c>
      <c r="L151">
        <v>8100.1016</v>
      </c>
      <c r="M151">
        <v>-122.34134</v>
      </c>
      <c r="N151">
        <v>47.606903000000003</v>
      </c>
      <c r="O151" t="s">
        <v>505</v>
      </c>
      <c r="P151" t="s">
        <v>86</v>
      </c>
      <c r="Q151" t="s">
        <v>21</v>
      </c>
      <c r="R151" t="s">
        <v>21</v>
      </c>
      <c r="S151" s="1">
        <v>42455.545138888891</v>
      </c>
      <c r="T151">
        <v>1</v>
      </c>
    </row>
    <row r="152" spans="1:20" x14ac:dyDescent="0.25">
      <c r="A152">
        <v>1702467</v>
      </c>
      <c r="B152">
        <v>16000104704</v>
      </c>
      <c r="C152">
        <v>2016104704</v>
      </c>
      <c r="D152">
        <v>250</v>
      </c>
      <c r="E152" t="s">
        <v>111</v>
      </c>
      <c r="F152" t="s">
        <v>112</v>
      </c>
      <c r="G152" t="s">
        <v>113</v>
      </c>
      <c r="H152" s="1">
        <v>42455.868055555555</v>
      </c>
      <c r="I152" t="s">
        <v>506</v>
      </c>
      <c r="J152" t="s">
        <v>137</v>
      </c>
      <c r="K152" t="s">
        <v>209</v>
      </c>
      <c r="L152">
        <v>8100.1031000000003</v>
      </c>
      <c r="M152">
        <v>-122.33669</v>
      </c>
      <c r="N152">
        <v>47.603515999999999</v>
      </c>
      <c r="O152" t="s">
        <v>507</v>
      </c>
      <c r="P152" t="s">
        <v>400</v>
      </c>
      <c r="Q152" t="s">
        <v>401</v>
      </c>
      <c r="R152" t="s">
        <v>401</v>
      </c>
      <c r="S152" s="1">
        <v>42455.53402777778</v>
      </c>
      <c r="T152">
        <v>2</v>
      </c>
    </row>
    <row r="153" spans="1:20" x14ac:dyDescent="0.25">
      <c r="A153">
        <v>1702468</v>
      </c>
      <c r="B153">
        <v>16000104687</v>
      </c>
      <c r="C153">
        <v>2016104687</v>
      </c>
      <c r="D153">
        <v>250</v>
      </c>
      <c r="E153" t="s">
        <v>111</v>
      </c>
      <c r="F153" t="s">
        <v>112</v>
      </c>
      <c r="G153" t="s">
        <v>113</v>
      </c>
      <c r="H153" s="1">
        <v>42455.868055555555</v>
      </c>
      <c r="I153" t="s">
        <v>508</v>
      </c>
      <c r="J153" t="s">
        <v>83</v>
      </c>
      <c r="K153" t="s">
        <v>195</v>
      </c>
      <c r="L153">
        <v>8100.1039000000001</v>
      </c>
      <c r="M153">
        <v>-122.3364</v>
      </c>
      <c r="N153">
        <v>47.602657000000001</v>
      </c>
      <c r="O153" t="s">
        <v>509</v>
      </c>
      <c r="P153" t="s">
        <v>400</v>
      </c>
      <c r="Q153" t="s">
        <v>401</v>
      </c>
      <c r="R153" t="s">
        <v>401</v>
      </c>
      <c r="S153" s="1">
        <v>42455.523611111108</v>
      </c>
      <c r="T153">
        <v>1</v>
      </c>
    </row>
    <row r="154" spans="1:20" x14ac:dyDescent="0.25">
      <c r="A154">
        <v>1702469</v>
      </c>
      <c r="B154">
        <v>16000105214</v>
      </c>
      <c r="C154">
        <v>2016105214</v>
      </c>
      <c r="D154">
        <v>177</v>
      </c>
      <c r="E154" t="s">
        <v>117</v>
      </c>
      <c r="F154" t="s">
        <v>52</v>
      </c>
      <c r="G154" t="s">
        <v>52</v>
      </c>
      <c r="H154" s="1">
        <v>42455.885416666664</v>
      </c>
      <c r="I154" t="s">
        <v>456</v>
      </c>
      <c r="J154" t="s">
        <v>129</v>
      </c>
      <c r="K154" t="s">
        <v>190</v>
      </c>
      <c r="L154">
        <v>8100.3010999999997</v>
      </c>
      <c r="M154">
        <v>-122.34287999999999</v>
      </c>
      <c r="N154">
        <v>47.609814</v>
      </c>
      <c r="O154" t="s">
        <v>457</v>
      </c>
      <c r="P154" t="s">
        <v>120</v>
      </c>
      <c r="Q154" t="s">
        <v>52</v>
      </c>
      <c r="R154" t="s">
        <v>52</v>
      </c>
      <c r="T154">
        <v>0</v>
      </c>
    </row>
    <row r="155" spans="1:20" x14ac:dyDescent="0.25">
      <c r="A155">
        <v>1702470</v>
      </c>
      <c r="B155">
        <v>16000105147</v>
      </c>
      <c r="C155">
        <v>2016105147</v>
      </c>
      <c r="D155">
        <v>220</v>
      </c>
      <c r="E155" t="s">
        <v>325</v>
      </c>
      <c r="F155" t="s">
        <v>326</v>
      </c>
      <c r="G155" t="s">
        <v>327</v>
      </c>
      <c r="H155" s="1">
        <v>42455.875</v>
      </c>
      <c r="I155" t="s">
        <v>510</v>
      </c>
      <c r="J155" t="s">
        <v>150</v>
      </c>
      <c r="K155" t="s">
        <v>151</v>
      </c>
      <c r="L155">
        <v>4700.2046</v>
      </c>
      <c r="M155">
        <v>-122.376335</v>
      </c>
      <c r="N155">
        <v>47.662205</v>
      </c>
      <c r="O155" t="s">
        <v>511</v>
      </c>
      <c r="P155" t="s">
        <v>86</v>
      </c>
      <c r="Q155" t="s">
        <v>21</v>
      </c>
      <c r="R155" t="s">
        <v>21</v>
      </c>
      <c r="T155">
        <v>4</v>
      </c>
    </row>
    <row r="156" spans="1:20" x14ac:dyDescent="0.25">
      <c r="A156">
        <v>1702471</v>
      </c>
      <c r="B156">
        <v>16000105141</v>
      </c>
      <c r="C156">
        <v>2016105141</v>
      </c>
      <c r="D156">
        <v>470</v>
      </c>
      <c r="E156" t="s">
        <v>27</v>
      </c>
      <c r="F156" t="s">
        <v>28</v>
      </c>
      <c r="G156" t="s">
        <v>29</v>
      </c>
      <c r="H156" s="1">
        <v>42455.876388888886</v>
      </c>
      <c r="I156" t="s">
        <v>512</v>
      </c>
      <c r="J156" t="s">
        <v>44</v>
      </c>
      <c r="K156" t="s">
        <v>357</v>
      </c>
      <c r="L156">
        <v>6800.2016999999996</v>
      </c>
      <c r="M156">
        <v>-122.356285</v>
      </c>
      <c r="N156">
        <v>47.634743</v>
      </c>
      <c r="O156" t="s">
        <v>513</v>
      </c>
      <c r="P156" t="s">
        <v>34</v>
      </c>
      <c r="Q156" t="s">
        <v>29</v>
      </c>
      <c r="R156" t="s">
        <v>28</v>
      </c>
      <c r="T156">
        <v>4</v>
      </c>
    </row>
    <row r="157" spans="1:20" x14ac:dyDescent="0.25">
      <c r="A157">
        <v>1702472</v>
      </c>
      <c r="B157">
        <v>16000105094</v>
      </c>
      <c r="C157">
        <v>2016105094</v>
      </c>
      <c r="D157">
        <v>64</v>
      </c>
      <c r="E157" t="s">
        <v>294</v>
      </c>
      <c r="F157" t="s">
        <v>75</v>
      </c>
      <c r="G157" t="s">
        <v>295</v>
      </c>
      <c r="H157" s="1">
        <v>42455.876388888886</v>
      </c>
      <c r="I157" t="s">
        <v>514</v>
      </c>
      <c r="J157" t="s">
        <v>83</v>
      </c>
      <c r="K157" t="s">
        <v>84</v>
      </c>
      <c r="L157">
        <v>9300.1008999999995</v>
      </c>
      <c r="M157">
        <v>-122.327034</v>
      </c>
      <c r="N157">
        <v>47.595837000000003</v>
      </c>
      <c r="O157" t="s">
        <v>515</v>
      </c>
      <c r="P157" t="s">
        <v>298</v>
      </c>
      <c r="Q157" t="s">
        <v>295</v>
      </c>
      <c r="R157" t="s">
        <v>75</v>
      </c>
      <c r="T157">
        <v>3</v>
      </c>
    </row>
    <row r="158" spans="1:20" x14ac:dyDescent="0.25">
      <c r="A158">
        <v>1702473</v>
      </c>
      <c r="B158">
        <v>16000104939</v>
      </c>
      <c r="C158">
        <v>2016104939</v>
      </c>
      <c r="D158">
        <v>220</v>
      </c>
      <c r="E158" t="s">
        <v>325</v>
      </c>
      <c r="F158" t="s">
        <v>326</v>
      </c>
      <c r="G158" t="s">
        <v>327</v>
      </c>
      <c r="H158" s="1">
        <v>42455.879166666666</v>
      </c>
      <c r="I158" t="s">
        <v>516</v>
      </c>
      <c r="J158" t="s">
        <v>99</v>
      </c>
      <c r="K158" t="s">
        <v>227</v>
      </c>
      <c r="L158">
        <v>1702.1015</v>
      </c>
      <c r="M158">
        <v>-122.35535</v>
      </c>
      <c r="N158">
        <v>47.695120000000003</v>
      </c>
      <c r="O158" t="s">
        <v>517</v>
      </c>
      <c r="P158" t="s">
        <v>330</v>
      </c>
      <c r="Q158" t="s">
        <v>327</v>
      </c>
      <c r="R158" t="s">
        <v>326</v>
      </c>
      <c r="T158">
        <v>3</v>
      </c>
    </row>
    <row r="159" spans="1:20" x14ac:dyDescent="0.25">
      <c r="A159">
        <v>1702474</v>
      </c>
      <c r="B159">
        <v>16000105188</v>
      </c>
      <c r="C159">
        <v>2016105188</v>
      </c>
      <c r="D159">
        <v>470</v>
      </c>
      <c r="E159" t="s">
        <v>27</v>
      </c>
      <c r="F159" t="s">
        <v>28</v>
      </c>
      <c r="G159" t="s">
        <v>29</v>
      </c>
      <c r="H159" s="1">
        <v>42455.884027777778</v>
      </c>
      <c r="I159" t="s">
        <v>518</v>
      </c>
      <c r="J159" t="s">
        <v>99</v>
      </c>
      <c r="K159" t="s">
        <v>100</v>
      </c>
      <c r="L159">
        <v>3600.2022000000002</v>
      </c>
      <c r="M159">
        <v>-122.32514999999999</v>
      </c>
      <c r="N159">
        <v>47.681175000000003</v>
      </c>
      <c r="O159" t="s">
        <v>519</v>
      </c>
      <c r="P159" t="s">
        <v>34</v>
      </c>
      <c r="Q159" t="s">
        <v>29</v>
      </c>
      <c r="R159" t="s">
        <v>28</v>
      </c>
      <c r="T159">
        <v>3</v>
      </c>
    </row>
    <row r="160" spans="1:20" x14ac:dyDescent="0.25">
      <c r="A160">
        <v>1702475</v>
      </c>
      <c r="B160">
        <v>16000105138</v>
      </c>
      <c r="C160">
        <v>2016105138</v>
      </c>
      <c r="D160">
        <v>450</v>
      </c>
      <c r="E160" t="s">
        <v>520</v>
      </c>
      <c r="F160" t="s">
        <v>29</v>
      </c>
      <c r="G160" t="s">
        <v>29</v>
      </c>
      <c r="H160" s="1">
        <v>42455.888888888891</v>
      </c>
      <c r="I160" t="s">
        <v>521</v>
      </c>
      <c r="J160" t="s">
        <v>137</v>
      </c>
      <c r="K160" t="s">
        <v>138</v>
      </c>
      <c r="L160">
        <v>10200.101699999999</v>
      </c>
      <c r="M160">
        <v>-122.26053</v>
      </c>
      <c r="N160">
        <v>47.551093999999999</v>
      </c>
      <c r="O160" t="s">
        <v>522</v>
      </c>
      <c r="P160" t="s">
        <v>523</v>
      </c>
      <c r="Q160" t="s">
        <v>29</v>
      </c>
      <c r="R160" t="s">
        <v>29</v>
      </c>
      <c r="T160">
        <v>1</v>
      </c>
    </row>
    <row r="161" spans="1:20" x14ac:dyDescent="0.25">
      <c r="A161">
        <v>1702476</v>
      </c>
      <c r="B161">
        <v>16000105065</v>
      </c>
      <c r="C161">
        <v>2016105065</v>
      </c>
      <c r="D161">
        <v>63</v>
      </c>
      <c r="E161" t="s">
        <v>165</v>
      </c>
      <c r="F161" t="s">
        <v>166</v>
      </c>
      <c r="G161" t="s">
        <v>166</v>
      </c>
      <c r="H161" s="1">
        <v>42455.887499999997</v>
      </c>
      <c r="I161" t="s">
        <v>524</v>
      </c>
      <c r="J161" t="s">
        <v>91</v>
      </c>
      <c r="K161" t="s">
        <v>336</v>
      </c>
      <c r="L161">
        <v>8400.2008999999998</v>
      </c>
      <c r="M161">
        <v>-122.32135</v>
      </c>
      <c r="N161">
        <v>47.611904000000003</v>
      </c>
      <c r="O161" t="s">
        <v>525</v>
      </c>
      <c r="P161" t="s">
        <v>170</v>
      </c>
      <c r="Q161" t="s">
        <v>76</v>
      </c>
      <c r="R161" t="s">
        <v>75</v>
      </c>
      <c r="T161">
        <v>2</v>
      </c>
    </row>
    <row r="162" spans="1:20" x14ac:dyDescent="0.25">
      <c r="A162">
        <v>1702477</v>
      </c>
      <c r="B162">
        <v>16000105216</v>
      </c>
      <c r="C162">
        <v>2016105216</v>
      </c>
      <c r="D162">
        <v>450</v>
      </c>
      <c r="E162" t="s">
        <v>520</v>
      </c>
      <c r="F162" t="s">
        <v>29</v>
      </c>
      <c r="G162" t="s">
        <v>29</v>
      </c>
      <c r="H162" s="1">
        <v>42455.890277777777</v>
      </c>
      <c r="I162" t="s">
        <v>526</v>
      </c>
      <c r="J162" t="s">
        <v>54</v>
      </c>
      <c r="K162" t="s">
        <v>292</v>
      </c>
      <c r="L162">
        <v>11001.2</v>
      </c>
      <c r="M162">
        <v>-122.28564</v>
      </c>
      <c r="N162">
        <v>47.546055000000003</v>
      </c>
      <c r="O162" t="s">
        <v>527</v>
      </c>
      <c r="P162" t="s">
        <v>523</v>
      </c>
      <c r="Q162" t="s">
        <v>29</v>
      </c>
      <c r="R162" t="s">
        <v>29</v>
      </c>
      <c r="T162">
        <v>1</v>
      </c>
    </row>
    <row r="163" spans="1:20" x14ac:dyDescent="0.25">
      <c r="A163">
        <v>1702478</v>
      </c>
      <c r="B163">
        <v>16000105206</v>
      </c>
      <c r="C163">
        <v>2016105206</v>
      </c>
      <c r="D163">
        <v>460</v>
      </c>
      <c r="E163" t="s">
        <v>35</v>
      </c>
      <c r="F163" t="s">
        <v>29</v>
      </c>
      <c r="G163" t="s">
        <v>29</v>
      </c>
      <c r="H163" s="1">
        <v>42455.893055555556</v>
      </c>
      <c r="I163" t="s">
        <v>528</v>
      </c>
      <c r="J163" t="s">
        <v>23</v>
      </c>
      <c r="K163" t="s">
        <v>480</v>
      </c>
      <c r="L163">
        <v>10402.200000000001</v>
      </c>
      <c r="M163">
        <v>-122.30466</v>
      </c>
      <c r="N163">
        <v>47.559604999999998</v>
      </c>
      <c r="O163" t="s">
        <v>529</v>
      </c>
      <c r="P163" t="s">
        <v>94</v>
      </c>
      <c r="Q163" t="s">
        <v>29</v>
      </c>
      <c r="R163" t="s">
        <v>29</v>
      </c>
      <c r="T163">
        <v>2</v>
      </c>
    </row>
    <row r="164" spans="1:20" x14ac:dyDescent="0.25">
      <c r="A164">
        <v>1702479</v>
      </c>
      <c r="B164">
        <v>16000105165</v>
      </c>
      <c r="C164">
        <v>2016105165</v>
      </c>
      <c r="D164">
        <v>450</v>
      </c>
      <c r="E164" t="s">
        <v>520</v>
      </c>
      <c r="F164" t="s">
        <v>29</v>
      </c>
      <c r="G164" t="s">
        <v>29</v>
      </c>
      <c r="H164" s="1">
        <v>42455.88958333333</v>
      </c>
      <c r="I164" t="s">
        <v>530</v>
      </c>
      <c r="J164" t="s">
        <v>124</v>
      </c>
      <c r="K164" t="s">
        <v>125</v>
      </c>
      <c r="L164">
        <v>10500.101699999999</v>
      </c>
      <c r="M164">
        <v>-122.38146</v>
      </c>
      <c r="N164">
        <v>47.561104</v>
      </c>
      <c r="O164" t="s">
        <v>531</v>
      </c>
      <c r="P164" t="s">
        <v>523</v>
      </c>
      <c r="Q164" t="s">
        <v>29</v>
      </c>
      <c r="R164" t="s">
        <v>29</v>
      </c>
      <c r="T164">
        <v>2</v>
      </c>
    </row>
    <row r="165" spans="1:20" x14ac:dyDescent="0.25">
      <c r="A165">
        <v>1702480</v>
      </c>
      <c r="B165">
        <v>16000105134</v>
      </c>
      <c r="C165">
        <v>2016105134</v>
      </c>
      <c r="D165">
        <v>280</v>
      </c>
      <c r="E165" t="s">
        <v>41</v>
      </c>
      <c r="F165" t="s">
        <v>42</v>
      </c>
      <c r="G165" t="s">
        <v>42</v>
      </c>
      <c r="H165" s="1">
        <v>42455.893750000003</v>
      </c>
      <c r="I165" t="s">
        <v>532</v>
      </c>
      <c r="J165" t="s">
        <v>247</v>
      </c>
      <c r="K165" t="s">
        <v>533</v>
      </c>
      <c r="L165">
        <v>100.4</v>
      </c>
      <c r="M165">
        <v>-122.29312</v>
      </c>
      <c r="N165">
        <v>47.733756999999997</v>
      </c>
      <c r="O165" t="s">
        <v>534</v>
      </c>
      <c r="P165" t="s">
        <v>62</v>
      </c>
      <c r="Q165" t="s">
        <v>62</v>
      </c>
      <c r="R165" t="s">
        <v>62</v>
      </c>
      <c r="T165">
        <v>0</v>
      </c>
    </row>
    <row r="166" spans="1:20" x14ac:dyDescent="0.25">
      <c r="A166">
        <v>1702481</v>
      </c>
      <c r="B166">
        <v>16000105132</v>
      </c>
      <c r="C166">
        <v>2016105132</v>
      </c>
      <c r="D166">
        <v>460</v>
      </c>
      <c r="E166" t="s">
        <v>35</v>
      </c>
      <c r="F166" t="s">
        <v>29</v>
      </c>
      <c r="G166" t="s">
        <v>29</v>
      </c>
      <c r="H166" s="1">
        <v>42455.890972222223</v>
      </c>
      <c r="I166" t="s">
        <v>535</v>
      </c>
      <c r="J166" t="s">
        <v>137</v>
      </c>
      <c r="K166" t="s">
        <v>209</v>
      </c>
      <c r="L166">
        <v>8200.1005999999998</v>
      </c>
      <c r="M166">
        <v>-122.33426</v>
      </c>
      <c r="N166">
        <v>47.6126</v>
      </c>
      <c r="O166" t="s">
        <v>536</v>
      </c>
      <c r="P166" t="s">
        <v>94</v>
      </c>
      <c r="Q166" t="s">
        <v>29</v>
      </c>
      <c r="R166" t="s">
        <v>29</v>
      </c>
      <c r="S166" s="1">
        <v>42455.828472222223</v>
      </c>
      <c r="T166">
        <v>1</v>
      </c>
    </row>
    <row r="167" spans="1:20" x14ac:dyDescent="0.25">
      <c r="A167">
        <v>1702482</v>
      </c>
      <c r="B167">
        <v>16000105031</v>
      </c>
      <c r="C167">
        <v>2016105031</v>
      </c>
      <c r="D167">
        <v>280</v>
      </c>
      <c r="E167" t="s">
        <v>41</v>
      </c>
      <c r="F167" t="s">
        <v>42</v>
      </c>
      <c r="G167" t="s">
        <v>42</v>
      </c>
      <c r="H167" s="1">
        <v>42455.895833333336</v>
      </c>
      <c r="I167" t="s">
        <v>537</v>
      </c>
      <c r="J167" t="s">
        <v>155</v>
      </c>
      <c r="K167" t="s">
        <v>156</v>
      </c>
      <c r="L167">
        <v>7200.3005000000003</v>
      </c>
      <c r="M167">
        <v>-122.34574000000001</v>
      </c>
      <c r="N167">
        <v>47.617023000000003</v>
      </c>
      <c r="O167" t="s">
        <v>538</v>
      </c>
      <c r="P167" t="s">
        <v>47</v>
      </c>
      <c r="Q167" t="s">
        <v>42</v>
      </c>
      <c r="R167" t="s">
        <v>42</v>
      </c>
      <c r="T167">
        <v>2</v>
      </c>
    </row>
    <row r="168" spans="1:20" x14ac:dyDescent="0.25">
      <c r="A168">
        <v>1702483</v>
      </c>
      <c r="B168">
        <v>16000105238</v>
      </c>
      <c r="C168">
        <v>2016105238</v>
      </c>
      <c r="D168">
        <v>460</v>
      </c>
      <c r="E168" t="s">
        <v>35</v>
      </c>
      <c r="F168" t="s">
        <v>29</v>
      </c>
      <c r="G168" t="s">
        <v>29</v>
      </c>
      <c r="H168" s="1">
        <v>42455.902083333334</v>
      </c>
      <c r="I168" t="s">
        <v>539</v>
      </c>
      <c r="J168" t="s">
        <v>129</v>
      </c>
      <c r="K168" t="s">
        <v>130</v>
      </c>
      <c r="L168">
        <v>8200.1005999999998</v>
      </c>
      <c r="M168">
        <v>-122.33335</v>
      </c>
      <c r="N168">
        <v>47.611606999999999</v>
      </c>
      <c r="O168" t="s">
        <v>540</v>
      </c>
      <c r="P168" t="s">
        <v>94</v>
      </c>
      <c r="Q168" t="s">
        <v>29</v>
      </c>
      <c r="R168" t="s">
        <v>29</v>
      </c>
      <c r="T168">
        <v>2</v>
      </c>
    </row>
    <row r="169" spans="1:20" x14ac:dyDescent="0.25">
      <c r="A169">
        <v>1702484</v>
      </c>
      <c r="B169">
        <v>16000105237</v>
      </c>
      <c r="C169">
        <v>2016105237</v>
      </c>
      <c r="D169">
        <v>460</v>
      </c>
      <c r="E169" t="s">
        <v>35</v>
      </c>
      <c r="F169" t="s">
        <v>29</v>
      </c>
      <c r="G169" t="s">
        <v>29</v>
      </c>
      <c r="H169" s="1">
        <v>42455.900694444441</v>
      </c>
      <c r="I169" t="s">
        <v>541</v>
      </c>
      <c r="J169" t="s">
        <v>91</v>
      </c>
      <c r="K169" t="s">
        <v>336</v>
      </c>
      <c r="L169">
        <v>8500.1015000000007</v>
      </c>
      <c r="M169">
        <v>-122.32763</v>
      </c>
      <c r="N169">
        <v>47.605339999999998</v>
      </c>
      <c r="O169" t="s">
        <v>542</v>
      </c>
      <c r="P169" t="s">
        <v>94</v>
      </c>
      <c r="Q169" t="s">
        <v>29</v>
      </c>
      <c r="R169" t="s">
        <v>29</v>
      </c>
      <c r="T169">
        <v>1</v>
      </c>
    </row>
    <row r="170" spans="1:20" x14ac:dyDescent="0.25">
      <c r="A170">
        <v>1702485</v>
      </c>
      <c r="B170">
        <v>16000105221</v>
      </c>
      <c r="C170">
        <v>2016105221</v>
      </c>
      <c r="D170">
        <v>430</v>
      </c>
      <c r="E170" t="s">
        <v>134</v>
      </c>
      <c r="F170" t="s">
        <v>29</v>
      </c>
      <c r="G170" t="s">
        <v>135</v>
      </c>
      <c r="H170" s="1">
        <v>42455.906944444447</v>
      </c>
      <c r="I170" t="s">
        <v>543</v>
      </c>
      <c r="J170" t="s">
        <v>129</v>
      </c>
      <c r="K170" t="s">
        <v>130</v>
      </c>
      <c r="L170">
        <v>7200.1058000000003</v>
      </c>
      <c r="M170">
        <v>-122.33897</v>
      </c>
      <c r="N170">
        <v>47.614776999999997</v>
      </c>
      <c r="O170" t="s">
        <v>544</v>
      </c>
      <c r="P170" t="s">
        <v>140</v>
      </c>
      <c r="Q170" t="s">
        <v>135</v>
      </c>
      <c r="R170" t="s">
        <v>29</v>
      </c>
      <c r="T170">
        <v>0</v>
      </c>
    </row>
    <row r="171" spans="1:20" x14ac:dyDescent="0.25">
      <c r="A171">
        <v>1702486</v>
      </c>
      <c r="B171">
        <v>16000105175</v>
      </c>
      <c r="C171">
        <v>2016105175</v>
      </c>
      <c r="D171">
        <v>470</v>
      </c>
      <c r="E171" t="s">
        <v>27</v>
      </c>
      <c r="F171" t="s">
        <v>28</v>
      </c>
      <c r="G171" t="s">
        <v>29</v>
      </c>
      <c r="H171" s="1">
        <v>42455.899305555555</v>
      </c>
      <c r="I171" t="s">
        <v>545</v>
      </c>
      <c r="J171" t="s">
        <v>198</v>
      </c>
      <c r="K171" t="s">
        <v>348</v>
      </c>
      <c r="L171">
        <v>9900.2011999999995</v>
      </c>
      <c r="M171">
        <v>-122.3609</v>
      </c>
      <c r="N171">
        <v>47.560250000000003</v>
      </c>
      <c r="O171" t="s">
        <v>546</v>
      </c>
      <c r="P171" t="s">
        <v>34</v>
      </c>
      <c r="Q171" t="s">
        <v>29</v>
      </c>
      <c r="R171" t="s">
        <v>28</v>
      </c>
      <c r="S171" s="1">
        <v>42455.862500000003</v>
      </c>
      <c r="T171">
        <v>3</v>
      </c>
    </row>
    <row r="172" spans="1:20" x14ac:dyDescent="0.25">
      <c r="A172">
        <v>1702487</v>
      </c>
      <c r="B172">
        <v>16000105120</v>
      </c>
      <c r="C172">
        <v>2016105120</v>
      </c>
      <c r="D172">
        <v>245</v>
      </c>
      <c r="E172" t="s">
        <v>58</v>
      </c>
      <c r="F172" t="s">
        <v>21</v>
      </c>
      <c r="G172" t="s">
        <v>21</v>
      </c>
      <c r="H172" s="1">
        <v>42455.899305555555</v>
      </c>
      <c r="I172" t="s">
        <v>284</v>
      </c>
      <c r="J172" t="s">
        <v>78</v>
      </c>
      <c r="K172" t="s">
        <v>285</v>
      </c>
      <c r="L172">
        <v>7900.3001999999997</v>
      </c>
      <c r="M172">
        <v>-122.31148</v>
      </c>
      <c r="N172">
        <v>47.612225000000002</v>
      </c>
      <c r="O172" t="s">
        <v>286</v>
      </c>
      <c r="P172" t="s">
        <v>86</v>
      </c>
      <c r="Q172" t="s">
        <v>21</v>
      </c>
      <c r="R172" t="s">
        <v>21</v>
      </c>
      <c r="T172">
        <v>3</v>
      </c>
    </row>
    <row r="173" spans="1:20" x14ac:dyDescent="0.25">
      <c r="A173">
        <v>1702488</v>
      </c>
      <c r="B173">
        <v>16000105250</v>
      </c>
      <c r="C173">
        <v>2016105250</v>
      </c>
      <c r="D173">
        <v>200</v>
      </c>
      <c r="E173" t="s">
        <v>352</v>
      </c>
      <c r="F173" t="s">
        <v>64</v>
      </c>
      <c r="G173" t="s">
        <v>65</v>
      </c>
      <c r="H173" s="1">
        <v>42455.913194444445</v>
      </c>
      <c r="I173" t="s">
        <v>547</v>
      </c>
      <c r="J173" t="s">
        <v>23</v>
      </c>
      <c r="K173" t="s">
        <v>60</v>
      </c>
      <c r="L173">
        <v>10100.400100000001</v>
      </c>
      <c r="M173">
        <v>-122.29197000000001</v>
      </c>
      <c r="N173">
        <v>47.570390000000003</v>
      </c>
      <c r="O173" t="s">
        <v>548</v>
      </c>
      <c r="P173" t="s">
        <v>390</v>
      </c>
      <c r="Q173" t="s">
        <v>69</v>
      </c>
      <c r="R173" t="s">
        <v>42</v>
      </c>
      <c r="T173">
        <v>4</v>
      </c>
    </row>
    <row r="174" spans="1:20" x14ac:dyDescent="0.25">
      <c r="A174">
        <v>1702489</v>
      </c>
      <c r="B174">
        <v>16000105236</v>
      </c>
      <c r="C174">
        <v>2016105236</v>
      </c>
      <c r="D174">
        <v>280</v>
      </c>
      <c r="E174" t="s">
        <v>41</v>
      </c>
      <c r="F174" t="s">
        <v>42</v>
      </c>
      <c r="G174" t="s">
        <v>42</v>
      </c>
      <c r="H174" s="1">
        <v>42455.90347222222</v>
      </c>
      <c r="I174" t="s">
        <v>549</v>
      </c>
      <c r="J174" t="s">
        <v>91</v>
      </c>
      <c r="K174" t="s">
        <v>336</v>
      </c>
      <c r="L174">
        <v>8300.1008000000002</v>
      </c>
      <c r="M174">
        <v>-122.32546000000001</v>
      </c>
      <c r="N174">
        <v>47.609695000000002</v>
      </c>
      <c r="O174" t="s">
        <v>550</v>
      </c>
      <c r="P174" t="s">
        <v>47</v>
      </c>
      <c r="Q174" t="s">
        <v>42</v>
      </c>
      <c r="R174" t="s">
        <v>42</v>
      </c>
      <c r="T174">
        <v>0</v>
      </c>
    </row>
    <row r="175" spans="1:20" x14ac:dyDescent="0.25">
      <c r="A175">
        <v>1702490</v>
      </c>
      <c r="B175">
        <v>16000105095</v>
      </c>
      <c r="C175">
        <v>2016105095</v>
      </c>
      <c r="D175">
        <v>63</v>
      </c>
      <c r="E175" t="s">
        <v>165</v>
      </c>
      <c r="F175" t="s">
        <v>166</v>
      </c>
      <c r="G175" t="s">
        <v>166</v>
      </c>
      <c r="H175" s="1">
        <v>42455.902777777781</v>
      </c>
      <c r="I175" t="s">
        <v>551</v>
      </c>
      <c r="J175" t="s">
        <v>137</v>
      </c>
      <c r="K175" t="s">
        <v>209</v>
      </c>
      <c r="L175">
        <v>7000.3006999999998</v>
      </c>
      <c r="M175">
        <v>-122.355385</v>
      </c>
      <c r="N175">
        <v>47.626779999999997</v>
      </c>
      <c r="O175" t="s">
        <v>552</v>
      </c>
      <c r="P175" t="s">
        <v>81</v>
      </c>
      <c r="Q175" t="s">
        <v>76</v>
      </c>
      <c r="R175" t="s">
        <v>75</v>
      </c>
      <c r="S175" s="1">
        <v>42455.85</v>
      </c>
      <c r="T175">
        <v>3</v>
      </c>
    </row>
    <row r="176" spans="1:20" x14ac:dyDescent="0.25">
      <c r="A176">
        <v>1702491</v>
      </c>
      <c r="B176">
        <v>16000104952</v>
      </c>
      <c r="C176">
        <v>2016104952</v>
      </c>
      <c r="D176">
        <v>65</v>
      </c>
      <c r="E176" t="s">
        <v>74</v>
      </c>
      <c r="F176" t="s">
        <v>75</v>
      </c>
      <c r="G176" t="s">
        <v>76</v>
      </c>
      <c r="H176" s="1">
        <v>42455.902777777781</v>
      </c>
      <c r="I176" t="s">
        <v>553</v>
      </c>
      <c r="J176" t="s">
        <v>155</v>
      </c>
      <c r="K176" t="s">
        <v>289</v>
      </c>
      <c r="L176">
        <v>7300.2016000000003</v>
      </c>
      <c r="M176">
        <v>-122.33035</v>
      </c>
      <c r="N176">
        <v>47.617890000000003</v>
      </c>
      <c r="O176" t="s">
        <v>554</v>
      </c>
      <c r="P176" t="s">
        <v>81</v>
      </c>
      <c r="Q176" t="s">
        <v>76</v>
      </c>
      <c r="R176" t="s">
        <v>75</v>
      </c>
      <c r="S176" s="1">
        <v>42455.838888888888</v>
      </c>
      <c r="T176">
        <v>1</v>
      </c>
    </row>
    <row r="177" spans="1:20" x14ac:dyDescent="0.25">
      <c r="A177">
        <v>1702492</v>
      </c>
      <c r="B177">
        <v>16000105265</v>
      </c>
      <c r="C177">
        <v>2016105265</v>
      </c>
      <c r="D177">
        <v>177</v>
      </c>
      <c r="E177" t="s">
        <v>117</v>
      </c>
      <c r="F177" t="s">
        <v>52</v>
      </c>
      <c r="G177" t="s">
        <v>52</v>
      </c>
      <c r="H177" s="1">
        <v>42455.92291666667</v>
      </c>
      <c r="I177" t="s">
        <v>555</v>
      </c>
      <c r="J177" t="s">
        <v>23</v>
      </c>
      <c r="K177" t="s">
        <v>480</v>
      </c>
      <c r="L177">
        <v>9400.4012999999995</v>
      </c>
      <c r="M177">
        <v>-122.313805</v>
      </c>
      <c r="N177">
        <v>47.581012999999999</v>
      </c>
      <c r="O177" t="s">
        <v>556</v>
      </c>
      <c r="P177" t="s">
        <v>120</v>
      </c>
      <c r="Q177" t="s">
        <v>52</v>
      </c>
      <c r="R177" t="s">
        <v>52</v>
      </c>
      <c r="T177">
        <v>2</v>
      </c>
    </row>
    <row r="178" spans="1:20" x14ac:dyDescent="0.25">
      <c r="A178">
        <v>1702493</v>
      </c>
      <c r="B178">
        <v>16000105261</v>
      </c>
      <c r="C178">
        <v>2016105261</v>
      </c>
      <c r="D178">
        <v>246</v>
      </c>
      <c r="E178" t="s">
        <v>557</v>
      </c>
      <c r="F178" t="s">
        <v>558</v>
      </c>
      <c r="G178" t="s">
        <v>21</v>
      </c>
      <c r="H178" s="1">
        <v>42455.923611111109</v>
      </c>
      <c r="I178" t="s">
        <v>559</v>
      </c>
      <c r="J178" t="s">
        <v>198</v>
      </c>
      <c r="K178" t="s">
        <v>199</v>
      </c>
      <c r="L178">
        <v>11300.3001</v>
      </c>
      <c r="M178">
        <v>-122.348015</v>
      </c>
      <c r="N178">
        <v>47.524650000000001</v>
      </c>
      <c r="O178" t="s">
        <v>560</v>
      </c>
      <c r="P178" t="s">
        <v>460</v>
      </c>
      <c r="Q178" t="s">
        <v>133</v>
      </c>
      <c r="R178" t="s">
        <v>461</v>
      </c>
      <c r="T178">
        <v>1</v>
      </c>
    </row>
    <row r="179" spans="1:20" x14ac:dyDescent="0.25">
      <c r="A179">
        <v>1702494</v>
      </c>
      <c r="B179">
        <v>16000105247</v>
      </c>
      <c r="C179">
        <v>2016105247</v>
      </c>
      <c r="D179">
        <v>245</v>
      </c>
      <c r="E179" t="s">
        <v>58</v>
      </c>
      <c r="F179" t="s">
        <v>21</v>
      </c>
      <c r="G179" t="s">
        <v>21</v>
      </c>
      <c r="H179" s="1">
        <v>42455.915972222225</v>
      </c>
      <c r="I179" t="s">
        <v>561</v>
      </c>
      <c r="J179" t="s">
        <v>155</v>
      </c>
      <c r="K179" t="s">
        <v>156</v>
      </c>
      <c r="L179">
        <v>7200.1003000000001</v>
      </c>
      <c r="M179">
        <v>-122.33975</v>
      </c>
      <c r="N179">
        <v>47.623215000000002</v>
      </c>
      <c r="O179" t="s">
        <v>562</v>
      </c>
      <c r="P179" t="s">
        <v>86</v>
      </c>
      <c r="Q179" t="s">
        <v>21</v>
      </c>
      <c r="R179" t="s">
        <v>21</v>
      </c>
      <c r="T179">
        <v>1</v>
      </c>
    </row>
    <row r="180" spans="1:20" x14ac:dyDescent="0.25">
      <c r="A180">
        <v>1702495</v>
      </c>
      <c r="B180">
        <v>16000105227</v>
      </c>
      <c r="C180">
        <v>2016105227</v>
      </c>
      <c r="D180">
        <v>450</v>
      </c>
      <c r="E180" t="s">
        <v>520</v>
      </c>
      <c r="F180" t="s">
        <v>29</v>
      </c>
      <c r="G180" t="s">
        <v>29</v>
      </c>
      <c r="H180" s="1">
        <v>42455.911111111112</v>
      </c>
      <c r="I180" t="s">
        <v>563</v>
      </c>
      <c r="J180" t="s">
        <v>179</v>
      </c>
      <c r="K180" t="s">
        <v>180</v>
      </c>
      <c r="L180">
        <v>5302.3056999999999</v>
      </c>
      <c r="M180">
        <v>-122.304596</v>
      </c>
      <c r="N180">
        <v>47.647483999999999</v>
      </c>
      <c r="O180" t="s">
        <v>564</v>
      </c>
      <c r="P180" t="s">
        <v>523</v>
      </c>
      <c r="Q180" t="s">
        <v>29</v>
      </c>
      <c r="R180" t="s">
        <v>29</v>
      </c>
      <c r="T180">
        <v>1</v>
      </c>
    </row>
    <row r="181" spans="1:20" x14ac:dyDescent="0.25">
      <c r="A181">
        <v>1702496</v>
      </c>
      <c r="B181">
        <v>16000105218</v>
      </c>
      <c r="C181">
        <v>2016105218</v>
      </c>
      <c r="D181">
        <v>245</v>
      </c>
      <c r="E181" t="s">
        <v>58</v>
      </c>
      <c r="F181" t="s">
        <v>21</v>
      </c>
      <c r="G181" t="s">
        <v>21</v>
      </c>
      <c r="H181" s="1">
        <v>42455.913888888892</v>
      </c>
      <c r="I181" t="s">
        <v>82</v>
      </c>
      <c r="J181" t="s">
        <v>83</v>
      </c>
      <c r="K181" t="s">
        <v>84</v>
      </c>
      <c r="L181">
        <v>9200.2027999999991</v>
      </c>
      <c r="M181">
        <v>-122.33081</v>
      </c>
      <c r="N181">
        <v>47.600464000000002</v>
      </c>
      <c r="O181" t="s">
        <v>85</v>
      </c>
      <c r="P181" t="s">
        <v>565</v>
      </c>
      <c r="Q181" t="s">
        <v>21</v>
      </c>
      <c r="R181" t="s">
        <v>21</v>
      </c>
      <c r="S181" s="1">
        <v>42455.879166666666</v>
      </c>
      <c r="T181">
        <v>4</v>
      </c>
    </row>
    <row r="182" spans="1:20" x14ac:dyDescent="0.25">
      <c r="A182">
        <v>1702497</v>
      </c>
      <c r="B182">
        <v>16000105109</v>
      </c>
      <c r="C182">
        <v>2016105109</v>
      </c>
      <c r="D182">
        <v>280</v>
      </c>
      <c r="E182" t="s">
        <v>41</v>
      </c>
      <c r="F182" t="s">
        <v>42</v>
      </c>
      <c r="G182" t="s">
        <v>42</v>
      </c>
      <c r="H182" s="1">
        <v>42455.913888888892</v>
      </c>
      <c r="I182" t="s">
        <v>566</v>
      </c>
      <c r="J182" t="s">
        <v>247</v>
      </c>
      <c r="K182" t="s">
        <v>567</v>
      </c>
      <c r="L182">
        <v>1200.2</v>
      </c>
      <c r="M182">
        <v>-122.31782</v>
      </c>
      <c r="N182">
        <v>47.706283999999997</v>
      </c>
      <c r="O182" t="s">
        <v>568</v>
      </c>
      <c r="P182" t="s">
        <v>72</v>
      </c>
      <c r="Q182" t="s">
        <v>73</v>
      </c>
      <c r="R182" t="s">
        <v>73</v>
      </c>
      <c r="S182" s="1">
        <v>42455.822222222225</v>
      </c>
      <c r="T182">
        <v>2</v>
      </c>
    </row>
    <row r="183" spans="1:20" x14ac:dyDescent="0.25">
      <c r="A183">
        <v>1702498</v>
      </c>
      <c r="B183">
        <v>16000105296</v>
      </c>
      <c r="C183">
        <v>2016105296</v>
      </c>
      <c r="D183">
        <v>460</v>
      </c>
      <c r="E183" t="s">
        <v>35</v>
      </c>
      <c r="F183" t="s">
        <v>29</v>
      </c>
      <c r="G183" t="s">
        <v>29</v>
      </c>
      <c r="H183" s="1">
        <v>42455.939583333333</v>
      </c>
      <c r="I183" t="s">
        <v>569</v>
      </c>
      <c r="J183" t="s">
        <v>129</v>
      </c>
      <c r="K183" t="s">
        <v>130</v>
      </c>
      <c r="L183">
        <v>8200.1005999999998</v>
      </c>
      <c r="M183">
        <v>-122.33280000000001</v>
      </c>
      <c r="N183">
        <v>47.611840000000001</v>
      </c>
      <c r="O183" t="s">
        <v>570</v>
      </c>
      <c r="P183" t="s">
        <v>94</v>
      </c>
      <c r="Q183" t="s">
        <v>29</v>
      </c>
      <c r="R183" t="s">
        <v>29</v>
      </c>
      <c r="T183">
        <v>3</v>
      </c>
    </row>
    <row r="184" spans="1:20" x14ac:dyDescent="0.25">
      <c r="A184">
        <v>1702499</v>
      </c>
      <c r="B184">
        <v>16000105294</v>
      </c>
      <c r="C184">
        <v>2016105294</v>
      </c>
      <c r="D184">
        <v>161</v>
      </c>
      <c r="E184" t="s">
        <v>62</v>
      </c>
      <c r="F184" t="s">
        <v>62</v>
      </c>
      <c r="G184" t="s">
        <v>62</v>
      </c>
      <c r="H184" s="1">
        <v>42455.945833333331</v>
      </c>
      <c r="I184" t="s">
        <v>571</v>
      </c>
      <c r="J184" t="s">
        <v>155</v>
      </c>
      <c r="K184" t="s">
        <v>289</v>
      </c>
      <c r="L184">
        <v>7300.3013000000001</v>
      </c>
      <c r="M184">
        <v>-122.33506</v>
      </c>
      <c r="N184">
        <v>47.619680000000002</v>
      </c>
      <c r="O184" t="s">
        <v>572</v>
      </c>
      <c r="P184" t="s">
        <v>62</v>
      </c>
      <c r="Q184" t="s">
        <v>62</v>
      </c>
      <c r="R184" t="s">
        <v>62</v>
      </c>
      <c r="T184">
        <v>0</v>
      </c>
    </row>
    <row r="185" spans="1:20" x14ac:dyDescent="0.25">
      <c r="A185">
        <v>1702500</v>
      </c>
      <c r="B185">
        <v>16000105287</v>
      </c>
      <c r="C185">
        <v>2016105287</v>
      </c>
      <c r="D185">
        <v>460</v>
      </c>
      <c r="E185" t="s">
        <v>35</v>
      </c>
      <c r="F185" t="s">
        <v>29</v>
      </c>
      <c r="G185" t="s">
        <v>29</v>
      </c>
      <c r="H185" s="1">
        <v>42455.93472222222</v>
      </c>
      <c r="I185" t="s">
        <v>573</v>
      </c>
      <c r="J185" t="s">
        <v>137</v>
      </c>
      <c r="K185" t="s">
        <v>238</v>
      </c>
      <c r="L185">
        <v>8001.3023999999996</v>
      </c>
      <c r="M185">
        <v>-122.35487000000001</v>
      </c>
      <c r="N185">
        <v>47.615031999999999</v>
      </c>
      <c r="O185" t="s">
        <v>574</v>
      </c>
      <c r="P185" t="s">
        <v>94</v>
      </c>
      <c r="Q185" t="s">
        <v>29</v>
      </c>
      <c r="R185" t="s">
        <v>29</v>
      </c>
      <c r="T185">
        <v>1</v>
      </c>
    </row>
    <row r="186" spans="1:20" x14ac:dyDescent="0.25">
      <c r="A186">
        <v>1702501</v>
      </c>
      <c r="B186">
        <v>16000105281</v>
      </c>
      <c r="C186">
        <v>2016105281</v>
      </c>
      <c r="D186">
        <v>245</v>
      </c>
      <c r="E186" t="s">
        <v>58</v>
      </c>
      <c r="F186" t="s">
        <v>21</v>
      </c>
      <c r="G186" t="s">
        <v>21</v>
      </c>
      <c r="H186" s="1">
        <v>42455.944444444445</v>
      </c>
      <c r="I186" t="s">
        <v>575</v>
      </c>
      <c r="J186" t="s">
        <v>91</v>
      </c>
      <c r="K186" t="s">
        <v>172</v>
      </c>
      <c r="L186">
        <v>7500.3002999999999</v>
      </c>
      <c r="M186">
        <v>-122.31990999999999</v>
      </c>
      <c r="N186">
        <v>47.623123</v>
      </c>
      <c r="O186" t="s">
        <v>576</v>
      </c>
      <c r="P186" t="s">
        <v>86</v>
      </c>
      <c r="Q186" t="s">
        <v>21</v>
      </c>
      <c r="R186" t="s">
        <v>21</v>
      </c>
      <c r="T186">
        <v>1</v>
      </c>
    </row>
    <row r="187" spans="1:20" x14ac:dyDescent="0.25">
      <c r="A187">
        <v>1702502</v>
      </c>
      <c r="B187">
        <v>16000105280</v>
      </c>
      <c r="C187">
        <v>2016105280</v>
      </c>
      <c r="D187">
        <v>177</v>
      </c>
      <c r="E187" t="s">
        <v>117</v>
      </c>
      <c r="F187" t="s">
        <v>52</v>
      </c>
      <c r="G187" t="s">
        <v>52</v>
      </c>
      <c r="H187" s="1">
        <v>42455.927083333336</v>
      </c>
      <c r="I187" t="s">
        <v>577</v>
      </c>
      <c r="J187" t="s">
        <v>23</v>
      </c>
      <c r="K187" t="s">
        <v>480</v>
      </c>
      <c r="L187">
        <v>9400.4006000000008</v>
      </c>
      <c r="M187">
        <v>-122.31469</v>
      </c>
      <c r="N187">
        <v>47.584119999999999</v>
      </c>
      <c r="O187" t="s">
        <v>578</v>
      </c>
      <c r="P187" t="s">
        <v>120</v>
      </c>
      <c r="Q187" t="s">
        <v>52</v>
      </c>
      <c r="R187" t="s">
        <v>52</v>
      </c>
      <c r="T187">
        <v>3</v>
      </c>
    </row>
    <row r="188" spans="1:20" x14ac:dyDescent="0.25">
      <c r="A188">
        <v>1702503</v>
      </c>
      <c r="B188">
        <v>16000105278</v>
      </c>
      <c r="C188">
        <v>2016105278</v>
      </c>
      <c r="D188">
        <v>177</v>
      </c>
      <c r="E188" t="s">
        <v>117</v>
      </c>
      <c r="F188" t="s">
        <v>52</v>
      </c>
      <c r="G188" t="s">
        <v>52</v>
      </c>
      <c r="H188" s="1">
        <v>42455.927777777775</v>
      </c>
      <c r="I188" t="s">
        <v>82</v>
      </c>
      <c r="J188" t="s">
        <v>137</v>
      </c>
      <c r="K188" t="s">
        <v>238</v>
      </c>
      <c r="L188">
        <v>9200.2027999999991</v>
      </c>
      <c r="M188">
        <v>-122.33081</v>
      </c>
      <c r="N188">
        <v>47.600464000000002</v>
      </c>
      <c r="O188" t="s">
        <v>85</v>
      </c>
      <c r="P188" t="s">
        <v>120</v>
      </c>
      <c r="Q188" t="s">
        <v>52</v>
      </c>
      <c r="R188" t="s">
        <v>52</v>
      </c>
      <c r="T188">
        <v>3</v>
      </c>
    </row>
    <row r="189" spans="1:20" x14ac:dyDescent="0.25">
      <c r="A189">
        <v>1702504</v>
      </c>
      <c r="B189">
        <v>16000105275</v>
      </c>
      <c r="C189">
        <v>2016105275</v>
      </c>
      <c r="D189">
        <v>245</v>
      </c>
      <c r="E189" t="s">
        <v>58</v>
      </c>
      <c r="F189" t="s">
        <v>21</v>
      </c>
      <c r="G189" t="s">
        <v>21</v>
      </c>
      <c r="H189" s="1">
        <v>42455.931250000001</v>
      </c>
      <c r="I189" t="s">
        <v>579</v>
      </c>
      <c r="J189" t="s">
        <v>31</v>
      </c>
      <c r="K189" t="s">
        <v>32</v>
      </c>
      <c r="L189">
        <v>8700.2003000000004</v>
      </c>
      <c r="M189">
        <v>-122.306335</v>
      </c>
      <c r="N189">
        <v>47.606166999999999</v>
      </c>
      <c r="O189" t="s">
        <v>580</v>
      </c>
      <c r="P189" t="s">
        <v>89</v>
      </c>
      <c r="Q189" t="s">
        <v>42</v>
      </c>
      <c r="R189" t="s">
        <v>42</v>
      </c>
      <c r="T189">
        <v>0</v>
      </c>
    </row>
    <row r="190" spans="1:20" x14ac:dyDescent="0.25">
      <c r="A190">
        <v>1702505</v>
      </c>
      <c r="B190">
        <v>16000105270</v>
      </c>
      <c r="C190">
        <v>2016105270</v>
      </c>
      <c r="D190">
        <v>280</v>
      </c>
      <c r="E190" t="s">
        <v>41</v>
      </c>
      <c r="F190" t="s">
        <v>42</v>
      </c>
      <c r="G190" t="s">
        <v>42</v>
      </c>
      <c r="H190" s="1">
        <v>42455.927777777775</v>
      </c>
      <c r="I190" t="s">
        <v>581</v>
      </c>
      <c r="J190" t="s">
        <v>137</v>
      </c>
      <c r="K190" t="s">
        <v>238</v>
      </c>
      <c r="L190">
        <v>9800.1021000000001</v>
      </c>
      <c r="M190">
        <v>-122.38658</v>
      </c>
      <c r="N190">
        <v>47.580253999999996</v>
      </c>
      <c r="O190" t="s">
        <v>582</v>
      </c>
      <c r="P190" t="s">
        <v>116</v>
      </c>
      <c r="Q190" t="s">
        <v>21</v>
      </c>
      <c r="R190" t="s">
        <v>21</v>
      </c>
      <c r="T190">
        <v>1</v>
      </c>
    </row>
    <row r="191" spans="1:20" x14ac:dyDescent="0.25">
      <c r="A191">
        <v>1702506</v>
      </c>
      <c r="B191">
        <v>16000105267</v>
      </c>
      <c r="C191">
        <v>2016105267</v>
      </c>
      <c r="D191">
        <v>161</v>
      </c>
      <c r="E191" t="s">
        <v>62</v>
      </c>
      <c r="F191" t="s">
        <v>62</v>
      </c>
      <c r="G191" t="s">
        <v>62</v>
      </c>
      <c r="H191" s="1">
        <v>42455.934027777781</v>
      </c>
      <c r="I191" t="s">
        <v>583</v>
      </c>
      <c r="J191" t="s">
        <v>129</v>
      </c>
      <c r="K191" t="s">
        <v>190</v>
      </c>
      <c r="L191">
        <v>8002.1000999999997</v>
      </c>
      <c r="M191">
        <v>-122.3424</v>
      </c>
      <c r="N191">
        <v>47.612118000000002</v>
      </c>
      <c r="O191" t="s">
        <v>584</v>
      </c>
      <c r="P191" t="s">
        <v>62</v>
      </c>
      <c r="Q191" t="s">
        <v>62</v>
      </c>
      <c r="R191" t="s">
        <v>62</v>
      </c>
      <c r="T191">
        <v>3</v>
      </c>
    </row>
    <row r="192" spans="1:20" x14ac:dyDescent="0.25">
      <c r="A192">
        <v>1702507</v>
      </c>
      <c r="B192">
        <v>16000105260</v>
      </c>
      <c r="C192">
        <v>2016105260</v>
      </c>
      <c r="D192">
        <v>245</v>
      </c>
      <c r="E192" t="s">
        <v>58</v>
      </c>
      <c r="F192" t="s">
        <v>21</v>
      </c>
      <c r="G192" t="s">
        <v>21</v>
      </c>
      <c r="H192" s="1">
        <v>42455.932638888888</v>
      </c>
      <c r="I192" t="s">
        <v>585</v>
      </c>
      <c r="J192" t="s">
        <v>247</v>
      </c>
      <c r="K192" t="s">
        <v>248</v>
      </c>
      <c r="L192">
        <v>100.3006</v>
      </c>
      <c r="M192">
        <v>-122.29284</v>
      </c>
      <c r="N192">
        <v>47.723796999999998</v>
      </c>
      <c r="O192" t="s">
        <v>586</v>
      </c>
      <c r="P192" t="s">
        <v>565</v>
      </c>
      <c r="Q192" t="s">
        <v>21</v>
      </c>
      <c r="R192" t="s">
        <v>21</v>
      </c>
      <c r="T192">
        <v>4</v>
      </c>
    </row>
    <row r="193" spans="1:20" x14ac:dyDescent="0.25">
      <c r="A193">
        <v>1702508</v>
      </c>
      <c r="B193">
        <v>16000105258</v>
      </c>
      <c r="C193">
        <v>2016105258</v>
      </c>
      <c r="D193">
        <v>280</v>
      </c>
      <c r="E193" t="s">
        <v>41</v>
      </c>
      <c r="F193" t="s">
        <v>42</v>
      </c>
      <c r="G193" t="s">
        <v>42</v>
      </c>
      <c r="H193" s="1">
        <v>42455.939583333333</v>
      </c>
      <c r="I193" t="s">
        <v>587</v>
      </c>
      <c r="J193" t="s">
        <v>137</v>
      </c>
      <c r="K193" t="s">
        <v>138</v>
      </c>
      <c r="L193">
        <v>11402.200800000001</v>
      </c>
      <c r="M193">
        <v>-122.35583</v>
      </c>
      <c r="N193">
        <v>47.518099999999997</v>
      </c>
      <c r="O193" t="s">
        <v>588</v>
      </c>
      <c r="P193" t="s">
        <v>47</v>
      </c>
      <c r="Q193" t="s">
        <v>42</v>
      </c>
      <c r="R193" t="s">
        <v>42</v>
      </c>
      <c r="T193">
        <v>1</v>
      </c>
    </row>
    <row r="194" spans="1:20" x14ac:dyDescent="0.25">
      <c r="A194">
        <v>1702509</v>
      </c>
      <c r="B194">
        <v>16000105254</v>
      </c>
      <c r="C194">
        <v>2016105254</v>
      </c>
      <c r="D194">
        <v>245</v>
      </c>
      <c r="E194" t="s">
        <v>58</v>
      </c>
      <c r="F194" t="s">
        <v>21</v>
      </c>
      <c r="G194" t="s">
        <v>21</v>
      </c>
      <c r="H194" s="1">
        <v>42455.925694444442</v>
      </c>
      <c r="I194" t="s">
        <v>589</v>
      </c>
      <c r="J194" t="s">
        <v>83</v>
      </c>
      <c r="K194" t="s">
        <v>195</v>
      </c>
      <c r="L194">
        <v>8100.1035000000002</v>
      </c>
      <c r="M194">
        <v>-122.33428000000001</v>
      </c>
      <c r="N194">
        <v>47.602553999999998</v>
      </c>
      <c r="O194" t="s">
        <v>590</v>
      </c>
      <c r="P194" t="s">
        <v>86</v>
      </c>
      <c r="Q194" t="s">
        <v>21</v>
      </c>
      <c r="R194" t="s">
        <v>21</v>
      </c>
      <c r="S194" s="1">
        <v>42455.908333333333</v>
      </c>
      <c r="T194">
        <v>2</v>
      </c>
    </row>
    <row r="195" spans="1:20" x14ac:dyDescent="0.25">
      <c r="A195">
        <v>1702510</v>
      </c>
      <c r="B195">
        <v>16000105252</v>
      </c>
      <c r="C195">
        <v>2016105252</v>
      </c>
      <c r="D195">
        <v>363</v>
      </c>
      <c r="E195" t="s">
        <v>121</v>
      </c>
      <c r="F195" t="s">
        <v>122</v>
      </c>
      <c r="G195" t="s">
        <v>122</v>
      </c>
      <c r="H195" s="1">
        <v>42455.953472222223</v>
      </c>
      <c r="I195" t="s">
        <v>591</v>
      </c>
      <c r="J195" t="s">
        <v>247</v>
      </c>
      <c r="K195" t="s">
        <v>567</v>
      </c>
      <c r="L195">
        <v>1900.1012000000001</v>
      </c>
      <c r="M195">
        <v>-122.32777400000001</v>
      </c>
      <c r="N195">
        <v>47.696815000000001</v>
      </c>
      <c r="O195" t="s">
        <v>592</v>
      </c>
      <c r="P195" t="s">
        <v>593</v>
      </c>
      <c r="Q195" t="s">
        <v>122</v>
      </c>
      <c r="R195" t="s">
        <v>122</v>
      </c>
      <c r="T195">
        <v>2</v>
      </c>
    </row>
    <row r="196" spans="1:20" x14ac:dyDescent="0.25">
      <c r="A196">
        <v>1702511</v>
      </c>
      <c r="B196">
        <v>16000105229</v>
      </c>
      <c r="C196">
        <v>2016105229</v>
      </c>
      <c r="D196">
        <v>63</v>
      </c>
      <c r="E196" t="s">
        <v>165</v>
      </c>
      <c r="F196" t="s">
        <v>166</v>
      </c>
      <c r="G196" t="s">
        <v>166</v>
      </c>
      <c r="H196" s="1">
        <v>42455.930555555555</v>
      </c>
      <c r="I196" t="s">
        <v>230</v>
      </c>
      <c r="J196" t="s">
        <v>150</v>
      </c>
      <c r="K196" t="s">
        <v>214</v>
      </c>
      <c r="L196">
        <v>3400.1007</v>
      </c>
      <c r="M196">
        <v>-122.366035</v>
      </c>
      <c r="N196">
        <v>47.675624999999997</v>
      </c>
      <c r="O196" t="s">
        <v>231</v>
      </c>
      <c r="P196" t="s">
        <v>594</v>
      </c>
      <c r="Q196" t="s">
        <v>76</v>
      </c>
      <c r="R196" t="s">
        <v>75</v>
      </c>
      <c r="S196" s="1">
        <v>42455.9</v>
      </c>
      <c r="T196">
        <v>3</v>
      </c>
    </row>
    <row r="197" spans="1:20" x14ac:dyDescent="0.25">
      <c r="A197">
        <v>1702513</v>
      </c>
      <c r="B197">
        <v>16000105211</v>
      </c>
      <c r="C197">
        <v>2016105211</v>
      </c>
      <c r="D197">
        <v>280</v>
      </c>
      <c r="E197" t="s">
        <v>41</v>
      </c>
      <c r="F197" t="s">
        <v>42</v>
      </c>
      <c r="G197" t="s">
        <v>42</v>
      </c>
      <c r="H197" s="1">
        <v>42455.934027777781</v>
      </c>
      <c r="I197" t="s">
        <v>595</v>
      </c>
      <c r="J197" t="s">
        <v>247</v>
      </c>
      <c r="K197" t="s">
        <v>248</v>
      </c>
      <c r="L197">
        <v>100.5004</v>
      </c>
      <c r="M197">
        <v>-122.2932</v>
      </c>
      <c r="N197">
        <v>47.722900000000003</v>
      </c>
      <c r="O197" t="s">
        <v>596</v>
      </c>
      <c r="P197" t="s">
        <v>145</v>
      </c>
      <c r="Q197" t="s">
        <v>146</v>
      </c>
      <c r="R197" t="s">
        <v>146</v>
      </c>
      <c r="T197">
        <v>0</v>
      </c>
    </row>
    <row r="198" spans="1:20" x14ac:dyDescent="0.25">
      <c r="A198">
        <v>1702514</v>
      </c>
      <c r="B198">
        <v>16000105156</v>
      </c>
      <c r="C198">
        <v>2016105156</v>
      </c>
      <c r="D198">
        <v>40</v>
      </c>
      <c r="E198" t="s">
        <v>224</v>
      </c>
      <c r="F198" t="s">
        <v>225</v>
      </c>
      <c r="G198" t="s">
        <v>225</v>
      </c>
      <c r="H198" s="1">
        <v>42455.929166666669</v>
      </c>
      <c r="I198" t="s">
        <v>597</v>
      </c>
      <c r="J198" t="s">
        <v>276</v>
      </c>
      <c r="K198" t="s">
        <v>598</v>
      </c>
      <c r="L198">
        <v>401.10090000000002</v>
      </c>
      <c r="M198">
        <v>-122.34499</v>
      </c>
      <c r="N198">
        <v>47.725037</v>
      </c>
      <c r="O198" t="s">
        <v>599</v>
      </c>
      <c r="P198" t="s">
        <v>361</v>
      </c>
      <c r="Q198" t="s">
        <v>225</v>
      </c>
      <c r="R198" t="s">
        <v>225</v>
      </c>
      <c r="S198" s="1">
        <v>42455.849305555559</v>
      </c>
      <c r="T198">
        <v>2</v>
      </c>
    </row>
    <row r="199" spans="1:20" x14ac:dyDescent="0.25">
      <c r="A199">
        <v>1702515</v>
      </c>
      <c r="B199">
        <v>16000105055</v>
      </c>
      <c r="C199">
        <v>2016105055</v>
      </c>
      <c r="D199">
        <v>40</v>
      </c>
      <c r="E199" t="s">
        <v>224</v>
      </c>
      <c r="F199" t="s">
        <v>225</v>
      </c>
      <c r="G199" t="s">
        <v>225</v>
      </c>
      <c r="H199" s="1">
        <v>42455.923611111109</v>
      </c>
      <c r="I199" t="s">
        <v>532</v>
      </c>
      <c r="J199" t="s">
        <v>247</v>
      </c>
      <c r="K199" t="s">
        <v>533</v>
      </c>
      <c r="L199">
        <v>100.4</v>
      </c>
      <c r="M199">
        <v>-122.29312</v>
      </c>
      <c r="N199">
        <v>47.733756999999997</v>
      </c>
      <c r="O199" t="s">
        <v>534</v>
      </c>
      <c r="P199" t="s">
        <v>361</v>
      </c>
      <c r="Q199" t="s">
        <v>225</v>
      </c>
      <c r="R199" t="s">
        <v>225</v>
      </c>
      <c r="S199" s="1">
        <v>42455.76458333333</v>
      </c>
      <c r="T199">
        <v>0</v>
      </c>
    </row>
    <row r="200" spans="1:20" x14ac:dyDescent="0.25">
      <c r="A200">
        <v>1702516</v>
      </c>
      <c r="B200">
        <v>16000105014</v>
      </c>
      <c r="C200">
        <v>2016105014</v>
      </c>
      <c r="D200">
        <v>430</v>
      </c>
      <c r="E200" t="s">
        <v>134</v>
      </c>
      <c r="F200" t="s">
        <v>29</v>
      </c>
      <c r="G200" t="s">
        <v>135</v>
      </c>
      <c r="H200" s="1">
        <v>42455.927777777775</v>
      </c>
      <c r="I200" t="s">
        <v>600</v>
      </c>
      <c r="J200" t="s">
        <v>137</v>
      </c>
      <c r="K200" t="s">
        <v>209</v>
      </c>
      <c r="L200">
        <v>200.40010000000001</v>
      </c>
      <c r="M200">
        <v>-122.31140000000001</v>
      </c>
      <c r="N200">
        <v>47.733936</v>
      </c>
      <c r="O200" t="s">
        <v>601</v>
      </c>
      <c r="P200" t="s">
        <v>188</v>
      </c>
      <c r="Q200" t="s">
        <v>135</v>
      </c>
      <c r="R200" t="s">
        <v>29</v>
      </c>
      <c r="S200" s="1">
        <v>42455.734722222223</v>
      </c>
      <c r="T200">
        <v>2</v>
      </c>
    </row>
    <row r="201" spans="1:20" x14ac:dyDescent="0.25">
      <c r="A201">
        <v>1702517</v>
      </c>
      <c r="B201">
        <v>16000105325</v>
      </c>
      <c r="C201">
        <v>2016105325</v>
      </c>
      <c r="D201">
        <v>460</v>
      </c>
      <c r="E201" t="s">
        <v>35</v>
      </c>
      <c r="F201" t="s">
        <v>29</v>
      </c>
      <c r="G201" t="s">
        <v>29</v>
      </c>
      <c r="H201" s="1">
        <v>42455.956944444442</v>
      </c>
      <c r="I201" t="s">
        <v>602</v>
      </c>
      <c r="J201" t="s">
        <v>91</v>
      </c>
      <c r="K201" t="s">
        <v>92</v>
      </c>
      <c r="L201">
        <v>7500.5010000000002</v>
      </c>
      <c r="M201">
        <v>-122.320404</v>
      </c>
      <c r="N201">
        <v>47.61524</v>
      </c>
      <c r="O201" t="s">
        <v>603</v>
      </c>
      <c r="P201" t="s">
        <v>94</v>
      </c>
      <c r="Q201" t="s">
        <v>29</v>
      </c>
      <c r="R201" t="s">
        <v>29</v>
      </c>
      <c r="T201">
        <v>1</v>
      </c>
    </row>
    <row r="202" spans="1:20" x14ac:dyDescent="0.25">
      <c r="A202">
        <v>1702518</v>
      </c>
      <c r="B202">
        <v>16000105318</v>
      </c>
      <c r="C202">
        <v>2016105318</v>
      </c>
      <c r="D202">
        <v>245</v>
      </c>
      <c r="E202" t="s">
        <v>58</v>
      </c>
      <c r="F202" t="s">
        <v>21</v>
      </c>
      <c r="G202" t="s">
        <v>21</v>
      </c>
      <c r="H202" s="1">
        <v>42455.954861111109</v>
      </c>
      <c r="I202" t="s">
        <v>604</v>
      </c>
      <c r="J202" t="s">
        <v>83</v>
      </c>
      <c r="K202" t="s">
        <v>422</v>
      </c>
      <c r="L202">
        <v>9200.2006000000001</v>
      </c>
      <c r="M202">
        <v>-122.33288</v>
      </c>
      <c r="N202">
        <v>47.601300000000002</v>
      </c>
      <c r="O202" t="s">
        <v>605</v>
      </c>
      <c r="P202" t="s">
        <v>381</v>
      </c>
      <c r="Q202" t="s">
        <v>42</v>
      </c>
      <c r="R202" t="s">
        <v>42</v>
      </c>
      <c r="T202">
        <v>0</v>
      </c>
    </row>
    <row r="203" spans="1:20" x14ac:dyDescent="0.25">
      <c r="A203">
        <v>1702519</v>
      </c>
      <c r="B203">
        <v>16000105312</v>
      </c>
      <c r="C203">
        <v>2016105312</v>
      </c>
      <c r="D203">
        <v>460</v>
      </c>
      <c r="E203" t="s">
        <v>35</v>
      </c>
      <c r="F203" t="s">
        <v>29</v>
      </c>
      <c r="G203" t="s">
        <v>29</v>
      </c>
      <c r="H203" s="1">
        <v>42455.953472222223</v>
      </c>
      <c r="I203" t="s">
        <v>606</v>
      </c>
      <c r="J203" t="s">
        <v>129</v>
      </c>
      <c r="K203" t="s">
        <v>365</v>
      </c>
      <c r="L203">
        <v>8100.2011000000002</v>
      </c>
      <c r="M203">
        <v>-122.33653</v>
      </c>
      <c r="N203">
        <v>47.607532999999997</v>
      </c>
      <c r="O203" t="s">
        <v>607</v>
      </c>
      <c r="P203" t="s">
        <v>94</v>
      </c>
      <c r="Q203" t="s">
        <v>29</v>
      </c>
      <c r="R203" t="s">
        <v>29</v>
      </c>
      <c r="T203">
        <v>0</v>
      </c>
    </row>
    <row r="204" spans="1:20" x14ac:dyDescent="0.25">
      <c r="A204">
        <v>1702520</v>
      </c>
      <c r="B204">
        <v>16000105310</v>
      </c>
      <c r="C204">
        <v>2016105310</v>
      </c>
      <c r="D204">
        <v>460</v>
      </c>
      <c r="E204" t="s">
        <v>35</v>
      </c>
      <c r="F204" t="s">
        <v>29</v>
      </c>
      <c r="G204" t="s">
        <v>29</v>
      </c>
      <c r="H204" s="1">
        <v>42455.950694444444</v>
      </c>
      <c r="I204" t="s">
        <v>608</v>
      </c>
      <c r="J204" t="s">
        <v>83</v>
      </c>
      <c r="K204" t="s">
        <v>84</v>
      </c>
      <c r="L204">
        <v>9200.2034000000003</v>
      </c>
      <c r="M204">
        <v>-122.33034499999999</v>
      </c>
      <c r="N204">
        <v>47.599989999999998</v>
      </c>
      <c r="O204" t="s">
        <v>609</v>
      </c>
      <c r="P204" t="s">
        <v>94</v>
      </c>
      <c r="Q204" t="s">
        <v>29</v>
      </c>
      <c r="R204" t="s">
        <v>29</v>
      </c>
      <c r="T204">
        <v>4</v>
      </c>
    </row>
    <row r="205" spans="1:20" x14ac:dyDescent="0.25">
      <c r="A205">
        <v>1702521</v>
      </c>
      <c r="B205">
        <v>16000105302</v>
      </c>
      <c r="C205">
        <v>2016105302</v>
      </c>
      <c r="D205">
        <v>245</v>
      </c>
      <c r="E205" t="s">
        <v>58</v>
      </c>
      <c r="F205" t="s">
        <v>21</v>
      </c>
      <c r="G205" t="s">
        <v>21</v>
      </c>
      <c r="H205" s="1">
        <v>42455.953472222223</v>
      </c>
      <c r="I205" t="s">
        <v>610</v>
      </c>
      <c r="J205" t="s">
        <v>150</v>
      </c>
      <c r="K205" t="s">
        <v>151</v>
      </c>
      <c r="L205">
        <v>4700.3019000000004</v>
      </c>
      <c r="M205">
        <v>-122.379616</v>
      </c>
      <c r="N205">
        <v>47.668669999999999</v>
      </c>
      <c r="O205" t="s">
        <v>611</v>
      </c>
      <c r="P205" t="s">
        <v>453</v>
      </c>
      <c r="Q205" t="s">
        <v>73</v>
      </c>
      <c r="R205" t="s">
        <v>73</v>
      </c>
      <c r="T205">
        <v>1</v>
      </c>
    </row>
    <row r="206" spans="1:20" x14ac:dyDescent="0.25">
      <c r="A206">
        <v>1702522</v>
      </c>
      <c r="B206">
        <v>16000105299</v>
      </c>
      <c r="C206">
        <v>2016105299</v>
      </c>
      <c r="D206">
        <v>244</v>
      </c>
      <c r="E206" t="s">
        <v>558</v>
      </c>
      <c r="F206" t="s">
        <v>21</v>
      </c>
      <c r="G206" t="s">
        <v>21</v>
      </c>
      <c r="H206" s="1">
        <v>42455.945833333331</v>
      </c>
      <c r="I206" t="s">
        <v>612</v>
      </c>
      <c r="J206" t="s">
        <v>155</v>
      </c>
      <c r="K206" t="s">
        <v>257</v>
      </c>
      <c r="L206">
        <v>8001.2007999999996</v>
      </c>
      <c r="M206">
        <v>-122.34586</v>
      </c>
      <c r="N206">
        <v>47.612990000000003</v>
      </c>
      <c r="O206" t="s">
        <v>613</v>
      </c>
      <c r="P206" t="s">
        <v>116</v>
      </c>
      <c r="Q206" t="s">
        <v>21</v>
      </c>
      <c r="R206" t="s">
        <v>21</v>
      </c>
      <c r="T206">
        <v>0</v>
      </c>
    </row>
    <row r="207" spans="1:20" x14ac:dyDescent="0.25">
      <c r="A207">
        <v>1702523</v>
      </c>
      <c r="B207">
        <v>16000105291</v>
      </c>
      <c r="C207">
        <v>2016105291</v>
      </c>
      <c r="D207">
        <v>280</v>
      </c>
      <c r="E207" t="s">
        <v>41</v>
      </c>
      <c r="F207" t="s">
        <v>42</v>
      </c>
      <c r="G207" t="s">
        <v>42</v>
      </c>
      <c r="H207" s="1">
        <v>42455.956250000003</v>
      </c>
      <c r="I207" t="s">
        <v>614</v>
      </c>
      <c r="J207" t="s">
        <v>276</v>
      </c>
      <c r="K207" t="s">
        <v>615</v>
      </c>
      <c r="L207">
        <v>1400.3009999999999</v>
      </c>
      <c r="M207">
        <v>-122.363625</v>
      </c>
      <c r="N207">
        <v>47.702624999999998</v>
      </c>
      <c r="O207" t="s">
        <v>616</v>
      </c>
      <c r="P207" t="s">
        <v>47</v>
      </c>
      <c r="Q207" t="s">
        <v>42</v>
      </c>
      <c r="R207" t="s">
        <v>42</v>
      </c>
      <c r="T207">
        <v>1</v>
      </c>
    </row>
    <row r="208" spans="1:20" x14ac:dyDescent="0.25">
      <c r="A208">
        <v>1702524</v>
      </c>
      <c r="B208">
        <v>16000105285</v>
      </c>
      <c r="C208">
        <v>2016105285</v>
      </c>
      <c r="D208">
        <v>161</v>
      </c>
      <c r="E208" t="s">
        <v>62</v>
      </c>
      <c r="F208" t="s">
        <v>62</v>
      </c>
      <c r="G208" t="s">
        <v>62</v>
      </c>
      <c r="H208" s="1">
        <v>42455.958333333336</v>
      </c>
      <c r="I208" t="s">
        <v>319</v>
      </c>
      <c r="J208" t="s">
        <v>91</v>
      </c>
      <c r="K208" t="s">
        <v>92</v>
      </c>
      <c r="L208">
        <v>8400.1008000000002</v>
      </c>
      <c r="M208">
        <v>-122.32077</v>
      </c>
      <c r="N208">
        <v>47.613517999999999</v>
      </c>
      <c r="O208" t="s">
        <v>320</v>
      </c>
      <c r="P208" t="s">
        <v>617</v>
      </c>
      <c r="Q208" t="s">
        <v>618</v>
      </c>
      <c r="R208" t="s">
        <v>42</v>
      </c>
      <c r="S208" s="1">
        <v>42455.927777777775</v>
      </c>
      <c r="T208">
        <v>2</v>
      </c>
    </row>
    <row r="209" spans="1:20" x14ac:dyDescent="0.25">
      <c r="A209">
        <v>1702525</v>
      </c>
      <c r="B209">
        <v>16000105271</v>
      </c>
      <c r="C209">
        <v>2016105271</v>
      </c>
      <c r="D209">
        <v>130</v>
      </c>
      <c r="E209" t="s">
        <v>484</v>
      </c>
      <c r="F209" t="s">
        <v>251</v>
      </c>
      <c r="G209" t="s">
        <v>251</v>
      </c>
      <c r="H209" s="1">
        <v>42455.957638888889</v>
      </c>
      <c r="I209" t="s">
        <v>619</v>
      </c>
      <c r="J209" t="s">
        <v>44</v>
      </c>
      <c r="K209" t="s">
        <v>168</v>
      </c>
      <c r="L209">
        <v>6700.2030999999997</v>
      </c>
      <c r="M209">
        <v>-122.34756</v>
      </c>
      <c r="N209">
        <v>47.626719999999999</v>
      </c>
      <c r="O209" t="s">
        <v>620</v>
      </c>
      <c r="P209" t="s">
        <v>250</v>
      </c>
      <c r="Q209" t="s">
        <v>251</v>
      </c>
      <c r="R209" t="s">
        <v>251</v>
      </c>
      <c r="S209" s="1">
        <v>42455.927083333336</v>
      </c>
      <c r="T209">
        <v>2</v>
      </c>
    </row>
    <row r="210" spans="1:20" x14ac:dyDescent="0.25">
      <c r="A210">
        <v>1702526</v>
      </c>
      <c r="B210">
        <v>16000105251</v>
      </c>
      <c r="C210">
        <v>2016105251</v>
      </c>
      <c r="D210">
        <v>245</v>
      </c>
      <c r="E210" t="s">
        <v>58</v>
      </c>
      <c r="F210" t="s">
        <v>21</v>
      </c>
      <c r="G210" t="s">
        <v>21</v>
      </c>
      <c r="H210" s="1">
        <v>42455.947222222225</v>
      </c>
      <c r="I210" t="s">
        <v>621</v>
      </c>
      <c r="J210" t="s">
        <v>247</v>
      </c>
      <c r="K210" t="s">
        <v>567</v>
      </c>
      <c r="L210">
        <v>1200.3003000000001</v>
      </c>
      <c r="M210">
        <v>-122.321915</v>
      </c>
      <c r="N210">
        <v>47.708587999999999</v>
      </c>
      <c r="O210" t="s">
        <v>622</v>
      </c>
      <c r="P210" t="s">
        <v>86</v>
      </c>
      <c r="Q210" t="s">
        <v>21</v>
      </c>
      <c r="R210" t="s">
        <v>21</v>
      </c>
      <c r="T210">
        <v>2</v>
      </c>
    </row>
    <row r="211" spans="1:20" x14ac:dyDescent="0.25">
      <c r="A211">
        <v>1702527</v>
      </c>
      <c r="B211">
        <v>16000105249</v>
      </c>
      <c r="C211">
        <v>2016105249</v>
      </c>
      <c r="D211">
        <v>280</v>
      </c>
      <c r="E211" t="s">
        <v>41</v>
      </c>
      <c r="F211" t="s">
        <v>42</v>
      </c>
      <c r="G211" t="s">
        <v>42</v>
      </c>
      <c r="H211" s="1">
        <v>42455.956250000003</v>
      </c>
      <c r="I211" t="s">
        <v>623</v>
      </c>
      <c r="J211" t="s">
        <v>247</v>
      </c>
      <c r="K211" t="s">
        <v>567</v>
      </c>
      <c r="L211">
        <v>2000.1011000000001</v>
      </c>
      <c r="M211">
        <v>-122.306335</v>
      </c>
      <c r="N211">
        <v>47.693027000000001</v>
      </c>
      <c r="O211" t="s">
        <v>624</v>
      </c>
      <c r="P211" t="s">
        <v>153</v>
      </c>
      <c r="Q211" t="s">
        <v>148</v>
      </c>
      <c r="R211" t="s">
        <v>148</v>
      </c>
      <c r="T211">
        <v>2</v>
      </c>
    </row>
    <row r="212" spans="1:20" x14ac:dyDescent="0.25">
      <c r="A212">
        <v>1702528</v>
      </c>
      <c r="B212">
        <v>16000105219</v>
      </c>
      <c r="C212">
        <v>2016105219</v>
      </c>
      <c r="D212">
        <v>184</v>
      </c>
      <c r="E212" t="s">
        <v>281</v>
      </c>
      <c r="F212" t="s">
        <v>148</v>
      </c>
      <c r="G212" t="s">
        <v>148</v>
      </c>
      <c r="H212" s="1">
        <v>42455.939583333333</v>
      </c>
      <c r="I212" t="s">
        <v>625</v>
      </c>
      <c r="J212" t="s">
        <v>31</v>
      </c>
      <c r="K212" t="s">
        <v>175</v>
      </c>
      <c r="L212">
        <v>9100.1003999999994</v>
      </c>
      <c r="M212">
        <v>-122.31964000000001</v>
      </c>
      <c r="N212">
        <v>47.599181999999999</v>
      </c>
      <c r="O212" t="s">
        <v>626</v>
      </c>
      <c r="P212" t="s">
        <v>381</v>
      </c>
      <c r="Q212" t="s">
        <v>42</v>
      </c>
      <c r="R212" t="s">
        <v>42</v>
      </c>
      <c r="S212" s="1">
        <v>42455.879861111112</v>
      </c>
      <c r="T212">
        <v>2</v>
      </c>
    </row>
    <row r="213" spans="1:20" x14ac:dyDescent="0.25">
      <c r="A213">
        <v>1702530</v>
      </c>
      <c r="B213">
        <v>16000105143</v>
      </c>
      <c r="C213">
        <v>2016105143</v>
      </c>
      <c r="D213">
        <v>430</v>
      </c>
      <c r="E213" t="s">
        <v>134</v>
      </c>
      <c r="F213" t="s">
        <v>29</v>
      </c>
      <c r="G213" t="s">
        <v>135</v>
      </c>
      <c r="H213" s="1">
        <v>42455.954861111109</v>
      </c>
      <c r="I213" t="s">
        <v>627</v>
      </c>
      <c r="J213" t="s">
        <v>179</v>
      </c>
      <c r="K213" t="s">
        <v>180</v>
      </c>
      <c r="L213">
        <v>3800.2001</v>
      </c>
      <c r="M213">
        <v>-122.2972</v>
      </c>
      <c r="N213">
        <v>47.683050000000001</v>
      </c>
      <c r="O213" t="s">
        <v>628</v>
      </c>
      <c r="P213" t="s">
        <v>140</v>
      </c>
      <c r="Q213" t="s">
        <v>135</v>
      </c>
      <c r="R213" t="s">
        <v>29</v>
      </c>
      <c r="S213" s="1">
        <v>42455.842361111114</v>
      </c>
      <c r="T213">
        <v>2</v>
      </c>
    </row>
    <row r="214" spans="1:20" x14ac:dyDescent="0.25">
      <c r="A214">
        <v>1702531</v>
      </c>
      <c r="B214">
        <v>16000105087</v>
      </c>
      <c r="C214">
        <v>2016105087</v>
      </c>
      <c r="D214">
        <v>62</v>
      </c>
      <c r="E214" t="s">
        <v>629</v>
      </c>
      <c r="F214" t="s">
        <v>75</v>
      </c>
      <c r="G214" t="s">
        <v>630</v>
      </c>
      <c r="H214" s="1">
        <v>42455.940972222219</v>
      </c>
      <c r="I214" t="s">
        <v>631</v>
      </c>
      <c r="J214" t="s">
        <v>150</v>
      </c>
      <c r="K214" t="s">
        <v>151</v>
      </c>
      <c r="L214">
        <v>3200.4016999999999</v>
      </c>
      <c r="M214">
        <v>-122.39698</v>
      </c>
      <c r="N214">
        <v>47.668633</v>
      </c>
      <c r="O214" t="s">
        <v>632</v>
      </c>
      <c r="P214" t="s">
        <v>223</v>
      </c>
      <c r="Q214" t="s">
        <v>107</v>
      </c>
      <c r="R214" t="s">
        <v>220</v>
      </c>
      <c r="S214" s="1">
        <v>42455.917361111111</v>
      </c>
      <c r="T214">
        <v>3</v>
      </c>
    </row>
    <row r="215" spans="1:20" x14ac:dyDescent="0.25">
      <c r="A215">
        <v>1702532</v>
      </c>
      <c r="B215">
        <v>16000105345</v>
      </c>
      <c r="C215">
        <v>2016105345</v>
      </c>
      <c r="D215">
        <v>177</v>
      </c>
      <c r="E215" t="s">
        <v>117</v>
      </c>
      <c r="F215" t="s">
        <v>52</v>
      </c>
      <c r="G215" t="s">
        <v>52</v>
      </c>
      <c r="H215" s="1">
        <v>42455.966666666667</v>
      </c>
      <c r="I215" t="s">
        <v>70</v>
      </c>
      <c r="J215" t="s">
        <v>37</v>
      </c>
      <c r="K215" t="s">
        <v>38</v>
      </c>
      <c r="L215">
        <v>9300.3019000000004</v>
      </c>
      <c r="M215">
        <v>-122.32905599999999</v>
      </c>
      <c r="N215">
        <v>47.579807000000002</v>
      </c>
      <c r="O215" t="s">
        <v>71</v>
      </c>
      <c r="P215" t="s">
        <v>120</v>
      </c>
      <c r="Q215" t="s">
        <v>52</v>
      </c>
      <c r="R215" t="s">
        <v>52</v>
      </c>
      <c r="T215">
        <v>3</v>
      </c>
    </row>
    <row r="216" spans="1:20" x14ac:dyDescent="0.25">
      <c r="A216">
        <v>1702533</v>
      </c>
      <c r="B216">
        <v>16000105338</v>
      </c>
      <c r="C216">
        <v>2016105338</v>
      </c>
      <c r="D216">
        <v>246</v>
      </c>
      <c r="E216" t="s">
        <v>557</v>
      </c>
      <c r="F216" t="s">
        <v>558</v>
      </c>
      <c r="G216" t="s">
        <v>21</v>
      </c>
      <c r="H216" s="1">
        <v>42455.969444444447</v>
      </c>
      <c r="I216" t="s">
        <v>633</v>
      </c>
      <c r="J216" t="s">
        <v>137</v>
      </c>
      <c r="K216" t="s">
        <v>209</v>
      </c>
      <c r="L216">
        <v>8600.3011999999999</v>
      </c>
      <c r="M216">
        <v>-122.320076</v>
      </c>
      <c r="N216">
        <v>47.602690000000003</v>
      </c>
      <c r="O216" t="s">
        <v>634</v>
      </c>
      <c r="P216" t="s">
        <v>460</v>
      </c>
      <c r="Q216" t="s">
        <v>133</v>
      </c>
      <c r="R216" t="s">
        <v>461</v>
      </c>
      <c r="T216">
        <v>1</v>
      </c>
    </row>
    <row r="217" spans="1:20" x14ac:dyDescent="0.25">
      <c r="A217">
        <v>1702534</v>
      </c>
      <c r="B217">
        <v>16000105330</v>
      </c>
      <c r="C217">
        <v>2016105330</v>
      </c>
      <c r="D217">
        <v>280</v>
      </c>
      <c r="E217" t="s">
        <v>41</v>
      </c>
      <c r="F217" t="s">
        <v>42</v>
      </c>
      <c r="G217" t="s">
        <v>42</v>
      </c>
      <c r="H217" s="1">
        <v>42455.974305555559</v>
      </c>
      <c r="I217" t="s">
        <v>635</v>
      </c>
      <c r="J217" t="s">
        <v>150</v>
      </c>
      <c r="K217" t="s">
        <v>214</v>
      </c>
      <c r="L217">
        <v>4700.1016</v>
      </c>
      <c r="M217">
        <v>-122.36968</v>
      </c>
      <c r="N217">
        <v>47.668663000000002</v>
      </c>
      <c r="O217" t="s">
        <v>636</v>
      </c>
      <c r="P217" t="s">
        <v>86</v>
      </c>
      <c r="Q217" t="s">
        <v>21</v>
      </c>
      <c r="R217" t="s">
        <v>21</v>
      </c>
      <c r="T217">
        <v>0</v>
      </c>
    </row>
    <row r="218" spans="1:20" x14ac:dyDescent="0.25">
      <c r="A218">
        <v>1702535</v>
      </c>
      <c r="B218">
        <v>16000105313</v>
      </c>
      <c r="C218">
        <v>2016105313</v>
      </c>
      <c r="D218">
        <v>245</v>
      </c>
      <c r="E218" t="s">
        <v>58</v>
      </c>
      <c r="F218" t="s">
        <v>21</v>
      </c>
      <c r="G218" t="s">
        <v>21</v>
      </c>
      <c r="H218" s="1">
        <v>42455.96597222222</v>
      </c>
      <c r="I218" t="s">
        <v>637</v>
      </c>
      <c r="J218" t="s">
        <v>44</v>
      </c>
      <c r="K218" t="s">
        <v>168</v>
      </c>
      <c r="L218">
        <v>7000.3020999999999</v>
      </c>
      <c r="M218">
        <v>-122.35475</v>
      </c>
      <c r="N218">
        <v>47.624577000000002</v>
      </c>
      <c r="O218" t="s">
        <v>638</v>
      </c>
      <c r="P218" t="s">
        <v>62</v>
      </c>
      <c r="Q218" t="s">
        <v>62</v>
      </c>
      <c r="R218" t="s">
        <v>62</v>
      </c>
      <c r="T218">
        <v>3</v>
      </c>
    </row>
    <row r="219" spans="1:20" x14ac:dyDescent="0.25">
      <c r="A219">
        <v>1702536</v>
      </c>
      <c r="B219">
        <v>16000105245</v>
      </c>
      <c r="C219">
        <v>2016105245</v>
      </c>
      <c r="D219">
        <v>130</v>
      </c>
      <c r="E219" t="s">
        <v>484</v>
      </c>
      <c r="F219" t="s">
        <v>251</v>
      </c>
      <c r="G219" t="s">
        <v>251</v>
      </c>
      <c r="H219" s="1">
        <v>42455.97152777778</v>
      </c>
      <c r="I219" t="s">
        <v>639</v>
      </c>
      <c r="J219" t="s">
        <v>91</v>
      </c>
      <c r="K219" t="s">
        <v>92</v>
      </c>
      <c r="L219">
        <v>7500.4007000000001</v>
      </c>
      <c r="M219">
        <v>-122.31554</v>
      </c>
      <c r="N219">
        <v>47.614693000000003</v>
      </c>
      <c r="O219" t="s">
        <v>640</v>
      </c>
      <c r="P219" t="s">
        <v>81</v>
      </c>
      <c r="Q219" t="s">
        <v>76</v>
      </c>
      <c r="R219" t="s">
        <v>75</v>
      </c>
      <c r="S219" s="1">
        <v>42455.900694444441</v>
      </c>
      <c r="T219">
        <v>2</v>
      </c>
    </row>
    <row r="220" spans="1:20" x14ac:dyDescent="0.25">
      <c r="A220">
        <v>1702537</v>
      </c>
      <c r="B220">
        <v>16000105233</v>
      </c>
      <c r="C220">
        <v>2016105233</v>
      </c>
      <c r="D220">
        <v>350</v>
      </c>
      <c r="E220" t="s">
        <v>146</v>
      </c>
      <c r="F220" t="s">
        <v>146</v>
      </c>
      <c r="G220" t="s">
        <v>146</v>
      </c>
      <c r="H220" s="1">
        <v>42455.960416666669</v>
      </c>
      <c r="I220" t="s">
        <v>641</v>
      </c>
      <c r="J220" t="s">
        <v>129</v>
      </c>
      <c r="K220" t="s">
        <v>365</v>
      </c>
      <c r="L220">
        <v>8100.2007999999996</v>
      </c>
      <c r="M220">
        <v>-122.3387</v>
      </c>
      <c r="N220">
        <v>47.610743999999997</v>
      </c>
      <c r="O220" t="s">
        <v>642</v>
      </c>
      <c r="P220" t="s">
        <v>145</v>
      </c>
      <c r="Q220" t="s">
        <v>146</v>
      </c>
      <c r="R220" t="s">
        <v>146</v>
      </c>
      <c r="T220">
        <v>1</v>
      </c>
    </row>
    <row r="221" spans="1:20" x14ac:dyDescent="0.25">
      <c r="A221">
        <v>1702538</v>
      </c>
      <c r="B221">
        <v>16000105228</v>
      </c>
      <c r="C221">
        <v>2016105228</v>
      </c>
      <c r="D221">
        <v>63</v>
      </c>
      <c r="E221" t="s">
        <v>165</v>
      </c>
      <c r="F221" t="s">
        <v>166</v>
      </c>
      <c r="G221" t="s">
        <v>166</v>
      </c>
      <c r="H221" s="1">
        <v>42455.970833333333</v>
      </c>
      <c r="I221" t="s">
        <v>639</v>
      </c>
      <c r="J221" t="s">
        <v>91</v>
      </c>
      <c r="K221" t="s">
        <v>92</v>
      </c>
      <c r="L221">
        <v>7500.4007000000001</v>
      </c>
      <c r="M221">
        <v>-122.31554</v>
      </c>
      <c r="N221">
        <v>47.614693000000003</v>
      </c>
      <c r="O221" t="s">
        <v>640</v>
      </c>
      <c r="P221" t="s">
        <v>81</v>
      </c>
      <c r="Q221" t="s">
        <v>76</v>
      </c>
      <c r="R221" t="s">
        <v>75</v>
      </c>
      <c r="S221" s="1">
        <v>42455.888888888891</v>
      </c>
      <c r="T221">
        <v>1</v>
      </c>
    </row>
    <row r="222" spans="1:20" x14ac:dyDescent="0.25">
      <c r="A222">
        <v>1702539</v>
      </c>
      <c r="B222">
        <v>16000105172</v>
      </c>
      <c r="C222">
        <v>2016105172</v>
      </c>
      <c r="D222">
        <v>41</v>
      </c>
      <c r="E222" t="s">
        <v>255</v>
      </c>
      <c r="F222" t="s">
        <v>73</v>
      </c>
      <c r="G222" t="s">
        <v>73</v>
      </c>
      <c r="H222" s="1">
        <v>42455.959027777775</v>
      </c>
      <c r="I222" t="s">
        <v>643</v>
      </c>
      <c r="J222" t="s">
        <v>137</v>
      </c>
      <c r="K222" t="s">
        <v>209</v>
      </c>
      <c r="L222">
        <v>5301.201</v>
      </c>
      <c r="M222">
        <v>-122.31312</v>
      </c>
      <c r="N222">
        <v>47.662179999999999</v>
      </c>
      <c r="O222" t="s">
        <v>644</v>
      </c>
      <c r="P222" t="s">
        <v>453</v>
      </c>
      <c r="Q222" t="s">
        <v>73</v>
      </c>
      <c r="R222" t="s">
        <v>73</v>
      </c>
      <c r="S222" s="1">
        <v>42455.85833333333</v>
      </c>
      <c r="T222">
        <v>2</v>
      </c>
    </row>
    <row r="223" spans="1:20" x14ac:dyDescent="0.25">
      <c r="A223">
        <v>1702540</v>
      </c>
      <c r="B223">
        <v>16000105167</v>
      </c>
      <c r="C223">
        <v>2016105167</v>
      </c>
      <c r="D223">
        <v>430</v>
      </c>
      <c r="E223" t="s">
        <v>134</v>
      </c>
      <c r="F223" t="s">
        <v>29</v>
      </c>
      <c r="G223" t="s">
        <v>135</v>
      </c>
      <c r="H223" s="1">
        <v>42455.96875</v>
      </c>
      <c r="I223" t="s">
        <v>645</v>
      </c>
      <c r="J223" t="s">
        <v>155</v>
      </c>
      <c r="K223" t="s">
        <v>156</v>
      </c>
      <c r="L223">
        <v>7200.1000999999997</v>
      </c>
      <c r="M223">
        <v>-122.34104000000001</v>
      </c>
      <c r="N223">
        <v>47.624546000000002</v>
      </c>
      <c r="O223" t="s">
        <v>646</v>
      </c>
      <c r="P223" t="s">
        <v>140</v>
      </c>
      <c r="Q223" t="s">
        <v>135</v>
      </c>
      <c r="R223" t="s">
        <v>29</v>
      </c>
      <c r="S223" s="1">
        <v>42455.859722222223</v>
      </c>
      <c r="T223">
        <v>3</v>
      </c>
    </row>
    <row r="224" spans="1:20" x14ac:dyDescent="0.25">
      <c r="A224">
        <v>1702541</v>
      </c>
      <c r="B224">
        <v>16000105110</v>
      </c>
      <c r="C224">
        <v>2016105110</v>
      </c>
      <c r="D224">
        <v>350</v>
      </c>
      <c r="E224" t="s">
        <v>146</v>
      </c>
      <c r="F224" t="s">
        <v>146</v>
      </c>
      <c r="G224" t="s">
        <v>146</v>
      </c>
      <c r="H224" s="1">
        <v>42455.960416666669</v>
      </c>
      <c r="I224" t="s">
        <v>647</v>
      </c>
      <c r="J224" t="s">
        <v>99</v>
      </c>
      <c r="K224" t="s">
        <v>100</v>
      </c>
      <c r="L224">
        <v>3500.2</v>
      </c>
      <c r="M224">
        <v>-122.34683</v>
      </c>
      <c r="N224">
        <v>47.675983000000002</v>
      </c>
      <c r="O224" t="s">
        <v>648</v>
      </c>
      <c r="P224" t="s">
        <v>649</v>
      </c>
      <c r="Q224" t="s">
        <v>29</v>
      </c>
      <c r="R224" t="s">
        <v>29</v>
      </c>
      <c r="S224" s="1">
        <v>42455.806944444441</v>
      </c>
      <c r="T224">
        <v>2</v>
      </c>
    </row>
    <row r="225" spans="1:20" x14ac:dyDescent="0.25">
      <c r="A225">
        <v>1702542</v>
      </c>
      <c r="B225">
        <v>16000105005</v>
      </c>
      <c r="C225">
        <v>2016105005</v>
      </c>
      <c r="D225">
        <v>245</v>
      </c>
      <c r="E225" t="s">
        <v>58</v>
      </c>
      <c r="F225" t="s">
        <v>21</v>
      </c>
      <c r="G225" t="s">
        <v>21</v>
      </c>
      <c r="H225" s="1">
        <v>42455.962500000001</v>
      </c>
      <c r="I225" t="s">
        <v>650</v>
      </c>
      <c r="J225" t="s">
        <v>124</v>
      </c>
      <c r="K225" t="s">
        <v>651</v>
      </c>
      <c r="L225">
        <v>12100.201300000001</v>
      </c>
      <c r="M225">
        <v>-122.37875</v>
      </c>
      <c r="N225">
        <v>47.505516</v>
      </c>
      <c r="O225" t="s">
        <v>652</v>
      </c>
      <c r="P225" t="s">
        <v>86</v>
      </c>
      <c r="Q225" t="s">
        <v>21</v>
      </c>
      <c r="R225" t="s">
        <v>21</v>
      </c>
      <c r="S225" s="1">
        <v>42455.743055555555</v>
      </c>
      <c r="T225">
        <v>3</v>
      </c>
    </row>
    <row r="226" spans="1:20" x14ac:dyDescent="0.25">
      <c r="A226">
        <v>1702543</v>
      </c>
      <c r="B226">
        <v>16000105361</v>
      </c>
      <c r="C226">
        <v>2016105361</v>
      </c>
      <c r="D226">
        <v>460</v>
      </c>
      <c r="E226" t="s">
        <v>35</v>
      </c>
      <c r="F226" t="s">
        <v>29</v>
      </c>
      <c r="G226" t="s">
        <v>29</v>
      </c>
      <c r="H226" s="1">
        <v>42455.98541666667</v>
      </c>
      <c r="I226" t="s">
        <v>653</v>
      </c>
      <c r="K226" t="s">
        <v>654</v>
      </c>
      <c r="L226" s="4">
        <f>AVERAGE(L2:L225)</f>
        <v>7144.1719169642829</v>
      </c>
      <c r="M226">
        <v>-122.334335</v>
      </c>
      <c r="N226">
        <v>47.532040000000002</v>
      </c>
      <c r="O226" t="s">
        <v>655</v>
      </c>
      <c r="P226" t="s">
        <v>94</v>
      </c>
      <c r="Q226" t="s">
        <v>29</v>
      </c>
      <c r="R226" t="s">
        <v>29</v>
      </c>
      <c r="T226">
        <v>1</v>
      </c>
    </row>
    <row r="227" spans="1:20" x14ac:dyDescent="0.25">
      <c r="A227">
        <v>1702544</v>
      </c>
      <c r="B227">
        <v>16000105352</v>
      </c>
      <c r="C227">
        <v>2016105352</v>
      </c>
      <c r="D227">
        <v>440</v>
      </c>
      <c r="E227" t="s">
        <v>656</v>
      </c>
      <c r="F227" t="s">
        <v>29</v>
      </c>
      <c r="G227" t="s">
        <v>29</v>
      </c>
      <c r="H227" s="1">
        <v>42455.977083333331</v>
      </c>
      <c r="I227" t="s">
        <v>657</v>
      </c>
      <c r="J227" t="s">
        <v>198</v>
      </c>
      <c r="K227" t="s">
        <v>348</v>
      </c>
      <c r="L227">
        <v>11200.206200000001</v>
      </c>
      <c r="M227">
        <v>-122.33711</v>
      </c>
      <c r="N227">
        <v>47.539810000000003</v>
      </c>
      <c r="O227" t="s">
        <v>658</v>
      </c>
      <c r="P227" t="s">
        <v>443</v>
      </c>
      <c r="Q227" t="s">
        <v>29</v>
      </c>
      <c r="R227" t="s">
        <v>29</v>
      </c>
      <c r="T227">
        <v>3</v>
      </c>
    </row>
    <row r="228" spans="1:20" x14ac:dyDescent="0.25">
      <c r="A228">
        <v>1702545</v>
      </c>
      <c r="B228">
        <v>16000105349</v>
      </c>
      <c r="C228">
        <v>2016105349</v>
      </c>
      <c r="D228">
        <v>244</v>
      </c>
      <c r="E228" t="s">
        <v>558</v>
      </c>
      <c r="F228" t="s">
        <v>21</v>
      </c>
      <c r="G228" t="s">
        <v>21</v>
      </c>
      <c r="H228" s="1">
        <v>42455.981249999997</v>
      </c>
      <c r="I228" t="s">
        <v>659</v>
      </c>
      <c r="J228" t="s">
        <v>198</v>
      </c>
      <c r="K228" t="s">
        <v>348</v>
      </c>
      <c r="L228">
        <v>10800.3009</v>
      </c>
      <c r="M228">
        <v>-122.36167</v>
      </c>
      <c r="N228">
        <v>47.556719999999999</v>
      </c>
      <c r="O228" t="s">
        <v>660</v>
      </c>
      <c r="P228" t="s">
        <v>460</v>
      </c>
      <c r="Q228" t="s">
        <v>133</v>
      </c>
      <c r="R228" t="s">
        <v>461</v>
      </c>
      <c r="T228">
        <v>0</v>
      </c>
    </row>
    <row r="229" spans="1:20" x14ac:dyDescent="0.25">
      <c r="A229">
        <v>1702546</v>
      </c>
      <c r="B229">
        <v>16000105328</v>
      </c>
      <c r="C229">
        <v>2016105328</v>
      </c>
      <c r="D229">
        <v>460</v>
      </c>
      <c r="E229" t="s">
        <v>35</v>
      </c>
      <c r="F229" t="s">
        <v>29</v>
      </c>
      <c r="G229" t="s">
        <v>29</v>
      </c>
      <c r="H229" s="1">
        <v>42455.972222222219</v>
      </c>
      <c r="I229" t="s">
        <v>661</v>
      </c>
      <c r="J229" t="s">
        <v>83</v>
      </c>
      <c r="K229" t="s">
        <v>84</v>
      </c>
      <c r="L229">
        <v>9200.1010000000006</v>
      </c>
      <c r="M229">
        <v>-122.323746</v>
      </c>
      <c r="N229">
        <v>47.600025000000002</v>
      </c>
      <c r="O229" t="s">
        <v>662</v>
      </c>
      <c r="P229" t="s">
        <v>94</v>
      </c>
      <c r="Q229" t="s">
        <v>29</v>
      </c>
      <c r="R229" t="s">
        <v>29</v>
      </c>
      <c r="T229">
        <v>1</v>
      </c>
    </row>
    <row r="230" spans="1:20" x14ac:dyDescent="0.25">
      <c r="A230">
        <v>1702547</v>
      </c>
      <c r="B230">
        <v>16000105301</v>
      </c>
      <c r="C230">
        <v>2016105301</v>
      </c>
      <c r="D230">
        <v>250</v>
      </c>
      <c r="E230" t="s">
        <v>111</v>
      </c>
      <c r="F230" t="s">
        <v>112</v>
      </c>
      <c r="G230" t="s">
        <v>113</v>
      </c>
      <c r="H230" s="1">
        <v>42455.979861111111</v>
      </c>
      <c r="I230" t="s">
        <v>663</v>
      </c>
      <c r="J230" t="s">
        <v>44</v>
      </c>
      <c r="K230" t="s">
        <v>357</v>
      </c>
      <c r="L230">
        <v>6700.3011999999999</v>
      </c>
      <c r="M230">
        <v>-122.34754</v>
      </c>
      <c r="N230">
        <v>47.630164999999998</v>
      </c>
      <c r="O230" t="s">
        <v>664</v>
      </c>
      <c r="P230" t="s">
        <v>57</v>
      </c>
      <c r="Q230" t="s">
        <v>52</v>
      </c>
      <c r="R230" t="s">
        <v>52</v>
      </c>
      <c r="T230">
        <v>3</v>
      </c>
    </row>
    <row r="231" spans="1:20" x14ac:dyDescent="0.25">
      <c r="A231">
        <v>1702549</v>
      </c>
      <c r="B231">
        <v>16000105243</v>
      </c>
      <c r="C231">
        <v>2016105243</v>
      </c>
      <c r="D231">
        <v>245</v>
      </c>
      <c r="E231" t="s">
        <v>58</v>
      </c>
      <c r="F231" t="s">
        <v>21</v>
      </c>
      <c r="G231" t="s">
        <v>21</v>
      </c>
      <c r="H231" s="1">
        <v>42455.984722222223</v>
      </c>
      <c r="I231" t="s">
        <v>244</v>
      </c>
      <c r="J231" t="s">
        <v>91</v>
      </c>
      <c r="K231" t="s">
        <v>172</v>
      </c>
      <c r="L231">
        <v>7401.2003999999997</v>
      </c>
      <c r="M231">
        <v>-122.320915</v>
      </c>
      <c r="N231">
        <v>47.62256</v>
      </c>
      <c r="O231" t="s">
        <v>245</v>
      </c>
      <c r="P231" t="s">
        <v>453</v>
      </c>
      <c r="Q231" t="s">
        <v>73</v>
      </c>
      <c r="R231" t="s">
        <v>73</v>
      </c>
      <c r="T231">
        <v>0</v>
      </c>
    </row>
    <row r="232" spans="1:20" x14ac:dyDescent="0.25">
      <c r="A232">
        <v>1702550</v>
      </c>
      <c r="B232">
        <v>16000105234</v>
      </c>
      <c r="C232">
        <v>2016105234</v>
      </c>
      <c r="D232">
        <v>40</v>
      </c>
      <c r="E232" t="s">
        <v>224</v>
      </c>
      <c r="F232" t="s">
        <v>225</v>
      </c>
      <c r="G232" t="s">
        <v>225</v>
      </c>
      <c r="H232" s="1">
        <v>42455.972222222219</v>
      </c>
      <c r="I232" t="s">
        <v>665</v>
      </c>
      <c r="J232" t="s">
        <v>83</v>
      </c>
      <c r="K232" t="s">
        <v>195</v>
      </c>
      <c r="L232">
        <v>8100.1046999999999</v>
      </c>
      <c r="M232">
        <v>-122.33744</v>
      </c>
      <c r="N232">
        <v>47.602676000000002</v>
      </c>
      <c r="O232" t="s">
        <v>666</v>
      </c>
      <c r="P232" t="s">
        <v>361</v>
      </c>
      <c r="Q232" t="s">
        <v>225</v>
      </c>
      <c r="R232" t="s">
        <v>225</v>
      </c>
      <c r="S232" s="1">
        <v>42455.892361111109</v>
      </c>
      <c r="T232">
        <v>4</v>
      </c>
    </row>
    <row r="233" spans="1:20" x14ac:dyDescent="0.25">
      <c r="A233">
        <v>1702551</v>
      </c>
      <c r="B233">
        <v>16000105150</v>
      </c>
      <c r="C233">
        <v>2016105150</v>
      </c>
      <c r="D233">
        <v>40</v>
      </c>
      <c r="E233" t="s">
        <v>224</v>
      </c>
      <c r="F233" t="s">
        <v>225</v>
      </c>
      <c r="G233" t="s">
        <v>225</v>
      </c>
      <c r="H233" s="1">
        <v>42455.972222222219</v>
      </c>
      <c r="I233" t="s">
        <v>667</v>
      </c>
      <c r="J233" t="s">
        <v>129</v>
      </c>
      <c r="K233" t="s">
        <v>190</v>
      </c>
      <c r="L233">
        <v>8100.3001000000004</v>
      </c>
      <c r="M233">
        <v>-122.33946</v>
      </c>
      <c r="N233">
        <v>47.609054999999998</v>
      </c>
      <c r="O233" t="s">
        <v>668</v>
      </c>
      <c r="P233" t="s">
        <v>86</v>
      </c>
      <c r="Q233" t="s">
        <v>21</v>
      </c>
      <c r="R233" t="s">
        <v>21</v>
      </c>
      <c r="S233" s="1">
        <v>42455.873611111114</v>
      </c>
      <c r="T233">
        <v>2</v>
      </c>
    </row>
    <row r="234" spans="1:20" x14ac:dyDescent="0.25">
      <c r="A234">
        <v>1702552</v>
      </c>
      <c r="B234">
        <v>16000105365</v>
      </c>
      <c r="C234">
        <v>2016105365</v>
      </c>
      <c r="D234">
        <v>244</v>
      </c>
      <c r="E234" t="s">
        <v>558</v>
      </c>
      <c r="F234" t="s">
        <v>21</v>
      </c>
      <c r="G234" t="s">
        <v>21</v>
      </c>
      <c r="H234" s="1">
        <v>42456.002083333333</v>
      </c>
      <c r="I234" t="s">
        <v>669</v>
      </c>
      <c r="J234" t="s">
        <v>179</v>
      </c>
      <c r="K234" t="s">
        <v>180</v>
      </c>
      <c r="L234">
        <v>4301.2012000000004</v>
      </c>
      <c r="M234">
        <v>-122.30062</v>
      </c>
      <c r="N234">
        <v>47.669260000000001</v>
      </c>
      <c r="O234" t="s">
        <v>670</v>
      </c>
      <c r="P234" t="s">
        <v>671</v>
      </c>
      <c r="Q234" t="s">
        <v>21</v>
      </c>
      <c r="R234" t="s">
        <v>558</v>
      </c>
      <c r="T234">
        <v>1</v>
      </c>
    </row>
    <row r="235" spans="1:20" x14ac:dyDescent="0.25">
      <c r="A235">
        <v>1702553</v>
      </c>
      <c r="B235">
        <v>16000105364</v>
      </c>
      <c r="C235">
        <v>2016105364</v>
      </c>
      <c r="D235">
        <v>430</v>
      </c>
      <c r="E235" t="s">
        <v>134</v>
      </c>
      <c r="F235" t="s">
        <v>29</v>
      </c>
      <c r="G235" t="s">
        <v>135</v>
      </c>
      <c r="H235" s="1">
        <v>42455.995138888888</v>
      </c>
      <c r="I235" t="s">
        <v>672</v>
      </c>
      <c r="J235" t="s">
        <v>179</v>
      </c>
      <c r="K235" t="s">
        <v>180</v>
      </c>
      <c r="L235">
        <v>2200.3013999999998</v>
      </c>
      <c r="M235">
        <v>-122.27535</v>
      </c>
      <c r="N235">
        <v>47.692141999999997</v>
      </c>
      <c r="O235" t="s">
        <v>673</v>
      </c>
      <c r="P235" t="s">
        <v>188</v>
      </c>
      <c r="Q235" t="s">
        <v>135</v>
      </c>
      <c r="R235" t="s">
        <v>29</v>
      </c>
      <c r="T235">
        <v>1</v>
      </c>
    </row>
    <row r="236" spans="1:20" x14ac:dyDescent="0.25">
      <c r="A236">
        <v>1702554</v>
      </c>
      <c r="B236">
        <v>16000105355</v>
      </c>
      <c r="C236">
        <v>2016105355</v>
      </c>
      <c r="D236">
        <v>246</v>
      </c>
      <c r="E236" t="s">
        <v>557</v>
      </c>
      <c r="F236" t="s">
        <v>558</v>
      </c>
      <c r="G236" t="s">
        <v>21</v>
      </c>
      <c r="H236" s="1">
        <v>42455.998611111114</v>
      </c>
      <c r="I236" t="s">
        <v>674</v>
      </c>
      <c r="J236" t="s">
        <v>91</v>
      </c>
      <c r="K236" t="s">
        <v>92</v>
      </c>
      <c r="L236">
        <v>7500.4007000000001</v>
      </c>
      <c r="M236">
        <v>-122.31685</v>
      </c>
      <c r="N236">
        <v>47.614685000000001</v>
      </c>
      <c r="O236" t="s">
        <v>675</v>
      </c>
      <c r="P236" t="s">
        <v>116</v>
      </c>
      <c r="Q236" t="s">
        <v>21</v>
      </c>
      <c r="R236" t="s">
        <v>21</v>
      </c>
      <c r="T236">
        <v>3</v>
      </c>
    </row>
    <row r="237" spans="1:20" x14ac:dyDescent="0.25">
      <c r="A237">
        <v>1702556</v>
      </c>
      <c r="B237">
        <v>16000105246</v>
      </c>
      <c r="C237">
        <v>2016105246</v>
      </c>
      <c r="D237">
        <v>31</v>
      </c>
      <c r="E237" t="s">
        <v>676</v>
      </c>
      <c r="F237" t="s">
        <v>418</v>
      </c>
      <c r="G237" t="s">
        <v>418</v>
      </c>
      <c r="H237" s="1">
        <v>42455.990972222222</v>
      </c>
      <c r="I237" t="s">
        <v>677</v>
      </c>
      <c r="J237" t="s">
        <v>78</v>
      </c>
      <c r="K237" t="s">
        <v>217</v>
      </c>
      <c r="L237">
        <v>7900.4</v>
      </c>
      <c r="M237">
        <v>-122.309494</v>
      </c>
      <c r="N237">
        <v>47.615864000000002</v>
      </c>
      <c r="O237" t="s">
        <v>678</v>
      </c>
      <c r="P237" t="s">
        <v>361</v>
      </c>
      <c r="Q237" t="s">
        <v>225</v>
      </c>
      <c r="R237" t="s">
        <v>225</v>
      </c>
      <c r="S237" s="1">
        <v>42455.90347222222</v>
      </c>
      <c r="T237">
        <v>1</v>
      </c>
    </row>
    <row r="238" spans="1:20" x14ac:dyDescent="0.25">
      <c r="A238">
        <v>1702557</v>
      </c>
      <c r="B238">
        <v>16000105212</v>
      </c>
      <c r="C238">
        <v>2016105212</v>
      </c>
      <c r="D238">
        <v>30</v>
      </c>
      <c r="E238" t="s">
        <v>679</v>
      </c>
      <c r="F238" t="s">
        <v>461</v>
      </c>
      <c r="G238" t="s">
        <v>418</v>
      </c>
      <c r="H238" s="1">
        <v>42455.997916666667</v>
      </c>
      <c r="I238" t="s">
        <v>680</v>
      </c>
      <c r="J238" t="s">
        <v>54</v>
      </c>
      <c r="K238" t="s">
        <v>292</v>
      </c>
      <c r="L238">
        <v>11700.202499999999</v>
      </c>
      <c r="M238">
        <v>-122.28485000000001</v>
      </c>
      <c r="N238">
        <v>47.518996999999999</v>
      </c>
      <c r="O238" t="s">
        <v>681</v>
      </c>
      <c r="P238" t="s">
        <v>682</v>
      </c>
      <c r="Q238" t="s">
        <v>418</v>
      </c>
      <c r="R238" t="s">
        <v>418</v>
      </c>
      <c r="S238" s="1">
        <v>42455.876388888886</v>
      </c>
      <c r="T238">
        <v>4</v>
      </c>
    </row>
    <row r="239" spans="1:20" x14ac:dyDescent="0.25">
      <c r="A239">
        <v>1702558</v>
      </c>
      <c r="B239">
        <v>16000105208</v>
      </c>
      <c r="C239">
        <v>2016105208</v>
      </c>
      <c r="D239">
        <v>71</v>
      </c>
      <c r="E239" t="s">
        <v>269</v>
      </c>
      <c r="F239" t="s">
        <v>183</v>
      </c>
      <c r="G239" t="s">
        <v>183</v>
      </c>
      <c r="H239" s="1">
        <v>42455.938888888886</v>
      </c>
      <c r="I239" t="s">
        <v>683</v>
      </c>
      <c r="J239" t="s">
        <v>137</v>
      </c>
      <c r="K239" t="s">
        <v>209</v>
      </c>
      <c r="L239">
        <v>9100.2006999999994</v>
      </c>
      <c r="M239">
        <v>-122.32375999999999</v>
      </c>
      <c r="N239">
        <v>47.597507</v>
      </c>
      <c r="O239" t="s">
        <v>684</v>
      </c>
      <c r="P239" t="s">
        <v>272</v>
      </c>
      <c r="Q239" t="s">
        <v>183</v>
      </c>
      <c r="R239" t="s">
        <v>184</v>
      </c>
      <c r="S239" s="1">
        <v>42455.87222222222</v>
      </c>
      <c r="T239">
        <v>1</v>
      </c>
    </row>
    <row r="240" spans="1:20" x14ac:dyDescent="0.25">
      <c r="A240">
        <v>1702559</v>
      </c>
      <c r="B240">
        <v>16000105192</v>
      </c>
      <c r="C240">
        <v>2016105192</v>
      </c>
      <c r="D240">
        <v>430</v>
      </c>
      <c r="E240" t="s">
        <v>134</v>
      </c>
      <c r="F240" t="s">
        <v>29</v>
      </c>
      <c r="G240" t="s">
        <v>135</v>
      </c>
      <c r="H240" s="1">
        <v>42455.987500000003</v>
      </c>
      <c r="I240" t="s">
        <v>685</v>
      </c>
      <c r="J240" t="s">
        <v>37</v>
      </c>
      <c r="K240" t="s">
        <v>686</v>
      </c>
      <c r="L240">
        <v>10402.102699999999</v>
      </c>
      <c r="M240">
        <v>-122.311134</v>
      </c>
      <c r="N240">
        <v>47.548884999999999</v>
      </c>
      <c r="O240" t="s">
        <v>687</v>
      </c>
      <c r="P240" t="s">
        <v>254</v>
      </c>
      <c r="Q240" t="s">
        <v>135</v>
      </c>
      <c r="R240" t="s">
        <v>29</v>
      </c>
      <c r="S240" s="1">
        <v>42455.861111111109</v>
      </c>
      <c r="T240">
        <v>4</v>
      </c>
    </row>
    <row r="241" spans="1:20" x14ac:dyDescent="0.25">
      <c r="A241">
        <v>1702560</v>
      </c>
      <c r="B241">
        <v>16000105176</v>
      </c>
      <c r="C241">
        <v>2016105176</v>
      </c>
      <c r="D241">
        <v>161</v>
      </c>
      <c r="E241" t="s">
        <v>62</v>
      </c>
      <c r="F241" t="s">
        <v>62</v>
      </c>
      <c r="G241" t="s">
        <v>62</v>
      </c>
      <c r="H241" s="1">
        <v>42455.990277777775</v>
      </c>
      <c r="I241" t="s">
        <v>688</v>
      </c>
      <c r="J241" t="s">
        <v>150</v>
      </c>
      <c r="K241" t="s">
        <v>162</v>
      </c>
      <c r="L241">
        <v>4600.2002000000002</v>
      </c>
      <c r="M241">
        <v>-122.33356000000001</v>
      </c>
      <c r="N241">
        <v>47.672069999999998</v>
      </c>
      <c r="O241" t="s">
        <v>689</v>
      </c>
      <c r="P241" t="s">
        <v>62</v>
      </c>
      <c r="Q241" t="s">
        <v>62</v>
      </c>
      <c r="R241" t="s">
        <v>62</v>
      </c>
      <c r="S241" s="1">
        <v>42455.85833333333</v>
      </c>
      <c r="T241">
        <v>4</v>
      </c>
    </row>
    <row r="242" spans="1:20" x14ac:dyDescent="0.25">
      <c r="A242">
        <v>1702561</v>
      </c>
      <c r="B242">
        <v>16000105078</v>
      </c>
      <c r="C242">
        <v>2016105078</v>
      </c>
      <c r="D242">
        <v>71</v>
      </c>
      <c r="E242" t="s">
        <v>269</v>
      </c>
      <c r="F242" t="s">
        <v>183</v>
      </c>
      <c r="G242" t="s">
        <v>183</v>
      </c>
      <c r="H242" s="1">
        <v>42455.988888888889</v>
      </c>
      <c r="I242" t="s">
        <v>690</v>
      </c>
      <c r="J242" t="s">
        <v>23</v>
      </c>
      <c r="K242" t="s">
        <v>24</v>
      </c>
      <c r="L242">
        <v>10300.300999999999</v>
      </c>
      <c r="M242">
        <v>-122.28626</v>
      </c>
      <c r="N242">
        <v>47.548896999999997</v>
      </c>
      <c r="O242" t="s">
        <v>691</v>
      </c>
      <c r="P242" t="s">
        <v>272</v>
      </c>
      <c r="Q242" t="s">
        <v>183</v>
      </c>
      <c r="R242" t="s">
        <v>184</v>
      </c>
      <c r="S242" s="1">
        <v>42455.843055555553</v>
      </c>
      <c r="T242">
        <v>3</v>
      </c>
    </row>
    <row r="243" spans="1:20" x14ac:dyDescent="0.25">
      <c r="A243">
        <v>1702562</v>
      </c>
      <c r="B243">
        <v>16000104885</v>
      </c>
      <c r="C243">
        <v>2016104885</v>
      </c>
      <c r="D243">
        <v>30</v>
      </c>
      <c r="E243" t="s">
        <v>679</v>
      </c>
      <c r="F243" t="s">
        <v>461</v>
      </c>
      <c r="G243" t="s">
        <v>418</v>
      </c>
      <c r="H243" s="1">
        <v>42455.994444444441</v>
      </c>
      <c r="I243" t="s">
        <v>692</v>
      </c>
      <c r="J243" t="s">
        <v>137</v>
      </c>
      <c r="K243" t="s">
        <v>138</v>
      </c>
      <c r="L243">
        <v>9500.4004000000004</v>
      </c>
      <c r="M243">
        <v>-122.29816</v>
      </c>
      <c r="N243">
        <v>47.57835</v>
      </c>
      <c r="O243" t="s">
        <v>693</v>
      </c>
      <c r="P243" t="s">
        <v>682</v>
      </c>
      <c r="Q243" t="s">
        <v>418</v>
      </c>
      <c r="R243" t="s">
        <v>418</v>
      </c>
      <c r="S243" s="1">
        <v>42455.651388888888</v>
      </c>
      <c r="T243">
        <v>2</v>
      </c>
    </row>
    <row r="244" spans="1:20" x14ac:dyDescent="0.25">
      <c r="A244">
        <v>1702563</v>
      </c>
      <c r="B244">
        <v>16000105384</v>
      </c>
      <c r="C244">
        <v>2016105384</v>
      </c>
      <c r="D244">
        <v>280</v>
      </c>
      <c r="E244" t="s">
        <v>41</v>
      </c>
      <c r="F244" t="s">
        <v>42</v>
      </c>
      <c r="G244" t="s">
        <v>42</v>
      </c>
      <c r="H244" s="1">
        <v>42456.005555555559</v>
      </c>
      <c r="I244" t="s">
        <v>694</v>
      </c>
      <c r="J244" t="s">
        <v>137</v>
      </c>
      <c r="K244" t="s">
        <v>209</v>
      </c>
      <c r="L244">
        <v>9200.2013999999999</v>
      </c>
      <c r="M244">
        <v>-122.33027</v>
      </c>
      <c r="N244">
        <v>47.600876</v>
      </c>
      <c r="O244" t="s">
        <v>695</v>
      </c>
      <c r="P244" t="s">
        <v>86</v>
      </c>
      <c r="Q244" t="s">
        <v>21</v>
      </c>
      <c r="R244" t="s">
        <v>21</v>
      </c>
      <c r="T244">
        <v>2</v>
      </c>
    </row>
    <row r="245" spans="1:20" x14ac:dyDescent="0.25">
      <c r="A245">
        <v>1702564</v>
      </c>
      <c r="B245">
        <v>16000105371</v>
      </c>
      <c r="C245">
        <v>2016105371</v>
      </c>
      <c r="D245">
        <v>202</v>
      </c>
      <c r="E245" t="s">
        <v>696</v>
      </c>
      <c r="F245" t="s">
        <v>302</v>
      </c>
      <c r="G245" t="s">
        <v>65</v>
      </c>
      <c r="H245" s="1">
        <v>42456.008333333331</v>
      </c>
      <c r="I245" t="s">
        <v>697</v>
      </c>
      <c r="J245" t="s">
        <v>150</v>
      </c>
      <c r="K245" t="s">
        <v>162</v>
      </c>
      <c r="L245">
        <v>5000.1040999999996</v>
      </c>
      <c r="M245">
        <v>-122.33886</v>
      </c>
      <c r="N245">
        <v>47.661385000000003</v>
      </c>
      <c r="O245" t="s">
        <v>698</v>
      </c>
      <c r="P245" t="s">
        <v>355</v>
      </c>
      <c r="Q245" t="s">
        <v>69</v>
      </c>
      <c r="R245" t="s">
        <v>42</v>
      </c>
      <c r="T245">
        <v>2</v>
      </c>
    </row>
    <row r="246" spans="1:20" x14ac:dyDescent="0.25">
      <c r="A246">
        <v>1702565</v>
      </c>
      <c r="B246">
        <v>16000105284</v>
      </c>
      <c r="C246">
        <v>2016105284</v>
      </c>
      <c r="D246">
        <v>63</v>
      </c>
      <c r="E246" t="s">
        <v>165</v>
      </c>
      <c r="F246" t="s">
        <v>166</v>
      </c>
      <c r="G246" t="s">
        <v>166</v>
      </c>
      <c r="H246" s="1">
        <v>42456.002083333333</v>
      </c>
      <c r="I246" t="s">
        <v>699</v>
      </c>
      <c r="J246" t="s">
        <v>137</v>
      </c>
      <c r="K246" t="s">
        <v>209</v>
      </c>
      <c r="L246">
        <v>8100.3013000000001</v>
      </c>
      <c r="M246">
        <v>-122.34022</v>
      </c>
      <c r="N246">
        <v>47.607365000000001</v>
      </c>
      <c r="O246" t="s">
        <v>700</v>
      </c>
      <c r="P246" t="s">
        <v>81</v>
      </c>
      <c r="Q246" t="s">
        <v>76</v>
      </c>
      <c r="R246" t="s">
        <v>75</v>
      </c>
      <c r="S246" s="1">
        <v>42455.94027777778</v>
      </c>
      <c r="T246">
        <v>1</v>
      </c>
    </row>
    <row r="247" spans="1:20" x14ac:dyDescent="0.25">
      <c r="A247">
        <v>1702566</v>
      </c>
      <c r="B247">
        <v>16000105268</v>
      </c>
      <c r="C247">
        <v>2016105268</v>
      </c>
      <c r="D247">
        <v>64</v>
      </c>
      <c r="E247" t="s">
        <v>294</v>
      </c>
      <c r="F247" t="s">
        <v>75</v>
      </c>
      <c r="G247" t="s">
        <v>295</v>
      </c>
      <c r="H247" s="1">
        <v>42456.00277777778</v>
      </c>
      <c r="I247" t="s">
        <v>701</v>
      </c>
      <c r="J247" t="s">
        <v>247</v>
      </c>
      <c r="K247" t="s">
        <v>533</v>
      </c>
      <c r="L247">
        <v>1200.1006</v>
      </c>
      <c r="M247">
        <v>-122.31786</v>
      </c>
      <c r="N247">
        <v>47.709389999999999</v>
      </c>
      <c r="O247" t="s">
        <v>702</v>
      </c>
      <c r="P247" t="s">
        <v>298</v>
      </c>
      <c r="Q247" t="s">
        <v>295</v>
      </c>
      <c r="R247" t="s">
        <v>75</v>
      </c>
      <c r="S247" s="1">
        <v>42455.959722222222</v>
      </c>
      <c r="T247">
        <v>3</v>
      </c>
    </row>
    <row r="248" spans="1:20" x14ac:dyDescent="0.25">
      <c r="A248">
        <v>1702568</v>
      </c>
      <c r="B248">
        <v>16000105393</v>
      </c>
      <c r="C248">
        <v>2016105393</v>
      </c>
      <c r="D248">
        <v>460</v>
      </c>
      <c r="E248" t="s">
        <v>35</v>
      </c>
      <c r="F248" t="s">
        <v>29</v>
      </c>
      <c r="G248" t="s">
        <v>29</v>
      </c>
      <c r="H248" s="1">
        <v>42456.018055555556</v>
      </c>
      <c r="I248" t="s">
        <v>703</v>
      </c>
      <c r="J248" t="s">
        <v>155</v>
      </c>
      <c r="K248" t="s">
        <v>257</v>
      </c>
      <c r="L248">
        <v>8001.2008999999998</v>
      </c>
      <c r="M248">
        <v>-122.345</v>
      </c>
      <c r="N248">
        <v>47.613655000000001</v>
      </c>
      <c r="O248" t="s">
        <v>704</v>
      </c>
      <c r="P248" t="s">
        <v>94</v>
      </c>
      <c r="Q248" t="s">
        <v>29</v>
      </c>
      <c r="R248" t="s">
        <v>29</v>
      </c>
      <c r="T248">
        <v>1</v>
      </c>
    </row>
    <row r="249" spans="1:20" x14ac:dyDescent="0.25">
      <c r="A249">
        <v>1702569</v>
      </c>
      <c r="B249">
        <v>16000105376</v>
      </c>
      <c r="C249">
        <v>2016105376</v>
      </c>
      <c r="D249">
        <v>250</v>
      </c>
      <c r="E249" t="s">
        <v>111</v>
      </c>
      <c r="F249" t="s">
        <v>112</v>
      </c>
      <c r="G249" t="s">
        <v>113</v>
      </c>
      <c r="H249" s="1">
        <v>42456.013888888891</v>
      </c>
      <c r="I249" t="s">
        <v>705</v>
      </c>
      <c r="J249" t="s">
        <v>137</v>
      </c>
      <c r="K249" t="s">
        <v>209</v>
      </c>
      <c r="L249">
        <v>1000.2</v>
      </c>
      <c r="M249">
        <v>-122.290764</v>
      </c>
      <c r="N249">
        <v>47.708370000000002</v>
      </c>
      <c r="O249" t="s">
        <v>706</v>
      </c>
      <c r="P249" t="s">
        <v>671</v>
      </c>
      <c r="Q249" t="s">
        <v>21</v>
      </c>
      <c r="R249" t="s">
        <v>558</v>
      </c>
      <c r="T249">
        <v>1</v>
      </c>
    </row>
    <row r="250" spans="1:20" x14ac:dyDescent="0.25">
      <c r="A250">
        <v>1702570</v>
      </c>
      <c r="B250">
        <v>16000105372</v>
      </c>
      <c r="C250">
        <v>2016105372</v>
      </c>
      <c r="D250">
        <v>260</v>
      </c>
      <c r="E250" t="s">
        <v>707</v>
      </c>
      <c r="F250" t="s">
        <v>394</v>
      </c>
      <c r="G250" t="s">
        <v>394</v>
      </c>
      <c r="H250" s="1">
        <v>42456.013888888891</v>
      </c>
      <c r="I250" t="s">
        <v>708</v>
      </c>
      <c r="J250" t="s">
        <v>91</v>
      </c>
      <c r="K250" t="s">
        <v>92</v>
      </c>
      <c r="L250">
        <v>7500.4014999999999</v>
      </c>
      <c r="M250">
        <v>-122.32079</v>
      </c>
      <c r="N250">
        <v>47.614654999999999</v>
      </c>
      <c r="O250" t="s">
        <v>709</v>
      </c>
      <c r="P250" t="s">
        <v>158</v>
      </c>
      <c r="Q250" t="s">
        <v>133</v>
      </c>
      <c r="R250" t="s">
        <v>133</v>
      </c>
      <c r="T250">
        <v>2</v>
      </c>
    </row>
    <row r="251" spans="1:20" x14ac:dyDescent="0.25">
      <c r="A251">
        <v>1702571</v>
      </c>
      <c r="B251">
        <v>16000105353</v>
      </c>
      <c r="C251">
        <v>2016105353</v>
      </c>
      <c r="D251">
        <v>245</v>
      </c>
      <c r="E251" t="s">
        <v>58</v>
      </c>
      <c r="F251" t="s">
        <v>21</v>
      </c>
      <c r="G251" t="s">
        <v>21</v>
      </c>
      <c r="H251" s="1">
        <v>42456.011805555558</v>
      </c>
      <c r="I251" t="s">
        <v>631</v>
      </c>
      <c r="J251" t="s">
        <v>150</v>
      </c>
      <c r="K251" t="s">
        <v>151</v>
      </c>
      <c r="L251">
        <v>3200.4018000000001</v>
      </c>
      <c r="M251">
        <v>-122.39507</v>
      </c>
      <c r="N251">
        <v>47.668644</v>
      </c>
      <c r="O251" t="s">
        <v>710</v>
      </c>
      <c r="P251" t="s">
        <v>617</v>
      </c>
      <c r="Q251" t="s">
        <v>618</v>
      </c>
      <c r="R251" t="s">
        <v>42</v>
      </c>
      <c r="S251" s="1">
        <v>42455.979166666664</v>
      </c>
      <c r="T251">
        <v>2</v>
      </c>
    </row>
    <row r="252" spans="1:20" x14ac:dyDescent="0.25">
      <c r="A252">
        <v>1702572</v>
      </c>
      <c r="B252">
        <v>16000105052</v>
      </c>
      <c r="C252">
        <v>2016105052</v>
      </c>
      <c r="D252">
        <v>372</v>
      </c>
      <c r="E252" t="s">
        <v>159</v>
      </c>
      <c r="F252" t="s">
        <v>160</v>
      </c>
      <c r="G252" t="s">
        <v>160</v>
      </c>
      <c r="H252" s="1">
        <v>42456.006944444445</v>
      </c>
      <c r="I252" t="s">
        <v>711</v>
      </c>
      <c r="J252" t="s">
        <v>179</v>
      </c>
      <c r="K252" t="s">
        <v>186</v>
      </c>
      <c r="L252">
        <v>5301.2003000000004</v>
      </c>
      <c r="M252">
        <v>-122.315254</v>
      </c>
      <c r="N252">
        <v>47.664012999999997</v>
      </c>
      <c r="O252" t="s">
        <v>712</v>
      </c>
      <c r="P252" t="s">
        <v>164</v>
      </c>
      <c r="Q252" t="s">
        <v>160</v>
      </c>
      <c r="R252" t="s">
        <v>160</v>
      </c>
      <c r="S252" s="1">
        <v>42455.84097222222</v>
      </c>
      <c r="T252">
        <v>2</v>
      </c>
    </row>
    <row r="253" spans="1:20" x14ac:dyDescent="0.25">
      <c r="A253">
        <v>1702573</v>
      </c>
      <c r="B253">
        <v>16000105402</v>
      </c>
      <c r="C253">
        <v>2016105402</v>
      </c>
      <c r="D253">
        <v>200</v>
      </c>
      <c r="E253" t="s">
        <v>352</v>
      </c>
      <c r="F253" t="s">
        <v>64</v>
      </c>
      <c r="G253" t="s">
        <v>65</v>
      </c>
      <c r="H253" s="1">
        <v>42456.02847222222</v>
      </c>
      <c r="I253" t="s">
        <v>713</v>
      </c>
      <c r="J253" t="s">
        <v>91</v>
      </c>
      <c r="K253" t="s">
        <v>172</v>
      </c>
      <c r="L253">
        <v>7402.1009999999997</v>
      </c>
      <c r="M253">
        <v>-122.32086</v>
      </c>
      <c r="N253">
        <v>47.619323999999999</v>
      </c>
      <c r="O253" t="s">
        <v>714</v>
      </c>
      <c r="P253" t="s">
        <v>390</v>
      </c>
      <c r="Q253" t="s">
        <v>69</v>
      </c>
      <c r="R253" t="s">
        <v>42</v>
      </c>
      <c r="T253">
        <v>2</v>
      </c>
    </row>
    <row r="254" spans="1:20" x14ac:dyDescent="0.25">
      <c r="A254">
        <v>1702574</v>
      </c>
      <c r="B254">
        <v>16000105397</v>
      </c>
      <c r="C254">
        <v>2016105397</v>
      </c>
      <c r="D254">
        <v>177</v>
      </c>
      <c r="E254" t="s">
        <v>117</v>
      </c>
      <c r="F254" t="s">
        <v>52</v>
      </c>
      <c r="G254" t="s">
        <v>52</v>
      </c>
      <c r="H254" s="1">
        <v>42456.018750000003</v>
      </c>
      <c r="I254" t="s">
        <v>456</v>
      </c>
      <c r="J254" t="s">
        <v>129</v>
      </c>
      <c r="K254" t="s">
        <v>190</v>
      </c>
      <c r="L254">
        <v>8100.3010999999997</v>
      </c>
      <c r="M254">
        <v>-122.34287999999999</v>
      </c>
      <c r="N254">
        <v>47.609814</v>
      </c>
      <c r="O254" t="s">
        <v>457</v>
      </c>
      <c r="P254" t="s">
        <v>120</v>
      </c>
      <c r="Q254" t="s">
        <v>52</v>
      </c>
      <c r="R254" t="s">
        <v>52</v>
      </c>
      <c r="T254">
        <v>1</v>
      </c>
    </row>
    <row r="255" spans="1:20" x14ac:dyDescent="0.25">
      <c r="A255">
        <v>1702575</v>
      </c>
      <c r="B255">
        <v>16000105392</v>
      </c>
      <c r="C255">
        <v>2016105392</v>
      </c>
      <c r="D255">
        <v>161</v>
      </c>
      <c r="E255" t="s">
        <v>62</v>
      </c>
      <c r="F255" t="s">
        <v>62</v>
      </c>
      <c r="G255" t="s">
        <v>62</v>
      </c>
      <c r="H255" s="1">
        <v>42456.025000000001</v>
      </c>
      <c r="I255" t="s">
        <v>314</v>
      </c>
      <c r="J255" t="s">
        <v>137</v>
      </c>
      <c r="K255" t="s">
        <v>138</v>
      </c>
      <c r="L255">
        <v>4700.4007000000001</v>
      </c>
      <c r="M255">
        <v>-122.38473999999999</v>
      </c>
      <c r="N255">
        <v>47.669820000000001</v>
      </c>
      <c r="O255" t="s">
        <v>315</v>
      </c>
      <c r="P255" t="s">
        <v>400</v>
      </c>
      <c r="Q255" t="s">
        <v>401</v>
      </c>
      <c r="R255" t="s">
        <v>401</v>
      </c>
      <c r="T255">
        <v>1</v>
      </c>
    </row>
    <row r="256" spans="1:20" x14ac:dyDescent="0.25">
      <c r="A256">
        <v>1702576</v>
      </c>
      <c r="B256">
        <v>16000105391</v>
      </c>
      <c r="C256">
        <v>2016105391</v>
      </c>
      <c r="D256">
        <v>200</v>
      </c>
      <c r="E256" t="s">
        <v>352</v>
      </c>
      <c r="F256" t="s">
        <v>64</v>
      </c>
      <c r="G256" t="s">
        <v>65</v>
      </c>
      <c r="H256" s="1">
        <v>42456.027083333334</v>
      </c>
      <c r="I256" t="s">
        <v>715</v>
      </c>
      <c r="J256" t="s">
        <v>129</v>
      </c>
      <c r="K256" t="s">
        <v>365</v>
      </c>
      <c r="L256">
        <v>8100.2015000000001</v>
      </c>
      <c r="M256">
        <v>-122.33835000000001</v>
      </c>
      <c r="N256">
        <v>47.609515999999999</v>
      </c>
      <c r="O256" t="s">
        <v>716</v>
      </c>
      <c r="P256" t="s">
        <v>390</v>
      </c>
      <c r="Q256" t="s">
        <v>69</v>
      </c>
      <c r="R256" t="s">
        <v>42</v>
      </c>
      <c r="T256">
        <v>2</v>
      </c>
    </row>
    <row r="257" spans="1:20" x14ac:dyDescent="0.25">
      <c r="A257">
        <v>1702577</v>
      </c>
      <c r="B257">
        <v>16000105390</v>
      </c>
      <c r="C257">
        <v>2016105390</v>
      </c>
      <c r="D257">
        <v>244</v>
      </c>
      <c r="E257" t="s">
        <v>558</v>
      </c>
      <c r="F257" t="s">
        <v>21</v>
      </c>
      <c r="G257" t="s">
        <v>21</v>
      </c>
      <c r="H257" s="1">
        <v>42456.027083333334</v>
      </c>
      <c r="I257" t="s">
        <v>717</v>
      </c>
      <c r="J257" t="s">
        <v>179</v>
      </c>
      <c r="K257" t="s">
        <v>718</v>
      </c>
      <c r="L257">
        <v>4400.4008999999996</v>
      </c>
      <c r="M257">
        <v>-122.31193</v>
      </c>
      <c r="N257">
        <v>47.665660000000003</v>
      </c>
      <c r="O257" t="s">
        <v>719</v>
      </c>
      <c r="P257" t="s">
        <v>116</v>
      </c>
      <c r="Q257" t="s">
        <v>21</v>
      </c>
      <c r="R257" t="s">
        <v>21</v>
      </c>
      <c r="T257">
        <v>2</v>
      </c>
    </row>
    <row r="258" spans="1:20" x14ac:dyDescent="0.25">
      <c r="A258">
        <v>1702578</v>
      </c>
      <c r="B258">
        <v>16000105386</v>
      </c>
      <c r="C258">
        <v>2016105386</v>
      </c>
      <c r="D258">
        <v>281</v>
      </c>
      <c r="E258" t="s">
        <v>48</v>
      </c>
      <c r="F258" t="s">
        <v>42</v>
      </c>
      <c r="G258" t="s">
        <v>42</v>
      </c>
      <c r="H258" s="1">
        <v>42456.015277777777</v>
      </c>
      <c r="I258" t="s">
        <v>720</v>
      </c>
      <c r="J258" t="s">
        <v>137</v>
      </c>
      <c r="K258" t="s">
        <v>138</v>
      </c>
      <c r="L258">
        <v>10402.402099999999</v>
      </c>
      <c r="M258">
        <v>-122.31348</v>
      </c>
      <c r="N258">
        <v>47.553443999999999</v>
      </c>
      <c r="O258" t="s">
        <v>721</v>
      </c>
      <c r="P258" t="s">
        <v>47</v>
      </c>
      <c r="Q258" t="s">
        <v>42</v>
      </c>
      <c r="R258" t="s">
        <v>42</v>
      </c>
      <c r="T258">
        <v>2</v>
      </c>
    </row>
    <row r="259" spans="1:20" x14ac:dyDescent="0.25">
      <c r="A259">
        <v>1702579</v>
      </c>
      <c r="B259">
        <v>16000105381</v>
      </c>
      <c r="C259">
        <v>2016105381</v>
      </c>
      <c r="D259">
        <v>280</v>
      </c>
      <c r="E259" t="s">
        <v>41</v>
      </c>
      <c r="F259" t="s">
        <v>42</v>
      </c>
      <c r="G259" t="s">
        <v>42</v>
      </c>
      <c r="H259" s="1">
        <v>42456.032638888886</v>
      </c>
      <c r="I259" t="s">
        <v>722</v>
      </c>
      <c r="J259" t="s">
        <v>78</v>
      </c>
      <c r="K259" t="s">
        <v>217</v>
      </c>
      <c r="L259">
        <v>6200.3011999999999</v>
      </c>
      <c r="M259">
        <v>-122.305695</v>
      </c>
      <c r="N259">
        <v>47.637180000000001</v>
      </c>
      <c r="O259" t="s">
        <v>723</v>
      </c>
      <c r="P259" t="s">
        <v>86</v>
      </c>
      <c r="Q259" t="s">
        <v>21</v>
      </c>
      <c r="R259" t="s">
        <v>21</v>
      </c>
      <c r="T259">
        <v>1</v>
      </c>
    </row>
    <row r="260" spans="1:20" x14ac:dyDescent="0.25">
      <c r="A260">
        <v>1702580</v>
      </c>
      <c r="B260">
        <v>16000105377</v>
      </c>
      <c r="C260">
        <v>2016105377</v>
      </c>
      <c r="D260">
        <v>245</v>
      </c>
      <c r="E260" t="s">
        <v>58</v>
      </c>
      <c r="F260" t="s">
        <v>21</v>
      </c>
      <c r="G260" t="s">
        <v>21</v>
      </c>
      <c r="H260" s="1">
        <v>42456.03402777778</v>
      </c>
      <c r="I260" t="s">
        <v>724</v>
      </c>
      <c r="J260" t="s">
        <v>23</v>
      </c>
      <c r="K260" t="s">
        <v>24</v>
      </c>
      <c r="L260">
        <v>10100.201300000001</v>
      </c>
      <c r="M260">
        <v>-122.28801</v>
      </c>
      <c r="N260">
        <v>47.563457</v>
      </c>
      <c r="O260" t="s">
        <v>725</v>
      </c>
      <c r="P260" t="s">
        <v>453</v>
      </c>
      <c r="Q260" t="s">
        <v>73</v>
      </c>
      <c r="R260" t="s">
        <v>73</v>
      </c>
      <c r="T260">
        <v>3</v>
      </c>
    </row>
    <row r="261" spans="1:20" x14ac:dyDescent="0.25">
      <c r="A261">
        <v>1702581</v>
      </c>
      <c r="B261">
        <v>16000105366</v>
      </c>
      <c r="C261">
        <v>2016105366</v>
      </c>
      <c r="D261">
        <v>281</v>
      </c>
      <c r="E261" t="s">
        <v>48</v>
      </c>
      <c r="F261" t="s">
        <v>42</v>
      </c>
      <c r="G261" t="s">
        <v>42</v>
      </c>
      <c r="H261" s="1">
        <v>42456.020833333336</v>
      </c>
      <c r="I261" t="s">
        <v>726</v>
      </c>
      <c r="J261" t="s">
        <v>137</v>
      </c>
      <c r="K261" t="s">
        <v>209</v>
      </c>
      <c r="L261">
        <v>4700.4002</v>
      </c>
      <c r="M261">
        <v>-122.38616</v>
      </c>
      <c r="N261">
        <v>47.671641999999999</v>
      </c>
      <c r="O261" t="s">
        <v>727</v>
      </c>
      <c r="P261" t="s">
        <v>47</v>
      </c>
      <c r="Q261" t="s">
        <v>42</v>
      </c>
      <c r="R261" t="s">
        <v>42</v>
      </c>
      <c r="T261">
        <v>3</v>
      </c>
    </row>
    <row r="262" spans="1:20" x14ac:dyDescent="0.25">
      <c r="A262">
        <v>1702583</v>
      </c>
      <c r="B262">
        <v>16000105329</v>
      </c>
      <c r="C262">
        <v>2016105329</v>
      </c>
      <c r="D262">
        <v>246</v>
      </c>
      <c r="E262" t="s">
        <v>557</v>
      </c>
      <c r="F262" t="s">
        <v>558</v>
      </c>
      <c r="G262" t="s">
        <v>21</v>
      </c>
      <c r="H262" s="1">
        <v>42456.019444444442</v>
      </c>
      <c r="I262" t="s">
        <v>728</v>
      </c>
      <c r="J262" t="s">
        <v>124</v>
      </c>
      <c r="K262" t="s">
        <v>125</v>
      </c>
      <c r="L262">
        <v>10702.101000000001</v>
      </c>
      <c r="M262">
        <v>-122.37501</v>
      </c>
      <c r="N262">
        <v>47.549225</v>
      </c>
      <c r="O262" t="s">
        <v>729</v>
      </c>
      <c r="P262" t="s">
        <v>62</v>
      </c>
      <c r="Q262" t="s">
        <v>62</v>
      </c>
      <c r="R262" t="s">
        <v>62</v>
      </c>
      <c r="T262">
        <v>4</v>
      </c>
    </row>
    <row r="263" spans="1:20" x14ac:dyDescent="0.25">
      <c r="A263">
        <v>1702584</v>
      </c>
      <c r="B263">
        <v>16000105304</v>
      </c>
      <c r="C263">
        <v>2016105304</v>
      </c>
      <c r="D263">
        <v>430</v>
      </c>
      <c r="E263" t="s">
        <v>134</v>
      </c>
      <c r="F263" t="s">
        <v>29</v>
      </c>
      <c r="G263" t="s">
        <v>135</v>
      </c>
      <c r="H263" s="1">
        <v>42456.026388888888</v>
      </c>
      <c r="I263" t="s">
        <v>730</v>
      </c>
      <c r="J263" t="s">
        <v>44</v>
      </c>
      <c r="K263" t="s">
        <v>168</v>
      </c>
      <c r="L263">
        <v>7000.3022000000001</v>
      </c>
      <c r="M263">
        <v>-122.35671000000001</v>
      </c>
      <c r="N263">
        <v>47.624580000000002</v>
      </c>
      <c r="O263" t="s">
        <v>731</v>
      </c>
      <c r="P263" t="s">
        <v>188</v>
      </c>
      <c r="Q263" t="s">
        <v>135</v>
      </c>
      <c r="R263" t="s">
        <v>29</v>
      </c>
      <c r="S263" s="1">
        <v>42455.943749999999</v>
      </c>
      <c r="T263">
        <v>4</v>
      </c>
    </row>
    <row r="264" spans="1:20" x14ac:dyDescent="0.25">
      <c r="A264">
        <v>1702585</v>
      </c>
      <c r="B264">
        <v>16000105279</v>
      </c>
      <c r="C264">
        <v>2016105279</v>
      </c>
      <c r="D264">
        <v>430</v>
      </c>
      <c r="E264" t="s">
        <v>134</v>
      </c>
      <c r="F264" t="s">
        <v>29</v>
      </c>
      <c r="G264" t="s">
        <v>135</v>
      </c>
      <c r="H264" s="1">
        <v>42456.027083333334</v>
      </c>
      <c r="I264" t="s">
        <v>732</v>
      </c>
      <c r="J264" t="s">
        <v>276</v>
      </c>
      <c r="K264" t="s">
        <v>615</v>
      </c>
      <c r="L264">
        <v>1400.2014999999999</v>
      </c>
      <c r="M264">
        <v>-122.35478000000001</v>
      </c>
      <c r="N264">
        <v>47.705081999999997</v>
      </c>
      <c r="O264" t="s">
        <v>733</v>
      </c>
      <c r="P264" t="s">
        <v>234</v>
      </c>
      <c r="Q264" t="s">
        <v>135</v>
      </c>
      <c r="R264" t="s">
        <v>29</v>
      </c>
      <c r="S264" s="1">
        <v>42455.929166666669</v>
      </c>
      <c r="T264">
        <v>4</v>
      </c>
    </row>
    <row r="265" spans="1:20" x14ac:dyDescent="0.25">
      <c r="A265">
        <v>1702586</v>
      </c>
      <c r="B265">
        <v>16000105277</v>
      </c>
      <c r="C265">
        <v>2016105277</v>
      </c>
      <c r="D265">
        <v>470</v>
      </c>
      <c r="E265" t="s">
        <v>27</v>
      </c>
      <c r="F265" t="s">
        <v>28</v>
      </c>
      <c r="G265" t="s">
        <v>29</v>
      </c>
      <c r="H265" s="1">
        <v>42456.022222222222</v>
      </c>
      <c r="I265" t="s">
        <v>734</v>
      </c>
      <c r="J265" t="s">
        <v>179</v>
      </c>
      <c r="K265" t="s">
        <v>186</v>
      </c>
      <c r="L265">
        <v>5301.2007999999996</v>
      </c>
      <c r="M265">
        <v>-122.31525999999999</v>
      </c>
      <c r="N265">
        <v>47.663105000000002</v>
      </c>
      <c r="O265" t="s">
        <v>735</v>
      </c>
      <c r="P265" t="s">
        <v>34</v>
      </c>
      <c r="Q265" t="s">
        <v>29</v>
      </c>
      <c r="R265" t="s">
        <v>28</v>
      </c>
      <c r="T265">
        <v>4</v>
      </c>
    </row>
    <row r="266" spans="1:20" x14ac:dyDescent="0.25">
      <c r="A266">
        <v>1702587</v>
      </c>
      <c r="B266">
        <v>16000105200</v>
      </c>
      <c r="C266">
        <v>2016105200</v>
      </c>
      <c r="D266">
        <v>372</v>
      </c>
      <c r="E266" t="s">
        <v>159</v>
      </c>
      <c r="F266" t="s">
        <v>160</v>
      </c>
      <c r="G266" t="s">
        <v>160</v>
      </c>
      <c r="H266" s="1">
        <v>42456.025000000001</v>
      </c>
      <c r="I266" t="s">
        <v>736</v>
      </c>
      <c r="J266" t="s">
        <v>276</v>
      </c>
      <c r="K266" t="s">
        <v>615</v>
      </c>
      <c r="L266">
        <v>1400.2014999999999</v>
      </c>
      <c r="M266">
        <v>-122.35545999999999</v>
      </c>
      <c r="N266">
        <v>47.70599</v>
      </c>
      <c r="O266" t="s">
        <v>737</v>
      </c>
      <c r="P266" t="s">
        <v>47</v>
      </c>
      <c r="Q266" t="s">
        <v>42</v>
      </c>
      <c r="R266" t="s">
        <v>42</v>
      </c>
      <c r="S266" s="1">
        <v>42455.974999999999</v>
      </c>
      <c r="T266">
        <v>2</v>
      </c>
    </row>
    <row r="267" spans="1:20" x14ac:dyDescent="0.25">
      <c r="A267">
        <v>1702588</v>
      </c>
      <c r="B267">
        <v>16000105408</v>
      </c>
      <c r="C267">
        <v>2016105408</v>
      </c>
      <c r="D267">
        <v>250</v>
      </c>
      <c r="E267" t="s">
        <v>111</v>
      </c>
      <c r="F267" t="s">
        <v>112</v>
      </c>
      <c r="G267" t="s">
        <v>113</v>
      </c>
      <c r="H267" s="1">
        <v>42456.036111111112</v>
      </c>
      <c r="I267" t="s">
        <v>738</v>
      </c>
      <c r="J267" t="s">
        <v>129</v>
      </c>
      <c r="K267" t="s">
        <v>365</v>
      </c>
      <c r="L267">
        <v>8100.2011000000002</v>
      </c>
      <c r="M267">
        <v>-122.33512</v>
      </c>
      <c r="N267">
        <v>47.61018</v>
      </c>
      <c r="O267" t="s">
        <v>739</v>
      </c>
      <c r="P267" t="s">
        <v>86</v>
      </c>
      <c r="Q267" t="s">
        <v>21</v>
      </c>
      <c r="R267" t="s">
        <v>21</v>
      </c>
      <c r="T267">
        <v>0</v>
      </c>
    </row>
    <row r="268" spans="1:20" x14ac:dyDescent="0.25">
      <c r="A268">
        <v>1702589</v>
      </c>
      <c r="B268">
        <v>16000105407</v>
      </c>
      <c r="C268">
        <v>2016105407</v>
      </c>
      <c r="D268">
        <v>245</v>
      </c>
      <c r="E268" t="s">
        <v>58</v>
      </c>
      <c r="F268" t="s">
        <v>21</v>
      </c>
      <c r="G268" t="s">
        <v>21</v>
      </c>
      <c r="H268" s="1">
        <v>42456.03402777778</v>
      </c>
      <c r="I268" t="s">
        <v>740</v>
      </c>
      <c r="J268" t="s">
        <v>23</v>
      </c>
      <c r="K268" t="s">
        <v>24</v>
      </c>
      <c r="L268">
        <v>10300.2001</v>
      </c>
      <c r="M268">
        <v>-122.27965500000001</v>
      </c>
      <c r="N268">
        <v>47.553401999999998</v>
      </c>
      <c r="O268" t="s">
        <v>741</v>
      </c>
      <c r="P268" t="s">
        <v>501</v>
      </c>
      <c r="Q268" t="s">
        <v>21</v>
      </c>
      <c r="R268" t="s">
        <v>21</v>
      </c>
      <c r="T268">
        <v>0</v>
      </c>
    </row>
    <row r="269" spans="1:20" x14ac:dyDescent="0.25">
      <c r="A269">
        <v>1702590</v>
      </c>
      <c r="B269">
        <v>16000105276</v>
      </c>
      <c r="C269">
        <v>2016105276</v>
      </c>
      <c r="D269">
        <v>245</v>
      </c>
      <c r="E269" t="s">
        <v>58</v>
      </c>
      <c r="F269" t="s">
        <v>21</v>
      </c>
      <c r="G269" t="s">
        <v>21</v>
      </c>
      <c r="H269" s="1">
        <v>42456.029861111114</v>
      </c>
      <c r="I269" t="s">
        <v>742</v>
      </c>
      <c r="J269" t="s">
        <v>23</v>
      </c>
      <c r="K269" t="s">
        <v>480</v>
      </c>
      <c r="L269">
        <v>9400.3003000000008</v>
      </c>
      <c r="M269">
        <v>-122.30424499999999</v>
      </c>
      <c r="N269">
        <v>47.584510000000002</v>
      </c>
      <c r="O269" t="s">
        <v>743</v>
      </c>
      <c r="P269" t="s">
        <v>453</v>
      </c>
      <c r="Q269" t="s">
        <v>73</v>
      </c>
      <c r="R269" t="s">
        <v>73</v>
      </c>
      <c r="S269" s="1">
        <v>42455.926388888889</v>
      </c>
      <c r="T269">
        <v>1</v>
      </c>
    </row>
    <row r="270" spans="1:20" x14ac:dyDescent="0.25">
      <c r="A270">
        <v>1702591</v>
      </c>
      <c r="B270">
        <v>16000105182</v>
      </c>
      <c r="C270">
        <v>2016105182</v>
      </c>
      <c r="D270">
        <v>450</v>
      </c>
      <c r="E270" t="s">
        <v>520</v>
      </c>
      <c r="F270" t="s">
        <v>29</v>
      </c>
      <c r="G270" t="s">
        <v>29</v>
      </c>
      <c r="H270" s="1">
        <v>42456.03402777778</v>
      </c>
      <c r="I270" t="s">
        <v>744</v>
      </c>
      <c r="J270" t="s">
        <v>179</v>
      </c>
      <c r="K270" t="s">
        <v>718</v>
      </c>
      <c r="L270">
        <v>4400.2012999999997</v>
      </c>
      <c r="M270">
        <v>-122.31495</v>
      </c>
      <c r="N270">
        <v>47.671703000000001</v>
      </c>
      <c r="O270" t="s">
        <v>745</v>
      </c>
      <c r="P270" t="s">
        <v>254</v>
      </c>
      <c r="Q270" t="s">
        <v>135</v>
      </c>
      <c r="R270" t="s">
        <v>29</v>
      </c>
      <c r="S270" s="1">
        <v>42455.857638888891</v>
      </c>
      <c r="T270">
        <v>3</v>
      </c>
    </row>
    <row r="271" spans="1:20" x14ac:dyDescent="0.25">
      <c r="A271">
        <v>1702592</v>
      </c>
      <c r="B271">
        <v>16000105179</v>
      </c>
      <c r="C271">
        <v>2016105179</v>
      </c>
      <c r="D271">
        <v>201</v>
      </c>
      <c r="E271" t="s">
        <v>63</v>
      </c>
      <c r="F271" t="s">
        <v>64</v>
      </c>
      <c r="G271" t="s">
        <v>65</v>
      </c>
      <c r="H271" s="1">
        <v>42456.029861111114</v>
      </c>
      <c r="I271" t="s">
        <v>746</v>
      </c>
      <c r="J271" t="s">
        <v>99</v>
      </c>
      <c r="K271" t="s">
        <v>449</v>
      </c>
      <c r="L271">
        <v>3100.1007</v>
      </c>
      <c r="M271">
        <v>-122.386475</v>
      </c>
      <c r="N271">
        <v>47.687750000000001</v>
      </c>
      <c r="O271" t="s">
        <v>747</v>
      </c>
      <c r="P271" t="s">
        <v>68</v>
      </c>
      <c r="Q271" t="s">
        <v>69</v>
      </c>
      <c r="R271" t="s">
        <v>42</v>
      </c>
      <c r="S271" s="1">
        <v>42455.949305555558</v>
      </c>
      <c r="T271">
        <v>1</v>
      </c>
    </row>
    <row r="272" spans="1:20" x14ac:dyDescent="0.25">
      <c r="A272">
        <v>1702593</v>
      </c>
      <c r="B272">
        <v>16000105415</v>
      </c>
      <c r="C272">
        <v>2016105415</v>
      </c>
      <c r="D272">
        <v>245</v>
      </c>
      <c r="E272" t="s">
        <v>58</v>
      </c>
      <c r="F272" t="s">
        <v>21</v>
      </c>
      <c r="G272" t="s">
        <v>21</v>
      </c>
      <c r="H272" s="1">
        <v>42456.043055555558</v>
      </c>
      <c r="I272" t="s">
        <v>748</v>
      </c>
      <c r="J272" t="s">
        <v>44</v>
      </c>
      <c r="K272" t="s">
        <v>357</v>
      </c>
      <c r="L272">
        <v>5900.4034000000001</v>
      </c>
      <c r="M272">
        <v>-122.37031</v>
      </c>
      <c r="N272">
        <v>47.639595</v>
      </c>
      <c r="O272" t="s">
        <v>749</v>
      </c>
      <c r="P272" t="s">
        <v>145</v>
      </c>
      <c r="Q272" t="s">
        <v>146</v>
      </c>
      <c r="R272" t="s">
        <v>146</v>
      </c>
      <c r="T272">
        <v>2</v>
      </c>
    </row>
    <row r="273" spans="1:20" x14ac:dyDescent="0.25">
      <c r="A273">
        <v>1702594</v>
      </c>
      <c r="B273">
        <v>16000105410</v>
      </c>
      <c r="C273">
        <v>2016105410</v>
      </c>
      <c r="D273">
        <v>139</v>
      </c>
      <c r="E273" t="s">
        <v>371</v>
      </c>
      <c r="F273" t="s">
        <v>251</v>
      </c>
      <c r="G273" t="s">
        <v>251</v>
      </c>
      <c r="H273" s="1">
        <v>42456.038888888892</v>
      </c>
      <c r="I273" t="s">
        <v>750</v>
      </c>
      <c r="J273" t="s">
        <v>91</v>
      </c>
      <c r="K273" t="s">
        <v>336</v>
      </c>
      <c r="L273">
        <v>8400.3008000000009</v>
      </c>
      <c r="M273">
        <v>-122.32619</v>
      </c>
      <c r="N273">
        <v>47.614082000000003</v>
      </c>
      <c r="O273" t="s">
        <v>751</v>
      </c>
      <c r="P273" t="s">
        <v>250</v>
      </c>
      <c r="Q273" t="s">
        <v>251</v>
      </c>
      <c r="R273" t="s">
        <v>251</v>
      </c>
      <c r="T273">
        <v>2</v>
      </c>
    </row>
    <row r="274" spans="1:20" x14ac:dyDescent="0.25">
      <c r="A274">
        <v>1702595</v>
      </c>
      <c r="B274">
        <v>16000105409</v>
      </c>
      <c r="C274">
        <v>2016105409</v>
      </c>
      <c r="D274">
        <v>65</v>
      </c>
      <c r="E274" t="s">
        <v>74</v>
      </c>
      <c r="F274" t="s">
        <v>75</v>
      </c>
      <c r="G274" t="s">
        <v>76</v>
      </c>
      <c r="H274" s="1">
        <v>42456.038888888892</v>
      </c>
      <c r="I274" t="s">
        <v>752</v>
      </c>
      <c r="J274" t="s">
        <v>150</v>
      </c>
      <c r="K274" t="s">
        <v>151</v>
      </c>
      <c r="L274">
        <v>4700.3020999999999</v>
      </c>
      <c r="M274">
        <v>-122.3749</v>
      </c>
      <c r="N274">
        <v>47.668666999999999</v>
      </c>
      <c r="O274" t="s">
        <v>753</v>
      </c>
      <c r="P274" t="s">
        <v>243</v>
      </c>
      <c r="Q274" t="s">
        <v>76</v>
      </c>
      <c r="R274" t="s">
        <v>75</v>
      </c>
      <c r="T274">
        <v>0</v>
      </c>
    </row>
    <row r="275" spans="1:20" x14ac:dyDescent="0.25">
      <c r="A275">
        <v>1702596</v>
      </c>
      <c r="B275">
        <v>16000105389</v>
      </c>
      <c r="C275">
        <v>2016105389</v>
      </c>
      <c r="D275">
        <v>63</v>
      </c>
      <c r="E275" t="s">
        <v>165</v>
      </c>
      <c r="F275" t="s">
        <v>166</v>
      </c>
      <c r="G275" t="s">
        <v>166</v>
      </c>
      <c r="H275" s="1">
        <v>42456.040972222225</v>
      </c>
      <c r="I275" t="s">
        <v>754</v>
      </c>
      <c r="J275" t="s">
        <v>83</v>
      </c>
      <c r="K275" t="s">
        <v>422</v>
      </c>
      <c r="L275">
        <v>8100.2043000000003</v>
      </c>
      <c r="M275">
        <v>-122.331985</v>
      </c>
      <c r="N275">
        <v>47.601714999999999</v>
      </c>
      <c r="O275" t="s">
        <v>755</v>
      </c>
      <c r="P275" t="s">
        <v>250</v>
      </c>
      <c r="Q275" t="s">
        <v>251</v>
      </c>
      <c r="R275" t="s">
        <v>251</v>
      </c>
      <c r="T275">
        <v>0</v>
      </c>
    </row>
    <row r="276" spans="1:20" x14ac:dyDescent="0.25">
      <c r="A276">
        <v>1702597</v>
      </c>
      <c r="B276">
        <v>16000105388</v>
      </c>
      <c r="C276">
        <v>2016105388</v>
      </c>
      <c r="D276">
        <v>280</v>
      </c>
      <c r="E276" t="s">
        <v>41</v>
      </c>
      <c r="F276" t="s">
        <v>42</v>
      </c>
      <c r="G276" t="s">
        <v>42</v>
      </c>
      <c r="H276" s="1">
        <v>42456.041666666664</v>
      </c>
      <c r="I276" t="s">
        <v>756</v>
      </c>
      <c r="J276" t="s">
        <v>99</v>
      </c>
      <c r="K276" t="s">
        <v>100</v>
      </c>
      <c r="L276">
        <v>4600.1000000000004</v>
      </c>
      <c r="M276">
        <v>-122.32596599999999</v>
      </c>
      <c r="N276">
        <v>47.680508000000003</v>
      </c>
      <c r="O276" t="s">
        <v>757</v>
      </c>
      <c r="P276" t="s">
        <v>402</v>
      </c>
      <c r="Q276" t="s">
        <v>403</v>
      </c>
      <c r="R276" t="s">
        <v>404</v>
      </c>
      <c r="T276">
        <v>0</v>
      </c>
    </row>
    <row r="277" spans="1:20" x14ac:dyDescent="0.25">
      <c r="A277">
        <v>1702598</v>
      </c>
      <c r="B277">
        <v>16000105343</v>
      </c>
      <c r="C277">
        <v>2016105343</v>
      </c>
      <c r="D277">
        <v>280</v>
      </c>
      <c r="E277" t="s">
        <v>41</v>
      </c>
      <c r="F277" t="s">
        <v>42</v>
      </c>
      <c r="G277" t="s">
        <v>42</v>
      </c>
      <c r="H277" s="1">
        <v>42456.036111111112</v>
      </c>
      <c r="I277" t="s">
        <v>677</v>
      </c>
      <c r="J277" t="s">
        <v>78</v>
      </c>
      <c r="K277" t="s">
        <v>217</v>
      </c>
      <c r="L277">
        <v>7900.4</v>
      </c>
      <c r="M277">
        <v>-122.309494</v>
      </c>
      <c r="N277">
        <v>47.615864000000002</v>
      </c>
      <c r="O277" t="s">
        <v>678</v>
      </c>
      <c r="P277" t="s">
        <v>400</v>
      </c>
      <c r="Q277" t="s">
        <v>401</v>
      </c>
      <c r="R277" t="s">
        <v>401</v>
      </c>
      <c r="T277">
        <v>1</v>
      </c>
    </row>
    <row r="278" spans="1:20" x14ac:dyDescent="0.25">
      <c r="A278">
        <v>1702599</v>
      </c>
      <c r="B278">
        <v>16000105333</v>
      </c>
      <c r="C278">
        <v>2016105333</v>
      </c>
      <c r="D278">
        <v>470</v>
      </c>
      <c r="E278" t="s">
        <v>27</v>
      </c>
      <c r="F278" t="s">
        <v>28</v>
      </c>
      <c r="G278" t="s">
        <v>29</v>
      </c>
      <c r="H278" s="1">
        <v>42456.040972222225</v>
      </c>
      <c r="I278" t="s">
        <v>758</v>
      </c>
      <c r="J278" t="s">
        <v>137</v>
      </c>
      <c r="K278" t="s">
        <v>238</v>
      </c>
      <c r="L278">
        <v>6100.2012000000004</v>
      </c>
      <c r="M278">
        <v>-122.32006</v>
      </c>
      <c r="N278">
        <v>47.642273000000003</v>
      </c>
      <c r="O278" t="s">
        <v>759</v>
      </c>
      <c r="P278" t="s">
        <v>34</v>
      </c>
      <c r="Q278" t="s">
        <v>29</v>
      </c>
      <c r="R278" t="s">
        <v>28</v>
      </c>
      <c r="T278">
        <v>1</v>
      </c>
    </row>
    <row r="279" spans="1:20" x14ac:dyDescent="0.25">
      <c r="A279">
        <v>1702600</v>
      </c>
      <c r="B279">
        <v>16000105266</v>
      </c>
      <c r="C279">
        <v>2016105266</v>
      </c>
      <c r="D279">
        <v>220</v>
      </c>
      <c r="E279" t="s">
        <v>325</v>
      </c>
      <c r="F279" t="s">
        <v>326</v>
      </c>
      <c r="G279" t="s">
        <v>327</v>
      </c>
      <c r="H279" s="1">
        <v>42455.998611111114</v>
      </c>
      <c r="I279" t="s">
        <v>760</v>
      </c>
      <c r="J279" t="s">
        <v>99</v>
      </c>
      <c r="K279" t="s">
        <v>100</v>
      </c>
      <c r="L279">
        <v>2800.2003</v>
      </c>
      <c r="M279">
        <v>-122.35386</v>
      </c>
      <c r="N279">
        <v>47.684019999999997</v>
      </c>
      <c r="O279" t="s">
        <v>761</v>
      </c>
      <c r="P279" t="s">
        <v>330</v>
      </c>
      <c r="Q279" t="s">
        <v>327</v>
      </c>
      <c r="R279" t="s">
        <v>326</v>
      </c>
      <c r="S279" s="1">
        <v>42455.941666666666</v>
      </c>
      <c r="T279">
        <v>4</v>
      </c>
    </row>
    <row r="280" spans="1:20" x14ac:dyDescent="0.25">
      <c r="A280">
        <v>1702601</v>
      </c>
      <c r="B280">
        <v>16000105173</v>
      </c>
      <c r="C280">
        <v>2016105173</v>
      </c>
      <c r="D280">
        <v>64</v>
      </c>
      <c r="E280" t="s">
        <v>294</v>
      </c>
      <c r="F280" t="s">
        <v>75</v>
      </c>
      <c r="G280" t="s">
        <v>295</v>
      </c>
      <c r="H280" s="1">
        <v>42456.037499999999</v>
      </c>
      <c r="I280" t="s">
        <v>762</v>
      </c>
      <c r="J280" t="s">
        <v>31</v>
      </c>
      <c r="K280" t="s">
        <v>763</v>
      </c>
      <c r="L280">
        <v>9000.2032999999992</v>
      </c>
      <c r="M280">
        <v>-122.31344</v>
      </c>
      <c r="N280">
        <v>47.596653000000003</v>
      </c>
      <c r="O280" t="s">
        <v>764</v>
      </c>
      <c r="P280" t="s">
        <v>298</v>
      </c>
      <c r="Q280" t="s">
        <v>295</v>
      </c>
      <c r="R280" t="s">
        <v>75</v>
      </c>
      <c r="S280" s="1">
        <v>42455.868055555555</v>
      </c>
      <c r="T280">
        <v>3</v>
      </c>
    </row>
    <row r="281" spans="1:20" x14ac:dyDescent="0.25">
      <c r="A281">
        <v>1702602</v>
      </c>
      <c r="B281">
        <v>16000105096</v>
      </c>
      <c r="C281">
        <v>2016105096</v>
      </c>
      <c r="D281">
        <v>64</v>
      </c>
      <c r="E281" t="s">
        <v>294</v>
      </c>
      <c r="F281" t="s">
        <v>75</v>
      </c>
      <c r="G281" t="s">
        <v>295</v>
      </c>
      <c r="H281" s="1">
        <v>42456.036805555559</v>
      </c>
      <c r="I281" t="s">
        <v>765</v>
      </c>
      <c r="J281" t="s">
        <v>31</v>
      </c>
      <c r="K281" t="s">
        <v>763</v>
      </c>
      <c r="L281">
        <v>9400.2003000000004</v>
      </c>
      <c r="M281">
        <v>-122.31026</v>
      </c>
      <c r="N281">
        <v>47.594214999999998</v>
      </c>
      <c r="O281" t="s">
        <v>766</v>
      </c>
      <c r="P281" t="s">
        <v>298</v>
      </c>
      <c r="Q281" t="s">
        <v>295</v>
      </c>
      <c r="R281" t="s">
        <v>75</v>
      </c>
      <c r="S281" s="1">
        <v>42455.831944444442</v>
      </c>
      <c r="T281">
        <v>1</v>
      </c>
    </row>
    <row r="282" spans="1:20" x14ac:dyDescent="0.25">
      <c r="A282">
        <v>1702603</v>
      </c>
      <c r="B282">
        <v>16000105424</v>
      </c>
      <c r="C282">
        <v>2016105424</v>
      </c>
      <c r="D282">
        <v>177</v>
      </c>
      <c r="E282" t="s">
        <v>117</v>
      </c>
      <c r="F282" t="s">
        <v>52</v>
      </c>
      <c r="G282" t="s">
        <v>52</v>
      </c>
      <c r="H282" s="1">
        <v>42456.046527777777</v>
      </c>
      <c r="I282" t="s">
        <v>767</v>
      </c>
      <c r="J282" t="s">
        <v>129</v>
      </c>
      <c r="K282" t="s">
        <v>130</v>
      </c>
      <c r="L282">
        <v>7200.1067000000003</v>
      </c>
      <c r="M282">
        <v>-122.3409</v>
      </c>
      <c r="N282">
        <v>47.612395999999997</v>
      </c>
      <c r="O282" t="s">
        <v>768</v>
      </c>
      <c r="P282" t="s">
        <v>120</v>
      </c>
      <c r="Q282" t="s">
        <v>52</v>
      </c>
      <c r="R282" t="s">
        <v>52</v>
      </c>
      <c r="T282">
        <v>3</v>
      </c>
    </row>
    <row r="283" spans="1:20" x14ac:dyDescent="0.25">
      <c r="A283">
        <v>1702604</v>
      </c>
      <c r="B283">
        <v>16000105421</v>
      </c>
      <c r="C283">
        <v>2016105421</v>
      </c>
      <c r="D283">
        <v>177</v>
      </c>
      <c r="E283" t="s">
        <v>117</v>
      </c>
      <c r="F283" t="s">
        <v>52</v>
      </c>
      <c r="G283" t="s">
        <v>52</v>
      </c>
      <c r="H283" s="1">
        <v>42456.042361111111</v>
      </c>
      <c r="I283" t="s">
        <v>769</v>
      </c>
      <c r="J283" t="s">
        <v>23</v>
      </c>
      <c r="K283" t="s">
        <v>480</v>
      </c>
      <c r="L283">
        <v>9400.4012999999995</v>
      </c>
      <c r="M283">
        <v>-122.313805</v>
      </c>
      <c r="N283">
        <v>47.581012999999999</v>
      </c>
      <c r="O283" t="s">
        <v>556</v>
      </c>
      <c r="P283" t="s">
        <v>120</v>
      </c>
      <c r="Q283" t="s">
        <v>52</v>
      </c>
      <c r="R283" t="s">
        <v>52</v>
      </c>
      <c r="T283">
        <v>4</v>
      </c>
    </row>
    <row r="284" spans="1:20" x14ac:dyDescent="0.25">
      <c r="A284">
        <v>1702605</v>
      </c>
      <c r="B284">
        <v>16000105412</v>
      </c>
      <c r="C284">
        <v>2016105412</v>
      </c>
      <c r="D284">
        <v>280</v>
      </c>
      <c r="E284" t="s">
        <v>41</v>
      </c>
      <c r="F284" t="s">
        <v>42</v>
      </c>
      <c r="G284" t="s">
        <v>42</v>
      </c>
      <c r="H284" s="1">
        <v>42456.042361111111</v>
      </c>
      <c r="I284" t="s">
        <v>770</v>
      </c>
      <c r="J284" t="s">
        <v>179</v>
      </c>
      <c r="K284" t="s">
        <v>186</v>
      </c>
      <c r="L284">
        <v>5302.2012000000004</v>
      </c>
      <c r="M284">
        <v>-122.31908</v>
      </c>
      <c r="N284">
        <v>47.654420000000002</v>
      </c>
      <c r="O284" t="s">
        <v>771</v>
      </c>
      <c r="P284" t="s">
        <v>47</v>
      </c>
      <c r="Q284" t="s">
        <v>42</v>
      </c>
      <c r="R284" t="s">
        <v>42</v>
      </c>
      <c r="T284">
        <v>1</v>
      </c>
    </row>
    <row r="285" spans="1:20" x14ac:dyDescent="0.25">
      <c r="A285">
        <v>1702606</v>
      </c>
      <c r="B285">
        <v>16000105387</v>
      </c>
      <c r="C285">
        <v>2016105387</v>
      </c>
      <c r="D285">
        <v>430</v>
      </c>
      <c r="E285" t="s">
        <v>134</v>
      </c>
      <c r="F285" t="s">
        <v>29</v>
      </c>
      <c r="G285" t="s">
        <v>135</v>
      </c>
      <c r="H285" s="1">
        <v>42456.043055555558</v>
      </c>
      <c r="I285" t="s">
        <v>708</v>
      </c>
      <c r="J285" t="s">
        <v>91</v>
      </c>
      <c r="K285" t="s">
        <v>92</v>
      </c>
      <c r="L285">
        <v>7500.4014999999999</v>
      </c>
      <c r="M285">
        <v>-122.32079</v>
      </c>
      <c r="N285">
        <v>47.614654999999999</v>
      </c>
      <c r="O285" t="s">
        <v>709</v>
      </c>
      <c r="P285" t="s">
        <v>234</v>
      </c>
      <c r="Q285" t="s">
        <v>135</v>
      </c>
      <c r="R285" t="s">
        <v>29</v>
      </c>
      <c r="S285" s="1">
        <v>42456.010416666664</v>
      </c>
      <c r="T285">
        <v>1</v>
      </c>
    </row>
    <row r="286" spans="1:20" x14ac:dyDescent="0.25">
      <c r="A286">
        <v>1702607</v>
      </c>
      <c r="B286">
        <v>16000105362</v>
      </c>
      <c r="C286">
        <v>2016105362</v>
      </c>
      <c r="D286">
        <v>245</v>
      </c>
      <c r="E286" t="s">
        <v>58</v>
      </c>
      <c r="F286" t="s">
        <v>21</v>
      </c>
      <c r="G286" t="s">
        <v>21</v>
      </c>
      <c r="H286" s="1">
        <v>42456.042361111111</v>
      </c>
      <c r="I286" t="s">
        <v>772</v>
      </c>
      <c r="J286" t="s">
        <v>23</v>
      </c>
      <c r="K286" t="s">
        <v>60</v>
      </c>
      <c r="L286">
        <v>9500.4002999999993</v>
      </c>
      <c r="M286">
        <v>-122.29518</v>
      </c>
      <c r="N286">
        <v>47.579250000000002</v>
      </c>
      <c r="O286" t="s">
        <v>773</v>
      </c>
      <c r="P286" t="s">
        <v>116</v>
      </c>
      <c r="Q286" t="s">
        <v>21</v>
      </c>
      <c r="R286" t="s">
        <v>21</v>
      </c>
      <c r="T286">
        <v>0</v>
      </c>
    </row>
    <row r="287" spans="1:20" x14ac:dyDescent="0.25">
      <c r="A287">
        <v>1702608</v>
      </c>
      <c r="B287">
        <v>16000105356</v>
      </c>
      <c r="C287">
        <v>2016105356</v>
      </c>
      <c r="D287">
        <v>245</v>
      </c>
      <c r="E287" t="s">
        <v>58</v>
      </c>
      <c r="F287" t="s">
        <v>21</v>
      </c>
      <c r="G287" t="s">
        <v>21</v>
      </c>
      <c r="H287" s="1">
        <v>42456.021527777775</v>
      </c>
      <c r="I287" t="s">
        <v>211</v>
      </c>
      <c r="J287" t="s">
        <v>91</v>
      </c>
      <c r="K287" t="s">
        <v>92</v>
      </c>
      <c r="L287">
        <v>7500.4005999999999</v>
      </c>
      <c r="M287">
        <v>-122.31814</v>
      </c>
      <c r="N287">
        <v>47.614094000000001</v>
      </c>
      <c r="O287" t="s">
        <v>212</v>
      </c>
      <c r="P287" t="s">
        <v>86</v>
      </c>
      <c r="Q287" t="s">
        <v>21</v>
      </c>
      <c r="R287" t="s">
        <v>21</v>
      </c>
      <c r="S287" s="1">
        <v>42455.977777777778</v>
      </c>
      <c r="T287">
        <v>2</v>
      </c>
    </row>
    <row r="288" spans="1:20" x14ac:dyDescent="0.25">
      <c r="A288">
        <v>1702609</v>
      </c>
      <c r="B288">
        <v>16000105351</v>
      </c>
      <c r="C288">
        <v>2016105351</v>
      </c>
      <c r="D288">
        <v>200</v>
      </c>
      <c r="E288" t="s">
        <v>352</v>
      </c>
      <c r="F288" t="s">
        <v>64</v>
      </c>
      <c r="G288" t="s">
        <v>65</v>
      </c>
      <c r="H288" s="1">
        <v>42456.042361111111</v>
      </c>
      <c r="I288" t="s">
        <v>774</v>
      </c>
      <c r="J288" t="s">
        <v>99</v>
      </c>
      <c r="K288" t="s">
        <v>227</v>
      </c>
      <c r="L288">
        <v>1702.3010999999999</v>
      </c>
      <c r="M288">
        <v>-122.37141</v>
      </c>
      <c r="N288">
        <v>47.695160000000001</v>
      </c>
      <c r="O288" t="s">
        <v>775</v>
      </c>
      <c r="P288" t="s">
        <v>390</v>
      </c>
      <c r="Q288" t="s">
        <v>69</v>
      </c>
      <c r="R288" t="s">
        <v>42</v>
      </c>
      <c r="S288" s="1">
        <v>42455.98541666667</v>
      </c>
      <c r="T288">
        <v>2</v>
      </c>
    </row>
    <row r="289" spans="1:20" x14ac:dyDescent="0.25">
      <c r="A289">
        <v>1702610</v>
      </c>
      <c r="B289">
        <v>16000105348</v>
      </c>
      <c r="C289">
        <v>2016105348</v>
      </c>
      <c r="D289">
        <v>245</v>
      </c>
      <c r="E289" t="s">
        <v>58</v>
      </c>
      <c r="F289" t="s">
        <v>21</v>
      </c>
      <c r="G289" t="s">
        <v>21</v>
      </c>
      <c r="H289" s="1">
        <v>42456.043749999997</v>
      </c>
      <c r="I289" t="s">
        <v>776</v>
      </c>
      <c r="J289" t="s">
        <v>78</v>
      </c>
      <c r="K289" t="s">
        <v>285</v>
      </c>
      <c r="L289">
        <v>7800.4009999999998</v>
      </c>
      <c r="M289">
        <v>-122.289604</v>
      </c>
      <c r="N289">
        <v>47.620148</v>
      </c>
      <c r="O289" t="s">
        <v>777</v>
      </c>
      <c r="P289" t="s">
        <v>68</v>
      </c>
      <c r="Q289" t="s">
        <v>69</v>
      </c>
      <c r="R289" t="s">
        <v>42</v>
      </c>
      <c r="T289">
        <v>2</v>
      </c>
    </row>
    <row r="290" spans="1:20" x14ac:dyDescent="0.25">
      <c r="A290">
        <v>1702611</v>
      </c>
      <c r="B290">
        <v>16000105321</v>
      </c>
      <c r="C290">
        <v>2016105321</v>
      </c>
      <c r="D290">
        <v>64</v>
      </c>
      <c r="E290" t="s">
        <v>294</v>
      </c>
      <c r="F290" t="s">
        <v>75</v>
      </c>
      <c r="G290" t="s">
        <v>295</v>
      </c>
      <c r="H290" s="1">
        <v>42456.042361111111</v>
      </c>
      <c r="I290" t="s">
        <v>778</v>
      </c>
      <c r="J290" t="s">
        <v>150</v>
      </c>
      <c r="K290" t="s">
        <v>214</v>
      </c>
      <c r="L290">
        <v>4700.2075000000004</v>
      </c>
      <c r="M290">
        <v>-122.36969000000001</v>
      </c>
      <c r="N290">
        <v>47.661470000000001</v>
      </c>
      <c r="O290" t="s">
        <v>779</v>
      </c>
      <c r="P290" t="s">
        <v>298</v>
      </c>
      <c r="Q290" t="s">
        <v>295</v>
      </c>
      <c r="R290" t="s">
        <v>75</v>
      </c>
      <c r="S290" s="1">
        <v>42455.959027777775</v>
      </c>
      <c r="T290">
        <v>4</v>
      </c>
    </row>
    <row r="291" spans="1:20" x14ac:dyDescent="0.25">
      <c r="A291">
        <v>1702612</v>
      </c>
      <c r="B291">
        <v>16000105305</v>
      </c>
      <c r="C291">
        <v>2016105305</v>
      </c>
      <c r="D291">
        <v>65</v>
      </c>
      <c r="E291" t="s">
        <v>74</v>
      </c>
      <c r="F291" t="s">
        <v>75</v>
      </c>
      <c r="G291" t="s">
        <v>76</v>
      </c>
      <c r="H291" s="1">
        <v>42456.041666666664</v>
      </c>
      <c r="I291" t="s">
        <v>780</v>
      </c>
      <c r="J291" t="s">
        <v>91</v>
      </c>
      <c r="K291" t="s">
        <v>336</v>
      </c>
      <c r="L291">
        <v>8300.1003000000001</v>
      </c>
      <c r="M291">
        <v>-122.32811</v>
      </c>
      <c r="N291">
        <v>47.61007</v>
      </c>
      <c r="O291" t="s">
        <v>781</v>
      </c>
      <c r="P291" t="s">
        <v>81</v>
      </c>
      <c r="Q291" t="s">
        <v>76</v>
      </c>
      <c r="R291" t="s">
        <v>75</v>
      </c>
      <c r="S291" s="1">
        <v>42456.001388888886</v>
      </c>
      <c r="T291">
        <v>4</v>
      </c>
    </row>
    <row r="292" spans="1:20" x14ac:dyDescent="0.25">
      <c r="A292">
        <v>1702613</v>
      </c>
      <c r="B292">
        <v>16000105154</v>
      </c>
      <c r="C292">
        <v>2016105154</v>
      </c>
      <c r="D292">
        <v>245</v>
      </c>
      <c r="E292" t="s">
        <v>58</v>
      </c>
      <c r="F292" t="s">
        <v>21</v>
      </c>
      <c r="G292" t="s">
        <v>21</v>
      </c>
      <c r="H292" s="1">
        <v>42456.043055555558</v>
      </c>
      <c r="I292" t="s">
        <v>319</v>
      </c>
      <c r="J292" t="s">
        <v>91</v>
      </c>
      <c r="K292" t="s">
        <v>92</v>
      </c>
      <c r="L292">
        <v>8400.1008000000002</v>
      </c>
      <c r="M292">
        <v>-122.32077</v>
      </c>
      <c r="N292">
        <v>47.613517999999999</v>
      </c>
      <c r="O292" t="s">
        <v>320</v>
      </c>
      <c r="P292" t="s">
        <v>400</v>
      </c>
      <c r="Q292" t="s">
        <v>401</v>
      </c>
      <c r="R292" t="s">
        <v>401</v>
      </c>
      <c r="S292" s="1">
        <v>42455.849305555559</v>
      </c>
      <c r="T292">
        <v>3</v>
      </c>
    </row>
    <row r="293" spans="1:20" x14ac:dyDescent="0.25">
      <c r="A293">
        <v>1702614</v>
      </c>
      <c r="B293">
        <v>16000105295</v>
      </c>
      <c r="C293">
        <v>2016105295</v>
      </c>
      <c r="D293">
        <v>130</v>
      </c>
      <c r="E293" t="s">
        <v>484</v>
      </c>
      <c r="F293" t="s">
        <v>251</v>
      </c>
      <c r="G293" t="s">
        <v>251</v>
      </c>
      <c r="H293" s="1">
        <v>42456.053472222222</v>
      </c>
      <c r="I293" t="s">
        <v>782</v>
      </c>
      <c r="J293" t="s">
        <v>23</v>
      </c>
      <c r="K293" t="s">
        <v>480</v>
      </c>
      <c r="L293">
        <v>10002.201999999999</v>
      </c>
      <c r="M293">
        <v>-122.310745</v>
      </c>
      <c r="N293">
        <v>47.576419999999999</v>
      </c>
      <c r="O293" t="s">
        <v>783</v>
      </c>
      <c r="P293" t="s">
        <v>250</v>
      </c>
      <c r="Q293" t="s">
        <v>251</v>
      </c>
      <c r="R293" t="s">
        <v>251</v>
      </c>
      <c r="S293" s="1">
        <v>42455.9375</v>
      </c>
      <c r="T293">
        <v>1</v>
      </c>
    </row>
    <row r="294" spans="1:20" x14ac:dyDescent="0.25">
      <c r="A294">
        <v>1702615</v>
      </c>
      <c r="B294">
        <v>16000105125</v>
      </c>
      <c r="C294">
        <v>2016105125</v>
      </c>
      <c r="D294">
        <v>245</v>
      </c>
      <c r="E294" t="s">
        <v>58</v>
      </c>
      <c r="F294" t="s">
        <v>21</v>
      </c>
      <c r="G294" t="s">
        <v>21</v>
      </c>
      <c r="H294" s="1">
        <v>42456.052083333336</v>
      </c>
      <c r="I294" t="s">
        <v>784</v>
      </c>
      <c r="J294" t="s">
        <v>276</v>
      </c>
      <c r="K294" t="s">
        <v>615</v>
      </c>
      <c r="L294">
        <v>401.20170000000002</v>
      </c>
      <c r="M294">
        <v>-122.35824599999999</v>
      </c>
      <c r="N294">
        <v>47.726196000000002</v>
      </c>
      <c r="O294" t="s">
        <v>785</v>
      </c>
      <c r="P294" t="s">
        <v>72</v>
      </c>
      <c r="Q294" t="s">
        <v>73</v>
      </c>
      <c r="R294" t="s">
        <v>73</v>
      </c>
      <c r="S294" s="1">
        <v>42455.946527777778</v>
      </c>
      <c r="T294">
        <v>3</v>
      </c>
    </row>
    <row r="295" spans="1:20" x14ac:dyDescent="0.25">
      <c r="A295">
        <v>1702617</v>
      </c>
      <c r="B295">
        <v>16000105436</v>
      </c>
      <c r="C295">
        <v>2016105436</v>
      </c>
      <c r="D295">
        <v>177</v>
      </c>
      <c r="E295" t="s">
        <v>117</v>
      </c>
      <c r="F295" t="s">
        <v>52</v>
      </c>
      <c r="G295" t="s">
        <v>52</v>
      </c>
      <c r="H295" s="1">
        <v>42456.056944444441</v>
      </c>
      <c r="I295" t="s">
        <v>612</v>
      </c>
      <c r="J295" t="s">
        <v>155</v>
      </c>
      <c r="K295" t="s">
        <v>257</v>
      </c>
      <c r="L295">
        <v>8002.2004999999999</v>
      </c>
      <c r="M295">
        <v>-122.34586</v>
      </c>
      <c r="N295">
        <v>47.612990000000003</v>
      </c>
      <c r="O295" t="s">
        <v>613</v>
      </c>
      <c r="P295" t="s">
        <v>120</v>
      </c>
      <c r="Q295" t="s">
        <v>52</v>
      </c>
      <c r="R295" t="s">
        <v>52</v>
      </c>
      <c r="T295">
        <v>1</v>
      </c>
    </row>
    <row r="296" spans="1:20" x14ac:dyDescent="0.25">
      <c r="A296">
        <v>1702618</v>
      </c>
      <c r="B296">
        <v>16000105434</v>
      </c>
      <c r="C296">
        <v>2016105434</v>
      </c>
      <c r="D296">
        <v>250</v>
      </c>
      <c r="E296" t="s">
        <v>111</v>
      </c>
      <c r="F296" t="s">
        <v>112</v>
      </c>
      <c r="G296" t="s">
        <v>113</v>
      </c>
      <c r="H296" s="1">
        <v>42456.065972222219</v>
      </c>
      <c r="I296" t="s">
        <v>786</v>
      </c>
      <c r="J296" t="s">
        <v>44</v>
      </c>
      <c r="K296" t="s">
        <v>168</v>
      </c>
      <c r="L296">
        <v>7100.2002000000002</v>
      </c>
      <c r="M296">
        <v>-122.35414</v>
      </c>
      <c r="N296">
        <v>47.619762000000001</v>
      </c>
      <c r="O296" t="s">
        <v>787</v>
      </c>
      <c r="P296" t="s">
        <v>671</v>
      </c>
      <c r="Q296" t="s">
        <v>21</v>
      </c>
      <c r="R296" t="s">
        <v>558</v>
      </c>
      <c r="T296">
        <v>2</v>
      </c>
    </row>
    <row r="297" spans="1:20" x14ac:dyDescent="0.25">
      <c r="A297">
        <v>1702619</v>
      </c>
      <c r="B297">
        <v>16000105431</v>
      </c>
      <c r="C297">
        <v>2016105431</v>
      </c>
      <c r="D297">
        <v>161</v>
      </c>
      <c r="E297" t="s">
        <v>62</v>
      </c>
      <c r="F297" t="s">
        <v>62</v>
      </c>
      <c r="G297" t="s">
        <v>62</v>
      </c>
      <c r="H297" s="1">
        <v>42456.060416666667</v>
      </c>
      <c r="I297" t="s">
        <v>788</v>
      </c>
      <c r="J297" t="s">
        <v>137</v>
      </c>
      <c r="K297" t="s">
        <v>209</v>
      </c>
      <c r="L297">
        <v>9300.1023999999998</v>
      </c>
      <c r="M297">
        <v>-122.31728</v>
      </c>
      <c r="N297">
        <v>47.592686</v>
      </c>
      <c r="O297" t="s">
        <v>789</v>
      </c>
      <c r="P297" t="s">
        <v>381</v>
      </c>
      <c r="Q297" t="s">
        <v>42</v>
      </c>
      <c r="R297" t="s">
        <v>42</v>
      </c>
      <c r="T297">
        <v>0</v>
      </c>
    </row>
    <row r="298" spans="1:20" x14ac:dyDescent="0.25">
      <c r="A298">
        <v>1702620</v>
      </c>
      <c r="B298">
        <v>16000105423</v>
      </c>
      <c r="C298">
        <v>2016105423</v>
      </c>
      <c r="D298">
        <v>161</v>
      </c>
      <c r="E298" t="s">
        <v>62</v>
      </c>
      <c r="F298" t="s">
        <v>62</v>
      </c>
      <c r="G298" t="s">
        <v>62</v>
      </c>
      <c r="H298" s="1">
        <v>42456.05972222222</v>
      </c>
      <c r="I298" t="s">
        <v>790</v>
      </c>
      <c r="J298" t="s">
        <v>155</v>
      </c>
      <c r="K298" t="s">
        <v>289</v>
      </c>
      <c r="L298">
        <v>7300.1018999999997</v>
      </c>
      <c r="M298">
        <v>-122.33427399999999</v>
      </c>
      <c r="N298">
        <v>47.622579999999999</v>
      </c>
      <c r="O298" t="s">
        <v>791</v>
      </c>
      <c r="P298" t="s">
        <v>62</v>
      </c>
      <c r="Q298" t="s">
        <v>62</v>
      </c>
      <c r="R298" t="s">
        <v>62</v>
      </c>
      <c r="T298">
        <v>3</v>
      </c>
    </row>
    <row r="299" spans="1:20" x14ac:dyDescent="0.25">
      <c r="A299">
        <v>1702621</v>
      </c>
      <c r="B299">
        <v>16000105413</v>
      </c>
      <c r="C299">
        <v>2016105413</v>
      </c>
      <c r="D299">
        <v>470</v>
      </c>
      <c r="E299" t="s">
        <v>27</v>
      </c>
      <c r="F299" t="s">
        <v>28</v>
      </c>
      <c r="G299" t="s">
        <v>29</v>
      </c>
      <c r="H299" s="1">
        <v>42456.061805555553</v>
      </c>
      <c r="I299" t="s">
        <v>792</v>
      </c>
      <c r="J299" t="s">
        <v>91</v>
      </c>
      <c r="K299" t="s">
        <v>92</v>
      </c>
      <c r="L299">
        <v>7500.4013999999997</v>
      </c>
      <c r="M299">
        <v>-122.31815</v>
      </c>
      <c r="N299">
        <v>47.614674000000001</v>
      </c>
      <c r="O299" t="s">
        <v>793</v>
      </c>
      <c r="P299" t="s">
        <v>34</v>
      </c>
      <c r="Q299" t="s">
        <v>29</v>
      </c>
      <c r="R299" t="s">
        <v>28</v>
      </c>
      <c r="T299">
        <v>2</v>
      </c>
    </row>
    <row r="300" spans="1:20" x14ac:dyDescent="0.25">
      <c r="A300">
        <v>1702622</v>
      </c>
      <c r="B300">
        <v>16000105398</v>
      </c>
      <c r="C300">
        <v>2016105398</v>
      </c>
      <c r="D300">
        <v>74</v>
      </c>
      <c r="E300" t="s">
        <v>177</v>
      </c>
      <c r="F300" t="s">
        <v>166</v>
      </c>
      <c r="G300" t="s">
        <v>166</v>
      </c>
      <c r="H300" s="1">
        <v>42456.05972222222</v>
      </c>
      <c r="I300" t="s">
        <v>794</v>
      </c>
      <c r="J300" t="s">
        <v>91</v>
      </c>
      <c r="K300" t="s">
        <v>92</v>
      </c>
      <c r="L300">
        <v>8400.1000999999997</v>
      </c>
      <c r="M300">
        <v>-122.32344000000001</v>
      </c>
      <c r="N300">
        <v>47.616363999999997</v>
      </c>
      <c r="O300" t="s">
        <v>795</v>
      </c>
      <c r="P300" t="s">
        <v>182</v>
      </c>
      <c r="Q300" t="s">
        <v>183</v>
      </c>
      <c r="R300" t="s">
        <v>184</v>
      </c>
      <c r="S300" s="1">
        <v>42456.027777777781</v>
      </c>
      <c r="T300">
        <v>3</v>
      </c>
    </row>
    <row r="301" spans="1:20" x14ac:dyDescent="0.25">
      <c r="A301">
        <v>1702623</v>
      </c>
      <c r="B301">
        <v>16000105239</v>
      </c>
      <c r="C301">
        <v>2016105239</v>
      </c>
      <c r="D301">
        <v>31</v>
      </c>
      <c r="E301" t="s">
        <v>676</v>
      </c>
      <c r="F301" t="s">
        <v>418</v>
      </c>
      <c r="G301" t="s">
        <v>418</v>
      </c>
      <c r="H301" s="1">
        <v>42456.059027777781</v>
      </c>
      <c r="I301" t="s">
        <v>796</v>
      </c>
      <c r="J301" t="s">
        <v>54</v>
      </c>
      <c r="K301" t="s">
        <v>292</v>
      </c>
      <c r="L301">
        <v>11002.3006</v>
      </c>
      <c r="M301">
        <v>-122.29835</v>
      </c>
      <c r="N301">
        <v>47.544530000000002</v>
      </c>
      <c r="O301" t="s">
        <v>797</v>
      </c>
      <c r="P301" t="s">
        <v>798</v>
      </c>
      <c r="Q301" t="s">
        <v>418</v>
      </c>
      <c r="R301" t="s">
        <v>418</v>
      </c>
      <c r="S301" s="1">
        <v>42455.897222222222</v>
      </c>
      <c r="T301">
        <v>1</v>
      </c>
    </row>
    <row r="302" spans="1:20" x14ac:dyDescent="0.25">
      <c r="A302">
        <v>1702624</v>
      </c>
      <c r="B302">
        <v>16000105118</v>
      </c>
      <c r="C302">
        <v>2016105118</v>
      </c>
      <c r="D302">
        <v>281</v>
      </c>
      <c r="E302" t="s">
        <v>48</v>
      </c>
      <c r="F302" t="s">
        <v>42</v>
      </c>
      <c r="G302" t="s">
        <v>42</v>
      </c>
      <c r="H302" s="1">
        <v>42456.063194444447</v>
      </c>
      <c r="I302" t="s">
        <v>799</v>
      </c>
      <c r="J302" t="s">
        <v>23</v>
      </c>
      <c r="K302" t="s">
        <v>480</v>
      </c>
      <c r="L302">
        <v>10001.102199999999</v>
      </c>
      <c r="M302">
        <v>-122.30177</v>
      </c>
      <c r="N302">
        <v>47.571120000000001</v>
      </c>
      <c r="O302" t="s">
        <v>800</v>
      </c>
      <c r="P302" t="s">
        <v>47</v>
      </c>
      <c r="Q302" t="s">
        <v>42</v>
      </c>
      <c r="R302" t="s">
        <v>42</v>
      </c>
      <c r="T302">
        <v>1</v>
      </c>
    </row>
    <row r="303" spans="1:20" x14ac:dyDescent="0.25">
      <c r="A303">
        <v>1702625</v>
      </c>
      <c r="B303">
        <v>16000105464</v>
      </c>
      <c r="C303">
        <v>2016105464</v>
      </c>
      <c r="D303">
        <v>281</v>
      </c>
      <c r="E303" t="s">
        <v>48</v>
      </c>
      <c r="F303" t="s">
        <v>42</v>
      </c>
      <c r="G303" t="s">
        <v>42</v>
      </c>
      <c r="H303" s="1">
        <v>42456.077777777777</v>
      </c>
      <c r="I303" t="s">
        <v>801</v>
      </c>
      <c r="J303" t="s">
        <v>78</v>
      </c>
      <c r="K303" t="s">
        <v>79</v>
      </c>
      <c r="L303">
        <v>7500.2008999999998</v>
      </c>
      <c r="M303">
        <v>-122.31395999999999</v>
      </c>
      <c r="N303">
        <v>47.614117</v>
      </c>
      <c r="O303" t="s">
        <v>802</v>
      </c>
      <c r="P303" t="s">
        <v>94</v>
      </c>
      <c r="Q303" t="s">
        <v>29</v>
      </c>
      <c r="R303" t="s">
        <v>29</v>
      </c>
      <c r="T303">
        <v>2</v>
      </c>
    </row>
    <row r="304" spans="1:20" x14ac:dyDescent="0.25">
      <c r="A304">
        <v>1702626</v>
      </c>
      <c r="B304">
        <v>16000105461</v>
      </c>
      <c r="C304">
        <v>2016105461</v>
      </c>
      <c r="D304">
        <v>177</v>
      </c>
      <c r="E304" t="s">
        <v>117</v>
      </c>
      <c r="F304" t="s">
        <v>52</v>
      </c>
      <c r="G304" t="s">
        <v>52</v>
      </c>
      <c r="H304" s="1">
        <v>42456.072916666664</v>
      </c>
      <c r="I304" t="s">
        <v>803</v>
      </c>
      <c r="J304" t="s">
        <v>155</v>
      </c>
      <c r="K304" t="s">
        <v>257</v>
      </c>
      <c r="L304">
        <v>8001.2004999999999</v>
      </c>
      <c r="M304">
        <v>-122.34782</v>
      </c>
      <c r="N304">
        <v>47.614142999999999</v>
      </c>
      <c r="O304" t="s">
        <v>804</v>
      </c>
      <c r="P304" t="s">
        <v>240</v>
      </c>
      <c r="Q304" t="s">
        <v>52</v>
      </c>
      <c r="R304" t="s">
        <v>52</v>
      </c>
      <c r="T304">
        <v>3</v>
      </c>
    </row>
    <row r="305" spans="1:20" x14ac:dyDescent="0.25">
      <c r="A305">
        <v>1702627</v>
      </c>
      <c r="B305">
        <v>16000105460</v>
      </c>
      <c r="C305">
        <v>2016105460</v>
      </c>
      <c r="D305">
        <v>460</v>
      </c>
      <c r="E305" t="s">
        <v>35</v>
      </c>
      <c r="F305" t="s">
        <v>29</v>
      </c>
      <c r="G305" t="s">
        <v>29</v>
      </c>
      <c r="H305" s="1">
        <v>42456.07916666667</v>
      </c>
      <c r="I305" t="s">
        <v>805</v>
      </c>
      <c r="J305" t="s">
        <v>198</v>
      </c>
      <c r="K305" t="s">
        <v>343</v>
      </c>
      <c r="L305">
        <v>11401.200800000001</v>
      </c>
      <c r="M305">
        <v>-122.35912</v>
      </c>
      <c r="N305">
        <v>47.524695999999999</v>
      </c>
      <c r="O305" t="s">
        <v>806</v>
      </c>
      <c r="P305" t="s">
        <v>94</v>
      </c>
      <c r="Q305" t="s">
        <v>29</v>
      </c>
      <c r="R305" t="s">
        <v>29</v>
      </c>
      <c r="T305">
        <v>2</v>
      </c>
    </row>
    <row r="306" spans="1:20" x14ac:dyDescent="0.25">
      <c r="A306">
        <v>1702628</v>
      </c>
      <c r="B306">
        <v>16000105457</v>
      </c>
      <c r="C306">
        <v>2016105457</v>
      </c>
      <c r="D306">
        <v>177</v>
      </c>
      <c r="E306" t="s">
        <v>117</v>
      </c>
      <c r="F306" t="s">
        <v>52</v>
      </c>
      <c r="G306" t="s">
        <v>52</v>
      </c>
      <c r="H306" s="1">
        <v>42456.069444444445</v>
      </c>
      <c r="I306" t="s">
        <v>82</v>
      </c>
      <c r="J306" t="s">
        <v>83</v>
      </c>
      <c r="K306" t="s">
        <v>84</v>
      </c>
      <c r="L306">
        <v>9200.2027999999991</v>
      </c>
      <c r="M306">
        <v>-122.33081</v>
      </c>
      <c r="N306">
        <v>47.600464000000002</v>
      </c>
      <c r="O306" t="s">
        <v>85</v>
      </c>
      <c r="P306" t="s">
        <v>120</v>
      </c>
      <c r="Q306" t="s">
        <v>52</v>
      </c>
      <c r="R306" t="s">
        <v>52</v>
      </c>
      <c r="T306">
        <v>1</v>
      </c>
    </row>
    <row r="307" spans="1:20" x14ac:dyDescent="0.25">
      <c r="A307">
        <v>1702629</v>
      </c>
      <c r="B307">
        <v>16000105442</v>
      </c>
      <c r="C307">
        <v>2016105442</v>
      </c>
      <c r="D307">
        <v>245</v>
      </c>
      <c r="E307" t="s">
        <v>58</v>
      </c>
      <c r="F307" t="s">
        <v>21</v>
      </c>
      <c r="G307" t="s">
        <v>21</v>
      </c>
      <c r="H307" s="1">
        <v>42456.080555555556</v>
      </c>
      <c r="I307" t="s">
        <v>807</v>
      </c>
      <c r="J307" t="s">
        <v>91</v>
      </c>
      <c r="K307" t="s">
        <v>92</v>
      </c>
      <c r="L307">
        <v>8600.1003000000001</v>
      </c>
      <c r="M307">
        <v>-122.31677999999999</v>
      </c>
      <c r="N307">
        <v>47.610976999999998</v>
      </c>
      <c r="O307" t="s">
        <v>808</v>
      </c>
      <c r="P307" t="s">
        <v>26</v>
      </c>
      <c r="Q307" t="s">
        <v>21</v>
      </c>
      <c r="R307" t="s">
        <v>21</v>
      </c>
      <c r="T307">
        <v>3</v>
      </c>
    </row>
    <row r="308" spans="1:20" x14ac:dyDescent="0.25">
      <c r="A308">
        <v>1702630</v>
      </c>
      <c r="B308">
        <v>16000105369</v>
      </c>
      <c r="C308">
        <v>2016105369</v>
      </c>
      <c r="D308">
        <v>245</v>
      </c>
      <c r="E308" t="s">
        <v>58</v>
      </c>
      <c r="F308" t="s">
        <v>21</v>
      </c>
      <c r="G308" t="s">
        <v>21</v>
      </c>
      <c r="H308" s="1">
        <v>42456.067361111112</v>
      </c>
      <c r="I308" t="s">
        <v>809</v>
      </c>
      <c r="J308" t="s">
        <v>276</v>
      </c>
      <c r="K308" t="s">
        <v>277</v>
      </c>
      <c r="L308">
        <v>1800.2002</v>
      </c>
      <c r="M308">
        <v>-122.34349</v>
      </c>
      <c r="N308">
        <v>47.694180000000003</v>
      </c>
      <c r="O308" t="s">
        <v>810</v>
      </c>
      <c r="P308" t="s">
        <v>671</v>
      </c>
      <c r="Q308" t="s">
        <v>21</v>
      </c>
      <c r="R308" t="s">
        <v>558</v>
      </c>
      <c r="T308">
        <v>2</v>
      </c>
    </row>
    <row r="309" spans="1:20" x14ac:dyDescent="0.25">
      <c r="A309">
        <v>1702631</v>
      </c>
      <c r="B309">
        <v>16000105359</v>
      </c>
      <c r="C309">
        <v>2016105359</v>
      </c>
      <c r="D309">
        <v>281</v>
      </c>
      <c r="E309" t="s">
        <v>48</v>
      </c>
      <c r="F309" t="s">
        <v>42</v>
      </c>
      <c r="G309" t="s">
        <v>42</v>
      </c>
      <c r="H309" s="1">
        <v>42456.073611111111</v>
      </c>
      <c r="I309" t="s">
        <v>811</v>
      </c>
      <c r="J309" t="s">
        <v>137</v>
      </c>
      <c r="K309" t="s">
        <v>138</v>
      </c>
      <c r="L309">
        <v>4600.1013000000003</v>
      </c>
      <c r="M309">
        <v>-122.34008</v>
      </c>
      <c r="N309">
        <v>47.668106000000002</v>
      </c>
      <c r="O309" t="s">
        <v>812</v>
      </c>
      <c r="P309" t="s">
        <v>47</v>
      </c>
      <c r="Q309" t="s">
        <v>42</v>
      </c>
      <c r="R309" t="s">
        <v>42</v>
      </c>
      <c r="S309" s="1">
        <v>42456.015972222223</v>
      </c>
      <c r="T309">
        <v>1</v>
      </c>
    </row>
    <row r="310" spans="1:20" x14ac:dyDescent="0.25">
      <c r="A310">
        <v>1702632</v>
      </c>
      <c r="B310">
        <v>16000105342</v>
      </c>
      <c r="C310">
        <v>2016105342</v>
      </c>
      <c r="D310">
        <v>181</v>
      </c>
      <c r="E310" t="s">
        <v>813</v>
      </c>
      <c r="F310" t="s">
        <v>148</v>
      </c>
      <c r="G310" t="s">
        <v>148</v>
      </c>
      <c r="H310" s="1">
        <v>42456.073611111111</v>
      </c>
      <c r="I310" t="s">
        <v>814</v>
      </c>
      <c r="J310" t="s">
        <v>129</v>
      </c>
      <c r="K310" t="s">
        <v>130</v>
      </c>
      <c r="L310">
        <v>7200.1066000000001</v>
      </c>
      <c r="M310">
        <v>-122.34045999999999</v>
      </c>
      <c r="N310">
        <v>47.612732000000001</v>
      </c>
      <c r="O310" t="s">
        <v>815</v>
      </c>
      <c r="P310" t="s">
        <v>381</v>
      </c>
      <c r="Q310" t="s">
        <v>42</v>
      </c>
      <c r="R310" t="s">
        <v>42</v>
      </c>
      <c r="S310" s="1">
        <v>42455.963888888888</v>
      </c>
      <c r="T310">
        <v>3</v>
      </c>
    </row>
    <row r="311" spans="1:20" x14ac:dyDescent="0.25">
      <c r="A311">
        <v>1702633</v>
      </c>
      <c r="B311">
        <v>16000105337</v>
      </c>
      <c r="C311">
        <v>2016105337</v>
      </c>
      <c r="D311">
        <v>244</v>
      </c>
      <c r="E311" t="s">
        <v>558</v>
      </c>
      <c r="F311" t="s">
        <v>21</v>
      </c>
      <c r="G311" t="s">
        <v>21</v>
      </c>
      <c r="H311" s="1">
        <v>42456.070833333331</v>
      </c>
      <c r="I311" t="s">
        <v>816</v>
      </c>
      <c r="J311" t="s">
        <v>150</v>
      </c>
      <c r="K311" t="s">
        <v>151</v>
      </c>
      <c r="L311">
        <v>4700.3001000000004</v>
      </c>
      <c r="M311">
        <v>-122.37488999999999</v>
      </c>
      <c r="N311">
        <v>47.672359999999998</v>
      </c>
      <c r="O311" t="s">
        <v>817</v>
      </c>
      <c r="P311" t="s">
        <v>671</v>
      </c>
      <c r="Q311" t="s">
        <v>21</v>
      </c>
      <c r="R311" t="s">
        <v>558</v>
      </c>
      <c r="T311">
        <v>2</v>
      </c>
    </row>
    <row r="312" spans="1:20" x14ac:dyDescent="0.25">
      <c r="A312">
        <v>1702634</v>
      </c>
      <c r="B312">
        <v>16000105336</v>
      </c>
      <c r="C312">
        <v>2016105336</v>
      </c>
      <c r="D312">
        <v>244</v>
      </c>
      <c r="E312" t="s">
        <v>558</v>
      </c>
      <c r="F312" t="s">
        <v>21</v>
      </c>
      <c r="G312" t="s">
        <v>21</v>
      </c>
      <c r="H312" s="1">
        <v>42456.080555555556</v>
      </c>
      <c r="I312" t="s">
        <v>818</v>
      </c>
      <c r="J312" t="s">
        <v>99</v>
      </c>
      <c r="K312" t="s">
        <v>449</v>
      </c>
      <c r="L312">
        <v>2900.3013000000001</v>
      </c>
      <c r="M312">
        <v>-122.36467</v>
      </c>
      <c r="N312">
        <v>47.682526000000003</v>
      </c>
      <c r="O312" t="s">
        <v>819</v>
      </c>
      <c r="P312" t="s">
        <v>671</v>
      </c>
      <c r="Q312" t="s">
        <v>21</v>
      </c>
      <c r="R312" t="s">
        <v>558</v>
      </c>
      <c r="T312">
        <v>1</v>
      </c>
    </row>
    <row r="313" spans="1:20" x14ac:dyDescent="0.25">
      <c r="A313">
        <v>1702635</v>
      </c>
      <c r="B313">
        <v>16000105115</v>
      </c>
      <c r="C313">
        <v>2016105115</v>
      </c>
      <c r="D313">
        <v>430</v>
      </c>
      <c r="E313" t="s">
        <v>134</v>
      </c>
      <c r="F313" t="s">
        <v>29</v>
      </c>
      <c r="G313" t="s">
        <v>135</v>
      </c>
      <c r="H313" s="1">
        <v>42456.070138888892</v>
      </c>
      <c r="I313" t="s">
        <v>820</v>
      </c>
      <c r="J313" t="s">
        <v>78</v>
      </c>
      <c r="K313" t="s">
        <v>285</v>
      </c>
      <c r="L313">
        <v>7700.4009999999998</v>
      </c>
      <c r="M313">
        <v>-122.29609000000001</v>
      </c>
      <c r="N313">
        <v>47.620173999999999</v>
      </c>
      <c r="O313" t="s">
        <v>821</v>
      </c>
      <c r="P313" t="s">
        <v>140</v>
      </c>
      <c r="Q313" t="s">
        <v>135</v>
      </c>
      <c r="R313" t="s">
        <v>29</v>
      </c>
      <c r="S313" s="1">
        <v>42455.821527777778</v>
      </c>
      <c r="T313">
        <v>2</v>
      </c>
    </row>
    <row r="314" spans="1:20" x14ac:dyDescent="0.25">
      <c r="A314">
        <v>1702636</v>
      </c>
      <c r="B314">
        <v>16000105484</v>
      </c>
      <c r="C314">
        <v>2016105484</v>
      </c>
      <c r="D314">
        <v>460</v>
      </c>
      <c r="E314" t="s">
        <v>35</v>
      </c>
      <c r="F314" t="s">
        <v>29</v>
      </c>
      <c r="G314" t="s">
        <v>29</v>
      </c>
      <c r="H314" s="1">
        <v>42456.092361111114</v>
      </c>
      <c r="I314" t="s">
        <v>822</v>
      </c>
      <c r="J314" t="s">
        <v>44</v>
      </c>
      <c r="K314" t="s">
        <v>168</v>
      </c>
      <c r="L314">
        <v>7100.2019</v>
      </c>
      <c r="M314">
        <v>-122.3548</v>
      </c>
      <c r="N314">
        <v>47.618600000000001</v>
      </c>
      <c r="O314" t="s">
        <v>823</v>
      </c>
      <c r="P314" t="s">
        <v>94</v>
      </c>
      <c r="Q314" t="s">
        <v>29</v>
      </c>
      <c r="R314" t="s">
        <v>29</v>
      </c>
      <c r="T314">
        <v>3</v>
      </c>
    </row>
    <row r="315" spans="1:20" x14ac:dyDescent="0.25">
      <c r="A315">
        <v>1702637</v>
      </c>
      <c r="B315">
        <v>16000105483</v>
      </c>
      <c r="C315">
        <v>2016105483</v>
      </c>
      <c r="D315">
        <v>177</v>
      </c>
      <c r="E315" t="s">
        <v>117</v>
      </c>
      <c r="F315" t="s">
        <v>52</v>
      </c>
      <c r="G315" t="s">
        <v>52</v>
      </c>
      <c r="H315" s="1">
        <v>42456.090277777781</v>
      </c>
      <c r="I315" t="s">
        <v>82</v>
      </c>
      <c r="J315" t="s">
        <v>83</v>
      </c>
      <c r="K315" t="s">
        <v>84</v>
      </c>
      <c r="L315">
        <v>9200.2027999999991</v>
      </c>
      <c r="M315">
        <v>-122.33081</v>
      </c>
      <c r="N315">
        <v>47.600464000000002</v>
      </c>
      <c r="O315" t="s">
        <v>85</v>
      </c>
      <c r="P315" t="s">
        <v>120</v>
      </c>
      <c r="Q315" t="s">
        <v>52</v>
      </c>
      <c r="R315" t="s">
        <v>52</v>
      </c>
      <c r="T315">
        <v>3</v>
      </c>
    </row>
    <row r="316" spans="1:20" x14ac:dyDescent="0.25">
      <c r="A316">
        <v>1702638</v>
      </c>
      <c r="B316">
        <v>16000105476</v>
      </c>
      <c r="C316">
        <v>2016105476</v>
      </c>
      <c r="D316">
        <v>460</v>
      </c>
      <c r="E316" t="s">
        <v>35</v>
      </c>
      <c r="F316" t="s">
        <v>29</v>
      </c>
      <c r="G316" t="s">
        <v>29</v>
      </c>
      <c r="H316" s="1">
        <v>42456.086805555555</v>
      </c>
      <c r="I316" t="s">
        <v>824</v>
      </c>
      <c r="J316" t="s">
        <v>150</v>
      </c>
      <c r="K316" t="s">
        <v>214</v>
      </c>
      <c r="L316">
        <v>4900.2020000000002</v>
      </c>
      <c r="M316">
        <v>-122.35136</v>
      </c>
      <c r="N316">
        <v>47.651479999999999</v>
      </c>
      <c r="O316" t="s">
        <v>825</v>
      </c>
      <c r="P316" t="s">
        <v>94</v>
      </c>
      <c r="Q316" t="s">
        <v>29</v>
      </c>
      <c r="R316" t="s">
        <v>29</v>
      </c>
      <c r="T316">
        <v>3</v>
      </c>
    </row>
    <row r="317" spans="1:20" x14ac:dyDescent="0.25">
      <c r="A317">
        <v>1702639</v>
      </c>
      <c r="B317">
        <v>16000105474</v>
      </c>
      <c r="C317">
        <v>2016105474</v>
      </c>
      <c r="D317">
        <v>245</v>
      </c>
      <c r="E317" t="s">
        <v>58</v>
      </c>
      <c r="F317" t="s">
        <v>21</v>
      </c>
      <c r="G317" t="s">
        <v>21</v>
      </c>
      <c r="H317" s="1">
        <v>42456.086111111108</v>
      </c>
      <c r="I317" t="s">
        <v>724</v>
      </c>
      <c r="J317" t="s">
        <v>23</v>
      </c>
      <c r="K317" t="s">
        <v>24</v>
      </c>
      <c r="L317">
        <v>10100.201300000001</v>
      </c>
      <c r="M317">
        <v>-122.28801</v>
      </c>
      <c r="N317">
        <v>47.563457</v>
      </c>
      <c r="O317" t="s">
        <v>725</v>
      </c>
      <c r="P317" t="s">
        <v>501</v>
      </c>
      <c r="Q317" t="s">
        <v>21</v>
      </c>
      <c r="R317" t="s">
        <v>21</v>
      </c>
      <c r="T317">
        <v>2</v>
      </c>
    </row>
    <row r="318" spans="1:20" x14ac:dyDescent="0.25">
      <c r="A318">
        <v>1702640</v>
      </c>
      <c r="B318">
        <v>16000105468</v>
      </c>
      <c r="C318">
        <v>2016105468</v>
      </c>
      <c r="D318">
        <v>177</v>
      </c>
      <c r="E318" t="s">
        <v>117</v>
      </c>
      <c r="F318" t="s">
        <v>52</v>
      </c>
      <c r="G318" t="s">
        <v>52</v>
      </c>
      <c r="H318" s="1">
        <v>42456.077777777777</v>
      </c>
      <c r="I318" t="s">
        <v>826</v>
      </c>
      <c r="J318" t="s">
        <v>129</v>
      </c>
      <c r="K318" t="s">
        <v>190</v>
      </c>
      <c r="L318">
        <v>8100.3002999999999</v>
      </c>
      <c r="M318">
        <v>-122.34002</v>
      </c>
      <c r="N318">
        <v>47.608817999999999</v>
      </c>
      <c r="O318" t="s">
        <v>827</v>
      </c>
      <c r="P318" t="s">
        <v>120</v>
      </c>
      <c r="Q318" t="s">
        <v>52</v>
      </c>
      <c r="R318" t="s">
        <v>52</v>
      </c>
      <c r="T318">
        <v>1</v>
      </c>
    </row>
    <row r="319" spans="1:20" x14ac:dyDescent="0.25">
      <c r="A319">
        <v>1702641</v>
      </c>
      <c r="B319">
        <v>16000105439</v>
      </c>
      <c r="C319">
        <v>2016105439</v>
      </c>
      <c r="D319">
        <v>280</v>
      </c>
      <c r="E319" t="s">
        <v>41</v>
      </c>
      <c r="F319" t="s">
        <v>42</v>
      </c>
      <c r="G319" t="s">
        <v>42</v>
      </c>
      <c r="H319" s="1">
        <v>42456.078472222223</v>
      </c>
      <c r="I319" t="s">
        <v>828</v>
      </c>
      <c r="J319" t="s">
        <v>276</v>
      </c>
      <c r="K319" t="s">
        <v>277</v>
      </c>
      <c r="L319">
        <v>1300.2008000000001</v>
      </c>
      <c r="M319">
        <v>-122.343315</v>
      </c>
      <c r="N319">
        <v>47.704143999999999</v>
      </c>
      <c r="O319" t="s">
        <v>829</v>
      </c>
      <c r="P319" t="s">
        <v>47</v>
      </c>
      <c r="Q319" t="s">
        <v>42</v>
      </c>
      <c r="R319" t="s">
        <v>42</v>
      </c>
      <c r="T319">
        <v>3</v>
      </c>
    </row>
    <row r="320" spans="1:20" x14ac:dyDescent="0.25">
      <c r="A320">
        <v>1702642</v>
      </c>
      <c r="B320">
        <v>16000105406</v>
      </c>
      <c r="C320">
        <v>2016105406</v>
      </c>
      <c r="D320">
        <v>244</v>
      </c>
      <c r="E320" t="s">
        <v>558</v>
      </c>
      <c r="F320" t="s">
        <v>21</v>
      </c>
      <c r="G320" t="s">
        <v>21</v>
      </c>
      <c r="H320" s="1">
        <v>42456.085416666669</v>
      </c>
      <c r="I320" t="s">
        <v>830</v>
      </c>
      <c r="J320" t="s">
        <v>198</v>
      </c>
      <c r="K320" t="s">
        <v>343</v>
      </c>
      <c r="L320">
        <v>11401.1006</v>
      </c>
      <c r="M320">
        <v>-122.36044</v>
      </c>
      <c r="N320">
        <v>47.530974999999998</v>
      </c>
      <c r="O320" t="s">
        <v>831</v>
      </c>
      <c r="P320" t="s">
        <v>832</v>
      </c>
      <c r="Q320" t="s">
        <v>833</v>
      </c>
      <c r="R320" t="s">
        <v>42</v>
      </c>
      <c r="T320">
        <v>0</v>
      </c>
    </row>
    <row r="321" spans="1:20" x14ac:dyDescent="0.25">
      <c r="A321">
        <v>1702643</v>
      </c>
      <c r="B321">
        <v>16000105224</v>
      </c>
      <c r="C321">
        <v>2016105224</v>
      </c>
      <c r="D321">
        <v>245</v>
      </c>
      <c r="E321" t="s">
        <v>58</v>
      </c>
      <c r="F321" t="s">
        <v>21</v>
      </c>
      <c r="G321" t="s">
        <v>21</v>
      </c>
      <c r="H321" s="1">
        <v>42456.078472222223</v>
      </c>
      <c r="I321" t="s">
        <v>834</v>
      </c>
      <c r="J321" t="s">
        <v>276</v>
      </c>
      <c r="K321" t="s">
        <v>277</v>
      </c>
      <c r="L321">
        <v>1800.2003</v>
      </c>
      <c r="M321">
        <v>-122.34456</v>
      </c>
      <c r="N321">
        <v>47.693824999999997</v>
      </c>
      <c r="O321" t="s">
        <v>835</v>
      </c>
      <c r="P321" t="s">
        <v>62</v>
      </c>
      <c r="Q321" t="s">
        <v>62</v>
      </c>
      <c r="R321" t="s">
        <v>62</v>
      </c>
      <c r="S321" s="1">
        <v>42455.887499999997</v>
      </c>
      <c r="T321">
        <v>3</v>
      </c>
    </row>
    <row r="322" spans="1:20" x14ac:dyDescent="0.25">
      <c r="A322">
        <v>1702644</v>
      </c>
      <c r="B322">
        <v>16000105119</v>
      </c>
      <c r="C322">
        <v>2016105119</v>
      </c>
      <c r="D322">
        <v>100</v>
      </c>
      <c r="E322" t="s">
        <v>229</v>
      </c>
      <c r="F322" t="s">
        <v>193</v>
      </c>
      <c r="G322" t="s">
        <v>193</v>
      </c>
      <c r="H322" s="1">
        <v>42456.088194444441</v>
      </c>
      <c r="I322" t="s">
        <v>836</v>
      </c>
      <c r="J322" t="s">
        <v>137</v>
      </c>
      <c r="K322" t="s">
        <v>209</v>
      </c>
      <c r="L322">
        <v>11402.102199999999</v>
      </c>
      <c r="M322">
        <v>-122.36935</v>
      </c>
      <c r="N322">
        <v>47.521037999999997</v>
      </c>
      <c r="O322" t="s">
        <v>837</v>
      </c>
      <c r="P322" t="s">
        <v>192</v>
      </c>
      <c r="Q322" t="s">
        <v>193</v>
      </c>
      <c r="R322" t="s">
        <v>193</v>
      </c>
      <c r="S322" s="1">
        <v>42455.828472222223</v>
      </c>
      <c r="T322">
        <v>1</v>
      </c>
    </row>
    <row r="323" spans="1:20" x14ac:dyDescent="0.25">
      <c r="A323">
        <v>1702645</v>
      </c>
      <c r="B323">
        <v>16000105463</v>
      </c>
      <c r="C323">
        <v>2016105463</v>
      </c>
      <c r="D323">
        <v>177</v>
      </c>
      <c r="E323" t="s">
        <v>117</v>
      </c>
      <c r="F323" t="s">
        <v>52</v>
      </c>
      <c r="G323" t="s">
        <v>52</v>
      </c>
      <c r="H323" s="1">
        <v>42456.09375</v>
      </c>
      <c r="I323" t="s">
        <v>838</v>
      </c>
      <c r="J323" t="s">
        <v>124</v>
      </c>
      <c r="K323" t="s">
        <v>415</v>
      </c>
      <c r="L323">
        <v>9600.2011999999995</v>
      </c>
      <c r="M323">
        <v>-122.38651</v>
      </c>
      <c r="N323">
        <v>47.582096</v>
      </c>
      <c r="O323" t="s">
        <v>839</v>
      </c>
      <c r="P323" t="s">
        <v>86</v>
      </c>
      <c r="Q323" t="s">
        <v>21</v>
      </c>
      <c r="R323" t="s">
        <v>21</v>
      </c>
      <c r="T323">
        <v>0</v>
      </c>
    </row>
    <row r="324" spans="1:20" x14ac:dyDescent="0.25">
      <c r="A324">
        <v>1702646</v>
      </c>
      <c r="B324">
        <v>16000105462</v>
      </c>
      <c r="C324">
        <v>2016105462</v>
      </c>
      <c r="D324">
        <v>460</v>
      </c>
      <c r="E324" t="s">
        <v>35</v>
      </c>
      <c r="F324" t="s">
        <v>29</v>
      </c>
      <c r="G324" t="s">
        <v>29</v>
      </c>
      <c r="H324" s="1">
        <v>42456.1</v>
      </c>
      <c r="I324" t="s">
        <v>840</v>
      </c>
      <c r="J324" t="s">
        <v>54</v>
      </c>
      <c r="K324" t="s">
        <v>103</v>
      </c>
      <c r="L324">
        <v>11102.3</v>
      </c>
      <c r="M324">
        <v>-122.27027</v>
      </c>
      <c r="N324">
        <v>47.536957000000001</v>
      </c>
      <c r="O324" t="s">
        <v>841</v>
      </c>
      <c r="P324" t="s">
        <v>94</v>
      </c>
      <c r="Q324" t="s">
        <v>29</v>
      </c>
      <c r="R324" t="s">
        <v>29</v>
      </c>
      <c r="T324">
        <v>2</v>
      </c>
    </row>
    <row r="325" spans="1:20" x14ac:dyDescent="0.25">
      <c r="A325">
        <v>1702647</v>
      </c>
      <c r="B325">
        <v>16000105446</v>
      </c>
      <c r="C325">
        <v>2016105446</v>
      </c>
      <c r="D325">
        <v>245</v>
      </c>
      <c r="E325" t="s">
        <v>58</v>
      </c>
      <c r="F325" t="s">
        <v>21</v>
      </c>
      <c r="G325" t="s">
        <v>21</v>
      </c>
      <c r="H325" s="1">
        <v>42456.097916666666</v>
      </c>
      <c r="I325" t="s">
        <v>842</v>
      </c>
      <c r="J325" t="s">
        <v>137</v>
      </c>
      <c r="K325" t="s">
        <v>238</v>
      </c>
      <c r="L325">
        <v>8400.3004000000001</v>
      </c>
      <c r="M325">
        <v>-122.32735</v>
      </c>
      <c r="N325">
        <v>47.614089999999997</v>
      </c>
      <c r="O325" t="s">
        <v>843</v>
      </c>
      <c r="P325" t="s">
        <v>110</v>
      </c>
      <c r="Q325" t="s">
        <v>42</v>
      </c>
      <c r="R325" t="s">
        <v>42</v>
      </c>
      <c r="S325" s="1">
        <v>42456.064583333333</v>
      </c>
      <c r="T325">
        <v>2</v>
      </c>
    </row>
    <row r="326" spans="1:20" x14ac:dyDescent="0.25">
      <c r="A326">
        <v>1702648</v>
      </c>
      <c r="B326">
        <v>16000105438</v>
      </c>
      <c r="C326">
        <v>2016105438</v>
      </c>
      <c r="D326">
        <v>440</v>
      </c>
      <c r="E326" t="s">
        <v>656</v>
      </c>
      <c r="F326" t="s">
        <v>29</v>
      </c>
      <c r="G326" t="s">
        <v>29</v>
      </c>
      <c r="H326" s="1">
        <v>42456.102777777778</v>
      </c>
      <c r="I326" t="s">
        <v>844</v>
      </c>
      <c r="J326" t="s">
        <v>150</v>
      </c>
      <c r="K326" t="s">
        <v>162</v>
      </c>
      <c r="L326">
        <v>5200.4013999999997</v>
      </c>
      <c r="M326">
        <v>-122.32776</v>
      </c>
      <c r="N326">
        <v>47.661358</v>
      </c>
      <c r="O326" t="s">
        <v>845</v>
      </c>
      <c r="P326" t="s">
        <v>234</v>
      </c>
      <c r="Q326" t="s">
        <v>135</v>
      </c>
      <c r="R326" t="s">
        <v>29</v>
      </c>
      <c r="S326" s="1">
        <v>42456.05972222222</v>
      </c>
      <c r="T326">
        <v>1</v>
      </c>
    </row>
    <row r="327" spans="1:20" x14ac:dyDescent="0.25">
      <c r="A327">
        <v>1702649</v>
      </c>
      <c r="B327">
        <v>16000105347</v>
      </c>
      <c r="C327">
        <v>2016105347</v>
      </c>
      <c r="D327">
        <v>280</v>
      </c>
      <c r="E327" t="s">
        <v>41</v>
      </c>
      <c r="F327" t="s">
        <v>42</v>
      </c>
      <c r="G327" t="s">
        <v>42</v>
      </c>
      <c r="H327" s="1">
        <v>42456.098611111112</v>
      </c>
      <c r="I327" t="s">
        <v>846</v>
      </c>
      <c r="J327" t="s">
        <v>37</v>
      </c>
      <c r="K327" t="s">
        <v>38</v>
      </c>
      <c r="L327">
        <v>9300.3029999999999</v>
      </c>
      <c r="M327">
        <v>-122.33420599999999</v>
      </c>
      <c r="N327">
        <v>47.575577000000003</v>
      </c>
      <c r="O327" t="s">
        <v>847</v>
      </c>
      <c r="P327" t="s">
        <v>81</v>
      </c>
      <c r="Q327" t="s">
        <v>76</v>
      </c>
      <c r="R327" t="s">
        <v>75</v>
      </c>
      <c r="S327" s="1">
        <v>42455.970833333333</v>
      </c>
      <c r="T327">
        <v>3</v>
      </c>
    </row>
    <row r="328" spans="1:20" x14ac:dyDescent="0.25">
      <c r="A328">
        <v>1702650</v>
      </c>
      <c r="B328">
        <v>16000105506</v>
      </c>
      <c r="C328">
        <v>2016105506</v>
      </c>
      <c r="D328">
        <v>460</v>
      </c>
      <c r="E328" t="s">
        <v>35</v>
      </c>
      <c r="F328" t="s">
        <v>29</v>
      </c>
      <c r="G328" t="s">
        <v>29</v>
      </c>
      <c r="H328" s="1">
        <v>42456.113888888889</v>
      </c>
      <c r="I328" t="s">
        <v>848</v>
      </c>
      <c r="J328" t="s">
        <v>91</v>
      </c>
      <c r="K328" t="s">
        <v>92</v>
      </c>
      <c r="L328">
        <v>7500.5003999999999</v>
      </c>
      <c r="M328">
        <v>-122.320854</v>
      </c>
      <c r="N328">
        <v>47.618735999999998</v>
      </c>
      <c r="O328" t="s">
        <v>849</v>
      </c>
      <c r="P328" t="s">
        <v>94</v>
      </c>
      <c r="Q328" t="s">
        <v>29</v>
      </c>
      <c r="R328" t="s">
        <v>29</v>
      </c>
      <c r="T328">
        <v>3</v>
      </c>
    </row>
    <row r="329" spans="1:20" x14ac:dyDescent="0.25">
      <c r="A329">
        <v>1702651</v>
      </c>
      <c r="B329">
        <v>16000105502</v>
      </c>
      <c r="C329">
        <v>2016105502</v>
      </c>
      <c r="D329">
        <v>242</v>
      </c>
      <c r="E329" t="s">
        <v>20</v>
      </c>
      <c r="F329" t="s">
        <v>21</v>
      </c>
      <c r="G329" t="s">
        <v>21</v>
      </c>
      <c r="H329" s="1">
        <v>42456.115277777775</v>
      </c>
      <c r="I329" t="s">
        <v>850</v>
      </c>
      <c r="J329" t="s">
        <v>83</v>
      </c>
      <c r="K329" t="s">
        <v>422</v>
      </c>
      <c r="L329">
        <v>8100.2043000000003</v>
      </c>
      <c r="M329">
        <v>-122.331085</v>
      </c>
      <c r="N329">
        <v>47.602412999999999</v>
      </c>
      <c r="O329" t="s">
        <v>851</v>
      </c>
      <c r="P329" t="s">
        <v>26</v>
      </c>
      <c r="Q329" t="s">
        <v>21</v>
      </c>
      <c r="R329" t="s">
        <v>21</v>
      </c>
      <c r="T329">
        <v>1</v>
      </c>
    </row>
    <row r="330" spans="1:20" x14ac:dyDescent="0.25">
      <c r="A330">
        <v>1702652</v>
      </c>
      <c r="B330">
        <v>16000105501</v>
      </c>
      <c r="C330">
        <v>2016105501</v>
      </c>
      <c r="D330">
        <v>460</v>
      </c>
      <c r="E330" t="s">
        <v>35</v>
      </c>
      <c r="F330" t="s">
        <v>29</v>
      </c>
      <c r="G330" t="s">
        <v>29</v>
      </c>
      <c r="H330" s="1">
        <v>42456.107638888891</v>
      </c>
      <c r="I330" t="s">
        <v>852</v>
      </c>
      <c r="J330" t="s">
        <v>54</v>
      </c>
      <c r="K330" t="s">
        <v>103</v>
      </c>
      <c r="L330">
        <v>11700.101500000001</v>
      </c>
      <c r="M330">
        <v>-122.27898399999999</v>
      </c>
      <c r="N330">
        <v>47.523269999999997</v>
      </c>
      <c r="O330" t="s">
        <v>853</v>
      </c>
      <c r="P330" t="s">
        <v>94</v>
      </c>
      <c r="Q330" t="s">
        <v>29</v>
      </c>
      <c r="R330" t="s">
        <v>29</v>
      </c>
      <c r="T330">
        <v>3</v>
      </c>
    </row>
    <row r="331" spans="1:20" x14ac:dyDescent="0.25">
      <c r="A331">
        <v>1702653</v>
      </c>
      <c r="B331">
        <v>16000105498</v>
      </c>
      <c r="C331">
        <v>2016105498</v>
      </c>
      <c r="D331">
        <v>460</v>
      </c>
      <c r="E331" t="s">
        <v>35</v>
      </c>
      <c r="F331" t="s">
        <v>29</v>
      </c>
      <c r="G331" t="s">
        <v>29</v>
      </c>
      <c r="H331" s="1">
        <v>42456.109722222223</v>
      </c>
      <c r="I331" t="s">
        <v>854</v>
      </c>
      <c r="J331" t="s">
        <v>37</v>
      </c>
      <c r="K331" t="s">
        <v>38</v>
      </c>
      <c r="L331">
        <v>9300.2060000000001</v>
      </c>
      <c r="M331">
        <v>-122.3342</v>
      </c>
      <c r="N331">
        <v>47.588225999999999</v>
      </c>
      <c r="O331" t="s">
        <v>855</v>
      </c>
      <c r="P331" t="s">
        <v>94</v>
      </c>
      <c r="Q331" t="s">
        <v>29</v>
      </c>
      <c r="R331" t="s">
        <v>29</v>
      </c>
      <c r="T331">
        <v>4</v>
      </c>
    </row>
    <row r="332" spans="1:20" x14ac:dyDescent="0.25">
      <c r="A332">
        <v>1702654</v>
      </c>
      <c r="B332">
        <v>16000105492</v>
      </c>
      <c r="C332">
        <v>2016105492</v>
      </c>
      <c r="D332">
        <v>245</v>
      </c>
      <c r="E332" t="s">
        <v>58</v>
      </c>
      <c r="F332" t="s">
        <v>21</v>
      </c>
      <c r="G332" t="s">
        <v>21</v>
      </c>
      <c r="H332" s="1">
        <v>42456.105555555558</v>
      </c>
      <c r="I332" t="s">
        <v>856</v>
      </c>
      <c r="J332" t="s">
        <v>198</v>
      </c>
      <c r="K332" t="s">
        <v>199</v>
      </c>
      <c r="L332">
        <v>11200.204</v>
      </c>
      <c r="M332">
        <v>-122.322914</v>
      </c>
      <c r="N332">
        <v>47.526463</v>
      </c>
      <c r="O332" t="s">
        <v>857</v>
      </c>
      <c r="P332" t="s">
        <v>460</v>
      </c>
      <c r="Q332" t="s">
        <v>133</v>
      </c>
      <c r="R332" t="s">
        <v>461</v>
      </c>
      <c r="T332">
        <v>4</v>
      </c>
    </row>
    <row r="333" spans="1:20" x14ac:dyDescent="0.25">
      <c r="A333">
        <v>1702655</v>
      </c>
      <c r="B333">
        <v>16000105480</v>
      </c>
      <c r="C333">
        <v>2016105480</v>
      </c>
      <c r="D333">
        <v>245</v>
      </c>
      <c r="E333" t="s">
        <v>58</v>
      </c>
      <c r="F333" t="s">
        <v>21</v>
      </c>
      <c r="G333" t="s">
        <v>21</v>
      </c>
      <c r="H333" s="1">
        <v>42456.111805555556</v>
      </c>
      <c r="I333" t="s">
        <v>858</v>
      </c>
      <c r="J333" t="s">
        <v>155</v>
      </c>
      <c r="K333" t="s">
        <v>289</v>
      </c>
      <c r="L333">
        <v>7300.2013999999999</v>
      </c>
      <c r="M333">
        <v>-122.33337</v>
      </c>
      <c r="N333">
        <v>47.617330000000003</v>
      </c>
      <c r="O333" t="s">
        <v>859</v>
      </c>
      <c r="P333" t="s">
        <v>453</v>
      </c>
      <c r="Q333" t="s">
        <v>73</v>
      </c>
      <c r="R333" t="s">
        <v>73</v>
      </c>
      <c r="T333">
        <v>3</v>
      </c>
    </row>
    <row r="334" spans="1:20" x14ac:dyDescent="0.25">
      <c r="A334">
        <v>1702656</v>
      </c>
      <c r="B334">
        <v>16000105456</v>
      </c>
      <c r="C334">
        <v>2016105456</v>
      </c>
      <c r="D334">
        <v>130</v>
      </c>
      <c r="E334" t="s">
        <v>484</v>
      </c>
      <c r="F334" t="s">
        <v>251</v>
      </c>
      <c r="G334" t="s">
        <v>251</v>
      </c>
      <c r="H334" s="1">
        <v>42456.111805555556</v>
      </c>
      <c r="I334" t="s">
        <v>860</v>
      </c>
      <c r="J334" t="s">
        <v>137</v>
      </c>
      <c r="K334" t="s">
        <v>209</v>
      </c>
      <c r="L334">
        <v>8002.2006000000001</v>
      </c>
      <c r="M334">
        <v>-122.345215</v>
      </c>
      <c r="N334">
        <v>47.612606</v>
      </c>
      <c r="O334" t="s">
        <v>861</v>
      </c>
      <c r="P334" t="s">
        <v>501</v>
      </c>
      <c r="Q334" t="s">
        <v>21</v>
      </c>
      <c r="R334" t="s">
        <v>21</v>
      </c>
      <c r="S334" s="1">
        <v>42456.068055555559</v>
      </c>
      <c r="T334">
        <v>1</v>
      </c>
    </row>
    <row r="335" spans="1:20" x14ac:dyDescent="0.25">
      <c r="A335">
        <v>1702657</v>
      </c>
      <c r="B335">
        <v>16000105264</v>
      </c>
      <c r="C335">
        <v>2016105264</v>
      </c>
      <c r="D335">
        <v>64</v>
      </c>
      <c r="E335" t="s">
        <v>294</v>
      </c>
      <c r="F335" t="s">
        <v>75</v>
      </c>
      <c r="G335" t="s">
        <v>295</v>
      </c>
      <c r="H335" s="1">
        <v>42456.107638888891</v>
      </c>
      <c r="I335" t="s">
        <v>862</v>
      </c>
      <c r="J335" t="s">
        <v>247</v>
      </c>
      <c r="K335" t="s">
        <v>248</v>
      </c>
      <c r="L335">
        <v>2100.1999999999998</v>
      </c>
      <c r="M335">
        <v>-122.30293</v>
      </c>
      <c r="N335">
        <v>47.700719999999997</v>
      </c>
      <c r="O335" t="s">
        <v>863</v>
      </c>
      <c r="P335" t="s">
        <v>298</v>
      </c>
      <c r="Q335" t="s">
        <v>295</v>
      </c>
      <c r="R335" t="s">
        <v>75</v>
      </c>
      <c r="S335" s="1">
        <v>42455.958333333336</v>
      </c>
      <c r="T335">
        <v>3</v>
      </c>
    </row>
    <row r="336" spans="1:20" x14ac:dyDescent="0.25">
      <c r="A336">
        <v>1702658</v>
      </c>
      <c r="B336">
        <v>16000105510</v>
      </c>
      <c r="C336">
        <v>2016105510</v>
      </c>
      <c r="D336">
        <v>161</v>
      </c>
      <c r="E336" t="s">
        <v>62</v>
      </c>
      <c r="F336" t="s">
        <v>62</v>
      </c>
      <c r="G336" t="s">
        <v>62</v>
      </c>
      <c r="H336" s="1">
        <v>42456.121527777781</v>
      </c>
      <c r="I336" t="s">
        <v>864</v>
      </c>
      <c r="J336" t="s">
        <v>276</v>
      </c>
      <c r="K336" t="s">
        <v>615</v>
      </c>
      <c r="L336">
        <v>1400.3009999999999</v>
      </c>
      <c r="M336">
        <v>-122.36273</v>
      </c>
      <c r="N336">
        <v>47.701393000000003</v>
      </c>
      <c r="O336" t="s">
        <v>865</v>
      </c>
      <c r="P336" t="s">
        <v>62</v>
      </c>
      <c r="Q336" t="s">
        <v>62</v>
      </c>
      <c r="R336" t="s">
        <v>62</v>
      </c>
      <c r="T336">
        <v>3</v>
      </c>
    </row>
    <row r="337" spans="1:20" x14ac:dyDescent="0.25">
      <c r="A337">
        <v>1702659</v>
      </c>
      <c r="B337">
        <v>16000105497</v>
      </c>
      <c r="C337">
        <v>2016105497</v>
      </c>
      <c r="D337">
        <v>201</v>
      </c>
      <c r="E337" t="s">
        <v>63</v>
      </c>
      <c r="F337" t="s">
        <v>64</v>
      </c>
      <c r="G337" t="s">
        <v>65</v>
      </c>
      <c r="H337" s="1">
        <v>42456.114583333336</v>
      </c>
      <c r="I337" t="s">
        <v>866</v>
      </c>
      <c r="J337" t="s">
        <v>276</v>
      </c>
      <c r="K337" t="s">
        <v>615</v>
      </c>
      <c r="L337">
        <v>1600.1010000000001</v>
      </c>
      <c r="M337">
        <v>-122.376755</v>
      </c>
      <c r="N337">
        <v>47.704279999999997</v>
      </c>
      <c r="O337" t="s">
        <v>867</v>
      </c>
      <c r="P337" t="s">
        <v>68</v>
      </c>
      <c r="Q337" t="s">
        <v>69</v>
      </c>
      <c r="R337" t="s">
        <v>42</v>
      </c>
      <c r="T337">
        <v>4</v>
      </c>
    </row>
    <row r="338" spans="1:20" x14ac:dyDescent="0.25">
      <c r="A338">
        <v>1702660</v>
      </c>
      <c r="B338">
        <v>16000105491</v>
      </c>
      <c r="C338">
        <v>2016105491</v>
      </c>
      <c r="D338">
        <v>244</v>
      </c>
      <c r="E338" t="s">
        <v>558</v>
      </c>
      <c r="F338" t="s">
        <v>21</v>
      </c>
      <c r="G338" t="s">
        <v>21</v>
      </c>
      <c r="H338" s="1">
        <v>42456.119444444441</v>
      </c>
      <c r="I338" t="s">
        <v>868</v>
      </c>
      <c r="J338" t="s">
        <v>91</v>
      </c>
      <c r="K338" t="s">
        <v>92</v>
      </c>
      <c r="L338">
        <v>7402.2004999999999</v>
      </c>
      <c r="M338">
        <v>-122.32216</v>
      </c>
      <c r="N338">
        <v>47.616978000000003</v>
      </c>
      <c r="O338" t="s">
        <v>869</v>
      </c>
      <c r="P338" t="s">
        <v>116</v>
      </c>
      <c r="Q338" t="s">
        <v>21</v>
      </c>
      <c r="R338" t="s">
        <v>21</v>
      </c>
      <c r="T338">
        <v>3</v>
      </c>
    </row>
    <row r="339" spans="1:20" x14ac:dyDescent="0.25">
      <c r="A339">
        <v>1702661</v>
      </c>
      <c r="B339">
        <v>16000105454</v>
      </c>
      <c r="C339">
        <v>2016105454</v>
      </c>
      <c r="D339">
        <v>430</v>
      </c>
      <c r="E339" t="s">
        <v>134</v>
      </c>
      <c r="F339" t="s">
        <v>29</v>
      </c>
      <c r="G339" t="s">
        <v>135</v>
      </c>
      <c r="H339" s="1">
        <v>42456.119444444441</v>
      </c>
      <c r="I339" t="s">
        <v>870</v>
      </c>
      <c r="J339" t="s">
        <v>155</v>
      </c>
      <c r="K339" t="s">
        <v>257</v>
      </c>
      <c r="L339">
        <v>8002.2</v>
      </c>
      <c r="M339">
        <v>-122.34868</v>
      </c>
      <c r="N339">
        <v>47.613480000000003</v>
      </c>
      <c r="O339" t="s">
        <v>871</v>
      </c>
      <c r="P339" t="s">
        <v>234</v>
      </c>
      <c r="Q339" t="s">
        <v>135</v>
      </c>
      <c r="R339" t="s">
        <v>29</v>
      </c>
      <c r="S339" s="1">
        <v>42456.072222222225</v>
      </c>
      <c r="T339">
        <v>1</v>
      </c>
    </row>
    <row r="340" spans="1:20" x14ac:dyDescent="0.25">
      <c r="A340">
        <v>1702662</v>
      </c>
      <c r="B340">
        <v>16000105244</v>
      </c>
      <c r="C340">
        <v>2016105244</v>
      </c>
      <c r="D340">
        <v>65</v>
      </c>
      <c r="E340" t="s">
        <v>74</v>
      </c>
      <c r="F340" t="s">
        <v>75</v>
      </c>
      <c r="G340" t="s">
        <v>76</v>
      </c>
      <c r="H340" s="1">
        <v>42455.979861111111</v>
      </c>
      <c r="I340" t="s">
        <v>424</v>
      </c>
      <c r="J340" t="s">
        <v>129</v>
      </c>
      <c r="K340" t="s">
        <v>130</v>
      </c>
      <c r="L340">
        <v>8200.1010000000006</v>
      </c>
      <c r="M340">
        <v>-122.33144</v>
      </c>
      <c r="N340">
        <v>47.611710000000002</v>
      </c>
      <c r="O340" t="s">
        <v>425</v>
      </c>
      <c r="P340" t="s">
        <v>81</v>
      </c>
      <c r="Q340" t="s">
        <v>76</v>
      </c>
      <c r="R340" t="s">
        <v>75</v>
      </c>
      <c r="S340" s="1">
        <v>42455.914583333331</v>
      </c>
      <c r="T340">
        <v>2</v>
      </c>
    </row>
    <row r="341" spans="1:20" x14ac:dyDescent="0.25">
      <c r="A341">
        <v>1702663</v>
      </c>
      <c r="B341">
        <v>16000105513</v>
      </c>
      <c r="C341">
        <v>2016105513</v>
      </c>
      <c r="D341">
        <v>201</v>
      </c>
      <c r="E341" t="s">
        <v>63</v>
      </c>
      <c r="F341" t="s">
        <v>64</v>
      </c>
      <c r="G341" t="s">
        <v>65</v>
      </c>
      <c r="H341" s="1">
        <v>42456.129861111112</v>
      </c>
      <c r="I341" t="s">
        <v>872</v>
      </c>
      <c r="J341" t="s">
        <v>124</v>
      </c>
      <c r="K341" t="s">
        <v>415</v>
      </c>
      <c r="L341">
        <v>9600.5025000000005</v>
      </c>
      <c r="M341">
        <v>-122.38529</v>
      </c>
      <c r="N341">
        <v>47.587240000000001</v>
      </c>
      <c r="O341" t="s">
        <v>873</v>
      </c>
      <c r="P341" t="s">
        <v>68</v>
      </c>
      <c r="Q341" t="s">
        <v>69</v>
      </c>
      <c r="R341" t="s">
        <v>42</v>
      </c>
      <c r="T341">
        <v>1</v>
      </c>
    </row>
    <row r="342" spans="1:20" x14ac:dyDescent="0.25">
      <c r="A342">
        <v>1702664</v>
      </c>
      <c r="B342">
        <v>16000105507</v>
      </c>
      <c r="C342">
        <v>2016105507</v>
      </c>
      <c r="D342">
        <v>245</v>
      </c>
      <c r="E342" t="s">
        <v>58</v>
      </c>
      <c r="F342" t="s">
        <v>21</v>
      </c>
      <c r="G342" t="s">
        <v>21</v>
      </c>
      <c r="H342" s="1">
        <v>42456.12777777778</v>
      </c>
      <c r="I342" t="s">
        <v>850</v>
      </c>
      <c r="J342" t="s">
        <v>83</v>
      </c>
      <c r="K342" t="s">
        <v>422</v>
      </c>
      <c r="L342">
        <v>8100.2043000000003</v>
      </c>
      <c r="M342">
        <v>-122.331085</v>
      </c>
      <c r="N342">
        <v>47.602412999999999</v>
      </c>
      <c r="O342" t="s">
        <v>851</v>
      </c>
      <c r="P342" t="s">
        <v>86</v>
      </c>
      <c r="Q342" t="s">
        <v>21</v>
      </c>
      <c r="R342" t="s">
        <v>21</v>
      </c>
      <c r="T342">
        <v>4</v>
      </c>
    </row>
    <row r="343" spans="1:20" x14ac:dyDescent="0.25">
      <c r="A343">
        <v>1702665</v>
      </c>
      <c r="B343">
        <v>16000105459</v>
      </c>
      <c r="C343">
        <v>2016105459</v>
      </c>
      <c r="D343">
        <v>245</v>
      </c>
      <c r="E343" t="s">
        <v>58</v>
      </c>
      <c r="F343" t="s">
        <v>21</v>
      </c>
      <c r="G343" t="s">
        <v>21</v>
      </c>
      <c r="H343" s="1">
        <v>42456.125694444447</v>
      </c>
      <c r="I343" t="s">
        <v>874</v>
      </c>
      <c r="J343" t="s">
        <v>179</v>
      </c>
      <c r="K343" t="s">
        <v>718</v>
      </c>
      <c r="L343">
        <v>4400.2026999999998</v>
      </c>
      <c r="M343">
        <v>-122.31737</v>
      </c>
      <c r="N343">
        <v>47.668574999999997</v>
      </c>
      <c r="O343" t="s">
        <v>875</v>
      </c>
      <c r="P343" t="s">
        <v>460</v>
      </c>
      <c r="Q343" t="s">
        <v>133</v>
      </c>
      <c r="R343" t="s">
        <v>461</v>
      </c>
      <c r="S343" s="1">
        <v>42456.077777777777</v>
      </c>
      <c r="T343">
        <v>2</v>
      </c>
    </row>
    <row r="344" spans="1:20" x14ac:dyDescent="0.25">
      <c r="A344">
        <v>1702666</v>
      </c>
      <c r="B344">
        <v>16000105535</v>
      </c>
      <c r="C344">
        <v>2016105535</v>
      </c>
      <c r="D344">
        <v>245</v>
      </c>
      <c r="E344" t="s">
        <v>58</v>
      </c>
      <c r="F344" t="s">
        <v>21</v>
      </c>
      <c r="G344" t="s">
        <v>21</v>
      </c>
      <c r="H344" s="1">
        <v>42456.140277777777</v>
      </c>
      <c r="I344" t="s">
        <v>369</v>
      </c>
      <c r="J344" t="s">
        <v>129</v>
      </c>
      <c r="K344" t="s">
        <v>130</v>
      </c>
      <c r="L344">
        <v>8100.2003999999997</v>
      </c>
      <c r="M344">
        <v>-122.33759000000001</v>
      </c>
      <c r="N344">
        <v>47.611206000000003</v>
      </c>
      <c r="O344" t="s">
        <v>370</v>
      </c>
      <c r="P344" t="s">
        <v>158</v>
      </c>
      <c r="Q344" t="s">
        <v>133</v>
      </c>
      <c r="R344" t="s">
        <v>133</v>
      </c>
      <c r="T344">
        <v>4</v>
      </c>
    </row>
    <row r="345" spans="1:20" x14ac:dyDescent="0.25">
      <c r="A345">
        <v>1702667</v>
      </c>
      <c r="B345">
        <v>16000105528</v>
      </c>
      <c r="C345">
        <v>2016105528</v>
      </c>
      <c r="D345">
        <v>460</v>
      </c>
      <c r="E345" t="s">
        <v>35</v>
      </c>
      <c r="F345" t="s">
        <v>29</v>
      </c>
      <c r="G345" t="s">
        <v>29</v>
      </c>
      <c r="H345" s="1">
        <v>42456.137499999997</v>
      </c>
      <c r="I345" t="s">
        <v>876</v>
      </c>
      <c r="J345" t="s">
        <v>37</v>
      </c>
      <c r="K345" t="s">
        <v>96</v>
      </c>
      <c r="L345">
        <v>9300.3191000000006</v>
      </c>
      <c r="M345">
        <v>-122.33944</v>
      </c>
      <c r="N345">
        <v>47.565773</v>
      </c>
      <c r="O345" t="s">
        <v>877</v>
      </c>
      <c r="P345" t="s">
        <v>145</v>
      </c>
      <c r="Q345" t="s">
        <v>146</v>
      </c>
      <c r="R345" t="s">
        <v>146</v>
      </c>
      <c r="T345">
        <v>4</v>
      </c>
    </row>
    <row r="346" spans="1:20" x14ac:dyDescent="0.25">
      <c r="A346">
        <v>1702668</v>
      </c>
      <c r="B346">
        <v>16000105515</v>
      </c>
      <c r="C346">
        <v>2016105515</v>
      </c>
      <c r="D346">
        <v>460</v>
      </c>
      <c r="E346" t="s">
        <v>35</v>
      </c>
      <c r="F346" t="s">
        <v>29</v>
      </c>
      <c r="G346" t="s">
        <v>29</v>
      </c>
      <c r="H346" s="1">
        <v>42456.137499999997</v>
      </c>
      <c r="I346" t="s">
        <v>878</v>
      </c>
      <c r="J346" t="s">
        <v>37</v>
      </c>
      <c r="K346" t="s">
        <v>38</v>
      </c>
      <c r="L346">
        <v>9300.3027999999995</v>
      </c>
      <c r="M346">
        <v>-122.33420599999999</v>
      </c>
      <c r="N346">
        <v>47.574979999999996</v>
      </c>
      <c r="O346" t="s">
        <v>879</v>
      </c>
      <c r="P346" t="s">
        <v>94</v>
      </c>
      <c r="Q346" t="s">
        <v>29</v>
      </c>
      <c r="R346" t="s">
        <v>29</v>
      </c>
      <c r="T346">
        <v>3</v>
      </c>
    </row>
    <row r="347" spans="1:20" x14ac:dyDescent="0.25">
      <c r="A347">
        <v>1702669</v>
      </c>
      <c r="B347">
        <v>16000105479</v>
      </c>
      <c r="C347">
        <v>2016105479</v>
      </c>
      <c r="D347">
        <v>220</v>
      </c>
      <c r="E347" t="s">
        <v>325</v>
      </c>
      <c r="F347" t="s">
        <v>326</v>
      </c>
      <c r="G347" t="s">
        <v>327</v>
      </c>
      <c r="H347" s="1">
        <v>42456.132638888892</v>
      </c>
      <c r="I347" t="s">
        <v>880</v>
      </c>
      <c r="J347" t="s">
        <v>150</v>
      </c>
      <c r="K347" t="s">
        <v>151</v>
      </c>
      <c r="L347">
        <v>4700.2037</v>
      </c>
      <c r="M347">
        <v>-122.37632000000001</v>
      </c>
      <c r="N347">
        <v>47.663662000000002</v>
      </c>
      <c r="O347" t="s">
        <v>881</v>
      </c>
      <c r="P347" t="s">
        <v>86</v>
      </c>
      <c r="Q347" t="s">
        <v>21</v>
      </c>
      <c r="R347" t="s">
        <v>21</v>
      </c>
      <c r="S347" s="1">
        <v>42456.088888888888</v>
      </c>
      <c r="T347">
        <v>2</v>
      </c>
    </row>
    <row r="348" spans="1:20" x14ac:dyDescent="0.25">
      <c r="A348">
        <v>1702670</v>
      </c>
      <c r="B348">
        <v>16000105358</v>
      </c>
      <c r="C348">
        <v>2016105358</v>
      </c>
      <c r="D348">
        <v>40</v>
      </c>
      <c r="E348" t="s">
        <v>224</v>
      </c>
      <c r="F348" t="s">
        <v>225</v>
      </c>
      <c r="G348" t="s">
        <v>225</v>
      </c>
      <c r="H348" s="1">
        <v>42456.137499999997</v>
      </c>
      <c r="I348" t="s">
        <v>882</v>
      </c>
      <c r="J348" t="s">
        <v>83</v>
      </c>
      <c r="K348" t="s">
        <v>422</v>
      </c>
      <c r="L348">
        <v>8100.1057000000001</v>
      </c>
      <c r="M348">
        <v>-122.33287</v>
      </c>
      <c r="N348">
        <v>47.60172</v>
      </c>
      <c r="O348" t="s">
        <v>883</v>
      </c>
      <c r="P348" t="s">
        <v>378</v>
      </c>
      <c r="Q348" t="s">
        <v>225</v>
      </c>
      <c r="R348" t="s">
        <v>225</v>
      </c>
      <c r="S348" s="1">
        <v>42455.979166666664</v>
      </c>
      <c r="T348">
        <v>2</v>
      </c>
    </row>
    <row r="349" spans="1:20" x14ac:dyDescent="0.25">
      <c r="A349">
        <v>1702671</v>
      </c>
      <c r="B349">
        <v>16000105533</v>
      </c>
      <c r="C349">
        <v>2016105533</v>
      </c>
      <c r="D349">
        <v>460</v>
      </c>
      <c r="E349" t="s">
        <v>35</v>
      </c>
      <c r="F349" t="s">
        <v>29</v>
      </c>
      <c r="G349" t="s">
        <v>29</v>
      </c>
      <c r="H349" s="1">
        <v>42456.143055555556</v>
      </c>
      <c r="I349" t="s">
        <v>884</v>
      </c>
      <c r="J349" t="s">
        <v>129</v>
      </c>
      <c r="K349" t="s">
        <v>190</v>
      </c>
      <c r="L349">
        <v>8002.1001999999999</v>
      </c>
      <c r="M349">
        <v>-122.34045399999999</v>
      </c>
      <c r="N349">
        <v>47.610962000000001</v>
      </c>
      <c r="O349" t="s">
        <v>885</v>
      </c>
      <c r="P349" t="s">
        <v>94</v>
      </c>
      <c r="Q349" t="s">
        <v>29</v>
      </c>
      <c r="R349" t="s">
        <v>29</v>
      </c>
      <c r="T349">
        <v>0</v>
      </c>
    </row>
    <row r="350" spans="1:20" x14ac:dyDescent="0.25">
      <c r="A350">
        <v>1702672</v>
      </c>
      <c r="B350">
        <v>16000105520</v>
      </c>
      <c r="C350">
        <v>2016105520</v>
      </c>
      <c r="D350">
        <v>460</v>
      </c>
      <c r="E350" t="s">
        <v>35</v>
      </c>
      <c r="F350" t="s">
        <v>29</v>
      </c>
      <c r="G350" t="s">
        <v>29</v>
      </c>
      <c r="H350" s="1">
        <v>42456.138888888891</v>
      </c>
      <c r="I350" t="s">
        <v>886</v>
      </c>
      <c r="J350" t="s">
        <v>91</v>
      </c>
      <c r="K350" t="s">
        <v>92</v>
      </c>
      <c r="L350">
        <v>8400.1005999999998</v>
      </c>
      <c r="M350">
        <v>-122.32213</v>
      </c>
      <c r="N350">
        <v>47.615223</v>
      </c>
      <c r="O350" t="s">
        <v>887</v>
      </c>
      <c r="P350" t="s">
        <v>94</v>
      </c>
      <c r="Q350" t="s">
        <v>29</v>
      </c>
      <c r="R350" t="s">
        <v>29</v>
      </c>
      <c r="T350">
        <v>3</v>
      </c>
    </row>
    <row r="351" spans="1:20" x14ac:dyDescent="0.25">
      <c r="A351">
        <v>1702673</v>
      </c>
      <c r="B351">
        <v>16000105500</v>
      </c>
      <c r="C351">
        <v>2016105500</v>
      </c>
      <c r="D351">
        <v>245</v>
      </c>
      <c r="E351" t="s">
        <v>58</v>
      </c>
      <c r="F351" t="s">
        <v>21</v>
      </c>
      <c r="G351" t="s">
        <v>21</v>
      </c>
      <c r="H351" s="1">
        <v>42456.143750000003</v>
      </c>
      <c r="I351" t="s">
        <v>860</v>
      </c>
      <c r="J351" t="s">
        <v>155</v>
      </c>
      <c r="K351" t="s">
        <v>257</v>
      </c>
      <c r="L351">
        <v>8002.2006000000001</v>
      </c>
      <c r="M351">
        <v>-122.345215</v>
      </c>
      <c r="N351">
        <v>47.612606</v>
      </c>
      <c r="O351" t="s">
        <v>861</v>
      </c>
      <c r="P351" t="s">
        <v>26</v>
      </c>
      <c r="Q351" t="s">
        <v>21</v>
      </c>
      <c r="R351" t="s">
        <v>21</v>
      </c>
      <c r="S351" s="1">
        <v>42456.105555555558</v>
      </c>
      <c r="T351">
        <v>3</v>
      </c>
    </row>
    <row r="352" spans="1:20" x14ac:dyDescent="0.25">
      <c r="A352">
        <v>1702674</v>
      </c>
      <c r="B352">
        <v>16000105452</v>
      </c>
      <c r="C352">
        <v>2016105452</v>
      </c>
      <c r="D352">
        <v>63</v>
      </c>
      <c r="E352" t="s">
        <v>165</v>
      </c>
      <c r="F352" t="s">
        <v>166</v>
      </c>
      <c r="G352" t="s">
        <v>166</v>
      </c>
      <c r="H352" s="1">
        <v>42456.14166666667</v>
      </c>
      <c r="I352" t="s">
        <v>888</v>
      </c>
      <c r="J352" t="s">
        <v>78</v>
      </c>
      <c r="K352" t="s">
        <v>285</v>
      </c>
      <c r="L352">
        <v>7800.2017999999998</v>
      </c>
      <c r="M352">
        <v>-122.28829</v>
      </c>
      <c r="N352">
        <v>47.609819999999999</v>
      </c>
      <c r="O352" t="s">
        <v>889</v>
      </c>
      <c r="P352" t="s">
        <v>81</v>
      </c>
      <c r="Q352" t="s">
        <v>76</v>
      </c>
      <c r="R352" t="s">
        <v>75</v>
      </c>
      <c r="S352" s="1">
        <v>42456.072916666664</v>
      </c>
      <c r="T352">
        <v>2</v>
      </c>
    </row>
    <row r="353" spans="1:20" x14ac:dyDescent="0.25">
      <c r="A353">
        <v>1702675</v>
      </c>
      <c r="B353">
        <v>16000105382</v>
      </c>
      <c r="C353">
        <v>2016105382</v>
      </c>
      <c r="D353">
        <v>130</v>
      </c>
      <c r="E353" t="s">
        <v>484</v>
      </c>
      <c r="F353" t="s">
        <v>251</v>
      </c>
      <c r="G353" t="s">
        <v>251</v>
      </c>
      <c r="H353" s="1">
        <v>42456.143055555556</v>
      </c>
      <c r="I353" t="s">
        <v>890</v>
      </c>
      <c r="J353" t="s">
        <v>54</v>
      </c>
      <c r="K353" t="s">
        <v>292</v>
      </c>
      <c r="L353">
        <v>11001.200699999999</v>
      </c>
      <c r="M353">
        <v>-122.28314</v>
      </c>
      <c r="N353">
        <v>47.538882999999998</v>
      </c>
      <c r="O353" t="s">
        <v>891</v>
      </c>
      <c r="P353" t="s">
        <v>250</v>
      </c>
      <c r="Q353" t="s">
        <v>251</v>
      </c>
      <c r="R353" t="s">
        <v>251</v>
      </c>
      <c r="S353" s="1">
        <v>42456.004861111112</v>
      </c>
      <c r="T353">
        <v>2</v>
      </c>
    </row>
    <row r="354" spans="1:20" x14ac:dyDescent="0.25">
      <c r="A354">
        <v>1702676</v>
      </c>
      <c r="B354">
        <v>16000105529</v>
      </c>
      <c r="C354">
        <v>2016105529</v>
      </c>
      <c r="D354">
        <v>245</v>
      </c>
      <c r="E354" t="s">
        <v>58</v>
      </c>
      <c r="F354" t="s">
        <v>21</v>
      </c>
      <c r="G354" t="s">
        <v>21</v>
      </c>
      <c r="H354" s="1">
        <v>42456.152083333334</v>
      </c>
      <c r="I354" t="s">
        <v>892</v>
      </c>
      <c r="J354" t="s">
        <v>276</v>
      </c>
      <c r="K354" t="s">
        <v>277</v>
      </c>
      <c r="L354">
        <v>1200.5011</v>
      </c>
      <c r="M354">
        <v>-122.33394</v>
      </c>
      <c r="N354">
        <v>47.705489999999998</v>
      </c>
      <c r="O354" t="s">
        <v>893</v>
      </c>
      <c r="P354" t="s">
        <v>86</v>
      </c>
      <c r="Q354" t="s">
        <v>21</v>
      </c>
      <c r="R354" t="s">
        <v>21</v>
      </c>
      <c r="T354">
        <v>2</v>
      </c>
    </row>
    <row r="355" spans="1:20" x14ac:dyDescent="0.25">
      <c r="A355">
        <v>1702677</v>
      </c>
      <c r="B355">
        <v>16000105517</v>
      </c>
      <c r="C355">
        <v>2016105517</v>
      </c>
      <c r="D355">
        <v>246</v>
      </c>
      <c r="E355" t="s">
        <v>557</v>
      </c>
      <c r="F355" t="s">
        <v>558</v>
      </c>
      <c r="G355" t="s">
        <v>21</v>
      </c>
      <c r="H355" s="1">
        <v>42456.152083333334</v>
      </c>
      <c r="I355" t="s">
        <v>894</v>
      </c>
      <c r="J355" t="s">
        <v>31</v>
      </c>
      <c r="K355" t="s">
        <v>32</v>
      </c>
      <c r="L355">
        <v>8800.3011999999999</v>
      </c>
      <c r="M355">
        <v>-122.30244</v>
      </c>
      <c r="N355">
        <v>47.602158000000003</v>
      </c>
      <c r="O355" t="s">
        <v>895</v>
      </c>
      <c r="P355" t="s">
        <v>671</v>
      </c>
      <c r="Q355" t="s">
        <v>21</v>
      </c>
      <c r="R355" t="s">
        <v>558</v>
      </c>
      <c r="T355">
        <v>2</v>
      </c>
    </row>
    <row r="356" spans="1:20" x14ac:dyDescent="0.25">
      <c r="A356">
        <v>1702678</v>
      </c>
      <c r="B356">
        <v>16000105485</v>
      </c>
      <c r="C356">
        <v>2016105485</v>
      </c>
      <c r="D356">
        <v>63</v>
      </c>
      <c r="E356" t="s">
        <v>165</v>
      </c>
      <c r="F356" t="s">
        <v>166</v>
      </c>
      <c r="G356" t="s">
        <v>166</v>
      </c>
      <c r="H356" s="1">
        <v>42456.147222222222</v>
      </c>
      <c r="I356" t="s">
        <v>896</v>
      </c>
      <c r="J356" t="s">
        <v>137</v>
      </c>
      <c r="K356" t="s">
        <v>138</v>
      </c>
      <c r="L356">
        <v>8100.1036000000004</v>
      </c>
      <c r="M356">
        <v>-122.335526</v>
      </c>
      <c r="N356">
        <v>47.603020000000001</v>
      </c>
      <c r="O356" t="s">
        <v>897</v>
      </c>
      <c r="P356" t="s">
        <v>81</v>
      </c>
      <c r="Q356" t="s">
        <v>76</v>
      </c>
      <c r="R356" t="s">
        <v>75</v>
      </c>
      <c r="S356" s="1">
        <v>42456.097916666666</v>
      </c>
      <c r="T356">
        <v>2</v>
      </c>
    </row>
    <row r="357" spans="1:20" x14ac:dyDescent="0.25">
      <c r="A357">
        <v>1702679</v>
      </c>
      <c r="B357">
        <v>16000105429</v>
      </c>
      <c r="C357">
        <v>2016105429</v>
      </c>
      <c r="D357">
        <v>430</v>
      </c>
      <c r="E357" t="s">
        <v>134</v>
      </c>
      <c r="F357" t="s">
        <v>29</v>
      </c>
      <c r="G357" t="s">
        <v>135</v>
      </c>
      <c r="H357" s="1">
        <v>42456.15</v>
      </c>
      <c r="I357" t="s">
        <v>171</v>
      </c>
      <c r="J357" t="s">
        <v>91</v>
      </c>
      <c r="K357" t="s">
        <v>172</v>
      </c>
      <c r="L357">
        <v>7500.5003999999999</v>
      </c>
      <c r="M357">
        <v>-122.32088</v>
      </c>
      <c r="N357">
        <v>47.619903999999998</v>
      </c>
      <c r="O357" t="s">
        <v>173</v>
      </c>
      <c r="P357" t="s">
        <v>254</v>
      </c>
      <c r="Q357" t="s">
        <v>135</v>
      </c>
      <c r="R357" t="s">
        <v>29</v>
      </c>
      <c r="S357" s="1">
        <v>42456.05</v>
      </c>
      <c r="T357">
        <v>1</v>
      </c>
    </row>
    <row r="358" spans="1:20" x14ac:dyDescent="0.25">
      <c r="A358">
        <v>1702680</v>
      </c>
      <c r="B358">
        <v>16000105546</v>
      </c>
      <c r="C358">
        <v>2016105546</v>
      </c>
      <c r="D358">
        <v>177</v>
      </c>
      <c r="E358" t="s">
        <v>117</v>
      </c>
      <c r="F358" t="s">
        <v>52</v>
      </c>
      <c r="G358" t="s">
        <v>52</v>
      </c>
      <c r="H358" s="1">
        <v>42456.15902777778</v>
      </c>
      <c r="I358" t="s">
        <v>898</v>
      </c>
      <c r="J358" t="s">
        <v>155</v>
      </c>
      <c r="K358" t="s">
        <v>156</v>
      </c>
      <c r="L358">
        <v>7200.2001</v>
      </c>
      <c r="M358">
        <v>-122.34050000000001</v>
      </c>
      <c r="N358">
        <v>47.618026999999998</v>
      </c>
      <c r="O358" t="s">
        <v>899</v>
      </c>
      <c r="P358" t="s">
        <v>120</v>
      </c>
      <c r="Q358" t="s">
        <v>52</v>
      </c>
      <c r="R358" t="s">
        <v>52</v>
      </c>
      <c r="T358">
        <v>3</v>
      </c>
    </row>
    <row r="359" spans="1:20" x14ac:dyDescent="0.25">
      <c r="A359">
        <v>1702681</v>
      </c>
      <c r="B359">
        <v>16000105508</v>
      </c>
      <c r="C359">
        <v>2016105508</v>
      </c>
      <c r="D359">
        <v>73</v>
      </c>
      <c r="E359" t="s">
        <v>900</v>
      </c>
      <c r="F359" t="s">
        <v>184</v>
      </c>
      <c r="G359" t="s">
        <v>183</v>
      </c>
      <c r="H359" s="1">
        <v>42456.156944444447</v>
      </c>
      <c r="I359" t="s">
        <v>901</v>
      </c>
      <c r="J359" t="s">
        <v>23</v>
      </c>
      <c r="K359" t="s">
        <v>480</v>
      </c>
      <c r="L359">
        <v>10001.200000000001</v>
      </c>
      <c r="M359">
        <v>-122.312645</v>
      </c>
      <c r="N359">
        <v>47.567238000000003</v>
      </c>
      <c r="O359" t="s">
        <v>902</v>
      </c>
      <c r="P359" t="s">
        <v>47</v>
      </c>
      <c r="Q359" t="s">
        <v>42</v>
      </c>
      <c r="R359" t="s">
        <v>42</v>
      </c>
      <c r="S359" s="1">
        <v>42456.111805555556</v>
      </c>
      <c r="T359">
        <v>1</v>
      </c>
    </row>
    <row r="360" spans="1:20" x14ac:dyDescent="0.25">
      <c r="A360">
        <v>1702682</v>
      </c>
      <c r="B360">
        <v>16000105494</v>
      </c>
      <c r="C360">
        <v>2016105494</v>
      </c>
      <c r="D360">
        <v>281</v>
      </c>
      <c r="E360" t="s">
        <v>48</v>
      </c>
      <c r="F360" t="s">
        <v>42</v>
      </c>
      <c r="G360" t="s">
        <v>42</v>
      </c>
      <c r="H360" s="1">
        <v>42456.154861111114</v>
      </c>
      <c r="I360" t="s">
        <v>903</v>
      </c>
      <c r="J360" t="s">
        <v>31</v>
      </c>
      <c r="K360" t="s">
        <v>763</v>
      </c>
      <c r="L360">
        <v>8900.3027999999995</v>
      </c>
      <c r="M360">
        <v>-122.29507</v>
      </c>
      <c r="N360">
        <v>47.598022</v>
      </c>
      <c r="O360" t="s">
        <v>904</v>
      </c>
      <c r="P360" t="s">
        <v>272</v>
      </c>
      <c r="Q360" t="s">
        <v>183</v>
      </c>
      <c r="R360" t="s">
        <v>184</v>
      </c>
      <c r="S360" s="1">
        <v>42456.124305555553</v>
      </c>
      <c r="T360">
        <v>1</v>
      </c>
    </row>
    <row r="361" spans="1:20" x14ac:dyDescent="0.25">
      <c r="A361">
        <v>1702684</v>
      </c>
      <c r="B361">
        <v>16000105475</v>
      </c>
      <c r="C361">
        <v>2016105475</v>
      </c>
      <c r="D361">
        <v>430</v>
      </c>
      <c r="E361" t="s">
        <v>134</v>
      </c>
      <c r="F361" t="s">
        <v>29</v>
      </c>
      <c r="G361" t="s">
        <v>135</v>
      </c>
      <c r="H361" s="1">
        <v>42456.157638888886</v>
      </c>
      <c r="I361" t="s">
        <v>905</v>
      </c>
      <c r="J361" t="s">
        <v>155</v>
      </c>
      <c r="K361" t="s">
        <v>257</v>
      </c>
      <c r="L361">
        <v>8002.2003999999997</v>
      </c>
      <c r="M361">
        <v>-122.34650999999999</v>
      </c>
      <c r="N361">
        <v>47.613373000000003</v>
      </c>
      <c r="O361" t="s">
        <v>906</v>
      </c>
      <c r="P361" t="s">
        <v>254</v>
      </c>
      <c r="Q361" t="s">
        <v>135</v>
      </c>
      <c r="R361" t="s">
        <v>29</v>
      </c>
      <c r="S361" s="1">
        <v>42456.083333333336</v>
      </c>
      <c r="T361">
        <v>1</v>
      </c>
    </row>
    <row r="362" spans="1:20" x14ac:dyDescent="0.25">
      <c r="A362">
        <v>1702685</v>
      </c>
      <c r="B362">
        <v>16000105374</v>
      </c>
      <c r="C362">
        <v>2016105374</v>
      </c>
      <c r="D362">
        <v>30</v>
      </c>
      <c r="E362" t="s">
        <v>679</v>
      </c>
      <c r="F362" t="s">
        <v>461</v>
      </c>
      <c r="G362" t="s">
        <v>418</v>
      </c>
      <c r="H362" s="1">
        <v>42456.154861111114</v>
      </c>
      <c r="I362" t="s">
        <v>907</v>
      </c>
      <c r="J362" t="s">
        <v>198</v>
      </c>
      <c r="K362" t="s">
        <v>343</v>
      </c>
      <c r="L362">
        <v>11402.100700000001</v>
      </c>
      <c r="M362">
        <v>-122.35963</v>
      </c>
      <c r="N362">
        <v>47.522334999999998</v>
      </c>
      <c r="O362" t="s">
        <v>908</v>
      </c>
      <c r="P362" t="s">
        <v>682</v>
      </c>
      <c r="Q362" t="s">
        <v>418</v>
      </c>
      <c r="R362" t="s">
        <v>418</v>
      </c>
      <c r="S362" s="1">
        <v>42455.990972222222</v>
      </c>
      <c r="T362">
        <v>1</v>
      </c>
    </row>
    <row r="363" spans="1:20" x14ac:dyDescent="0.25">
      <c r="A363">
        <v>1702686</v>
      </c>
      <c r="B363">
        <v>16000105298</v>
      </c>
      <c r="C363">
        <v>2016105298</v>
      </c>
      <c r="D363">
        <v>245</v>
      </c>
      <c r="E363" t="s">
        <v>58</v>
      </c>
      <c r="F363" t="s">
        <v>21</v>
      </c>
      <c r="G363" t="s">
        <v>21</v>
      </c>
      <c r="H363" s="1">
        <v>42456.155555555553</v>
      </c>
      <c r="I363" t="s">
        <v>909</v>
      </c>
      <c r="J363" t="s">
        <v>83</v>
      </c>
      <c r="K363" t="s">
        <v>422</v>
      </c>
      <c r="L363">
        <v>8100.1057000000001</v>
      </c>
      <c r="M363">
        <v>-122.33287</v>
      </c>
      <c r="N363">
        <v>47.60172</v>
      </c>
      <c r="O363" t="s">
        <v>883</v>
      </c>
      <c r="P363" t="s">
        <v>381</v>
      </c>
      <c r="Q363" t="s">
        <v>42</v>
      </c>
      <c r="R363" t="s">
        <v>42</v>
      </c>
      <c r="S363" s="1">
        <v>42455.939583333333</v>
      </c>
      <c r="T363">
        <v>0</v>
      </c>
    </row>
    <row r="364" spans="1:20" x14ac:dyDescent="0.25">
      <c r="A364">
        <v>1702687</v>
      </c>
      <c r="B364">
        <v>16000105240</v>
      </c>
      <c r="C364">
        <v>2016105240</v>
      </c>
      <c r="D364">
        <v>201</v>
      </c>
      <c r="E364" t="s">
        <v>63</v>
      </c>
      <c r="F364" t="s">
        <v>64</v>
      </c>
      <c r="G364" t="s">
        <v>65</v>
      </c>
      <c r="H364" s="1">
        <v>42456.154166666667</v>
      </c>
      <c r="I364" t="s">
        <v>910</v>
      </c>
      <c r="J364" t="s">
        <v>276</v>
      </c>
      <c r="K364" t="s">
        <v>615</v>
      </c>
      <c r="L364">
        <v>1400.4001000000001</v>
      </c>
      <c r="M364">
        <v>-122.37016</v>
      </c>
      <c r="N364">
        <v>47.70673</v>
      </c>
      <c r="O364" t="s">
        <v>911</v>
      </c>
      <c r="P364" t="s">
        <v>68</v>
      </c>
      <c r="Q364" t="s">
        <v>69</v>
      </c>
      <c r="R364" t="s">
        <v>42</v>
      </c>
      <c r="S364" s="1">
        <v>42456.051388888889</v>
      </c>
      <c r="T364">
        <v>3</v>
      </c>
    </row>
    <row r="365" spans="1:20" x14ac:dyDescent="0.25">
      <c r="A365">
        <v>1702688</v>
      </c>
      <c r="B365">
        <v>16000105541</v>
      </c>
      <c r="C365">
        <v>2016105541</v>
      </c>
      <c r="D365">
        <v>281</v>
      </c>
      <c r="E365" t="s">
        <v>48</v>
      </c>
      <c r="F365" t="s">
        <v>42</v>
      </c>
      <c r="G365" t="s">
        <v>42</v>
      </c>
      <c r="H365" s="1">
        <v>42456.163888888892</v>
      </c>
      <c r="I365" t="s">
        <v>912</v>
      </c>
      <c r="J365" t="s">
        <v>137</v>
      </c>
      <c r="K365" t="s">
        <v>238</v>
      </c>
      <c r="L365">
        <v>11800.1014</v>
      </c>
      <c r="M365">
        <v>-122.26449599999999</v>
      </c>
      <c r="N365">
        <v>47.522407999999999</v>
      </c>
      <c r="O365" t="s">
        <v>913</v>
      </c>
      <c r="P365" t="s">
        <v>381</v>
      </c>
      <c r="Q365" t="s">
        <v>42</v>
      </c>
      <c r="R365" t="s">
        <v>42</v>
      </c>
      <c r="T365">
        <v>1</v>
      </c>
    </row>
    <row r="366" spans="1:20" x14ac:dyDescent="0.25">
      <c r="A366">
        <v>1702689</v>
      </c>
      <c r="B366">
        <v>16000105478</v>
      </c>
      <c r="C366">
        <v>2016105478</v>
      </c>
      <c r="D366">
        <v>246</v>
      </c>
      <c r="E366" t="s">
        <v>557</v>
      </c>
      <c r="F366" t="s">
        <v>558</v>
      </c>
      <c r="G366" t="s">
        <v>21</v>
      </c>
      <c r="H366" s="1">
        <v>42456.165277777778</v>
      </c>
      <c r="I366" t="s">
        <v>914</v>
      </c>
      <c r="J366" t="s">
        <v>179</v>
      </c>
      <c r="K366" t="s">
        <v>718</v>
      </c>
      <c r="L366">
        <v>4400.4005999999999</v>
      </c>
      <c r="M366">
        <v>-122.31523</v>
      </c>
      <c r="N366">
        <v>47.665680000000002</v>
      </c>
      <c r="O366" t="s">
        <v>915</v>
      </c>
      <c r="P366" t="s">
        <v>671</v>
      </c>
      <c r="Q366" t="s">
        <v>21</v>
      </c>
      <c r="R366" t="s">
        <v>558</v>
      </c>
      <c r="T366">
        <v>1</v>
      </c>
    </row>
    <row r="367" spans="1:20" x14ac:dyDescent="0.25">
      <c r="A367">
        <v>1702690</v>
      </c>
      <c r="B367">
        <v>16000105432</v>
      </c>
      <c r="C367">
        <v>2016105432</v>
      </c>
      <c r="D367">
        <v>200</v>
      </c>
      <c r="E367" t="s">
        <v>352</v>
      </c>
      <c r="F367" t="s">
        <v>64</v>
      </c>
      <c r="G367" t="s">
        <v>65</v>
      </c>
      <c r="H367" s="1">
        <v>42456.165972222225</v>
      </c>
      <c r="I367" t="s">
        <v>916</v>
      </c>
      <c r="J367" t="s">
        <v>137</v>
      </c>
      <c r="K367" t="s">
        <v>209</v>
      </c>
      <c r="L367">
        <v>7500.4016000000001</v>
      </c>
      <c r="M367">
        <v>-122.320114</v>
      </c>
      <c r="N367">
        <v>47.614080000000001</v>
      </c>
      <c r="O367" t="s">
        <v>917</v>
      </c>
      <c r="P367" t="s">
        <v>390</v>
      </c>
      <c r="Q367" t="s">
        <v>69</v>
      </c>
      <c r="R367" t="s">
        <v>42</v>
      </c>
      <c r="T367">
        <v>1</v>
      </c>
    </row>
    <row r="368" spans="1:20" x14ac:dyDescent="0.25">
      <c r="A368">
        <v>1702691</v>
      </c>
      <c r="B368">
        <v>16000105426</v>
      </c>
      <c r="C368">
        <v>2016105426</v>
      </c>
      <c r="D368">
        <v>430</v>
      </c>
      <c r="E368" t="s">
        <v>134</v>
      </c>
      <c r="F368" t="s">
        <v>29</v>
      </c>
      <c r="G368" t="s">
        <v>135</v>
      </c>
      <c r="H368" s="1">
        <v>42456.160416666666</v>
      </c>
      <c r="I368" t="s">
        <v>918</v>
      </c>
      <c r="J368" t="s">
        <v>31</v>
      </c>
      <c r="K368" t="s">
        <v>175</v>
      </c>
      <c r="L368">
        <v>9100.1000999999997</v>
      </c>
      <c r="M368">
        <v>-122.317825</v>
      </c>
      <c r="N368">
        <v>47.601695999999997</v>
      </c>
      <c r="O368" t="s">
        <v>919</v>
      </c>
      <c r="P368" t="s">
        <v>254</v>
      </c>
      <c r="Q368" t="s">
        <v>135</v>
      </c>
      <c r="R368" t="s">
        <v>29</v>
      </c>
      <c r="S368" s="1">
        <v>42456.05</v>
      </c>
      <c r="T368">
        <v>1</v>
      </c>
    </row>
    <row r="369" spans="1:20" x14ac:dyDescent="0.25">
      <c r="A369">
        <v>1702692</v>
      </c>
      <c r="B369">
        <v>16000105559</v>
      </c>
      <c r="C369">
        <v>2016105559</v>
      </c>
      <c r="D369">
        <v>281</v>
      </c>
      <c r="E369" t="s">
        <v>48</v>
      </c>
      <c r="F369" t="s">
        <v>42</v>
      </c>
      <c r="G369" t="s">
        <v>42</v>
      </c>
      <c r="H369" s="1">
        <v>42456.175000000003</v>
      </c>
      <c r="I369" t="s">
        <v>920</v>
      </c>
      <c r="J369" t="s">
        <v>37</v>
      </c>
      <c r="K369" t="s">
        <v>686</v>
      </c>
      <c r="L369">
        <v>10900.101199999999</v>
      </c>
      <c r="M369">
        <v>-122.32223999999999</v>
      </c>
      <c r="N369">
        <v>47.539634999999997</v>
      </c>
      <c r="O369" t="s">
        <v>921</v>
      </c>
      <c r="P369" t="s">
        <v>381</v>
      </c>
      <c r="Q369" t="s">
        <v>42</v>
      </c>
      <c r="R369" t="s">
        <v>42</v>
      </c>
      <c r="T369">
        <v>4</v>
      </c>
    </row>
    <row r="370" spans="1:20" x14ac:dyDescent="0.25">
      <c r="A370">
        <v>1702693</v>
      </c>
      <c r="B370">
        <v>16000105512</v>
      </c>
      <c r="C370">
        <v>2016105512</v>
      </c>
      <c r="D370">
        <v>280</v>
      </c>
      <c r="E370" t="s">
        <v>41</v>
      </c>
      <c r="F370" t="s">
        <v>42</v>
      </c>
      <c r="G370" t="s">
        <v>42</v>
      </c>
      <c r="H370" s="1">
        <v>42456.17291666667</v>
      </c>
      <c r="I370" t="s">
        <v>922</v>
      </c>
      <c r="J370" t="s">
        <v>129</v>
      </c>
      <c r="K370" t="s">
        <v>130</v>
      </c>
      <c r="L370">
        <v>8200.1007000000009</v>
      </c>
      <c r="M370">
        <v>-122.33127</v>
      </c>
      <c r="N370">
        <v>47.612679999999997</v>
      </c>
      <c r="O370" t="s">
        <v>923</v>
      </c>
      <c r="P370" t="s">
        <v>86</v>
      </c>
      <c r="Q370" t="s">
        <v>21</v>
      </c>
      <c r="R370" t="s">
        <v>21</v>
      </c>
      <c r="S370" s="1">
        <v>42456.118750000001</v>
      </c>
      <c r="T370">
        <v>2</v>
      </c>
    </row>
    <row r="371" spans="1:20" x14ac:dyDescent="0.25">
      <c r="A371">
        <v>1702694</v>
      </c>
      <c r="B371">
        <v>16000105511</v>
      </c>
      <c r="C371">
        <v>2016105511</v>
      </c>
      <c r="D371">
        <v>220</v>
      </c>
      <c r="E371" t="s">
        <v>325</v>
      </c>
      <c r="F371" t="s">
        <v>326</v>
      </c>
      <c r="G371" t="s">
        <v>327</v>
      </c>
      <c r="H371" s="1">
        <v>42456.17083333333</v>
      </c>
      <c r="I371" t="s">
        <v>924</v>
      </c>
      <c r="J371" t="s">
        <v>137</v>
      </c>
      <c r="K371" t="s">
        <v>209</v>
      </c>
      <c r="L371">
        <v>8002.1001999999999</v>
      </c>
      <c r="M371">
        <v>-122.3411</v>
      </c>
      <c r="N371">
        <v>47.611347000000002</v>
      </c>
      <c r="O371" t="s">
        <v>925</v>
      </c>
      <c r="P371" t="s">
        <v>86</v>
      </c>
      <c r="Q371" t="s">
        <v>21</v>
      </c>
      <c r="R371" t="s">
        <v>21</v>
      </c>
      <c r="S371" s="1">
        <v>42456.122916666667</v>
      </c>
      <c r="T371">
        <v>2</v>
      </c>
    </row>
    <row r="372" spans="1:20" x14ac:dyDescent="0.25">
      <c r="A372">
        <v>1702695</v>
      </c>
      <c r="B372">
        <v>16000105540</v>
      </c>
      <c r="C372">
        <v>2016105540</v>
      </c>
      <c r="D372">
        <v>450</v>
      </c>
      <c r="E372" t="s">
        <v>520</v>
      </c>
      <c r="F372" t="s">
        <v>29</v>
      </c>
      <c r="G372" t="s">
        <v>29</v>
      </c>
      <c r="H372" s="1">
        <v>42456.175694444442</v>
      </c>
      <c r="I372" t="s">
        <v>858</v>
      </c>
      <c r="J372" t="s">
        <v>155</v>
      </c>
      <c r="K372" t="s">
        <v>289</v>
      </c>
      <c r="L372">
        <v>7300.2013999999999</v>
      </c>
      <c r="M372">
        <v>-122.33337</v>
      </c>
      <c r="N372">
        <v>47.617330000000003</v>
      </c>
      <c r="O372" t="s">
        <v>859</v>
      </c>
      <c r="P372" t="s">
        <v>523</v>
      </c>
      <c r="Q372" t="s">
        <v>29</v>
      </c>
      <c r="R372" t="s">
        <v>29</v>
      </c>
      <c r="T372">
        <v>1</v>
      </c>
    </row>
    <row r="373" spans="1:20" x14ac:dyDescent="0.25">
      <c r="A373">
        <v>1702696</v>
      </c>
      <c r="B373">
        <v>16000105525</v>
      </c>
      <c r="C373">
        <v>2016105525</v>
      </c>
      <c r="D373">
        <v>161</v>
      </c>
      <c r="E373" t="s">
        <v>62</v>
      </c>
      <c r="F373" t="s">
        <v>62</v>
      </c>
      <c r="G373" t="s">
        <v>62</v>
      </c>
      <c r="H373" s="1">
        <v>42456.179166666669</v>
      </c>
      <c r="I373" t="s">
        <v>926</v>
      </c>
      <c r="J373" t="s">
        <v>155</v>
      </c>
      <c r="K373" t="s">
        <v>156</v>
      </c>
      <c r="L373">
        <v>7200.1055999999999</v>
      </c>
      <c r="M373">
        <v>-122.34198000000001</v>
      </c>
      <c r="N373">
        <v>47.614215999999999</v>
      </c>
      <c r="O373" t="s">
        <v>927</v>
      </c>
      <c r="P373" t="s">
        <v>400</v>
      </c>
      <c r="Q373" t="s">
        <v>401</v>
      </c>
      <c r="R373" t="s">
        <v>401</v>
      </c>
      <c r="T373">
        <v>1</v>
      </c>
    </row>
    <row r="374" spans="1:20" x14ac:dyDescent="0.25">
      <c r="A374">
        <v>1702697</v>
      </c>
      <c r="B374">
        <v>16000105467</v>
      </c>
      <c r="C374">
        <v>2016105467</v>
      </c>
      <c r="D374">
        <v>40</v>
      </c>
      <c r="E374" t="s">
        <v>224</v>
      </c>
      <c r="F374" t="s">
        <v>225</v>
      </c>
      <c r="G374" t="s">
        <v>225</v>
      </c>
      <c r="H374" s="1">
        <v>42456.173611111109</v>
      </c>
      <c r="I374" t="s">
        <v>928</v>
      </c>
      <c r="J374" t="s">
        <v>91</v>
      </c>
      <c r="K374" t="s">
        <v>336</v>
      </c>
      <c r="L374">
        <v>8400.3003000000008</v>
      </c>
      <c r="M374">
        <v>-122.32831</v>
      </c>
      <c r="N374">
        <v>47.615079999999999</v>
      </c>
      <c r="O374" t="s">
        <v>929</v>
      </c>
      <c r="P374" t="s">
        <v>26</v>
      </c>
      <c r="Q374" t="s">
        <v>21</v>
      </c>
      <c r="R374" t="s">
        <v>21</v>
      </c>
      <c r="S374" s="1">
        <v>42456.076388888891</v>
      </c>
      <c r="T374">
        <v>0</v>
      </c>
    </row>
    <row r="375" spans="1:20" x14ac:dyDescent="0.25">
      <c r="A375">
        <v>1702698</v>
      </c>
      <c r="B375">
        <v>16000105170</v>
      </c>
      <c r="C375">
        <v>2016105170</v>
      </c>
      <c r="D375">
        <v>280</v>
      </c>
      <c r="E375" t="s">
        <v>41</v>
      </c>
      <c r="F375" t="s">
        <v>42</v>
      </c>
      <c r="G375" t="s">
        <v>42</v>
      </c>
      <c r="H375" s="1">
        <v>42456.173611111109</v>
      </c>
      <c r="I375" t="s">
        <v>715</v>
      </c>
      <c r="J375" t="s">
        <v>129</v>
      </c>
      <c r="K375" t="s">
        <v>365</v>
      </c>
      <c r="L375">
        <v>8100.2003999999997</v>
      </c>
      <c r="M375">
        <v>-122.33835000000001</v>
      </c>
      <c r="N375">
        <v>47.609515999999999</v>
      </c>
      <c r="O375" t="s">
        <v>716</v>
      </c>
      <c r="P375" t="s">
        <v>381</v>
      </c>
      <c r="Q375" t="s">
        <v>42</v>
      </c>
      <c r="R375" t="s">
        <v>42</v>
      </c>
      <c r="S375" s="1">
        <v>42455.850694444445</v>
      </c>
      <c r="T375">
        <v>0</v>
      </c>
    </row>
    <row r="376" spans="1:20" x14ac:dyDescent="0.25">
      <c r="A376">
        <v>1702699</v>
      </c>
      <c r="B376">
        <v>16000105562</v>
      </c>
      <c r="C376">
        <v>2016105562</v>
      </c>
      <c r="D376">
        <v>130</v>
      </c>
      <c r="E376" t="s">
        <v>484</v>
      </c>
      <c r="F376" t="s">
        <v>251</v>
      </c>
      <c r="G376" t="s">
        <v>251</v>
      </c>
      <c r="H376" s="1">
        <v>42456.186111111114</v>
      </c>
      <c r="I376" t="s">
        <v>930</v>
      </c>
      <c r="J376" t="s">
        <v>276</v>
      </c>
      <c r="K376" t="s">
        <v>277</v>
      </c>
      <c r="L376">
        <v>1900.3004000000001</v>
      </c>
      <c r="M376">
        <v>-122.3295</v>
      </c>
      <c r="N376">
        <v>47.694434999999999</v>
      </c>
      <c r="O376" t="s">
        <v>931</v>
      </c>
      <c r="P376" t="s">
        <v>250</v>
      </c>
      <c r="Q376" t="s">
        <v>251</v>
      </c>
      <c r="R376" t="s">
        <v>251</v>
      </c>
      <c r="T376">
        <v>3</v>
      </c>
    </row>
    <row r="377" spans="1:20" x14ac:dyDescent="0.25">
      <c r="A377">
        <v>1702700</v>
      </c>
      <c r="B377">
        <v>16000105538</v>
      </c>
      <c r="C377">
        <v>2016105538</v>
      </c>
      <c r="D377">
        <v>201</v>
      </c>
      <c r="E377" t="s">
        <v>63</v>
      </c>
      <c r="F377" t="s">
        <v>64</v>
      </c>
      <c r="G377" t="s">
        <v>65</v>
      </c>
      <c r="H377" s="1">
        <v>42456.1875</v>
      </c>
      <c r="I377" t="s">
        <v>932</v>
      </c>
      <c r="J377" t="s">
        <v>44</v>
      </c>
      <c r="K377" t="s">
        <v>357</v>
      </c>
      <c r="L377">
        <v>6000.3010000000004</v>
      </c>
      <c r="M377">
        <v>-122.35755</v>
      </c>
      <c r="N377">
        <v>47.644109999999998</v>
      </c>
      <c r="O377" t="s">
        <v>933</v>
      </c>
      <c r="P377" t="s">
        <v>68</v>
      </c>
      <c r="Q377" t="s">
        <v>69</v>
      </c>
      <c r="R377" t="s">
        <v>42</v>
      </c>
      <c r="T377">
        <v>3</v>
      </c>
    </row>
    <row r="378" spans="1:20" x14ac:dyDescent="0.25">
      <c r="A378">
        <v>1702701</v>
      </c>
      <c r="B378">
        <v>16000105567</v>
      </c>
      <c r="C378">
        <v>2016105567</v>
      </c>
      <c r="D378">
        <v>245</v>
      </c>
      <c r="E378" t="s">
        <v>58</v>
      </c>
      <c r="F378" t="s">
        <v>21</v>
      </c>
      <c r="G378" t="s">
        <v>21</v>
      </c>
      <c r="H378" s="1">
        <v>42456.192361111112</v>
      </c>
      <c r="I378" t="s">
        <v>934</v>
      </c>
      <c r="J378" t="s">
        <v>137</v>
      </c>
      <c r="K378" t="s">
        <v>138</v>
      </c>
      <c r="L378">
        <v>7300.3017</v>
      </c>
      <c r="M378">
        <v>-122.33587</v>
      </c>
      <c r="N378">
        <v>47.619109999999999</v>
      </c>
      <c r="O378" t="s">
        <v>935</v>
      </c>
      <c r="P378" t="s">
        <v>86</v>
      </c>
      <c r="Q378" t="s">
        <v>21</v>
      </c>
      <c r="R378" t="s">
        <v>21</v>
      </c>
      <c r="T378">
        <v>1</v>
      </c>
    </row>
    <row r="379" spans="1:20" x14ac:dyDescent="0.25">
      <c r="A379">
        <v>1702702</v>
      </c>
      <c r="B379">
        <v>16000105405</v>
      </c>
      <c r="C379">
        <v>2016105405</v>
      </c>
      <c r="D379">
        <v>184</v>
      </c>
      <c r="E379" t="s">
        <v>281</v>
      </c>
      <c r="F379" t="s">
        <v>148</v>
      </c>
      <c r="G379" t="s">
        <v>148</v>
      </c>
      <c r="H379" s="1">
        <v>42456.190972222219</v>
      </c>
      <c r="I379" t="s">
        <v>936</v>
      </c>
      <c r="J379" t="s">
        <v>91</v>
      </c>
      <c r="K379" t="s">
        <v>92</v>
      </c>
      <c r="L379">
        <v>7500.4013999999997</v>
      </c>
      <c r="M379">
        <v>-122.318794</v>
      </c>
      <c r="N379">
        <v>47.614089999999997</v>
      </c>
      <c r="O379" t="s">
        <v>937</v>
      </c>
      <c r="P379" t="s">
        <v>153</v>
      </c>
      <c r="Q379" t="s">
        <v>148</v>
      </c>
      <c r="R379" t="s">
        <v>148</v>
      </c>
      <c r="S379" s="1">
        <v>42456.026388888888</v>
      </c>
      <c r="T379">
        <v>3</v>
      </c>
    </row>
    <row r="380" spans="1:20" x14ac:dyDescent="0.25">
      <c r="A380">
        <v>1702703</v>
      </c>
      <c r="B380">
        <v>16000105575</v>
      </c>
      <c r="C380">
        <v>2016105575</v>
      </c>
      <c r="D380">
        <v>280</v>
      </c>
      <c r="E380" t="s">
        <v>41</v>
      </c>
      <c r="F380" t="s">
        <v>42</v>
      </c>
      <c r="G380" t="s">
        <v>42</v>
      </c>
      <c r="H380" s="1">
        <v>42456.2</v>
      </c>
      <c r="I380" t="s">
        <v>938</v>
      </c>
      <c r="J380" t="s">
        <v>137</v>
      </c>
      <c r="K380" t="s">
        <v>209</v>
      </c>
      <c r="L380">
        <v>2500.1999999999998</v>
      </c>
      <c r="M380">
        <v>-122.30076</v>
      </c>
      <c r="N380">
        <v>47.683044000000002</v>
      </c>
      <c r="O380" t="s">
        <v>939</v>
      </c>
      <c r="P380" t="s">
        <v>47</v>
      </c>
      <c r="Q380" t="s">
        <v>42</v>
      </c>
      <c r="R380" t="s">
        <v>42</v>
      </c>
      <c r="T380">
        <v>0</v>
      </c>
    </row>
    <row r="381" spans="1:20" x14ac:dyDescent="0.25">
      <c r="A381">
        <v>1702704</v>
      </c>
      <c r="B381">
        <v>16000105571</v>
      </c>
      <c r="C381">
        <v>2016105571</v>
      </c>
      <c r="D381">
        <v>52</v>
      </c>
      <c r="E381" t="s">
        <v>105</v>
      </c>
      <c r="F381" t="s">
        <v>106</v>
      </c>
      <c r="G381" t="s">
        <v>107</v>
      </c>
      <c r="H381" s="1">
        <v>42456.2</v>
      </c>
      <c r="I381" t="s">
        <v>940</v>
      </c>
      <c r="J381" t="s">
        <v>150</v>
      </c>
      <c r="K381" t="s">
        <v>151</v>
      </c>
      <c r="L381">
        <v>3200.2</v>
      </c>
      <c r="M381">
        <v>-122.38759</v>
      </c>
      <c r="N381">
        <v>47.674923</v>
      </c>
      <c r="O381" t="s">
        <v>941</v>
      </c>
      <c r="P381" t="s">
        <v>68</v>
      </c>
      <c r="Q381" t="s">
        <v>69</v>
      </c>
      <c r="R381" t="s">
        <v>42</v>
      </c>
      <c r="T381">
        <v>1</v>
      </c>
    </row>
    <row r="382" spans="1:20" x14ac:dyDescent="0.25">
      <c r="A382">
        <v>1702705</v>
      </c>
      <c r="B382">
        <v>16000105586</v>
      </c>
      <c r="C382">
        <v>2016105586</v>
      </c>
      <c r="D382">
        <v>177</v>
      </c>
      <c r="E382" t="s">
        <v>117</v>
      </c>
      <c r="F382" t="s">
        <v>52</v>
      </c>
      <c r="G382" t="s">
        <v>52</v>
      </c>
      <c r="H382" s="1">
        <v>42456.206944444442</v>
      </c>
      <c r="I382" t="s">
        <v>942</v>
      </c>
      <c r="J382" t="s">
        <v>129</v>
      </c>
      <c r="K382" t="s">
        <v>190</v>
      </c>
      <c r="L382">
        <v>8100.3002999999999</v>
      </c>
      <c r="M382">
        <v>-122.33956000000001</v>
      </c>
      <c r="N382">
        <v>47.608325999999998</v>
      </c>
      <c r="O382" t="s">
        <v>943</v>
      </c>
      <c r="P382" t="s">
        <v>120</v>
      </c>
      <c r="Q382" t="s">
        <v>52</v>
      </c>
      <c r="R382" t="s">
        <v>52</v>
      </c>
      <c r="T382">
        <v>3</v>
      </c>
    </row>
    <row r="383" spans="1:20" x14ac:dyDescent="0.25">
      <c r="A383">
        <v>1702706</v>
      </c>
      <c r="B383">
        <v>16000105532</v>
      </c>
      <c r="C383">
        <v>2016105532</v>
      </c>
      <c r="D383">
        <v>250</v>
      </c>
      <c r="E383" t="s">
        <v>111</v>
      </c>
      <c r="F383" t="s">
        <v>112</v>
      </c>
      <c r="G383" t="s">
        <v>113</v>
      </c>
      <c r="H383" s="1">
        <v>42456.205555555556</v>
      </c>
      <c r="I383" t="s">
        <v>944</v>
      </c>
      <c r="J383" t="s">
        <v>155</v>
      </c>
      <c r="K383" t="s">
        <v>156</v>
      </c>
      <c r="L383">
        <v>7200.1037999999999</v>
      </c>
      <c r="M383">
        <v>-122.34354999999999</v>
      </c>
      <c r="N383">
        <v>47.620310000000003</v>
      </c>
      <c r="O383" t="s">
        <v>945</v>
      </c>
      <c r="P383" t="s">
        <v>110</v>
      </c>
      <c r="Q383" t="s">
        <v>42</v>
      </c>
      <c r="R383" t="s">
        <v>42</v>
      </c>
      <c r="T383">
        <v>2</v>
      </c>
    </row>
    <row r="384" spans="1:20" x14ac:dyDescent="0.25">
      <c r="A384">
        <v>1702707</v>
      </c>
      <c r="B384">
        <v>16000105531</v>
      </c>
      <c r="C384">
        <v>2016105531</v>
      </c>
      <c r="D384">
        <v>280</v>
      </c>
      <c r="E384" t="s">
        <v>41</v>
      </c>
      <c r="F384" t="s">
        <v>42</v>
      </c>
      <c r="G384" t="s">
        <v>42</v>
      </c>
      <c r="H384" s="1">
        <v>42456.211111111108</v>
      </c>
      <c r="I384" t="s">
        <v>946</v>
      </c>
      <c r="J384" t="s">
        <v>137</v>
      </c>
      <c r="K384" t="s">
        <v>238</v>
      </c>
      <c r="L384">
        <v>9300.2014999999992</v>
      </c>
      <c r="M384">
        <v>-122.333725</v>
      </c>
      <c r="N384">
        <v>47.598289999999999</v>
      </c>
      <c r="O384" t="s">
        <v>947</v>
      </c>
      <c r="P384" t="s">
        <v>47</v>
      </c>
      <c r="Q384" t="s">
        <v>42</v>
      </c>
      <c r="R384" t="s">
        <v>42</v>
      </c>
      <c r="T384">
        <v>0</v>
      </c>
    </row>
    <row r="385" spans="1:20" x14ac:dyDescent="0.25">
      <c r="A385">
        <v>1702708</v>
      </c>
      <c r="B385">
        <v>16000105516</v>
      </c>
      <c r="C385">
        <v>2016105516</v>
      </c>
      <c r="D385">
        <v>242</v>
      </c>
      <c r="E385" t="s">
        <v>20</v>
      </c>
      <c r="F385" t="s">
        <v>21</v>
      </c>
      <c r="G385" t="s">
        <v>21</v>
      </c>
      <c r="H385" s="1">
        <v>42456.206250000003</v>
      </c>
      <c r="I385" t="s">
        <v>944</v>
      </c>
      <c r="J385" t="s">
        <v>155</v>
      </c>
      <c r="K385" t="s">
        <v>156</v>
      </c>
      <c r="L385">
        <v>7200.1037999999999</v>
      </c>
      <c r="M385">
        <v>-122.34354999999999</v>
      </c>
      <c r="N385">
        <v>47.620310000000003</v>
      </c>
      <c r="O385" t="s">
        <v>945</v>
      </c>
      <c r="P385" t="s">
        <v>26</v>
      </c>
      <c r="Q385" t="s">
        <v>21</v>
      </c>
      <c r="R385" t="s">
        <v>21</v>
      </c>
      <c r="S385" s="1">
        <v>42456.122916666667</v>
      </c>
      <c r="T385">
        <v>2</v>
      </c>
    </row>
    <row r="386" spans="1:20" x14ac:dyDescent="0.25">
      <c r="A386">
        <v>1702709</v>
      </c>
      <c r="B386">
        <v>16000105496</v>
      </c>
      <c r="C386">
        <v>2016105496</v>
      </c>
      <c r="D386">
        <v>40</v>
      </c>
      <c r="E386" t="s">
        <v>224</v>
      </c>
      <c r="F386" t="s">
        <v>225</v>
      </c>
      <c r="G386" t="s">
        <v>225</v>
      </c>
      <c r="H386" s="1">
        <v>42456.205555555556</v>
      </c>
      <c r="I386" t="s">
        <v>948</v>
      </c>
      <c r="J386" t="s">
        <v>44</v>
      </c>
      <c r="K386" t="s">
        <v>45</v>
      </c>
      <c r="L386">
        <v>5802.2004999999999</v>
      </c>
      <c r="M386">
        <v>-122.3775</v>
      </c>
      <c r="N386">
        <v>47.648463999999997</v>
      </c>
      <c r="O386" t="s">
        <v>949</v>
      </c>
      <c r="P386" t="s">
        <v>234</v>
      </c>
      <c r="Q386" t="s">
        <v>135</v>
      </c>
      <c r="R386" t="s">
        <v>29</v>
      </c>
      <c r="S386" s="1">
        <v>42456.104166666664</v>
      </c>
      <c r="T386">
        <v>2</v>
      </c>
    </row>
    <row r="387" spans="1:20" x14ac:dyDescent="0.25">
      <c r="A387">
        <v>1702710</v>
      </c>
      <c r="B387">
        <v>16000105027</v>
      </c>
      <c r="C387">
        <v>2016105027</v>
      </c>
      <c r="D387">
        <v>280</v>
      </c>
      <c r="E387" t="s">
        <v>41</v>
      </c>
      <c r="F387" t="s">
        <v>42</v>
      </c>
      <c r="G387" t="s">
        <v>42</v>
      </c>
      <c r="H387" s="1">
        <v>42456.207638888889</v>
      </c>
      <c r="I387" t="s">
        <v>950</v>
      </c>
      <c r="J387" t="s">
        <v>247</v>
      </c>
      <c r="K387" t="s">
        <v>567</v>
      </c>
      <c r="L387">
        <v>2000.1010000000001</v>
      </c>
      <c r="M387">
        <v>-122.30683000000001</v>
      </c>
      <c r="N387">
        <v>47.694397000000002</v>
      </c>
      <c r="O387" t="s">
        <v>951</v>
      </c>
      <c r="P387" t="s">
        <v>47</v>
      </c>
      <c r="Q387" t="s">
        <v>42</v>
      </c>
      <c r="R387" t="s">
        <v>42</v>
      </c>
      <c r="S387" s="1">
        <v>42455.830555555556</v>
      </c>
      <c r="T387">
        <v>3</v>
      </c>
    </row>
    <row r="388" spans="1:20" x14ac:dyDescent="0.25">
      <c r="A388">
        <v>1702712</v>
      </c>
      <c r="B388">
        <v>16000105589</v>
      </c>
      <c r="C388">
        <v>2016105589</v>
      </c>
      <c r="D388">
        <v>350</v>
      </c>
      <c r="E388" t="s">
        <v>146</v>
      </c>
      <c r="F388" t="s">
        <v>146</v>
      </c>
      <c r="G388" t="s">
        <v>146</v>
      </c>
      <c r="H388" s="1">
        <v>42456.21875</v>
      </c>
      <c r="I388" t="s">
        <v>952</v>
      </c>
      <c r="J388" t="s">
        <v>83</v>
      </c>
      <c r="K388" t="s">
        <v>195</v>
      </c>
      <c r="L388">
        <v>8100.1022000000003</v>
      </c>
      <c r="M388">
        <v>-122.33941</v>
      </c>
      <c r="N388">
        <v>47.605339999999998</v>
      </c>
      <c r="O388" t="s">
        <v>953</v>
      </c>
      <c r="P388" t="s">
        <v>145</v>
      </c>
      <c r="Q388" t="s">
        <v>146</v>
      </c>
      <c r="R388" t="s">
        <v>146</v>
      </c>
      <c r="T388">
        <v>1</v>
      </c>
    </row>
    <row r="389" spans="1:20" x14ac:dyDescent="0.25">
      <c r="A389">
        <v>1702713</v>
      </c>
      <c r="B389">
        <v>16000105580</v>
      </c>
      <c r="C389">
        <v>2016105580</v>
      </c>
      <c r="D389">
        <v>201</v>
      </c>
      <c r="E389" t="s">
        <v>63</v>
      </c>
      <c r="F389" t="s">
        <v>64</v>
      </c>
      <c r="G389" t="s">
        <v>65</v>
      </c>
      <c r="H389" s="1">
        <v>42456.214583333334</v>
      </c>
      <c r="I389" t="s">
        <v>954</v>
      </c>
      <c r="J389" t="s">
        <v>23</v>
      </c>
      <c r="K389" t="s">
        <v>24</v>
      </c>
      <c r="L389">
        <v>10200.202499999999</v>
      </c>
      <c r="M389">
        <v>-122.26648</v>
      </c>
      <c r="N389">
        <v>47.546906</v>
      </c>
      <c r="O389" t="s">
        <v>955</v>
      </c>
      <c r="P389" t="s">
        <v>68</v>
      </c>
      <c r="Q389" t="s">
        <v>69</v>
      </c>
      <c r="R389" t="s">
        <v>42</v>
      </c>
      <c r="T389">
        <v>4</v>
      </c>
    </row>
    <row r="390" spans="1:20" x14ac:dyDescent="0.25">
      <c r="A390">
        <v>1702714</v>
      </c>
      <c r="B390">
        <v>16000105579</v>
      </c>
      <c r="C390">
        <v>2016105579</v>
      </c>
      <c r="D390">
        <v>245</v>
      </c>
      <c r="E390" t="s">
        <v>58</v>
      </c>
      <c r="F390" t="s">
        <v>21</v>
      </c>
      <c r="G390" t="s">
        <v>21</v>
      </c>
      <c r="H390" s="1">
        <v>42456.213888888888</v>
      </c>
      <c r="I390" t="s">
        <v>934</v>
      </c>
      <c r="J390" t="s">
        <v>155</v>
      </c>
      <c r="K390" t="s">
        <v>289</v>
      </c>
      <c r="L390">
        <v>7300.3017</v>
      </c>
      <c r="M390">
        <v>-122.33587</v>
      </c>
      <c r="N390">
        <v>47.619109999999999</v>
      </c>
      <c r="O390" t="s">
        <v>935</v>
      </c>
      <c r="P390" t="s">
        <v>86</v>
      </c>
      <c r="Q390" t="s">
        <v>21</v>
      </c>
      <c r="R390" t="s">
        <v>21</v>
      </c>
      <c r="T390">
        <v>3</v>
      </c>
    </row>
    <row r="391" spans="1:20" x14ac:dyDescent="0.25">
      <c r="A391">
        <v>1702715</v>
      </c>
      <c r="B391">
        <v>16000105539</v>
      </c>
      <c r="C391">
        <v>2016105539</v>
      </c>
      <c r="D391">
        <v>282</v>
      </c>
      <c r="E391" t="s">
        <v>956</v>
      </c>
      <c r="F391" t="s">
        <v>42</v>
      </c>
      <c r="G391" t="s">
        <v>42</v>
      </c>
      <c r="H391" s="1">
        <v>42456.211805555555</v>
      </c>
      <c r="I391" t="s">
        <v>957</v>
      </c>
      <c r="J391" t="s">
        <v>276</v>
      </c>
      <c r="K391" t="s">
        <v>598</v>
      </c>
      <c r="L391">
        <v>600.40179999999998</v>
      </c>
      <c r="M391">
        <v>-122.34000399999999</v>
      </c>
      <c r="N391">
        <v>47.714893000000004</v>
      </c>
      <c r="O391" t="s">
        <v>958</v>
      </c>
      <c r="P391" t="s">
        <v>68</v>
      </c>
      <c r="Q391" t="s">
        <v>69</v>
      </c>
      <c r="R391" t="s">
        <v>42</v>
      </c>
      <c r="T391">
        <v>1</v>
      </c>
    </row>
    <row r="392" spans="1:20" x14ac:dyDescent="0.25">
      <c r="A392">
        <v>1702716</v>
      </c>
      <c r="B392">
        <v>16000105273</v>
      </c>
      <c r="C392">
        <v>2016105273</v>
      </c>
      <c r="D392">
        <v>245</v>
      </c>
      <c r="E392" t="s">
        <v>58</v>
      </c>
      <c r="F392" t="s">
        <v>21</v>
      </c>
      <c r="G392" t="s">
        <v>21</v>
      </c>
      <c r="H392" s="1">
        <v>42456.209027777775</v>
      </c>
      <c r="I392" t="s">
        <v>708</v>
      </c>
      <c r="J392" t="s">
        <v>91</v>
      </c>
      <c r="K392" t="s">
        <v>92</v>
      </c>
      <c r="L392">
        <v>7500.4014999999999</v>
      </c>
      <c r="M392">
        <v>-122.32079</v>
      </c>
      <c r="N392">
        <v>47.614654999999999</v>
      </c>
      <c r="O392" t="s">
        <v>709</v>
      </c>
      <c r="P392" t="s">
        <v>86</v>
      </c>
      <c r="Q392" t="s">
        <v>21</v>
      </c>
      <c r="R392" t="s">
        <v>21</v>
      </c>
      <c r="S392" s="1">
        <v>42455.921527777777</v>
      </c>
      <c r="T392">
        <v>2</v>
      </c>
    </row>
    <row r="393" spans="1:20" x14ac:dyDescent="0.25">
      <c r="A393">
        <v>1702717</v>
      </c>
      <c r="B393">
        <v>16000105594</v>
      </c>
      <c r="C393">
        <v>2016105594</v>
      </c>
      <c r="D393">
        <v>177</v>
      </c>
      <c r="E393" t="s">
        <v>117</v>
      </c>
      <c r="F393" t="s">
        <v>52</v>
      </c>
      <c r="G393" t="s">
        <v>52</v>
      </c>
      <c r="H393" s="1">
        <v>42456.216666666667</v>
      </c>
      <c r="I393" t="s">
        <v>959</v>
      </c>
      <c r="J393" t="s">
        <v>78</v>
      </c>
      <c r="K393" t="s">
        <v>79</v>
      </c>
      <c r="L393">
        <v>7500.2007000000003</v>
      </c>
      <c r="M393">
        <v>-122.314896</v>
      </c>
      <c r="N393">
        <v>47.615276000000001</v>
      </c>
      <c r="O393" t="s">
        <v>960</v>
      </c>
      <c r="P393" t="s">
        <v>120</v>
      </c>
      <c r="Q393" t="s">
        <v>52</v>
      </c>
      <c r="R393" t="s">
        <v>52</v>
      </c>
      <c r="T393">
        <v>0</v>
      </c>
    </row>
    <row r="394" spans="1:20" x14ac:dyDescent="0.25">
      <c r="A394">
        <v>1702718</v>
      </c>
      <c r="B394">
        <v>16000105596</v>
      </c>
      <c r="C394">
        <v>2016105596</v>
      </c>
      <c r="D394">
        <v>74</v>
      </c>
      <c r="E394" t="s">
        <v>177</v>
      </c>
      <c r="F394" t="s">
        <v>166</v>
      </c>
      <c r="G394" t="s">
        <v>166</v>
      </c>
      <c r="H394" s="1">
        <v>42456.222916666666</v>
      </c>
      <c r="I394" t="s">
        <v>627</v>
      </c>
      <c r="J394" t="s">
        <v>179</v>
      </c>
      <c r="K394" t="s">
        <v>180</v>
      </c>
      <c r="L394">
        <v>3800.2001</v>
      </c>
      <c r="M394">
        <v>-122.2972</v>
      </c>
      <c r="N394">
        <v>47.683050000000001</v>
      </c>
      <c r="O394" t="s">
        <v>628</v>
      </c>
      <c r="P394" t="s">
        <v>900</v>
      </c>
      <c r="Q394" t="s">
        <v>183</v>
      </c>
      <c r="R394" t="s">
        <v>184</v>
      </c>
      <c r="T394">
        <v>0</v>
      </c>
    </row>
    <row r="395" spans="1:20" x14ac:dyDescent="0.25">
      <c r="A395">
        <v>1702719</v>
      </c>
      <c r="B395">
        <v>16000105566</v>
      </c>
      <c r="C395">
        <v>2016105566</v>
      </c>
      <c r="D395">
        <v>161</v>
      </c>
      <c r="E395" t="s">
        <v>62</v>
      </c>
      <c r="F395" t="s">
        <v>62</v>
      </c>
      <c r="G395" t="s">
        <v>62</v>
      </c>
      <c r="H395" s="1">
        <v>42456.225694444445</v>
      </c>
      <c r="I395" t="s">
        <v>961</v>
      </c>
      <c r="J395" t="s">
        <v>44</v>
      </c>
      <c r="K395" t="s">
        <v>168</v>
      </c>
      <c r="L395">
        <v>7200.1022000000003</v>
      </c>
      <c r="M395">
        <v>-122.347595</v>
      </c>
      <c r="N395">
        <v>47.621490000000001</v>
      </c>
      <c r="O395" t="s">
        <v>962</v>
      </c>
      <c r="P395" t="s">
        <v>62</v>
      </c>
      <c r="Q395" t="s">
        <v>62</v>
      </c>
      <c r="R395" t="s">
        <v>62</v>
      </c>
      <c r="S395" s="1">
        <v>42456.188194444447</v>
      </c>
      <c r="T395">
        <v>4</v>
      </c>
    </row>
    <row r="396" spans="1:20" x14ac:dyDescent="0.25">
      <c r="A396">
        <v>1702720</v>
      </c>
      <c r="B396">
        <v>16000105536</v>
      </c>
      <c r="C396">
        <v>2016105536</v>
      </c>
      <c r="D396">
        <v>141</v>
      </c>
      <c r="E396" t="s">
        <v>618</v>
      </c>
      <c r="F396" t="s">
        <v>52</v>
      </c>
      <c r="G396" t="s">
        <v>618</v>
      </c>
      <c r="H396" s="1">
        <v>42456.224999999999</v>
      </c>
      <c r="I396" t="s">
        <v>963</v>
      </c>
      <c r="J396" t="s">
        <v>155</v>
      </c>
      <c r="K396" t="s">
        <v>257</v>
      </c>
      <c r="L396">
        <v>8002.2003999999997</v>
      </c>
      <c r="M396">
        <v>-122.347374</v>
      </c>
      <c r="N396">
        <v>47.61271</v>
      </c>
      <c r="O396" t="s">
        <v>964</v>
      </c>
      <c r="P396" t="s">
        <v>86</v>
      </c>
      <c r="Q396" t="s">
        <v>21</v>
      </c>
      <c r="R396" t="s">
        <v>21</v>
      </c>
      <c r="S396" s="1">
        <v>42456.143750000003</v>
      </c>
      <c r="T396">
        <v>1</v>
      </c>
    </row>
    <row r="397" spans="1:20" x14ac:dyDescent="0.25">
      <c r="A397">
        <v>1702721</v>
      </c>
      <c r="B397">
        <v>16000105225</v>
      </c>
      <c r="C397">
        <v>2016105225</v>
      </c>
      <c r="D397">
        <v>71</v>
      </c>
      <c r="E397" t="s">
        <v>269</v>
      </c>
      <c r="F397" t="s">
        <v>183</v>
      </c>
      <c r="G397" t="s">
        <v>183</v>
      </c>
      <c r="H397" s="1">
        <v>42455.93472222222</v>
      </c>
      <c r="I397" t="s">
        <v>965</v>
      </c>
      <c r="J397" t="s">
        <v>137</v>
      </c>
      <c r="K397" t="s">
        <v>238</v>
      </c>
      <c r="L397">
        <v>1702.2012</v>
      </c>
      <c r="M397">
        <v>-122.36333500000001</v>
      </c>
      <c r="N397">
        <v>47.692062</v>
      </c>
      <c r="O397" t="s">
        <v>966</v>
      </c>
      <c r="P397" t="s">
        <v>272</v>
      </c>
      <c r="Q397" t="s">
        <v>183</v>
      </c>
      <c r="R397" t="s">
        <v>184</v>
      </c>
      <c r="S397" s="1">
        <v>42455.918749999997</v>
      </c>
      <c r="T397">
        <v>3</v>
      </c>
    </row>
    <row r="398" spans="1:20" x14ac:dyDescent="0.25">
      <c r="A398">
        <v>1702722</v>
      </c>
      <c r="B398">
        <v>16000105599</v>
      </c>
      <c r="C398">
        <v>2016105599</v>
      </c>
      <c r="D398">
        <v>220</v>
      </c>
      <c r="E398" t="s">
        <v>325</v>
      </c>
      <c r="F398" t="s">
        <v>326</v>
      </c>
      <c r="G398" t="s">
        <v>327</v>
      </c>
      <c r="H398" s="1">
        <v>42456.240972222222</v>
      </c>
      <c r="I398" t="s">
        <v>641</v>
      </c>
      <c r="J398" t="s">
        <v>129</v>
      </c>
      <c r="K398" t="s">
        <v>130</v>
      </c>
      <c r="L398">
        <v>8100.2007999999996</v>
      </c>
      <c r="M398">
        <v>-122.3387</v>
      </c>
      <c r="N398">
        <v>47.610743999999997</v>
      </c>
      <c r="O398" t="s">
        <v>642</v>
      </c>
      <c r="P398" t="s">
        <v>86</v>
      </c>
      <c r="Q398" t="s">
        <v>21</v>
      </c>
      <c r="R398" t="s">
        <v>21</v>
      </c>
      <c r="T398">
        <v>3</v>
      </c>
    </row>
    <row r="399" spans="1:20" x14ac:dyDescent="0.25">
      <c r="A399">
        <v>1702723</v>
      </c>
      <c r="B399">
        <v>16000105595</v>
      </c>
      <c r="C399">
        <v>2016105595</v>
      </c>
      <c r="D399">
        <v>245</v>
      </c>
      <c r="E399" t="s">
        <v>58</v>
      </c>
      <c r="F399" t="s">
        <v>21</v>
      </c>
      <c r="G399" t="s">
        <v>21</v>
      </c>
      <c r="H399" s="1">
        <v>42456.238888888889</v>
      </c>
      <c r="I399" t="s">
        <v>967</v>
      </c>
      <c r="J399" t="s">
        <v>179</v>
      </c>
      <c r="K399" t="s">
        <v>186</v>
      </c>
      <c r="L399">
        <v>5301.3004000000001</v>
      </c>
      <c r="M399">
        <v>-122.31711</v>
      </c>
      <c r="N399">
        <v>47.661296999999998</v>
      </c>
      <c r="O399" t="s">
        <v>968</v>
      </c>
      <c r="P399" t="s">
        <v>86</v>
      </c>
      <c r="Q399" t="s">
        <v>21</v>
      </c>
      <c r="R399" t="s">
        <v>21</v>
      </c>
      <c r="T399">
        <v>3</v>
      </c>
    </row>
    <row r="400" spans="1:20" x14ac:dyDescent="0.25">
      <c r="A400">
        <v>1702724</v>
      </c>
      <c r="B400">
        <v>16000105593</v>
      </c>
      <c r="C400">
        <v>2016105593</v>
      </c>
      <c r="D400">
        <v>245</v>
      </c>
      <c r="E400" t="s">
        <v>58</v>
      </c>
      <c r="F400" t="s">
        <v>21</v>
      </c>
      <c r="G400" t="s">
        <v>21</v>
      </c>
      <c r="H400" s="1">
        <v>42456.24722222222</v>
      </c>
      <c r="I400" t="s">
        <v>969</v>
      </c>
      <c r="J400" t="s">
        <v>83</v>
      </c>
      <c r="K400" t="s">
        <v>422</v>
      </c>
      <c r="L400">
        <v>9200.2006999999994</v>
      </c>
      <c r="M400">
        <v>-122.33620999999999</v>
      </c>
      <c r="N400">
        <v>47.601322000000003</v>
      </c>
      <c r="O400" t="s">
        <v>970</v>
      </c>
      <c r="P400" t="s">
        <v>62</v>
      </c>
      <c r="Q400" t="s">
        <v>62</v>
      </c>
      <c r="R400" t="s">
        <v>62</v>
      </c>
      <c r="T400">
        <v>2</v>
      </c>
    </row>
    <row r="401" spans="1:20" x14ac:dyDescent="0.25">
      <c r="A401">
        <v>1702725</v>
      </c>
      <c r="B401">
        <v>16000105591</v>
      </c>
      <c r="C401">
        <v>2016105591</v>
      </c>
      <c r="D401">
        <v>201</v>
      </c>
      <c r="E401" t="s">
        <v>63</v>
      </c>
      <c r="F401" t="s">
        <v>64</v>
      </c>
      <c r="G401" t="s">
        <v>65</v>
      </c>
      <c r="H401" s="1">
        <v>42456.243055555555</v>
      </c>
      <c r="I401" t="s">
        <v>971</v>
      </c>
      <c r="J401" t="s">
        <v>247</v>
      </c>
      <c r="K401" t="s">
        <v>567</v>
      </c>
      <c r="L401">
        <v>2000.2008000000001</v>
      </c>
      <c r="M401">
        <v>-122.31353</v>
      </c>
      <c r="N401">
        <v>47.699444</v>
      </c>
      <c r="O401" t="s">
        <v>972</v>
      </c>
      <c r="P401" t="s">
        <v>68</v>
      </c>
      <c r="Q401" t="s">
        <v>69</v>
      </c>
      <c r="R401" t="s">
        <v>42</v>
      </c>
      <c r="T401">
        <v>1</v>
      </c>
    </row>
    <row r="402" spans="1:20" x14ac:dyDescent="0.25">
      <c r="A402">
        <v>1702726</v>
      </c>
      <c r="B402">
        <v>16000105576</v>
      </c>
      <c r="C402">
        <v>2016105576</v>
      </c>
      <c r="D402">
        <v>63</v>
      </c>
      <c r="E402" t="s">
        <v>165</v>
      </c>
      <c r="F402" t="s">
        <v>166</v>
      </c>
      <c r="G402" t="s">
        <v>166</v>
      </c>
      <c r="H402" s="1">
        <v>42456.231944444444</v>
      </c>
      <c r="I402" t="s">
        <v>973</v>
      </c>
      <c r="J402" t="s">
        <v>37</v>
      </c>
      <c r="K402" t="s">
        <v>38</v>
      </c>
      <c r="L402">
        <v>9300.2045999999991</v>
      </c>
      <c r="M402">
        <v>-122.3342</v>
      </c>
      <c r="N402">
        <v>47.589269999999999</v>
      </c>
      <c r="O402" t="s">
        <v>974</v>
      </c>
      <c r="P402" t="s">
        <v>81</v>
      </c>
      <c r="Q402" t="s">
        <v>76</v>
      </c>
      <c r="R402" t="s">
        <v>75</v>
      </c>
      <c r="T402">
        <v>1</v>
      </c>
    </row>
    <row r="403" spans="1:20" x14ac:dyDescent="0.25">
      <c r="A403">
        <v>1702727</v>
      </c>
      <c r="B403">
        <v>16000105570</v>
      </c>
      <c r="C403">
        <v>2016105570</v>
      </c>
      <c r="D403">
        <v>192</v>
      </c>
      <c r="E403" t="s">
        <v>466</v>
      </c>
      <c r="F403" t="s">
        <v>467</v>
      </c>
      <c r="G403" t="s">
        <v>468</v>
      </c>
      <c r="H403" s="1">
        <v>42456.232638888891</v>
      </c>
      <c r="I403" t="s">
        <v>975</v>
      </c>
      <c r="J403" t="s">
        <v>37</v>
      </c>
      <c r="K403" t="s">
        <v>38</v>
      </c>
      <c r="L403">
        <v>9300.3014000000003</v>
      </c>
      <c r="M403">
        <v>-122.32905599999999</v>
      </c>
      <c r="N403">
        <v>47.581893999999998</v>
      </c>
      <c r="O403" t="s">
        <v>976</v>
      </c>
      <c r="P403" t="s">
        <v>145</v>
      </c>
      <c r="Q403" t="s">
        <v>146</v>
      </c>
      <c r="R403" t="s">
        <v>146</v>
      </c>
      <c r="S403" s="1">
        <v>42456.186805555553</v>
      </c>
      <c r="T403">
        <v>1</v>
      </c>
    </row>
    <row r="404" spans="1:20" x14ac:dyDescent="0.25">
      <c r="A404">
        <v>1702728</v>
      </c>
      <c r="B404">
        <v>16000105563</v>
      </c>
      <c r="C404">
        <v>2016105563</v>
      </c>
      <c r="D404">
        <v>200</v>
      </c>
      <c r="E404" t="s">
        <v>352</v>
      </c>
      <c r="F404" t="s">
        <v>64</v>
      </c>
      <c r="G404" t="s">
        <v>65</v>
      </c>
      <c r="H404" s="1">
        <v>42456.23333333333</v>
      </c>
      <c r="I404" t="s">
        <v>977</v>
      </c>
      <c r="J404" t="s">
        <v>137</v>
      </c>
      <c r="K404" t="s">
        <v>209</v>
      </c>
      <c r="L404">
        <v>9300.3019000000004</v>
      </c>
      <c r="M404">
        <v>-122.32905599999999</v>
      </c>
      <c r="N404">
        <v>47.574978000000002</v>
      </c>
      <c r="O404" t="s">
        <v>978</v>
      </c>
      <c r="P404" t="s">
        <v>390</v>
      </c>
      <c r="Q404" t="s">
        <v>69</v>
      </c>
      <c r="R404" t="s">
        <v>42</v>
      </c>
      <c r="S404" s="1">
        <v>42456.177083333336</v>
      </c>
      <c r="T404">
        <v>3</v>
      </c>
    </row>
    <row r="405" spans="1:20" x14ac:dyDescent="0.25">
      <c r="A405">
        <v>1702729</v>
      </c>
      <c r="B405">
        <v>16000105509</v>
      </c>
      <c r="C405">
        <v>2016105509</v>
      </c>
      <c r="D405">
        <v>430</v>
      </c>
      <c r="E405" t="s">
        <v>134</v>
      </c>
      <c r="F405" t="s">
        <v>29</v>
      </c>
      <c r="G405" t="s">
        <v>135</v>
      </c>
      <c r="H405" s="1">
        <v>42456.230555555558</v>
      </c>
      <c r="I405" t="s">
        <v>979</v>
      </c>
      <c r="J405" t="s">
        <v>247</v>
      </c>
      <c r="K405" t="s">
        <v>567</v>
      </c>
      <c r="L405">
        <v>1200.4012</v>
      </c>
      <c r="M405">
        <v>-122.32332</v>
      </c>
      <c r="N405">
        <v>47.709994999999999</v>
      </c>
      <c r="O405" t="s">
        <v>980</v>
      </c>
      <c r="P405" t="s">
        <v>188</v>
      </c>
      <c r="Q405" t="s">
        <v>135</v>
      </c>
      <c r="R405" t="s">
        <v>29</v>
      </c>
      <c r="S405" s="1">
        <v>42456.172222222223</v>
      </c>
      <c r="T405">
        <v>1</v>
      </c>
    </row>
    <row r="406" spans="1:20" x14ac:dyDescent="0.25">
      <c r="A406">
        <v>1702731</v>
      </c>
      <c r="B406">
        <v>16000105453</v>
      </c>
      <c r="C406">
        <v>2016105453</v>
      </c>
      <c r="D406">
        <v>430</v>
      </c>
      <c r="E406" t="s">
        <v>134</v>
      </c>
      <c r="F406" t="s">
        <v>29</v>
      </c>
      <c r="G406" t="s">
        <v>135</v>
      </c>
      <c r="H406" s="1">
        <v>42456.23333333333</v>
      </c>
      <c r="I406" t="s">
        <v>981</v>
      </c>
      <c r="J406" t="s">
        <v>44</v>
      </c>
      <c r="K406" t="s">
        <v>168</v>
      </c>
      <c r="L406">
        <v>6700.2012000000004</v>
      </c>
      <c r="M406">
        <v>-122.346245</v>
      </c>
      <c r="N406">
        <v>47.62715</v>
      </c>
      <c r="O406" t="s">
        <v>982</v>
      </c>
      <c r="P406" t="s">
        <v>234</v>
      </c>
      <c r="Q406" t="s">
        <v>135</v>
      </c>
      <c r="R406" t="s">
        <v>29</v>
      </c>
      <c r="S406" s="1">
        <v>42456.074305555558</v>
      </c>
      <c r="T406">
        <v>0</v>
      </c>
    </row>
    <row r="407" spans="1:20" x14ac:dyDescent="0.25">
      <c r="A407">
        <v>1702732</v>
      </c>
      <c r="B407">
        <v>16000105598</v>
      </c>
      <c r="C407">
        <v>2016105598</v>
      </c>
      <c r="D407">
        <v>200</v>
      </c>
      <c r="E407" t="s">
        <v>352</v>
      </c>
      <c r="F407" t="s">
        <v>64</v>
      </c>
      <c r="G407" t="s">
        <v>65</v>
      </c>
      <c r="H407" s="1">
        <v>42456.257638888892</v>
      </c>
      <c r="I407" t="s">
        <v>983</v>
      </c>
      <c r="J407" t="s">
        <v>150</v>
      </c>
      <c r="K407" t="s">
        <v>162</v>
      </c>
      <c r="L407">
        <v>5400.3018000000002</v>
      </c>
      <c r="M407">
        <v>-122.342705</v>
      </c>
      <c r="N407">
        <v>47.649974999999998</v>
      </c>
      <c r="O407" t="s">
        <v>984</v>
      </c>
      <c r="P407" t="s">
        <v>390</v>
      </c>
      <c r="Q407" t="s">
        <v>69</v>
      </c>
      <c r="R407" t="s">
        <v>42</v>
      </c>
      <c r="T407">
        <v>1</v>
      </c>
    </row>
    <row r="408" spans="1:20" x14ac:dyDescent="0.25">
      <c r="A408">
        <v>1702733</v>
      </c>
      <c r="B408">
        <v>16000105561</v>
      </c>
      <c r="C408">
        <v>2016105561</v>
      </c>
      <c r="D408">
        <v>201</v>
      </c>
      <c r="E408" t="s">
        <v>63</v>
      </c>
      <c r="F408" t="s">
        <v>64</v>
      </c>
      <c r="G408" t="s">
        <v>65</v>
      </c>
      <c r="H408" s="1">
        <v>42456.245833333334</v>
      </c>
      <c r="I408" t="s">
        <v>985</v>
      </c>
      <c r="J408" t="s">
        <v>78</v>
      </c>
      <c r="K408" t="s">
        <v>285</v>
      </c>
      <c r="L408">
        <v>7800.1017000000002</v>
      </c>
      <c r="M408">
        <v>-122.28268</v>
      </c>
      <c r="N408">
        <v>47.620106</v>
      </c>
      <c r="O408" t="s">
        <v>986</v>
      </c>
      <c r="P408" t="s">
        <v>390</v>
      </c>
      <c r="Q408" t="s">
        <v>69</v>
      </c>
      <c r="R408" t="s">
        <v>42</v>
      </c>
      <c r="T408">
        <v>2</v>
      </c>
    </row>
    <row r="409" spans="1:20" x14ac:dyDescent="0.25">
      <c r="A409">
        <v>1702734</v>
      </c>
      <c r="B409">
        <v>16000105557</v>
      </c>
      <c r="C409">
        <v>2016105557</v>
      </c>
      <c r="D409">
        <v>50</v>
      </c>
      <c r="E409" t="s">
        <v>407</v>
      </c>
      <c r="F409" t="s">
        <v>220</v>
      </c>
      <c r="G409" t="s">
        <v>107</v>
      </c>
      <c r="H409" s="1">
        <v>42456.261805555558</v>
      </c>
      <c r="I409" t="s">
        <v>987</v>
      </c>
      <c r="J409" t="s">
        <v>247</v>
      </c>
      <c r="K409" t="s">
        <v>248</v>
      </c>
      <c r="L409">
        <v>100.30029999999999</v>
      </c>
      <c r="M409">
        <v>-122.29079400000001</v>
      </c>
      <c r="N409">
        <v>47.720947000000002</v>
      </c>
      <c r="O409" t="s">
        <v>988</v>
      </c>
      <c r="P409" t="s">
        <v>223</v>
      </c>
      <c r="Q409" t="s">
        <v>107</v>
      </c>
      <c r="R409" t="s">
        <v>220</v>
      </c>
      <c r="S409" s="1">
        <v>42456.226388888892</v>
      </c>
      <c r="T409">
        <v>2</v>
      </c>
    </row>
    <row r="410" spans="1:20" x14ac:dyDescent="0.25">
      <c r="A410">
        <v>1702735</v>
      </c>
      <c r="B410">
        <v>16000105552</v>
      </c>
      <c r="C410">
        <v>2016105552</v>
      </c>
      <c r="D410">
        <v>161</v>
      </c>
      <c r="E410" t="s">
        <v>62</v>
      </c>
      <c r="F410" t="s">
        <v>62</v>
      </c>
      <c r="G410" t="s">
        <v>62</v>
      </c>
      <c r="H410" s="1">
        <v>42456.263888888891</v>
      </c>
      <c r="I410" t="s">
        <v>989</v>
      </c>
      <c r="J410" t="s">
        <v>198</v>
      </c>
      <c r="K410" t="s">
        <v>199</v>
      </c>
      <c r="L410">
        <v>11200.3</v>
      </c>
      <c r="M410">
        <v>-122.3129</v>
      </c>
      <c r="N410">
        <v>47.526012000000001</v>
      </c>
      <c r="O410" t="s">
        <v>990</v>
      </c>
      <c r="P410" t="s">
        <v>991</v>
      </c>
      <c r="Q410" t="s">
        <v>992</v>
      </c>
      <c r="R410" t="s">
        <v>992</v>
      </c>
      <c r="S410" s="1">
        <v>42456.17291666667</v>
      </c>
      <c r="T410">
        <v>3</v>
      </c>
    </row>
    <row r="411" spans="1:20" x14ac:dyDescent="0.25">
      <c r="A411">
        <v>1702736</v>
      </c>
      <c r="B411">
        <v>16000105545</v>
      </c>
      <c r="C411">
        <v>2016105545</v>
      </c>
      <c r="D411">
        <v>220</v>
      </c>
      <c r="E411" t="s">
        <v>325</v>
      </c>
      <c r="F411" t="s">
        <v>326</v>
      </c>
      <c r="G411" t="s">
        <v>327</v>
      </c>
      <c r="H411" s="1">
        <v>42456.251388888886</v>
      </c>
      <c r="I411" t="s">
        <v>82</v>
      </c>
      <c r="J411" t="s">
        <v>83</v>
      </c>
      <c r="K411" t="s">
        <v>84</v>
      </c>
      <c r="L411">
        <v>9200.2027999999991</v>
      </c>
      <c r="M411">
        <v>-122.33081</v>
      </c>
      <c r="N411">
        <v>47.600464000000002</v>
      </c>
      <c r="O411" t="s">
        <v>85</v>
      </c>
      <c r="P411" t="s">
        <v>86</v>
      </c>
      <c r="Q411" t="s">
        <v>21</v>
      </c>
      <c r="R411" t="s">
        <v>21</v>
      </c>
      <c r="S411" s="1">
        <v>42456.164583333331</v>
      </c>
      <c r="T411">
        <v>1</v>
      </c>
    </row>
    <row r="412" spans="1:20" x14ac:dyDescent="0.25">
      <c r="A412">
        <v>1702737</v>
      </c>
      <c r="B412">
        <v>16000105609</v>
      </c>
      <c r="C412">
        <v>2016105609</v>
      </c>
      <c r="D412">
        <v>460</v>
      </c>
      <c r="E412" t="s">
        <v>35</v>
      </c>
      <c r="F412" t="s">
        <v>29</v>
      </c>
      <c r="G412" t="s">
        <v>29</v>
      </c>
      <c r="H412" s="1">
        <v>42456.268055555556</v>
      </c>
      <c r="I412" t="s">
        <v>993</v>
      </c>
      <c r="J412" t="s">
        <v>37</v>
      </c>
      <c r="K412" t="s">
        <v>38</v>
      </c>
      <c r="L412">
        <v>9300.3027000000002</v>
      </c>
      <c r="M412">
        <v>-122.32905599999999</v>
      </c>
      <c r="N412">
        <v>47.582934999999999</v>
      </c>
      <c r="O412" t="s">
        <v>994</v>
      </c>
      <c r="P412" t="s">
        <v>94</v>
      </c>
      <c r="Q412" t="s">
        <v>29</v>
      </c>
      <c r="R412" t="s">
        <v>29</v>
      </c>
      <c r="T412">
        <v>3</v>
      </c>
    </row>
    <row r="413" spans="1:20" x14ac:dyDescent="0.25">
      <c r="A413">
        <v>1702738</v>
      </c>
      <c r="B413">
        <v>16000105608</v>
      </c>
      <c r="C413">
        <v>2016105608</v>
      </c>
      <c r="D413">
        <v>245</v>
      </c>
      <c r="E413" t="s">
        <v>58</v>
      </c>
      <c r="F413" t="s">
        <v>21</v>
      </c>
      <c r="G413" t="s">
        <v>21</v>
      </c>
      <c r="H413" s="1">
        <v>42456.269444444442</v>
      </c>
      <c r="I413" t="s">
        <v>995</v>
      </c>
      <c r="J413" t="s">
        <v>31</v>
      </c>
      <c r="K413" t="s">
        <v>175</v>
      </c>
      <c r="L413">
        <v>8500.2016999999996</v>
      </c>
      <c r="M413">
        <v>-122.321686</v>
      </c>
      <c r="N413">
        <v>47.603873999999998</v>
      </c>
      <c r="O413" t="s">
        <v>996</v>
      </c>
      <c r="P413" t="s">
        <v>26</v>
      </c>
      <c r="Q413" t="s">
        <v>21</v>
      </c>
      <c r="R413" t="s">
        <v>21</v>
      </c>
      <c r="T413">
        <v>2</v>
      </c>
    </row>
    <row r="414" spans="1:20" x14ac:dyDescent="0.25">
      <c r="A414">
        <v>1702739</v>
      </c>
      <c r="B414">
        <v>16000105581</v>
      </c>
      <c r="C414">
        <v>2016105581</v>
      </c>
      <c r="D414">
        <v>280</v>
      </c>
      <c r="E414" t="s">
        <v>41</v>
      </c>
      <c r="F414" t="s">
        <v>42</v>
      </c>
      <c r="G414" t="s">
        <v>42</v>
      </c>
      <c r="H414" s="1">
        <v>42456.279861111114</v>
      </c>
      <c r="I414" t="s">
        <v>997</v>
      </c>
      <c r="J414" t="s">
        <v>137</v>
      </c>
      <c r="K414" t="s">
        <v>138</v>
      </c>
      <c r="L414">
        <v>10600.5013</v>
      </c>
      <c r="M414">
        <v>-122.39476999999999</v>
      </c>
      <c r="N414">
        <v>47.542572</v>
      </c>
      <c r="O414" t="s">
        <v>998</v>
      </c>
      <c r="P414" t="s">
        <v>47</v>
      </c>
      <c r="Q414" t="s">
        <v>42</v>
      </c>
      <c r="R414" t="s">
        <v>42</v>
      </c>
      <c r="T414">
        <v>0</v>
      </c>
    </row>
    <row r="415" spans="1:20" x14ac:dyDescent="0.25">
      <c r="A415">
        <v>1702740</v>
      </c>
      <c r="B415">
        <v>16000105572</v>
      </c>
      <c r="C415">
        <v>2016105572</v>
      </c>
      <c r="D415">
        <v>281</v>
      </c>
      <c r="E415" t="s">
        <v>48</v>
      </c>
      <c r="F415" t="s">
        <v>42</v>
      </c>
      <c r="G415" t="s">
        <v>42</v>
      </c>
      <c r="H415" s="1">
        <v>42456.271527777775</v>
      </c>
      <c r="I415" t="s">
        <v>864</v>
      </c>
      <c r="J415" t="s">
        <v>276</v>
      </c>
      <c r="K415" t="s">
        <v>615</v>
      </c>
      <c r="L415">
        <v>1400.3009999999999</v>
      </c>
      <c r="M415">
        <v>-122.36273</v>
      </c>
      <c r="N415">
        <v>47.701393000000003</v>
      </c>
      <c r="O415" t="s">
        <v>865</v>
      </c>
      <c r="P415" t="s">
        <v>47</v>
      </c>
      <c r="Q415" t="s">
        <v>42</v>
      </c>
      <c r="R415" t="s">
        <v>42</v>
      </c>
      <c r="S415" s="1">
        <v>42456.18472222222</v>
      </c>
      <c r="T415">
        <v>3</v>
      </c>
    </row>
    <row r="416" spans="1:20" x14ac:dyDescent="0.25">
      <c r="A416">
        <v>1702741</v>
      </c>
      <c r="B416">
        <v>16000105564</v>
      </c>
      <c r="C416">
        <v>2016105564</v>
      </c>
      <c r="D416">
        <v>280</v>
      </c>
      <c r="E416" t="s">
        <v>41</v>
      </c>
      <c r="F416" t="s">
        <v>42</v>
      </c>
      <c r="G416" t="s">
        <v>42</v>
      </c>
      <c r="H416" s="1">
        <v>42456.28125</v>
      </c>
      <c r="I416" t="s">
        <v>999</v>
      </c>
      <c r="J416" t="s">
        <v>124</v>
      </c>
      <c r="K416" t="s">
        <v>415</v>
      </c>
      <c r="L416">
        <v>9701.2001999999993</v>
      </c>
      <c r="M416">
        <v>-122.41262</v>
      </c>
      <c r="N416">
        <v>47.57855</v>
      </c>
      <c r="O416" t="s">
        <v>1000</v>
      </c>
      <c r="P416" t="s">
        <v>47</v>
      </c>
      <c r="Q416" t="s">
        <v>42</v>
      </c>
      <c r="R416" t="s">
        <v>42</v>
      </c>
      <c r="T416">
        <v>4</v>
      </c>
    </row>
    <row r="417" spans="1:20" x14ac:dyDescent="0.25">
      <c r="A417">
        <v>1702742</v>
      </c>
      <c r="B417">
        <v>16000105499</v>
      </c>
      <c r="C417">
        <v>2016105499</v>
      </c>
      <c r="D417">
        <v>71</v>
      </c>
      <c r="E417" t="s">
        <v>269</v>
      </c>
      <c r="F417" t="s">
        <v>183</v>
      </c>
      <c r="G417" t="s">
        <v>183</v>
      </c>
      <c r="H417" s="1">
        <v>42456.274305555555</v>
      </c>
      <c r="I417" t="s">
        <v>1001</v>
      </c>
      <c r="J417" t="s">
        <v>150</v>
      </c>
      <c r="K417" t="s">
        <v>214</v>
      </c>
      <c r="L417">
        <v>4900.5015999999996</v>
      </c>
      <c r="M417">
        <v>-122.35002</v>
      </c>
      <c r="N417">
        <v>47.659336000000003</v>
      </c>
      <c r="O417" t="s">
        <v>1002</v>
      </c>
      <c r="P417" t="s">
        <v>272</v>
      </c>
      <c r="Q417" t="s">
        <v>183</v>
      </c>
      <c r="R417" t="s">
        <v>184</v>
      </c>
      <c r="S417" s="1">
        <v>42456.168055555558</v>
      </c>
      <c r="T417">
        <v>1</v>
      </c>
    </row>
    <row r="418" spans="1:20" x14ac:dyDescent="0.25">
      <c r="A418">
        <v>1702743</v>
      </c>
      <c r="B418">
        <v>16000105425</v>
      </c>
      <c r="C418">
        <v>2016105425</v>
      </c>
      <c r="D418">
        <v>282</v>
      </c>
      <c r="E418" t="s">
        <v>956</v>
      </c>
      <c r="F418" t="s">
        <v>42</v>
      </c>
      <c r="G418" t="s">
        <v>42</v>
      </c>
      <c r="H418" s="1">
        <v>42456.270833333336</v>
      </c>
      <c r="I418" t="s">
        <v>1003</v>
      </c>
      <c r="J418" t="s">
        <v>155</v>
      </c>
      <c r="K418" t="s">
        <v>257</v>
      </c>
      <c r="L418">
        <v>8001.2</v>
      </c>
      <c r="M418">
        <v>-122.34742</v>
      </c>
      <c r="N418">
        <v>47.615085999999998</v>
      </c>
      <c r="O418" t="s">
        <v>1004</v>
      </c>
      <c r="P418" t="s">
        <v>223</v>
      </c>
      <c r="Q418" t="s">
        <v>107</v>
      </c>
      <c r="R418" t="s">
        <v>220</v>
      </c>
      <c r="S418" s="1">
        <v>42456.047222222223</v>
      </c>
      <c r="T418">
        <v>2</v>
      </c>
    </row>
    <row r="419" spans="1:20" x14ac:dyDescent="0.25">
      <c r="A419">
        <v>1702744</v>
      </c>
      <c r="B419">
        <v>16000105547</v>
      </c>
      <c r="C419">
        <v>2016105547</v>
      </c>
      <c r="D419">
        <v>220</v>
      </c>
      <c r="E419" t="s">
        <v>325</v>
      </c>
      <c r="F419" t="s">
        <v>326</v>
      </c>
      <c r="G419" t="s">
        <v>327</v>
      </c>
      <c r="H419" s="1">
        <v>42456.284722222219</v>
      </c>
      <c r="I419" t="s">
        <v>1005</v>
      </c>
      <c r="J419" t="s">
        <v>78</v>
      </c>
      <c r="K419" t="s">
        <v>79</v>
      </c>
      <c r="L419">
        <v>6500.3</v>
      </c>
      <c r="M419">
        <v>-122.31356</v>
      </c>
      <c r="N419">
        <v>47.628410000000002</v>
      </c>
      <c r="O419" t="s">
        <v>1006</v>
      </c>
      <c r="P419" t="s">
        <v>47</v>
      </c>
      <c r="Q419" t="s">
        <v>42</v>
      </c>
      <c r="R419" t="s">
        <v>42</v>
      </c>
      <c r="S419" s="1">
        <v>42456.163888888892</v>
      </c>
      <c r="T419">
        <v>0</v>
      </c>
    </row>
    <row r="420" spans="1:20" x14ac:dyDescent="0.25">
      <c r="A420">
        <v>1702745</v>
      </c>
      <c r="B420">
        <v>16000105308</v>
      </c>
      <c r="C420">
        <v>2016105308</v>
      </c>
      <c r="D420">
        <v>450</v>
      </c>
      <c r="E420" t="s">
        <v>520</v>
      </c>
      <c r="F420" t="s">
        <v>29</v>
      </c>
      <c r="G420" t="s">
        <v>29</v>
      </c>
      <c r="H420" s="1">
        <v>42456.286805555559</v>
      </c>
      <c r="I420" t="s">
        <v>1007</v>
      </c>
      <c r="J420" t="s">
        <v>54</v>
      </c>
      <c r="K420" t="s">
        <v>55</v>
      </c>
      <c r="L420">
        <v>11800.300300000001</v>
      </c>
      <c r="M420">
        <v>-122.267365</v>
      </c>
      <c r="N420">
        <v>47.519848000000003</v>
      </c>
      <c r="O420" t="s">
        <v>1008</v>
      </c>
      <c r="P420" t="s">
        <v>523</v>
      </c>
      <c r="Q420" t="s">
        <v>29</v>
      </c>
      <c r="R420" t="s">
        <v>29</v>
      </c>
      <c r="S420" s="1">
        <v>42455.944444444445</v>
      </c>
      <c r="T420">
        <v>2</v>
      </c>
    </row>
    <row r="421" spans="1:20" x14ac:dyDescent="0.25">
      <c r="A421">
        <v>1702746</v>
      </c>
      <c r="B421">
        <v>16000105626</v>
      </c>
      <c r="C421">
        <v>2016105626</v>
      </c>
      <c r="D421">
        <v>203</v>
      </c>
      <c r="E421" t="s">
        <v>301</v>
      </c>
      <c r="F421" t="s">
        <v>302</v>
      </c>
      <c r="G421" t="s">
        <v>65</v>
      </c>
      <c r="H421" s="1">
        <v>42456.293055555558</v>
      </c>
      <c r="I421" t="s">
        <v>1009</v>
      </c>
      <c r="J421" t="s">
        <v>78</v>
      </c>
      <c r="K421" t="s">
        <v>285</v>
      </c>
      <c r="L421">
        <v>7700.1009000000004</v>
      </c>
      <c r="M421">
        <v>-122.293144</v>
      </c>
      <c r="N421">
        <v>47.623080000000002</v>
      </c>
      <c r="O421" t="s">
        <v>1010</v>
      </c>
      <c r="P421" t="s">
        <v>305</v>
      </c>
      <c r="Q421" t="s">
        <v>69</v>
      </c>
      <c r="R421" t="s">
        <v>42</v>
      </c>
      <c r="T421">
        <v>2</v>
      </c>
    </row>
    <row r="422" spans="1:20" x14ac:dyDescent="0.25">
      <c r="A422">
        <v>1702747</v>
      </c>
      <c r="B422">
        <v>16000105623</v>
      </c>
      <c r="C422">
        <v>2016105623</v>
      </c>
      <c r="D422">
        <v>245</v>
      </c>
      <c r="E422" t="s">
        <v>58</v>
      </c>
      <c r="F422" t="s">
        <v>21</v>
      </c>
      <c r="G422" t="s">
        <v>21</v>
      </c>
      <c r="H422" s="1">
        <v>42456.294444444444</v>
      </c>
      <c r="I422" t="s">
        <v>1011</v>
      </c>
      <c r="J422" t="s">
        <v>31</v>
      </c>
      <c r="K422" t="s">
        <v>175</v>
      </c>
      <c r="L422">
        <v>8600.2019999999993</v>
      </c>
      <c r="M422">
        <v>-122.31677999999999</v>
      </c>
      <c r="N422">
        <v>47.605885000000001</v>
      </c>
      <c r="O422" t="s">
        <v>1012</v>
      </c>
      <c r="P422" t="s">
        <v>86</v>
      </c>
      <c r="Q422" t="s">
        <v>21</v>
      </c>
      <c r="R422" t="s">
        <v>21</v>
      </c>
      <c r="T422">
        <v>4</v>
      </c>
    </row>
    <row r="423" spans="1:20" x14ac:dyDescent="0.25">
      <c r="A423">
        <v>1702748</v>
      </c>
      <c r="B423">
        <v>16000105610</v>
      </c>
      <c r="C423">
        <v>2016105610</v>
      </c>
      <c r="D423">
        <v>245</v>
      </c>
      <c r="E423" t="s">
        <v>58</v>
      </c>
      <c r="F423" t="s">
        <v>21</v>
      </c>
      <c r="G423" t="s">
        <v>21</v>
      </c>
      <c r="H423" s="1">
        <v>42456.293749999997</v>
      </c>
      <c r="I423" t="s">
        <v>621</v>
      </c>
      <c r="J423" t="s">
        <v>247</v>
      </c>
      <c r="K423" t="s">
        <v>567</v>
      </c>
      <c r="L423">
        <v>1200.3003000000001</v>
      </c>
      <c r="M423">
        <v>-122.321915</v>
      </c>
      <c r="N423">
        <v>47.708587999999999</v>
      </c>
      <c r="O423" t="s">
        <v>622</v>
      </c>
      <c r="P423" t="s">
        <v>62</v>
      </c>
      <c r="Q423" t="s">
        <v>62</v>
      </c>
      <c r="R423" t="s">
        <v>62</v>
      </c>
      <c r="T423">
        <v>4</v>
      </c>
    </row>
    <row r="424" spans="1:20" x14ac:dyDescent="0.25">
      <c r="A424">
        <v>1702749</v>
      </c>
      <c r="B424">
        <v>16000105634</v>
      </c>
      <c r="C424">
        <v>2016105634</v>
      </c>
      <c r="D424">
        <v>202</v>
      </c>
      <c r="E424" t="s">
        <v>696</v>
      </c>
      <c r="F424" t="s">
        <v>302</v>
      </c>
      <c r="G424" t="s">
        <v>65</v>
      </c>
      <c r="H424" s="1">
        <v>42456.306250000001</v>
      </c>
      <c r="I424" t="s">
        <v>1013</v>
      </c>
      <c r="J424" t="s">
        <v>83</v>
      </c>
      <c r="K424" t="s">
        <v>84</v>
      </c>
      <c r="L424">
        <v>9100.2006999999994</v>
      </c>
      <c r="M424">
        <v>-122.32441</v>
      </c>
      <c r="N424">
        <v>47.596671999999998</v>
      </c>
      <c r="O424" t="s">
        <v>1014</v>
      </c>
      <c r="P424" t="s">
        <v>1015</v>
      </c>
      <c r="Q424" t="s">
        <v>69</v>
      </c>
      <c r="R424" t="s">
        <v>42</v>
      </c>
      <c r="T424">
        <v>2</v>
      </c>
    </row>
    <row r="425" spans="1:20" x14ac:dyDescent="0.25">
      <c r="A425">
        <v>1702750</v>
      </c>
      <c r="B425">
        <v>16000105631</v>
      </c>
      <c r="C425">
        <v>2016105631</v>
      </c>
      <c r="D425">
        <v>245</v>
      </c>
      <c r="E425" t="s">
        <v>58</v>
      </c>
      <c r="F425" t="s">
        <v>21</v>
      </c>
      <c r="G425" t="s">
        <v>21</v>
      </c>
      <c r="H425" s="1">
        <v>42456.304861111108</v>
      </c>
      <c r="I425" t="s">
        <v>1016</v>
      </c>
      <c r="J425" t="s">
        <v>247</v>
      </c>
      <c r="K425" t="s">
        <v>533</v>
      </c>
      <c r="L425">
        <v>700.10109999999997</v>
      </c>
      <c r="M425">
        <v>-122.29703000000001</v>
      </c>
      <c r="N425">
        <v>47.716248</v>
      </c>
      <c r="O425" t="s">
        <v>1017</v>
      </c>
      <c r="P425" t="s">
        <v>62</v>
      </c>
      <c r="Q425" t="s">
        <v>62</v>
      </c>
      <c r="R425" t="s">
        <v>62</v>
      </c>
      <c r="T425">
        <v>4</v>
      </c>
    </row>
    <row r="426" spans="1:20" x14ac:dyDescent="0.25">
      <c r="A426">
        <v>1702751</v>
      </c>
      <c r="B426">
        <v>16000105646</v>
      </c>
      <c r="C426">
        <v>2016105646</v>
      </c>
      <c r="D426">
        <v>250</v>
      </c>
      <c r="E426" t="s">
        <v>111</v>
      </c>
      <c r="F426" t="s">
        <v>112</v>
      </c>
      <c r="G426" t="s">
        <v>113</v>
      </c>
      <c r="H426" s="1">
        <v>42456.314583333333</v>
      </c>
      <c r="I426" t="s">
        <v>1018</v>
      </c>
      <c r="J426" t="s">
        <v>155</v>
      </c>
      <c r="K426" t="s">
        <v>257</v>
      </c>
      <c r="L426">
        <v>8001.1009999999997</v>
      </c>
      <c r="M426">
        <v>-122.34921</v>
      </c>
      <c r="N426">
        <v>47.61497</v>
      </c>
      <c r="O426" t="s">
        <v>1019</v>
      </c>
      <c r="P426" t="s">
        <v>153</v>
      </c>
      <c r="Q426" t="s">
        <v>148</v>
      </c>
      <c r="R426" t="s">
        <v>148</v>
      </c>
      <c r="T426">
        <v>3</v>
      </c>
    </row>
    <row r="427" spans="1:20" x14ac:dyDescent="0.25">
      <c r="A427">
        <v>1702752</v>
      </c>
      <c r="B427">
        <v>16000105628</v>
      </c>
      <c r="C427">
        <v>2016105628</v>
      </c>
      <c r="D427">
        <v>201</v>
      </c>
      <c r="E427" t="s">
        <v>63</v>
      </c>
      <c r="F427" t="s">
        <v>64</v>
      </c>
      <c r="G427" t="s">
        <v>65</v>
      </c>
      <c r="H427" s="1">
        <v>42456.315972222219</v>
      </c>
      <c r="I427" t="s">
        <v>1020</v>
      </c>
      <c r="J427" t="s">
        <v>179</v>
      </c>
      <c r="K427" t="s">
        <v>180</v>
      </c>
      <c r="L427">
        <v>4200.3027000000002</v>
      </c>
      <c r="M427">
        <v>-122.28745000000001</v>
      </c>
      <c r="N427">
        <v>47.662888000000002</v>
      </c>
      <c r="O427" t="s">
        <v>1021</v>
      </c>
      <c r="P427" t="s">
        <v>68</v>
      </c>
      <c r="Q427" t="s">
        <v>69</v>
      </c>
      <c r="R427" t="s">
        <v>42</v>
      </c>
      <c r="T427">
        <v>1</v>
      </c>
    </row>
    <row r="428" spans="1:20" x14ac:dyDescent="0.25">
      <c r="A428">
        <v>1702753</v>
      </c>
      <c r="B428">
        <v>16000105639</v>
      </c>
      <c r="C428">
        <v>2016105639</v>
      </c>
      <c r="D428">
        <v>161</v>
      </c>
      <c r="E428" t="s">
        <v>62</v>
      </c>
      <c r="F428" t="s">
        <v>62</v>
      </c>
      <c r="G428" t="s">
        <v>62</v>
      </c>
      <c r="H428" s="1">
        <v>42456.323611111111</v>
      </c>
      <c r="I428" t="s">
        <v>1022</v>
      </c>
      <c r="J428" t="s">
        <v>83</v>
      </c>
      <c r="K428" t="s">
        <v>195</v>
      </c>
      <c r="L428">
        <v>8100.2029000000002</v>
      </c>
      <c r="M428">
        <v>-122.33304</v>
      </c>
      <c r="N428">
        <v>47.604553000000003</v>
      </c>
      <c r="O428" t="s">
        <v>1023</v>
      </c>
      <c r="P428" t="s">
        <v>400</v>
      </c>
      <c r="Q428" t="s">
        <v>401</v>
      </c>
      <c r="R428" t="s">
        <v>401</v>
      </c>
      <c r="T428">
        <v>3</v>
      </c>
    </row>
    <row r="429" spans="1:20" x14ac:dyDescent="0.25">
      <c r="A429">
        <v>1702754</v>
      </c>
      <c r="B429">
        <v>16000105637</v>
      </c>
      <c r="C429">
        <v>2016105637</v>
      </c>
      <c r="D429">
        <v>201</v>
      </c>
      <c r="E429" t="s">
        <v>63</v>
      </c>
      <c r="F429" t="s">
        <v>64</v>
      </c>
      <c r="G429" t="s">
        <v>65</v>
      </c>
      <c r="H429" s="1">
        <v>42456.321527777778</v>
      </c>
      <c r="I429" t="s">
        <v>1024</v>
      </c>
      <c r="J429" t="s">
        <v>23</v>
      </c>
      <c r="K429" t="s">
        <v>24</v>
      </c>
      <c r="L429">
        <v>10200.200199999999</v>
      </c>
      <c r="M429">
        <v>-122.259224</v>
      </c>
      <c r="N429">
        <v>47.546140000000001</v>
      </c>
      <c r="O429" t="s">
        <v>1025</v>
      </c>
      <c r="P429" t="s">
        <v>68</v>
      </c>
      <c r="Q429" t="s">
        <v>69</v>
      </c>
      <c r="R429" t="s">
        <v>42</v>
      </c>
      <c r="T429">
        <v>2</v>
      </c>
    </row>
    <row r="430" spans="1:20" x14ac:dyDescent="0.25">
      <c r="A430">
        <v>1702755</v>
      </c>
      <c r="B430">
        <v>16000105592</v>
      </c>
      <c r="C430">
        <v>2016105592</v>
      </c>
      <c r="D430">
        <v>63</v>
      </c>
      <c r="E430" t="s">
        <v>165</v>
      </c>
      <c r="F430" t="s">
        <v>166</v>
      </c>
      <c r="G430" t="s">
        <v>166</v>
      </c>
      <c r="H430" s="1">
        <v>42456.321527777778</v>
      </c>
      <c r="I430" t="s">
        <v>1026</v>
      </c>
      <c r="J430" t="s">
        <v>137</v>
      </c>
      <c r="K430" t="s">
        <v>238</v>
      </c>
      <c r="L430">
        <v>11401.100399999999</v>
      </c>
      <c r="M430">
        <v>-122.3685</v>
      </c>
      <c r="N430">
        <v>47.532803000000001</v>
      </c>
      <c r="O430" t="s">
        <v>1027</v>
      </c>
      <c r="P430" t="s">
        <v>81</v>
      </c>
      <c r="Q430" t="s">
        <v>76</v>
      </c>
      <c r="R430" t="s">
        <v>75</v>
      </c>
      <c r="S430" s="1">
        <v>42456.219444444447</v>
      </c>
      <c r="T430">
        <v>1</v>
      </c>
    </row>
    <row r="431" spans="1:20" x14ac:dyDescent="0.25">
      <c r="A431">
        <v>1702756</v>
      </c>
      <c r="B431">
        <v>16000105657</v>
      </c>
      <c r="C431">
        <v>2016105657</v>
      </c>
      <c r="D431">
        <v>161</v>
      </c>
      <c r="E431" t="s">
        <v>62</v>
      </c>
      <c r="F431" t="s">
        <v>62</v>
      </c>
      <c r="G431" t="s">
        <v>62</v>
      </c>
      <c r="H431" s="1">
        <v>42456.331250000003</v>
      </c>
      <c r="I431" t="s">
        <v>1028</v>
      </c>
      <c r="J431" t="s">
        <v>129</v>
      </c>
      <c r="K431" t="s">
        <v>365</v>
      </c>
      <c r="L431">
        <v>8200.1003999999994</v>
      </c>
      <c r="M431">
        <v>-122.335014</v>
      </c>
      <c r="N431">
        <v>47.610909999999997</v>
      </c>
      <c r="O431" t="s">
        <v>1029</v>
      </c>
      <c r="P431" t="s">
        <v>62</v>
      </c>
      <c r="Q431" t="s">
        <v>62</v>
      </c>
      <c r="R431" t="s">
        <v>62</v>
      </c>
      <c r="T431">
        <v>2</v>
      </c>
    </row>
    <row r="432" spans="1:20" x14ac:dyDescent="0.25">
      <c r="A432">
        <v>1702757</v>
      </c>
      <c r="B432">
        <v>16000105622</v>
      </c>
      <c r="C432">
        <v>2016105622</v>
      </c>
      <c r="D432">
        <v>63</v>
      </c>
      <c r="E432" t="s">
        <v>165</v>
      </c>
      <c r="F432" t="s">
        <v>166</v>
      </c>
      <c r="G432" t="s">
        <v>166</v>
      </c>
      <c r="H432" s="1">
        <v>42456.32916666667</v>
      </c>
      <c r="I432" t="s">
        <v>1030</v>
      </c>
      <c r="J432" t="s">
        <v>54</v>
      </c>
      <c r="K432" t="s">
        <v>292</v>
      </c>
      <c r="L432">
        <v>11002.1006</v>
      </c>
      <c r="M432">
        <v>-122.294785</v>
      </c>
      <c r="N432">
        <v>47.536667000000001</v>
      </c>
      <c r="O432" t="s">
        <v>1031</v>
      </c>
      <c r="P432" t="s">
        <v>81</v>
      </c>
      <c r="Q432" t="s">
        <v>76</v>
      </c>
      <c r="R432" t="s">
        <v>75</v>
      </c>
      <c r="T432">
        <v>3</v>
      </c>
    </row>
    <row r="433" spans="1:20" x14ac:dyDescent="0.25">
      <c r="A433">
        <v>1702758</v>
      </c>
      <c r="B433">
        <v>16000105656</v>
      </c>
      <c r="C433">
        <v>2016105656</v>
      </c>
      <c r="D433">
        <v>280</v>
      </c>
      <c r="E433" t="s">
        <v>41</v>
      </c>
      <c r="F433" t="s">
        <v>42</v>
      </c>
      <c r="G433" t="s">
        <v>42</v>
      </c>
      <c r="H433" s="1">
        <v>42456.343055555553</v>
      </c>
      <c r="I433" t="s">
        <v>1032</v>
      </c>
      <c r="J433" t="s">
        <v>150</v>
      </c>
      <c r="K433" t="s">
        <v>151</v>
      </c>
      <c r="L433">
        <v>4700.3019000000004</v>
      </c>
      <c r="M433">
        <v>-122.38055</v>
      </c>
      <c r="N433">
        <v>47.669449999999998</v>
      </c>
      <c r="O433" t="s">
        <v>1033</v>
      </c>
      <c r="P433" t="s">
        <v>81</v>
      </c>
      <c r="Q433" t="s">
        <v>76</v>
      </c>
      <c r="R433" t="s">
        <v>75</v>
      </c>
      <c r="T433">
        <v>1</v>
      </c>
    </row>
    <row r="434" spans="1:20" x14ac:dyDescent="0.25">
      <c r="A434">
        <v>1702759</v>
      </c>
      <c r="B434">
        <v>16000105633</v>
      </c>
      <c r="C434">
        <v>2016105633</v>
      </c>
      <c r="D434">
        <v>470</v>
      </c>
      <c r="E434" t="s">
        <v>27</v>
      </c>
      <c r="F434" t="s">
        <v>28</v>
      </c>
      <c r="G434" t="s">
        <v>29</v>
      </c>
      <c r="H434" s="1">
        <v>42456.334722222222</v>
      </c>
      <c r="I434" t="s">
        <v>1034</v>
      </c>
      <c r="J434" t="s">
        <v>124</v>
      </c>
      <c r="K434" t="s">
        <v>125</v>
      </c>
      <c r="L434">
        <v>10500.400299999999</v>
      </c>
      <c r="M434">
        <v>-122.38678</v>
      </c>
      <c r="N434">
        <v>47.561104</v>
      </c>
      <c r="O434" t="s">
        <v>1035</v>
      </c>
      <c r="P434" t="s">
        <v>34</v>
      </c>
      <c r="Q434" t="s">
        <v>29</v>
      </c>
      <c r="R434" t="s">
        <v>28</v>
      </c>
      <c r="S434" s="1">
        <v>42456.304166666669</v>
      </c>
      <c r="T434">
        <v>3</v>
      </c>
    </row>
    <row r="435" spans="1:20" x14ac:dyDescent="0.25">
      <c r="A435">
        <v>1702760</v>
      </c>
      <c r="B435">
        <v>16000105649</v>
      </c>
      <c r="C435">
        <v>2016105649</v>
      </c>
      <c r="D435">
        <v>280</v>
      </c>
      <c r="E435" t="s">
        <v>41</v>
      </c>
      <c r="F435" t="s">
        <v>42</v>
      </c>
      <c r="G435" t="s">
        <v>42</v>
      </c>
      <c r="H435" s="1">
        <v>42456.343055555553</v>
      </c>
      <c r="I435" t="s">
        <v>1036</v>
      </c>
      <c r="J435" t="s">
        <v>91</v>
      </c>
      <c r="K435" t="s">
        <v>172</v>
      </c>
      <c r="L435">
        <v>7500.3013000000001</v>
      </c>
      <c r="M435">
        <v>-122.31975</v>
      </c>
      <c r="N435">
        <v>47.621082000000001</v>
      </c>
      <c r="O435" t="s">
        <v>1037</v>
      </c>
      <c r="P435" t="s">
        <v>153</v>
      </c>
      <c r="Q435" t="s">
        <v>148</v>
      </c>
      <c r="R435" t="s">
        <v>148</v>
      </c>
      <c r="T435">
        <v>2</v>
      </c>
    </row>
    <row r="436" spans="1:20" x14ac:dyDescent="0.25">
      <c r="A436">
        <v>1702761</v>
      </c>
      <c r="B436">
        <v>16000105655</v>
      </c>
      <c r="C436">
        <v>2016105655</v>
      </c>
      <c r="D436">
        <v>280</v>
      </c>
      <c r="E436" t="s">
        <v>41</v>
      </c>
      <c r="F436" t="s">
        <v>42</v>
      </c>
      <c r="G436" t="s">
        <v>42</v>
      </c>
      <c r="H436" s="1">
        <v>42456.352777777778</v>
      </c>
      <c r="I436" t="s">
        <v>1038</v>
      </c>
      <c r="J436" t="s">
        <v>179</v>
      </c>
      <c r="K436" t="s">
        <v>186</v>
      </c>
      <c r="L436">
        <v>5301.4000999999998</v>
      </c>
      <c r="M436">
        <v>-122.313225</v>
      </c>
      <c r="N436">
        <v>47.657573999999997</v>
      </c>
      <c r="O436" t="s">
        <v>1039</v>
      </c>
      <c r="P436" t="s">
        <v>86</v>
      </c>
      <c r="Q436" t="s">
        <v>21</v>
      </c>
      <c r="R436" t="s">
        <v>21</v>
      </c>
      <c r="T436">
        <v>2</v>
      </c>
    </row>
    <row r="437" spans="1:20" x14ac:dyDescent="0.25">
      <c r="A437">
        <v>1702762</v>
      </c>
      <c r="B437">
        <v>16000105621</v>
      </c>
      <c r="C437">
        <v>2016105621</v>
      </c>
      <c r="D437">
        <v>460</v>
      </c>
      <c r="E437" t="s">
        <v>35</v>
      </c>
      <c r="F437" t="s">
        <v>29</v>
      </c>
      <c r="G437" t="s">
        <v>29</v>
      </c>
      <c r="H437" s="1">
        <v>42456.351388888892</v>
      </c>
      <c r="I437" t="s">
        <v>1040</v>
      </c>
      <c r="J437" t="s">
        <v>137</v>
      </c>
      <c r="K437" t="s">
        <v>238</v>
      </c>
      <c r="L437">
        <v>9300.3032000000003</v>
      </c>
      <c r="M437">
        <v>-122.32905599999999</v>
      </c>
      <c r="N437">
        <v>47.578766000000002</v>
      </c>
      <c r="O437" t="s">
        <v>1041</v>
      </c>
      <c r="P437" t="s">
        <v>94</v>
      </c>
      <c r="Q437" t="s">
        <v>29</v>
      </c>
      <c r="R437" t="s">
        <v>29</v>
      </c>
      <c r="S437" s="1">
        <v>42456.274305555555</v>
      </c>
      <c r="T437">
        <v>2</v>
      </c>
    </row>
    <row r="438" spans="1:20" x14ac:dyDescent="0.25">
      <c r="A438">
        <v>1702763</v>
      </c>
      <c r="B438">
        <v>16000105600</v>
      </c>
      <c r="C438">
        <v>2016105600</v>
      </c>
      <c r="D438">
        <v>161</v>
      </c>
      <c r="E438" t="s">
        <v>62</v>
      </c>
      <c r="F438" t="s">
        <v>62</v>
      </c>
      <c r="G438" t="s">
        <v>62</v>
      </c>
      <c r="H438" s="1">
        <v>42456.354861111111</v>
      </c>
      <c r="I438" t="s">
        <v>1042</v>
      </c>
      <c r="J438" t="s">
        <v>44</v>
      </c>
      <c r="K438" t="s">
        <v>168</v>
      </c>
      <c r="L438">
        <v>7100.201</v>
      </c>
      <c r="M438">
        <v>-122.35673</v>
      </c>
      <c r="N438">
        <v>47.622692000000001</v>
      </c>
      <c r="O438" t="s">
        <v>1043</v>
      </c>
      <c r="P438" t="s">
        <v>62</v>
      </c>
      <c r="Q438" t="s">
        <v>62</v>
      </c>
      <c r="R438" t="s">
        <v>62</v>
      </c>
      <c r="S438" s="1">
        <v>42456.253472222219</v>
      </c>
      <c r="T438">
        <v>4</v>
      </c>
    </row>
    <row r="439" spans="1:20" x14ac:dyDescent="0.25">
      <c r="A439">
        <v>1702764</v>
      </c>
      <c r="B439">
        <v>16000105663</v>
      </c>
      <c r="C439">
        <v>2016105663</v>
      </c>
      <c r="D439">
        <v>280</v>
      </c>
      <c r="E439" t="s">
        <v>41</v>
      </c>
      <c r="F439" t="s">
        <v>42</v>
      </c>
      <c r="G439" t="s">
        <v>42</v>
      </c>
      <c r="H439" s="1">
        <v>42456.354166666664</v>
      </c>
      <c r="I439" t="s">
        <v>1044</v>
      </c>
      <c r="J439" t="s">
        <v>179</v>
      </c>
      <c r="K439" t="s">
        <v>186</v>
      </c>
      <c r="L439">
        <v>5301.4004000000004</v>
      </c>
      <c r="M439">
        <v>-122.31780000000001</v>
      </c>
      <c r="N439">
        <v>47.657513000000002</v>
      </c>
      <c r="O439" t="s">
        <v>1045</v>
      </c>
      <c r="P439" t="s">
        <v>47</v>
      </c>
      <c r="Q439" t="s">
        <v>42</v>
      </c>
      <c r="R439" t="s">
        <v>42</v>
      </c>
      <c r="T439">
        <v>4</v>
      </c>
    </row>
    <row r="440" spans="1:20" x14ac:dyDescent="0.25">
      <c r="A440">
        <v>1702765</v>
      </c>
      <c r="B440">
        <v>16000105660</v>
      </c>
      <c r="C440">
        <v>2016105660</v>
      </c>
      <c r="D440">
        <v>281</v>
      </c>
      <c r="E440" t="s">
        <v>48</v>
      </c>
      <c r="F440" t="s">
        <v>42</v>
      </c>
      <c r="G440" t="s">
        <v>42</v>
      </c>
      <c r="H440" s="1">
        <v>42456.357638888891</v>
      </c>
      <c r="I440" t="s">
        <v>1046</v>
      </c>
      <c r="J440" t="s">
        <v>99</v>
      </c>
      <c r="K440" t="s">
        <v>227</v>
      </c>
      <c r="L440">
        <v>1702.1008999999999</v>
      </c>
      <c r="M440">
        <v>-122.35807</v>
      </c>
      <c r="N440">
        <v>47.698753000000004</v>
      </c>
      <c r="O440" t="s">
        <v>1047</v>
      </c>
      <c r="P440" t="s">
        <v>47</v>
      </c>
      <c r="Q440" t="s">
        <v>42</v>
      </c>
      <c r="R440" t="s">
        <v>42</v>
      </c>
      <c r="T440">
        <v>2</v>
      </c>
    </row>
    <row r="441" spans="1:20" x14ac:dyDescent="0.25">
      <c r="A441">
        <v>1702766</v>
      </c>
      <c r="B441">
        <v>16000105691</v>
      </c>
      <c r="C441">
        <v>2016105691</v>
      </c>
      <c r="D441">
        <v>460</v>
      </c>
      <c r="E441" t="s">
        <v>35</v>
      </c>
      <c r="F441" t="s">
        <v>29</v>
      </c>
      <c r="G441" t="s">
        <v>29</v>
      </c>
      <c r="H441" s="1">
        <v>42456.370138888888</v>
      </c>
      <c r="I441" t="s">
        <v>1048</v>
      </c>
      <c r="J441" t="s">
        <v>54</v>
      </c>
      <c r="K441" t="s">
        <v>103</v>
      </c>
      <c r="L441">
        <v>11800.601500000001</v>
      </c>
      <c r="M441">
        <v>-122.26470999999999</v>
      </c>
      <c r="N441">
        <v>47.525565999999998</v>
      </c>
      <c r="O441" t="s">
        <v>1049</v>
      </c>
      <c r="P441" t="s">
        <v>94</v>
      </c>
      <c r="Q441" t="s">
        <v>29</v>
      </c>
      <c r="R441" t="s">
        <v>29</v>
      </c>
      <c r="T441">
        <v>4</v>
      </c>
    </row>
    <row r="442" spans="1:20" x14ac:dyDescent="0.25">
      <c r="A442">
        <v>1702767</v>
      </c>
      <c r="B442">
        <v>16000105625</v>
      </c>
      <c r="C442">
        <v>2016105625</v>
      </c>
      <c r="D442">
        <v>470</v>
      </c>
      <c r="E442" t="s">
        <v>27</v>
      </c>
      <c r="F442" t="s">
        <v>28</v>
      </c>
      <c r="G442" t="s">
        <v>29</v>
      </c>
      <c r="H442" s="1">
        <v>42456.369444444441</v>
      </c>
      <c r="I442" t="s">
        <v>1050</v>
      </c>
      <c r="J442" t="s">
        <v>150</v>
      </c>
      <c r="K442" t="s">
        <v>214</v>
      </c>
      <c r="L442">
        <v>4900.2021000000004</v>
      </c>
      <c r="M442">
        <v>-122.35129999999999</v>
      </c>
      <c r="N442">
        <v>47.650280000000002</v>
      </c>
      <c r="O442" t="s">
        <v>1051</v>
      </c>
      <c r="P442" t="s">
        <v>34</v>
      </c>
      <c r="Q442" t="s">
        <v>29</v>
      </c>
      <c r="R442" t="s">
        <v>28</v>
      </c>
      <c r="S442" s="1">
        <v>42456.292361111111</v>
      </c>
      <c r="T442">
        <v>3</v>
      </c>
    </row>
    <row r="443" spans="1:20" x14ac:dyDescent="0.25">
      <c r="A443">
        <v>1702768</v>
      </c>
      <c r="B443">
        <v>16000105603</v>
      </c>
      <c r="C443">
        <v>2016105603</v>
      </c>
      <c r="D443">
        <v>460</v>
      </c>
      <c r="E443" t="s">
        <v>35</v>
      </c>
      <c r="F443" t="s">
        <v>29</v>
      </c>
      <c r="G443" t="s">
        <v>29</v>
      </c>
      <c r="H443" s="1">
        <v>42456.367361111108</v>
      </c>
      <c r="I443" t="s">
        <v>1052</v>
      </c>
      <c r="J443" t="s">
        <v>137</v>
      </c>
      <c r="K443" t="s">
        <v>238</v>
      </c>
      <c r="L443">
        <v>5802.201</v>
      </c>
      <c r="M443">
        <v>-122.372086</v>
      </c>
      <c r="N443">
        <v>47.629435999999998</v>
      </c>
      <c r="O443" t="s">
        <v>1053</v>
      </c>
      <c r="P443" t="s">
        <v>94</v>
      </c>
      <c r="Q443" t="s">
        <v>29</v>
      </c>
      <c r="R443" t="s">
        <v>29</v>
      </c>
      <c r="S443" s="1">
        <v>42456.25</v>
      </c>
      <c r="T443">
        <v>2</v>
      </c>
    </row>
    <row r="444" spans="1:20" x14ac:dyDescent="0.25">
      <c r="A444">
        <v>1702769</v>
      </c>
      <c r="B444">
        <v>16000105678</v>
      </c>
      <c r="C444">
        <v>2016105678</v>
      </c>
      <c r="D444">
        <v>161</v>
      </c>
      <c r="E444" t="s">
        <v>62</v>
      </c>
      <c r="F444" t="s">
        <v>62</v>
      </c>
      <c r="G444" t="s">
        <v>62</v>
      </c>
      <c r="H444" s="1">
        <v>42456.369444444441</v>
      </c>
      <c r="I444" t="s">
        <v>1054</v>
      </c>
      <c r="J444" t="s">
        <v>44</v>
      </c>
      <c r="K444" t="s">
        <v>168</v>
      </c>
      <c r="L444">
        <v>7200.1013999999996</v>
      </c>
      <c r="M444">
        <v>-122.34692</v>
      </c>
      <c r="N444">
        <v>47.624560000000002</v>
      </c>
      <c r="O444" t="s">
        <v>1055</v>
      </c>
      <c r="P444" t="s">
        <v>402</v>
      </c>
      <c r="Q444" t="s">
        <v>403</v>
      </c>
      <c r="R444" t="s">
        <v>404</v>
      </c>
      <c r="T444">
        <v>2</v>
      </c>
    </row>
    <row r="445" spans="1:20" x14ac:dyDescent="0.25">
      <c r="A445">
        <v>1702770</v>
      </c>
      <c r="B445">
        <v>16000105676</v>
      </c>
      <c r="C445">
        <v>2016105676</v>
      </c>
      <c r="D445">
        <v>440</v>
      </c>
      <c r="E445" t="s">
        <v>656</v>
      </c>
      <c r="F445" t="s">
        <v>29</v>
      </c>
      <c r="G445" t="s">
        <v>29</v>
      </c>
      <c r="H445" s="1">
        <v>42456.374305555553</v>
      </c>
      <c r="I445" t="s">
        <v>1056</v>
      </c>
      <c r="J445" t="s">
        <v>137</v>
      </c>
      <c r="K445" t="s">
        <v>209</v>
      </c>
      <c r="L445">
        <v>1800.2011</v>
      </c>
      <c r="M445">
        <v>-122.34453000000001</v>
      </c>
      <c r="N445">
        <v>47.690925999999997</v>
      </c>
      <c r="O445" t="s">
        <v>1057</v>
      </c>
      <c r="P445" t="s">
        <v>453</v>
      </c>
      <c r="Q445" t="s">
        <v>73</v>
      </c>
      <c r="R445" t="s">
        <v>73</v>
      </c>
      <c r="T445">
        <v>0</v>
      </c>
    </row>
    <row r="446" spans="1:20" x14ac:dyDescent="0.25">
      <c r="A446">
        <v>1702771</v>
      </c>
      <c r="B446">
        <v>16000105614</v>
      </c>
      <c r="C446">
        <v>2016105614</v>
      </c>
      <c r="D446">
        <v>161</v>
      </c>
      <c r="E446" t="s">
        <v>62</v>
      </c>
      <c r="F446" t="s">
        <v>62</v>
      </c>
      <c r="G446" t="s">
        <v>62</v>
      </c>
      <c r="H446" s="1">
        <v>42456.375</v>
      </c>
      <c r="I446" t="s">
        <v>1058</v>
      </c>
      <c r="J446" t="s">
        <v>137</v>
      </c>
      <c r="K446" t="s">
        <v>138</v>
      </c>
      <c r="L446">
        <v>7000.5003999999999</v>
      </c>
      <c r="M446">
        <v>-122.35800999999999</v>
      </c>
      <c r="N446">
        <v>47.625152999999997</v>
      </c>
      <c r="O446" t="s">
        <v>1059</v>
      </c>
      <c r="P446" t="s">
        <v>62</v>
      </c>
      <c r="Q446" t="s">
        <v>62</v>
      </c>
      <c r="R446" t="s">
        <v>62</v>
      </c>
      <c r="T446">
        <v>0</v>
      </c>
    </row>
    <row r="447" spans="1:20" x14ac:dyDescent="0.25">
      <c r="A447">
        <v>1702772</v>
      </c>
      <c r="B447">
        <v>16000105607</v>
      </c>
      <c r="C447">
        <v>2016105607</v>
      </c>
      <c r="D447">
        <v>280</v>
      </c>
      <c r="E447" t="s">
        <v>41</v>
      </c>
      <c r="F447" t="s">
        <v>42</v>
      </c>
      <c r="G447" t="s">
        <v>42</v>
      </c>
      <c r="H447" s="1">
        <v>42456.370138888888</v>
      </c>
      <c r="I447" t="s">
        <v>1060</v>
      </c>
      <c r="J447" t="s">
        <v>44</v>
      </c>
      <c r="K447" t="s">
        <v>45</v>
      </c>
      <c r="L447">
        <v>5801.3001999999997</v>
      </c>
      <c r="M447">
        <v>-122.3929</v>
      </c>
      <c r="N447">
        <v>47.654133000000002</v>
      </c>
      <c r="O447" t="s">
        <v>1061</v>
      </c>
      <c r="P447" t="s">
        <v>991</v>
      </c>
      <c r="Q447" t="s">
        <v>992</v>
      </c>
      <c r="R447" t="s">
        <v>992</v>
      </c>
      <c r="S447" s="1">
        <v>42456.261111111111</v>
      </c>
      <c r="T447">
        <v>3</v>
      </c>
    </row>
    <row r="448" spans="1:20" x14ac:dyDescent="0.25">
      <c r="A448">
        <v>1702773</v>
      </c>
      <c r="B448">
        <v>16000105569</v>
      </c>
      <c r="C448">
        <v>2016105569</v>
      </c>
      <c r="D448">
        <v>220</v>
      </c>
      <c r="E448" t="s">
        <v>325</v>
      </c>
      <c r="F448" t="s">
        <v>326</v>
      </c>
      <c r="G448" t="s">
        <v>327</v>
      </c>
      <c r="H448" s="1">
        <v>42456.373611111114</v>
      </c>
      <c r="I448" t="s">
        <v>850</v>
      </c>
      <c r="J448" t="s">
        <v>83</v>
      </c>
      <c r="K448" t="s">
        <v>422</v>
      </c>
      <c r="L448">
        <v>8100.2043000000003</v>
      </c>
      <c r="M448">
        <v>-122.331085</v>
      </c>
      <c r="N448">
        <v>47.602412999999999</v>
      </c>
      <c r="O448" t="s">
        <v>851</v>
      </c>
      <c r="P448" t="s">
        <v>86</v>
      </c>
      <c r="Q448" t="s">
        <v>21</v>
      </c>
      <c r="R448" t="s">
        <v>21</v>
      </c>
      <c r="S448" s="1">
        <v>42456.220138888886</v>
      </c>
      <c r="T448">
        <v>3</v>
      </c>
    </row>
    <row r="449" spans="1:20" x14ac:dyDescent="0.25">
      <c r="A449">
        <v>1702774</v>
      </c>
      <c r="B449">
        <v>16000105674</v>
      </c>
      <c r="C449">
        <v>2016105674</v>
      </c>
      <c r="D449">
        <v>161</v>
      </c>
      <c r="E449" t="s">
        <v>62</v>
      </c>
      <c r="F449" t="s">
        <v>62</v>
      </c>
      <c r="G449" t="s">
        <v>62</v>
      </c>
      <c r="H449" s="1">
        <v>42456.380555555559</v>
      </c>
      <c r="I449" t="s">
        <v>430</v>
      </c>
      <c r="J449" t="s">
        <v>137</v>
      </c>
      <c r="K449" t="s">
        <v>238</v>
      </c>
      <c r="L449">
        <v>8100.2</v>
      </c>
      <c r="M449">
        <v>-122.33732000000001</v>
      </c>
      <c r="N449">
        <v>47.611319999999999</v>
      </c>
      <c r="O449" t="s">
        <v>431</v>
      </c>
      <c r="P449" t="s">
        <v>62</v>
      </c>
      <c r="Q449" t="s">
        <v>62</v>
      </c>
      <c r="R449" t="s">
        <v>62</v>
      </c>
      <c r="T449">
        <v>1</v>
      </c>
    </row>
    <row r="450" spans="1:20" x14ac:dyDescent="0.25">
      <c r="A450">
        <v>1702775</v>
      </c>
      <c r="B450">
        <v>16000105640</v>
      </c>
      <c r="C450">
        <v>2016105640</v>
      </c>
      <c r="D450">
        <v>281</v>
      </c>
      <c r="E450" t="s">
        <v>48</v>
      </c>
      <c r="F450" t="s">
        <v>42</v>
      </c>
      <c r="G450" t="s">
        <v>42</v>
      </c>
      <c r="H450" s="1">
        <v>42456.380555555559</v>
      </c>
      <c r="I450" t="s">
        <v>1062</v>
      </c>
      <c r="J450" t="s">
        <v>198</v>
      </c>
      <c r="K450" t="s">
        <v>348</v>
      </c>
      <c r="L450">
        <v>10701.2003</v>
      </c>
      <c r="M450">
        <v>-122.36932</v>
      </c>
      <c r="N450">
        <v>47.539185000000003</v>
      </c>
      <c r="O450" t="s">
        <v>1063</v>
      </c>
      <c r="P450" t="s">
        <v>47</v>
      </c>
      <c r="Q450" t="s">
        <v>42</v>
      </c>
      <c r="R450" t="s">
        <v>42</v>
      </c>
      <c r="S450" s="1">
        <v>42456.345138888886</v>
      </c>
      <c r="T450">
        <v>1</v>
      </c>
    </row>
    <row r="451" spans="1:20" x14ac:dyDescent="0.25">
      <c r="A451">
        <v>1702776</v>
      </c>
      <c r="B451">
        <v>16000105537</v>
      </c>
      <c r="C451">
        <v>2016105537</v>
      </c>
      <c r="D451">
        <v>201</v>
      </c>
      <c r="E451" t="s">
        <v>63</v>
      </c>
      <c r="F451" t="s">
        <v>64</v>
      </c>
      <c r="G451" t="s">
        <v>65</v>
      </c>
      <c r="H451" s="1">
        <v>42456.384027777778</v>
      </c>
      <c r="I451" t="s">
        <v>1064</v>
      </c>
      <c r="J451" t="s">
        <v>44</v>
      </c>
      <c r="K451" t="s">
        <v>357</v>
      </c>
      <c r="L451">
        <v>5801.4052000000001</v>
      </c>
      <c r="M451">
        <v>-122.37626</v>
      </c>
      <c r="N451">
        <v>47.651252999999997</v>
      </c>
      <c r="O451" t="s">
        <v>1065</v>
      </c>
      <c r="P451" t="s">
        <v>68</v>
      </c>
      <c r="Q451" t="s">
        <v>69</v>
      </c>
      <c r="R451" t="s">
        <v>42</v>
      </c>
      <c r="T451">
        <v>3</v>
      </c>
    </row>
    <row r="452" spans="1:20" x14ac:dyDescent="0.25">
      <c r="A452">
        <v>1702777</v>
      </c>
      <c r="B452">
        <v>16000105673</v>
      </c>
      <c r="C452">
        <v>2016105673</v>
      </c>
      <c r="D452">
        <v>161</v>
      </c>
      <c r="E452" t="s">
        <v>62</v>
      </c>
      <c r="F452" t="s">
        <v>62</v>
      </c>
      <c r="G452" t="s">
        <v>62</v>
      </c>
      <c r="H452" s="1">
        <v>42456.39166666667</v>
      </c>
      <c r="I452" t="s">
        <v>834</v>
      </c>
      <c r="J452" t="s">
        <v>276</v>
      </c>
      <c r="K452" t="s">
        <v>277</v>
      </c>
      <c r="L452">
        <v>1800.2003</v>
      </c>
      <c r="M452">
        <v>-122.34456</v>
      </c>
      <c r="N452">
        <v>47.693824999999997</v>
      </c>
      <c r="O452" t="s">
        <v>835</v>
      </c>
      <c r="P452" t="s">
        <v>62</v>
      </c>
      <c r="Q452" t="s">
        <v>62</v>
      </c>
      <c r="R452" t="s">
        <v>62</v>
      </c>
      <c r="T452">
        <v>3</v>
      </c>
    </row>
    <row r="453" spans="1:20" x14ac:dyDescent="0.25">
      <c r="A453">
        <v>1702778</v>
      </c>
      <c r="B453">
        <v>16000105624</v>
      </c>
      <c r="C453">
        <v>2016105624</v>
      </c>
      <c r="D453">
        <v>245</v>
      </c>
      <c r="E453" t="s">
        <v>58</v>
      </c>
      <c r="F453" t="s">
        <v>21</v>
      </c>
      <c r="G453" t="s">
        <v>21</v>
      </c>
      <c r="H453" s="1">
        <v>42456.386111111111</v>
      </c>
      <c r="I453" t="s">
        <v>1066</v>
      </c>
      <c r="J453" t="s">
        <v>83</v>
      </c>
      <c r="K453" t="s">
        <v>84</v>
      </c>
      <c r="L453">
        <v>9100.2001999999993</v>
      </c>
      <c r="M453">
        <v>-122.32701</v>
      </c>
      <c r="N453">
        <v>47.599193999999997</v>
      </c>
      <c r="O453" t="s">
        <v>1067</v>
      </c>
      <c r="P453" t="s">
        <v>86</v>
      </c>
      <c r="Q453" t="s">
        <v>21</v>
      </c>
      <c r="R453" t="s">
        <v>21</v>
      </c>
      <c r="S453" s="1">
        <v>42456.280555555553</v>
      </c>
      <c r="T453">
        <v>3</v>
      </c>
    </row>
    <row r="454" spans="1:20" x14ac:dyDescent="0.25">
      <c r="A454">
        <v>1702779</v>
      </c>
      <c r="B454">
        <v>16000105619</v>
      </c>
      <c r="C454">
        <v>2016105619</v>
      </c>
      <c r="D454">
        <v>242</v>
      </c>
      <c r="E454" t="s">
        <v>20</v>
      </c>
      <c r="F454" t="s">
        <v>21</v>
      </c>
      <c r="G454" t="s">
        <v>21</v>
      </c>
      <c r="H454" s="1">
        <v>42456.381944444445</v>
      </c>
      <c r="I454" t="s">
        <v>526</v>
      </c>
      <c r="J454" t="s">
        <v>137</v>
      </c>
      <c r="K454" t="s">
        <v>209</v>
      </c>
      <c r="L454">
        <v>11001.2</v>
      </c>
      <c r="M454">
        <v>-122.28564</v>
      </c>
      <c r="N454">
        <v>47.546055000000003</v>
      </c>
      <c r="O454" t="s">
        <v>527</v>
      </c>
      <c r="P454" t="s">
        <v>26</v>
      </c>
      <c r="Q454" t="s">
        <v>21</v>
      </c>
      <c r="R454" t="s">
        <v>21</v>
      </c>
      <c r="S454" s="1">
        <v>42456.275000000001</v>
      </c>
      <c r="T454">
        <v>1</v>
      </c>
    </row>
    <row r="455" spans="1:20" x14ac:dyDescent="0.25">
      <c r="A455">
        <v>1702780</v>
      </c>
      <c r="B455">
        <v>16000105671</v>
      </c>
      <c r="C455">
        <v>2016105671</v>
      </c>
      <c r="D455">
        <v>245</v>
      </c>
      <c r="E455" t="s">
        <v>58</v>
      </c>
      <c r="F455" t="s">
        <v>21</v>
      </c>
      <c r="G455" t="s">
        <v>21</v>
      </c>
      <c r="H455" s="1">
        <v>42456.392361111109</v>
      </c>
      <c r="I455" t="s">
        <v>864</v>
      </c>
      <c r="J455" t="s">
        <v>276</v>
      </c>
      <c r="K455" t="s">
        <v>615</v>
      </c>
      <c r="L455">
        <v>1400.3009999999999</v>
      </c>
      <c r="M455">
        <v>-122.36273</v>
      </c>
      <c r="N455">
        <v>47.701393000000003</v>
      </c>
      <c r="O455" t="s">
        <v>865</v>
      </c>
      <c r="P455" t="s">
        <v>86</v>
      </c>
      <c r="Q455" t="s">
        <v>21</v>
      </c>
      <c r="R455" t="s">
        <v>21</v>
      </c>
      <c r="S455" s="1">
        <v>42456.34375</v>
      </c>
      <c r="T455">
        <v>2</v>
      </c>
    </row>
    <row r="456" spans="1:20" x14ac:dyDescent="0.25">
      <c r="A456">
        <v>1702781</v>
      </c>
      <c r="B456">
        <v>16000105662</v>
      </c>
      <c r="C456">
        <v>2016105662</v>
      </c>
      <c r="D456">
        <v>245</v>
      </c>
      <c r="E456" t="s">
        <v>58</v>
      </c>
      <c r="F456" t="s">
        <v>21</v>
      </c>
      <c r="G456" t="s">
        <v>21</v>
      </c>
      <c r="H456" s="1">
        <v>42456.394444444442</v>
      </c>
      <c r="I456" t="s">
        <v>864</v>
      </c>
      <c r="J456" t="s">
        <v>137</v>
      </c>
      <c r="K456" t="s">
        <v>209</v>
      </c>
      <c r="L456">
        <v>1400.3009999999999</v>
      </c>
      <c r="M456">
        <v>-122.36273</v>
      </c>
      <c r="N456">
        <v>47.701393000000003</v>
      </c>
      <c r="O456" t="s">
        <v>865</v>
      </c>
      <c r="P456" t="s">
        <v>86</v>
      </c>
      <c r="Q456" t="s">
        <v>21</v>
      </c>
      <c r="R456" t="s">
        <v>21</v>
      </c>
      <c r="S456" s="1">
        <v>42456.335416666669</v>
      </c>
      <c r="T456">
        <v>2</v>
      </c>
    </row>
    <row r="457" spans="1:20" x14ac:dyDescent="0.25">
      <c r="A457">
        <v>1702782</v>
      </c>
      <c r="B457">
        <v>16000105556</v>
      </c>
      <c r="C457">
        <v>2016105556</v>
      </c>
      <c r="D457">
        <v>201</v>
      </c>
      <c r="E457" t="s">
        <v>63</v>
      </c>
      <c r="F457" t="s">
        <v>64</v>
      </c>
      <c r="G457" t="s">
        <v>65</v>
      </c>
      <c r="H457" s="1">
        <v>42456.395138888889</v>
      </c>
      <c r="I457" t="s">
        <v>1068</v>
      </c>
      <c r="J457" t="s">
        <v>44</v>
      </c>
      <c r="K457" t="s">
        <v>45</v>
      </c>
      <c r="L457">
        <v>5600.2004999999999</v>
      </c>
      <c r="M457">
        <v>-122.41638</v>
      </c>
      <c r="N457">
        <v>47.646552999999997</v>
      </c>
      <c r="O457" t="s">
        <v>1069</v>
      </c>
      <c r="P457" t="s">
        <v>68</v>
      </c>
      <c r="Q457" t="s">
        <v>69</v>
      </c>
      <c r="R457" t="s">
        <v>42</v>
      </c>
      <c r="T457">
        <v>1</v>
      </c>
    </row>
    <row r="458" spans="1:20" x14ac:dyDescent="0.25">
      <c r="A458">
        <v>1702783</v>
      </c>
      <c r="B458">
        <v>16000105689</v>
      </c>
      <c r="C458">
        <v>2016105689</v>
      </c>
      <c r="D458">
        <v>40</v>
      </c>
      <c r="E458" t="s">
        <v>224</v>
      </c>
      <c r="F458" t="s">
        <v>225</v>
      </c>
      <c r="G458" t="s">
        <v>225</v>
      </c>
      <c r="H458" s="1">
        <v>42456.399305555555</v>
      </c>
      <c r="I458" t="s">
        <v>1070</v>
      </c>
      <c r="J458" t="s">
        <v>99</v>
      </c>
      <c r="K458" t="s">
        <v>227</v>
      </c>
      <c r="L458">
        <v>1701.1016</v>
      </c>
      <c r="M458">
        <v>-122.351974</v>
      </c>
      <c r="N458">
        <v>47.690586000000003</v>
      </c>
      <c r="O458" t="s">
        <v>1071</v>
      </c>
      <c r="P458" t="s">
        <v>378</v>
      </c>
      <c r="Q458" t="s">
        <v>225</v>
      </c>
      <c r="R458" t="s">
        <v>225</v>
      </c>
      <c r="T458">
        <v>1</v>
      </c>
    </row>
    <row r="459" spans="1:20" x14ac:dyDescent="0.25">
      <c r="A459">
        <v>1702784</v>
      </c>
      <c r="B459">
        <v>16000105682</v>
      </c>
      <c r="C459">
        <v>2016105682</v>
      </c>
      <c r="D459">
        <v>161</v>
      </c>
      <c r="E459" t="s">
        <v>62</v>
      </c>
      <c r="F459" t="s">
        <v>62</v>
      </c>
      <c r="G459" t="s">
        <v>62</v>
      </c>
      <c r="H459" s="1">
        <v>42456.400694444441</v>
      </c>
      <c r="I459" t="s">
        <v>1072</v>
      </c>
      <c r="J459" t="s">
        <v>129</v>
      </c>
      <c r="K459" t="s">
        <v>130</v>
      </c>
      <c r="L459">
        <v>8200.1005999999998</v>
      </c>
      <c r="M459">
        <v>-122.33381</v>
      </c>
      <c r="N459">
        <v>47.612102999999998</v>
      </c>
      <c r="O459" t="s">
        <v>1073</v>
      </c>
      <c r="P459" t="s">
        <v>62</v>
      </c>
      <c r="Q459" t="s">
        <v>62</v>
      </c>
      <c r="R459" t="s">
        <v>62</v>
      </c>
      <c r="T459">
        <v>4</v>
      </c>
    </row>
    <row r="460" spans="1:20" x14ac:dyDescent="0.25">
      <c r="A460">
        <v>1702785</v>
      </c>
      <c r="B460">
        <v>16000105654</v>
      </c>
      <c r="C460">
        <v>2016105654</v>
      </c>
      <c r="D460">
        <v>470</v>
      </c>
      <c r="E460" t="s">
        <v>27</v>
      </c>
      <c r="F460" t="s">
        <v>28</v>
      </c>
      <c r="G460" t="s">
        <v>29</v>
      </c>
      <c r="H460" s="1">
        <v>42456.398611111108</v>
      </c>
      <c r="I460" t="s">
        <v>1074</v>
      </c>
      <c r="J460" t="s">
        <v>179</v>
      </c>
      <c r="K460" t="s">
        <v>186</v>
      </c>
      <c r="L460">
        <v>5301.2011000000002</v>
      </c>
      <c r="M460">
        <v>-122.310844</v>
      </c>
      <c r="N460">
        <v>47.662166999999997</v>
      </c>
      <c r="O460" t="s">
        <v>1075</v>
      </c>
      <c r="P460" t="s">
        <v>34</v>
      </c>
      <c r="Q460" t="s">
        <v>29</v>
      </c>
      <c r="R460" t="s">
        <v>28</v>
      </c>
      <c r="S460" s="1">
        <v>42456.36041666667</v>
      </c>
      <c r="T460">
        <v>2</v>
      </c>
    </row>
    <row r="461" spans="1:20" x14ac:dyDescent="0.25">
      <c r="A461">
        <v>1702786</v>
      </c>
      <c r="B461">
        <v>16000105505</v>
      </c>
      <c r="C461">
        <v>2016105505</v>
      </c>
      <c r="D461">
        <v>40</v>
      </c>
      <c r="E461" t="s">
        <v>224</v>
      </c>
      <c r="F461" t="s">
        <v>225</v>
      </c>
      <c r="G461" t="s">
        <v>225</v>
      </c>
      <c r="H461" s="1">
        <v>42456.40902777778</v>
      </c>
      <c r="I461" t="s">
        <v>1076</v>
      </c>
      <c r="J461" t="s">
        <v>155</v>
      </c>
      <c r="K461" t="s">
        <v>156</v>
      </c>
      <c r="L461">
        <v>7200.1058999999996</v>
      </c>
      <c r="M461">
        <v>-122.33875</v>
      </c>
      <c r="N461">
        <v>47.615819999999999</v>
      </c>
      <c r="O461" t="s">
        <v>1077</v>
      </c>
      <c r="P461" t="s">
        <v>378</v>
      </c>
      <c r="Q461" t="s">
        <v>225</v>
      </c>
      <c r="R461" t="s">
        <v>225</v>
      </c>
      <c r="T461">
        <v>4</v>
      </c>
    </row>
    <row r="462" spans="1:20" x14ac:dyDescent="0.25">
      <c r="A462">
        <v>1702787</v>
      </c>
      <c r="B462">
        <v>16000105666</v>
      </c>
      <c r="C462">
        <v>2016105666</v>
      </c>
      <c r="D462">
        <v>330</v>
      </c>
      <c r="E462" t="s">
        <v>1078</v>
      </c>
      <c r="F462" t="s">
        <v>404</v>
      </c>
      <c r="G462" t="s">
        <v>403</v>
      </c>
      <c r="H462" s="1">
        <v>42456.413194444445</v>
      </c>
      <c r="I462" t="s">
        <v>1079</v>
      </c>
      <c r="J462" t="s">
        <v>23</v>
      </c>
      <c r="K462" t="s">
        <v>24</v>
      </c>
      <c r="L462">
        <v>10100.1036</v>
      </c>
      <c r="M462">
        <v>-122.26630400000001</v>
      </c>
      <c r="N462">
        <v>47.560608000000002</v>
      </c>
      <c r="O462" t="s">
        <v>1080</v>
      </c>
      <c r="P462" t="s">
        <v>1081</v>
      </c>
      <c r="Q462" t="s">
        <v>403</v>
      </c>
      <c r="R462" t="s">
        <v>404</v>
      </c>
      <c r="S462" s="1">
        <v>42456.345138888886</v>
      </c>
      <c r="T462">
        <v>2</v>
      </c>
    </row>
    <row r="463" spans="1:20" x14ac:dyDescent="0.25">
      <c r="A463">
        <v>1702788</v>
      </c>
      <c r="B463">
        <v>16000105714</v>
      </c>
      <c r="C463">
        <v>2016105714</v>
      </c>
      <c r="D463">
        <v>203</v>
      </c>
      <c r="E463" t="s">
        <v>301</v>
      </c>
      <c r="F463" t="s">
        <v>302</v>
      </c>
      <c r="G463" t="s">
        <v>65</v>
      </c>
      <c r="H463" s="1">
        <v>42456.421527777777</v>
      </c>
      <c r="I463" t="s">
        <v>1082</v>
      </c>
      <c r="J463" t="s">
        <v>99</v>
      </c>
      <c r="K463" t="s">
        <v>227</v>
      </c>
      <c r="L463">
        <v>1600.3001999999999</v>
      </c>
      <c r="M463">
        <v>-122.3768</v>
      </c>
      <c r="N463">
        <v>47.695377000000001</v>
      </c>
      <c r="O463" t="s">
        <v>1083</v>
      </c>
      <c r="P463" t="s">
        <v>305</v>
      </c>
      <c r="Q463" t="s">
        <v>69</v>
      </c>
      <c r="R463" t="s">
        <v>42</v>
      </c>
      <c r="T463">
        <v>1</v>
      </c>
    </row>
    <row r="464" spans="1:20" x14ac:dyDescent="0.25">
      <c r="A464">
        <v>1702789</v>
      </c>
      <c r="B464">
        <v>16000105711</v>
      </c>
      <c r="C464">
        <v>2016105711</v>
      </c>
      <c r="D464">
        <v>280</v>
      </c>
      <c r="E464" t="s">
        <v>41</v>
      </c>
      <c r="F464" t="s">
        <v>42</v>
      </c>
      <c r="G464" t="s">
        <v>42</v>
      </c>
      <c r="H464" s="1">
        <v>42456.420138888891</v>
      </c>
      <c r="I464" t="s">
        <v>1084</v>
      </c>
      <c r="J464" t="s">
        <v>198</v>
      </c>
      <c r="K464" t="s">
        <v>343</v>
      </c>
      <c r="L464">
        <v>11402.2001</v>
      </c>
      <c r="M464">
        <v>-122.3578</v>
      </c>
      <c r="N464">
        <v>47.521949999999997</v>
      </c>
      <c r="O464" t="s">
        <v>1085</v>
      </c>
      <c r="P464" t="s">
        <v>47</v>
      </c>
      <c r="Q464" t="s">
        <v>42</v>
      </c>
      <c r="R464" t="s">
        <v>42</v>
      </c>
      <c r="T464">
        <v>3</v>
      </c>
    </row>
    <row r="465" spans="1:20" x14ac:dyDescent="0.25">
      <c r="A465">
        <v>1702790</v>
      </c>
      <c r="B465">
        <v>16000105701</v>
      </c>
      <c r="C465">
        <v>2016105701</v>
      </c>
      <c r="D465">
        <v>65</v>
      </c>
      <c r="E465" t="s">
        <v>74</v>
      </c>
      <c r="F465" t="s">
        <v>75</v>
      </c>
      <c r="G465" t="s">
        <v>76</v>
      </c>
      <c r="H465" s="1">
        <v>42456.420138888891</v>
      </c>
      <c r="I465" t="s">
        <v>1086</v>
      </c>
      <c r="J465" t="s">
        <v>150</v>
      </c>
      <c r="K465" t="s">
        <v>214</v>
      </c>
      <c r="L465">
        <v>4800.4005999999999</v>
      </c>
      <c r="M465">
        <v>-122.36204499999999</v>
      </c>
      <c r="N465">
        <v>47.665016000000001</v>
      </c>
      <c r="O465" t="s">
        <v>1087</v>
      </c>
      <c r="P465" t="s">
        <v>81</v>
      </c>
      <c r="Q465" t="s">
        <v>76</v>
      </c>
      <c r="R465" t="s">
        <v>75</v>
      </c>
      <c r="T465">
        <v>4</v>
      </c>
    </row>
    <row r="466" spans="1:20" x14ac:dyDescent="0.25">
      <c r="A466">
        <v>1702791</v>
      </c>
      <c r="B466">
        <v>16000105620</v>
      </c>
      <c r="C466">
        <v>2016105620</v>
      </c>
      <c r="D466">
        <v>30</v>
      </c>
      <c r="E466" t="s">
        <v>679</v>
      </c>
      <c r="F466" t="s">
        <v>461</v>
      </c>
      <c r="G466" t="s">
        <v>418</v>
      </c>
      <c r="H466" s="1">
        <v>42456.419444444444</v>
      </c>
      <c r="I466" t="s">
        <v>1088</v>
      </c>
      <c r="J466" t="s">
        <v>179</v>
      </c>
      <c r="K466" t="s">
        <v>180</v>
      </c>
      <c r="L466">
        <v>4000.1026999999999</v>
      </c>
      <c r="M466">
        <v>-122.26365</v>
      </c>
      <c r="N466">
        <v>47.680743999999997</v>
      </c>
      <c r="O466" t="s">
        <v>490</v>
      </c>
      <c r="P466" t="s">
        <v>682</v>
      </c>
      <c r="Q466" t="s">
        <v>418</v>
      </c>
      <c r="R466" t="s">
        <v>418</v>
      </c>
      <c r="S466" s="1">
        <v>42456.275000000001</v>
      </c>
      <c r="T466">
        <v>1</v>
      </c>
    </row>
    <row r="467" spans="1:20" x14ac:dyDescent="0.25">
      <c r="A467">
        <v>1702792</v>
      </c>
      <c r="B467">
        <v>16000105730</v>
      </c>
      <c r="C467">
        <v>2016105730</v>
      </c>
      <c r="D467">
        <v>161</v>
      </c>
      <c r="E467" t="s">
        <v>62</v>
      </c>
      <c r="F467" t="s">
        <v>62</v>
      </c>
      <c r="G467" t="s">
        <v>62</v>
      </c>
      <c r="H467" s="1">
        <v>42456.427083333336</v>
      </c>
      <c r="I467" t="s">
        <v>1089</v>
      </c>
      <c r="J467" t="s">
        <v>91</v>
      </c>
      <c r="K467" t="s">
        <v>336</v>
      </c>
      <c r="L467">
        <v>8500.1002000000008</v>
      </c>
      <c r="M467">
        <v>-122.326385</v>
      </c>
      <c r="N467">
        <v>47.607337999999999</v>
      </c>
      <c r="O467" t="s">
        <v>1090</v>
      </c>
      <c r="P467" t="s">
        <v>62</v>
      </c>
      <c r="Q467" t="s">
        <v>62</v>
      </c>
      <c r="R467" t="s">
        <v>62</v>
      </c>
      <c r="T467">
        <v>3</v>
      </c>
    </row>
    <row r="468" spans="1:20" x14ac:dyDescent="0.25">
      <c r="A468">
        <v>1702793</v>
      </c>
      <c r="B468">
        <v>16000105729</v>
      </c>
      <c r="C468">
        <v>2016105729</v>
      </c>
      <c r="D468">
        <v>460</v>
      </c>
      <c r="E468" t="s">
        <v>35</v>
      </c>
      <c r="F468" t="s">
        <v>29</v>
      </c>
      <c r="G468" t="s">
        <v>29</v>
      </c>
      <c r="H468" s="1">
        <v>42456.431250000001</v>
      </c>
      <c r="I468" t="s">
        <v>1091</v>
      </c>
      <c r="J468" t="s">
        <v>99</v>
      </c>
      <c r="K468" t="s">
        <v>100</v>
      </c>
      <c r="L468">
        <v>3600.4016000000001</v>
      </c>
      <c r="M468">
        <v>-122.325714</v>
      </c>
      <c r="N468">
        <v>47.675902999999998</v>
      </c>
      <c r="O468" t="s">
        <v>1092</v>
      </c>
      <c r="P468" t="s">
        <v>40</v>
      </c>
      <c r="Q468" t="s">
        <v>29</v>
      </c>
      <c r="R468" t="s">
        <v>28</v>
      </c>
      <c r="T468">
        <v>4</v>
      </c>
    </row>
    <row r="469" spans="1:20" x14ac:dyDescent="0.25">
      <c r="A469">
        <v>1702794</v>
      </c>
      <c r="B469">
        <v>16000105725</v>
      </c>
      <c r="C469">
        <v>2016105725</v>
      </c>
      <c r="D469">
        <v>350</v>
      </c>
      <c r="E469" t="s">
        <v>146</v>
      </c>
      <c r="F469" t="s">
        <v>146</v>
      </c>
      <c r="G469" t="s">
        <v>146</v>
      </c>
      <c r="H469" s="1">
        <v>42456.429861111108</v>
      </c>
      <c r="I469" t="s">
        <v>1093</v>
      </c>
      <c r="J469" t="s">
        <v>155</v>
      </c>
      <c r="K469" t="s">
        <v>156</v>
      </c>
      <c r="L469">
        <v>7200.2007999999996</v>
      </c>
      <c r="M469">
        <v>-122.34625</v>
      </c>
      <c r="N469">
        <v>47.617905</v>
      </c>
      <c r="O469" t="s">
        <v>1094</v>
      </c>
      <c r="P469" t="s">
        <v>145</v>
      </c>
      <c r="Q469" t="s">
        <v>146</v>
      </c>
      <c r="R469" t="s">
        <v>146</v>
      </c>
      <c r="T469">
        <v>4</v>
      </c>
    </row>
    <row r="470" spans="1:20" x14ac:dyDescent="0.25">
      <c r="A470">
        <v>1702795</v>
      </c>
      <c r="B470">
        <v>16000105688</v>
      </c>
      <c r="C470">
        <v>2016105688</v>
      </c>
      <c r="D470">
        <v>200</v>
      </c>
      <c r="E470" t="s">
        <v>352</v>
      </c>
      <c r="F470" t="s">
        <v>64</v>
      </c>
      <c r="G470" t="s">
        <v>65</v>
      </c>
      <c r="H470" s="1">
        <v>42456.432638888888</v>
      </c>
      <c r="I470" t="s">
        <v>1095</v>
      </c>
      <c r="J470" t="s">
        <v>150</v>
      </c>
      <c r="K470" t="s">
        <v>151</v>
      </c>
      <c r="L470">
        <v>4700.4016000000001</v>
      </c>
      <c r="M470">
        <v>-122.38267</v>
      </c>
      <c r="N470">
        <v>47.665959999999998</v>
      </c>
      <c r="O470" t="s">
        <v>1096</v>
      </c>
      <c r="P470" t="s">
        <v>390</v>
      </c>
      <c r="Q470" t="s">
        <v>69</v>
      </c>
      <c r="R470" t="s">
        <v>42</v>
      </c>
      <c r="T470">
        <v>1</v>
      </c>
    </row>
    <row r="471" spans="1:20" x14ac:dyDescent="0.25">
      <c r="A471">
        <v>1702796</v>
      </c>
      <c r="B471">
        <v>16000105679</v>
      </c>
      <c r="C471">
        <v>2016105679</v>
      </c>
      <c r="D471">
        <v>200</v>
      </c>
      <c r="E471" t="s">
        <v>352</v>
      </c>
      <c r="F471" t="s">
        <v>64</v>
      </c>
      <c r="G471" t="s">
        <v>65</v>
      </c>
      <c r="H471" s="1">
        <v>42456.429166666669</v>
      </c>
      <c r="I471" t="s">
        <v>1097</v>
      </c>
      <c r="J471" t="s">
        <v>83</v>
      </c>
      <c r="K471" t="s">
        <v>84</v>
      </c>
      <c r="L471">
        <v>9100.2008999999998</v>
      </c>
      <c r="M471">
        <v>-122.32768</v>
      </c>
      <c r="N471">
        <v>47.596657</v>
      </c>
      <c r="O471" t="s">
        <v>1098</v>
      </c>
      <c r="P471" t="s">
        <v>390</v>
      </c>
      <c r="Q471" t="s">
        <v>69</v>
      </c>
      <c r="R471" t="s">
        <v>42</v>
      </c>
      <c r="T471">
        <v>2</v>
      </c>
    </row>
    <row r="472" spans="1:20" x14ac:dyDescent="0.25">
      <c r="A472">
        <v>1702797</v>
      </c>
      <c r="B472">
        <v>16000105632</v>
      </c>
      <c r="C472">
        <v>2016105632</v>
      </c>
      <c r="D472">
        <v>130</v>
      </c>
      <c r="E472" t="s">
        <v>484</v>
      </c>
      <c r="F472" t="s">
        <v>251</v>
      </c>
      <c r="G472" t="s">
        <v>251</v>
      </c>
      <c r="H472" s="1">
        <v>42456.426388888889</v>
      </c>
      <c r="I472" t="s">
        <v>1099</v>
      </c>
      <c r="J472" t="s">
        <v>83</v>
      </c>
      <c r="K472" t="s">
        <v>195</v>
      </c>
      <c r="L472">
        <v>8500.1023000000005</v>
      </c>
      <c r="M472">
        <v>-122.3305</v>
      </c>
      <c r="N472">
        <v>47.605125000000001</v>
      </c>
      <c r="O472" t="s">
        <v>1100</v>
      </c>
      <c r="P472" t="s">
        <v>250</v>
      </c>
      <c r="Q472" t="s">
        <v>251</v>
      </c>
      <c r="R472" t="s">
        <v>251</v>
      </c>
      <c r="S472" s="1">
        <v>42456.293055555558</v>
      </c>
      <c r="T472">
        <v>1</v>
      </c>
    </row>
    <row r="473" spans="1:20" x14ac:dyDescent="0.25">
      <c r="A473">
        <v>1702798</v>
      </c>
      <c r="B473">
        <v>16000105629</v>
      </c>
      <c r="C473">
        <v>2016105629</v>
      </c>
      <c r="D473">
        <v>245</v>
      </c>
      <c r="E473" t="s">
        <v>58</v>
      </c>
      <c r="F473" t="s">
        <v>21</v>
      </c>
      <c r="G473" t="s">
        <v>21</v>
      </c>
      <c r="H473" s="1">
        <v>42456.433333333334</v>
      </c>
      <c r="I473" t="s">
        <v>850</v>
      </c>
      <c r="J473" t="s">
        <v>83</v>
      </c>
      <c r="K473" t="s">
        <v>422</v>
      </c>
      <c r="L473">
        <v>8100.2043000000003</v>
      </c>
      <c r="M473">
        <v>-122.331085</v>
      </c>
      <c r="N473">
        <v>47.602412999999999</v>
      </c>
      <c r="O473" t="s">
        <v>851</v>
      </c>
      <c r="P473" t="s">
        <v>453</v>
      </c>
      <c r="Q473" t="s">
        <v>73</v>
      </c>
      <c r="R473" t="s">
        <v>73</v>
      </c>
      <c r="T473">
        <v>1</v>
      </c>
    </row>
    <row r="474" spans="1:20" x14ac:dyDescent="0.25">
      <c r="A474">
        <v>1702799</v>
      </c>
      <c r="B474">
        <v>16000105727</v>
      </c>
      <c r="C474">
        <v>2016105727</v>
      </c>
      <c r="D474">
        <v>161</v>
      </c>
      <c r="E474" t="s">
        <v>62</v>
      </c>
      <c r="F474" t="s">
        <v>62</v>
      </c>
      <c r="G474" t="s">
        <v>62</v>
      </c>
      <c r="H474" s="1">
        <v>42456.439583333333</v>
      </c>
      <c r="I474" t="s">
        <v>1101</v>
      </c>
      <c r="J474" t="s">
        <v>83</v>
      </c>
      <c r="K474" t="s">
        <v>422</v>
      </c>
      <c r="L474">
        <v>9200.2006000000001</v>
      </c>
      <c r="M474">
        <v>-122.33418</v>
      </c>
      <c r="N474">
        <v>47.601303000000001</v>
      </c>
      <c r="O474" t="s">
        <v>1102</v>
      </c>
      <c r="P474" t="s">
        <v>86</v>
      </c>
      <c r="Q474" t="s">
        <v>21</v>
      </c>
      <c r="R474" t="s">
        <v>21</v>
      </c>
      <c r="T474">
        <v>1</v>
      </c>
    </row>
    <row r="475" spans="1:20" x14ac:dyDescent="0.25">
      <c r="A475">
        <v>1702800</v>
      </c>
      <c r="B475">
        <v>16000105708</v>
      </c>
      <c r="C475">
        <v>2016105708</v>
      </c>
      <c r="D475">
        <v>460</v>
      </c>
      <c r="E475" t="s">
        <v>35</v>
      </c>
      <c r="F475" t="s">
        <v>29</v>
      </c>
      <c r="G475" t="s">
        <v>29</v>
      </c>
      <c r="H475" s="1">
        <v>42456.434027777781</v>
      </c>
      <c r="I475" t="s">
        <v>1103</v>
      </c>
      <c r="J475" t="s">
        <v>150</v>
      </c>
      <c r="K475" t="s">
        <v>214</v>
      </c>
      <c r="L475">
        <v>4900.5002000000004</v>
      </c>
      <c r="M475">
        <v>-122.35004000000001</v>
      </c>
      <c r="N475">
        <v>47.661766</v>
      </c>
      <c r="O475" t="s">
        <v>1104</v>
      </c>
      <c r="P475" t="s">
        <v>94</v>
      </c>
      <c r="Q475" t="s">
        <v>29</v>
      </c>
      <c r="R475" t="s">
        <v>29</v>
      </c>
      <c r="S475" s="1">
        <v>42456.394444444442</v>
      </c>
      <c r="T475">
        <v>3</v>
      </c>
    </row>
    <row r="476" spans="1:20" x14ac:dyDescent="0.25">
      <c r="A476">
        <v>1702801</v>
      </c>
      <c r="B476">
        <v>16000105658</v>
      </c>
      <c r="C476">
        <v>2016105658</v>
      </c>
      <c r="D476">
        <v>40</v>
      </c>
      <c r="E476" t="s">
        <v>224</v>
      </c>
      <c r="F476" t="s">
        <v>225</v>
      </c>
      <c r="G476" t="s">
        <v>225</v>
      </c>
      <c r="H476" s="1">
        <v>42456.430555555555</v>
      </c>
      <c r="I476" t="s">
        <v>1105</v>
      </c>
      <c r="J476" t="s">
        <v>124</v>
      </c>
      <c r="K476" t="s">
        <v>415</v>
      </c>
      <c r="L476">
        <v>9600.5012000000006</v>
      </c>
      <c r="M476">
        <v>-122.40097</v>
      </c>
      <c r="N476">
        <v>47.583587999999999</v>
      </c>
      <c r="O476" t="s">
        <v>1106</v>
      </c>
      <c r="P476" t="s">
        <v>378</v>
      </c>
      <c r="Q476" t="s">
        <v>225</v>
      </c>
      <c r="R476" t="s">
        <v>225</v>
      </c>
      <c r="S476" s="1">
        <v>42456.338888888888</v>
      </c>
      <c r="T476">
        <v>1</v>
      </c>
    </row>
    <row r="477" spans="1:20" x14ac:dyDescent="0.25">
      <c r="A477">
        <v>1702802</v>
      </c>
      <c r="B477">
        <v>16000105652</v>
      </c>
      <c r="C477">
        <v>2016105652</v>
      </c>
      <c r="D477">
        <v>280</v>
      </c>
      <c r="E477" t="s">
        <v>41</v>
      </c>
      <c r="F477" t="s">
        <v>42</v>
      </c>
      <c r="G477" t="s">
        <v>42</v>
      </c>
      <c r="H477" s="1">
        <v>42456.432638888888</v>
      </c>
      <c r="I477" t="s">
        <v>822</v>
      </c>
      <c r="J477" t="s">
        <v>44</v>
      </c>
      <c r="K477" t="s">
        <v>168</v>
      </c>
      <c r="L477">
        <v>7100.2003999999997</v>
      </c>
      <c r="M477">
        <v>-122.35309599999999</v>
      </c>
      <c r="N477">
        <v>47.618589999999998</v>
      </c>
      <c r="O477" t="s">
        <v>1107</v>
      </c>
      <c r="P477" t="s">
        <v>72</v>
      </c>
      <c r="Q477" t="s">
        <v>73</v>
      </c>
      <c r="R477" t="s">
        <v>73</v>
      </c>
      <c r="S477" s="1">
        <v>42456.392361111109</v>
      </c>
      <c r="T477">
        <v>3</v>
      </c>
    </row>
    <row r="478" spans="1:20" x14ac:dyDescent="0.25">
      <c r="A478">
        <v>1702803</v>
      </c>
      <c r="B478">
        <v>16000105668</v>
      </c>
      <c r="C478">
        <v>2016105668</v>
      </c>
      <c r="D478">
        <v>430</v>
      </c>
      <c r="E478" t="s">
        <v>134</v>
      </c>
      <c r="F478" t="s">
        <v>29</v>
      </c>
      <c r="G478" t="s">
        <v>135</v>
      </c>
      <c r="H478" s="1">
        <v>42456.443055555559</v>
      </c>
      <c r="I478" t="s">
        <v>1108</v>
      </c>
      <c r="J478" t="s">
        <v>150</v>
      </c>
      <c r="K478" t="s">
        <v>162</v>
      </c>
      <c r="L478">
        <v>5100.1021000000001</v>
      </c>
      <c r="M478">
        <v>-122.33372</v>
      </c>
      <c r="N478">
        <v>47.661385000000003</v>
      </c>
      <c r="O478" t="s">
        <v>1109</v>
      </c>
      <c r="P478" t="s">
        <v>1110</v>
      </c>
      <c r="Q478" t="s">
        <v>135</v>
      </c>
      <c r="R478" t="s">
        <v>29</v>
      </c>
      <c r="S478" s="1">
        <v>42456.347916666666</v>
      </c>
      <c r="T478">
        <v>1</v>
      </c>
    </row>
    <row r="479" spans="1:20" x14ac:dyDescent="0.25">
      <c r="A479">
        <v>1702804</v>
      </c>
      <c r="B479">
        <v>16000105755</v>
      </c>
      <c r="C479">
        <v>2016105755</v>
      </c>
      <c r="D479">
        <v>372</v>
      </c>
      <c r="E479" t="s">
        <v>159</v>
      </c>
      <c r="F479" t="s">
        <v>160</v>
      </c>
      <c r="G479" t="s">
        <v>160</v>
      </c>
      <c r="H479" s="1">
        <v>42456.451388888891</v>
      </c>
      <c r="I479" t="s">
        <v>1111</v>
      </c>
      <c r="J479" t="s">
        <v>276</v>
      </c>
      <c r="K479" t="s">
        <v>615</v>
      </c>
      <c r="L479">
        <v>402.30070000000001</v>
      </c>
      <c r="M479">
        <v>-122.35956</v>
      </c>
      <c r="N479">
        <v>47.715083999999997</v>
      </c>
      <c r="O479" t="s">
        <v>1112</v>
      </c>
      <c r="P479" t="s">
        <v>164</v>
      </c>
      <c r="Q479" t="s">
        <v>160</v>
      </c>
      <c r="R479" t="s">
        <v>160</v>
      </c>
      <c r="T479">
        <v>2</v>
      </c>
    </row>
    <row r="480" spans="1:20" x14ac:dyDescent="0.25">
      <c r="A480">
        <v>1702805</v>
      </c>
      <c r="B480">
        <v>16000105734</v>
      </c>
      <c r="C480">
        <v>2016105734</v>
      </c>
      <c r="D480">
        <v>280</v>
      </c>
      <c r="E480" t="s">
        <v>41</v>
      </c>
      <c r="F480" t="s">
        <v>42</v>
      </c>
      <c r="G480" t="s">
        <v>42</v>
      </c>
      <c r="H480" s="1">
        <v>42456.445833333331</v>
      </c>
      <c r="I480" t="s">
        <v>1113</v>
      </c>
      <c r="J480" t="s">
        <v>124</v>
      </c>
      <c r="K480" t="s">
        <v>415</v>
      </c>
      <c r="L480">
        <v>9900.4084999999995</v>
      </c>
      <c r="M480">
        <v>-122.36436</v>
      </c>
      <c r="N480">
        <v>47.568344000000003</v>
      </c>
      <c r="O480" t="s">
        <v>1114</v>
      </c>
      <c r="P480" t="s">
        <v>1115</v>
      </c>
      <c r="Q480" t="s">
        <v>107</v>
      </c>
      <c r="R480" t="s">
        <v>106</v>
      </c>
      <c r="T480">
        <v>1</v>
      </c>
    </row>
    <row r="481" spans="1:20" x14ac:dyDescent="0.25">
      <c r="A481">
        <v>1702806</v>
      </c>
      <c r="B481">
        <v>16000105713</v>
      </c>
      <c r="C481">
        <v>2016105713</v>
      </c>
      <c r="D481">
        <v>372</v>
      </c>
      <c r="E481" t="s">
        <v>159</v>
      </c>
      <c r="F481" t="s">
        <v>160</v>
      </c>
      <c r="G481" t="s">
        <v>160</v>
      </c>
      <c r="H481" s="1">
        <v>42456.449305555558</v>
      </c>
      <c r="I481" t="s">
        <v>1116</v>
      </c>
      <c r="J481" t="s">
        <v>276</v>
      </c>
      <c r="K481" t="s">
        <v>277</v>
      </c>
      <c r="L481">
        <v>1300.1011000000001</v>
      </c>
      <c r="M481">
        <v>-122.334526</v>
      </c>
      <c r="N481">
        <v>47.702330000000003</v>
      </c>
      <c r="O481" t="s">
        <v>1117</v>
      </c>
      <c r="P481" t="s">
        <v>164</v>
      </c>
      <c r="Q481" t="s">
        <v>160</v>
      </c>
      <c r="R481" t="s">
        <v>160</v>
      </c>
      <c r="S481" s="1">
        <v>42456.415972222225</v>
      </c>
      <c r="T481">
        <v>4</v>
      </c>
    </row>
    <row r="482" spans="1:20" x14ac:dyDescent="0.25">
      <c r="A482">
        <v>1702807</v>
      </c>
      <c r="B482">
        <v>16000105613</v>
      </c>
      <c r="C482">
        <v>2016105613</v>
      </c>
      <c r="D482">
        <v>245</v>
      </c>
      <c r="E482" t="s">
        <v>58</v>
      </c>
      <c r="F482" t="s">
        <v>21</v>
      </c>
      <c r="G482" t="s">
        <v>21</v>
      </c>
      <c r="H482" s="1">
        <v>42456.450694444444</v>
      </c>
      <c r="I482" t="s">
        <v>456</v>
      </c>
      <c r="J482" t="s">
        <v>129</v>
      </c>
      <c r="K482" t="s">
        <v>190</v>
      </c>
      <c r="L482">
        <v>8100.3010999999997</v>
      </c>
      <c r="M482">
        <v>-122.34287999999999</v>
      </c>
      <c r="N482">
        <v>47.609814</v>
      </c>
      <c r="O482" t="s">
        <v>457</v>
      </c>
      <c r="P482" t="s">
        <v>89</v>
      </c>
      <c r="Q482" t="s">
        <v>42</v>
      </c>
      <c r="R482" t="s">
        <v>42</v>
      </c>
      <c r="S482" s="1">
        <v>42456.272222222222</v>
      </c>
      <c r="T482">
        <v>2</v>
      </c>
    </row>
    <row r="483" spans="1:20" x14ac:dyDescent="0.25">
      <c r="A483">
        <v>1702808</v>
      </c>
      <c r="B483">
        <v>16000105744</v>
      </c>
      <c r="C483">
        <v>2016105744</v>
      </c>
      <c r="D483">
        <v>470</v>
      </c>
      <c r="E483" t="s">
        <v>27</v>
      </c>
      <c r="F483" t="s">
        <v>28</v>
      </c>
      <c r="G483" t="s">
        <v>29</v>
      </c>
      <c r="H483" s="1">
        <v>42456.454861111109</v>
      </c>
      <c r="I483" t="s">
        <v>1118</v>
      </c>
      <c r="J483" t="s">
        <v>78</v>
      </c>
      <c r="K483" t="s">
        <v>285</v>
      </c>
      <c r="L483">
        <v>7700.1005999999998</v>
      </c>
      <c r="M483">
        <v>-122.29555499999999</v>
      </c>
      <c r="N483">
        <v>47.623244999999997</v>
      </c>
      <c r="O483" t="s">
        <v>1119</v>
      </c>
      <c r="P483" t="s">
        <v>34</v>
      </c>
      <c r="Q483" t="s">
        <v>29</v>
      </c>
      <c r="R483" t="s">
        <v>28</v>
      </c>
      <c r="T483">
        <v>0</v>
      </c>
    </row>
    <row r="484" spans="1:20" x14ac:dyDescent="0.25">
      <c r="A484">
        <v>1702809</v>
      </c>
      <c r="B484">
        <v>16000105718</v>
      </c>
      <c r="C484">
        <v>2016105718</v>
      </c>
      <c r="D484">
        <v>470</v>
      </c>
      <c r="E484" t="s">
        <v>27</v>
      </c>
      <c r="F484" t="s">
        <v>28</v>
      </c>
      <c r="G484" t="s">
        <v>29</v>
      </c>
      <c r="H484" s="1">
        <v>42456.455555555556</v>
      </c>
      <c r="I484" t="s">
        <v>1120</v>
      </c>
      <c r="J484" t="s">
        <v>150</v>
      </c>
      <c r="K484" t="s">
        <v>214</v>
      </c>
      <c r="L484">
        <v>4900.4003000000002</v>
      </c>
      <c r="M484">
        <v>-122.35334</v>
      </c>
      <c r="N484">
        <v>47.658347999999997</v>
      </c>
      <c r="O484" t="s">
        <v>1121</v>
      </c>
      <c r="P484" t="s">
        <v>34</v>
      </c>
      <c r="Q484" t="s">
        <v>29</v>
      </c>
      <c r="R484" t="s">
        <v>28</v>
      </c>
      <c r="S484" s="1">
        <v>42456.42083333333</v>
      </c>
      <c r="T484">
        <v>3</v>
      </c>
    </row>
    <row r="485" spans="1:20" x14ac:dyDescent="0.25">
      <c r="A485">
        <v>1702810</v>
      </c>
      <c r="B485">
        <v>16000105776</v>
      </c>
      <c r="C485">
        <v>2016105776</v>
      </c>
      <c r="D485">
        <v>245</v>
      </c>
      <c r="E485" t="s">
        <v>58</v>
      </c>
      <c r="F485" t="s">
        <v>21</v>
      </c>
      <c r="G485" t="s">
        <v>21</v>
      </c>
      <c r="H485" s="1">
        <v>42456.46597222222</v>
      </c>
      <c r="I485" t="s">
        <v>641</v>
      </c>
      <c r="J485" t="s">
        <v>129</v>
      </c>
      <c r="K485" t="s">
        <v>130</v>
      </c>
      <c r="L485">
        <v>8100.2007999999996</v>
      </c>
      <c r="M485">
        <v>-122.3387</v>
      </c>
      <c r="N485">
        <v>47.610743999999997</v>
      </c>
      <c r="O485" t="s">
        <v>642</v>
      </c>
      <c r="P485" t="s">
        <v>86</v>
      </c>
      <c r="Q485" t="s">
        <v>21</v>
      </c>
      <c r="R485" t="s">
        <v>21</v>
      </c>
      <c r="T485">
        <v>0</v>
      </c>
    </row>
    <row r="486" spans="1:20" x14ac:dyDescent="0.25">
      <c r="A486">
        <v>1702811</v>
      </c>
      <c r="B486">
        <v>16000105775</v>
      </c>
      <c r="C486">
        <v>2016105775</v>
      </c>
      <c r="D486">
        <v>188</v>
      </c>
      <c r="E486" t="s">
        <v>1122</v>
      </c>
      <c r="F486" t="s">
        <v>148</v>
      </c>
      <c r="G486" t="s">
        <v>148</v>
      </c>
      <c r="H486" s="1">
        <v>42456.467361111114</v>
      </c>
      <c r="I486" t="s">
        <v>456</v>
      </c>
      <c r="J486" t="s">
        <v>129</v>
      </c>
      <c r="K486" t="s">
        <v>190</v>
      </c>
      <c r="L486">
        <v>8100.3010999999997</v>
      </c>
      <c r="M486">
        <v>-122.34287999999999</v>
      </c>
      <c r="N486">
        <v>47.609814</v>
      </c>
      <c r="O486" t="s">
        <v>457</v>
      </c>
      <c r="P486" t="s">
        <v>153</v>
      </c>
      <c r="Q486" t="s">
        <v>148</v>
      </c>
      <c r="R486" t="s">
        <v>148</v>
      </c>
      <c r="T486">
        <v>1</v>
      </c>
    </row>
    <row r="487" spans="1:20" x14ac:dyDescent="0.25">
      <c r="A487">
        <v>1702812</v>
      </c>
      <c r="B487">
        <v>16000105731</v>
      </c>
      <c r="C487">
        <v>2016105731</v>
      </c>
      <c r="D487">
        <v>282</v>
      </c>
      <c r="E487" t="s">
        <v>956</v>
      </c>
      <c r="F487" t="s">
        <v>42</v>
      </c>
      <c r="G487" t="s">
        <v>42</v>
      </c>
      <c r="H487" s="1">
        <v>42456.464583333334</v>
      </c>
      <c r="I487" t="s">
        <v>1123</v>
      </c>
      <c r="J487" t="s">
        <v>276</v>
      </c>
      <c r="K487" t="s">
        <v>615</v>
      </c>
      <c r="L487">
        <v>500.30009999999999</v>
      </c>
      <c r="M487">
        <v>-122.36771400000001</v>
      </c>
      <c r="N487">
        <v>47.720579999999998</v>
      </c>
      <c r="O487" t="s">
        <v>1124</v>
      </c>
      <c r="P487" t="s">
        <v>62</v>
      </c>
      <c r="Q487" t="s">
        <v>62</v>
      </c>
      <c r="R487" t="s">
        <v>62</v>
      </c>
      <c r="T487">
        <v>3</v>
      </c>
    </row>
    <row r="488" spans="1:20" x14ac:dyDescent="0.25">
      <c r="A488">
        <v>1702813</v>
      </c>
      <c r="B488">
        <v>16000105783</v>
      </c>
      <c r="C488">
        <v>2016105783</v>
      </c>
      <c r="D488">
        <v>450</v>
      </c>
      <c r="E488" t="s">
        <v>520</v>
      </c>
      <c r="F488" t="s">
        <v>29</v>
      </c>
      <c r="G488" t="s">
        <v>29</v>
      </c>
      <c r="H488" s="1">
        <v>42456.474999999999</v>
      </c>
      <c r="I488" t="s">
        <v>1125</v>
      </c>
      <c r="J488" t="s">
        <v>44</v>
      </c>
      <c r="K488" t="s">
        <v>357</v>
      </c>
      <c r="L488">
        <v>6700.4034000000001</v>
      </c>
      <c r="M488">
        <v>-122.34352</v>
      </c>
      <c r="N488">
        <v>47.630585000000004</v>
      </c>
      <c r="O488" t="s">
        <v>1126</v>
      </c>
      <c r="P488" t="s">
        <v>523</v>
      </c>
      <c r="Q488" t="s">
        <v>29</v>
      </c>
      <c r="R488" t="s">
        <v>29</v>
      </c>
      <c r="T488">
        <v>0</v>
      </c>
    </row>
    <row r="489" spans="1:20" x14ac:dyDescent="0.25">
      <c r="A489">
        <v>1702814</v>
      </c>
      <c r="B489">
        <v>16000105732</v>
      </c>
      <c r="C489">
        <v>2016105732</v>
      </c>
      <c r="D489">
        <v>470</v>
      </c>
      <c r="E489" t="s">
        <v>27</v>
      </c>
      <c r="F489" t="s">
        <v>28</v>
      </c>
      <c r="G489" t="s">
        <v>29</v>
      </c>
      <c r="H489" s="1">
        <v>42456.46875</v>
      </c>
      <c r="I489" t="s">
        <v>1127</v>
      </c>
      <c r="J489" t="s">
        <v>129</v>
      </c>
      <c r="K489" t="s">
        <v>365</v>
      </c>
      <c r="L489">
        <v>8100.2011000000002</v>
      </c>
      <c r="M489">
        <v>-122.33522000000001</v>
      </c>
      <c r="N489">
        <v>47.609454999999997</v>
      </c>
      <c r="O489" t="s">
        <v>1128</v>
      </c>
      <c r="P489" t="s">
        <v>34</v>
      </c>
      <c r="Q489" t="s">
        <v>29</v>
      </c>
      <c r="R489" t="s">
        <v>28</v>
      </c>
      <c r="S489" s="1">
        <v>42456.427083333336</v>
      </c>
      <c r="T489">
        <v>3</v>
      </c>
    </row>
    <row r="490" spans="1:20" x14ac:dyDescent="0.25">
      <c r="A490">
        <v>1702815</v>
      </c>
      <c r="B490">
        <v>16000105709</v>
      </c>
      <c r="C490">
        <v>2016105709</v>
      </c>
      <c r="D490">
        <v>50</v>
      </c>
      <c r="E490" t="s">
        <v>407</v>
      </c>
      <c r="F490" t="s">
        <v>220</v>
      </c>
      <c r="G490" t="s">
        <v>107</v>
      </c>
      <c r="H490" s="1">
        <v>42456.470138888886</v>
      </c>
      <c r="I490" t="s">
        <v>1129</v>
      </c>
      <c r="J490" t="s">
        <v>179</v>
      </c>
      <c r="K490" t="s">
        <v>180</v>
      </c>
      <c r="L490">
        <v>4200.2007000000003</v>
      </c>
      <c r="M490">
        <v>-122.28151</v>
      </c>
      <c r="N490">
        <v>47.672145999999998</v>
      </c>
      <c r="O490" t="s">
        <v>1130</v>
      </c>
      <c r="P490" t="s">
        <v>223</v>
      </c>
      <c r="Q490" t="s">
        <v>107</v>
      </c>
      <c r="R490" t="s">
        <v>220</v>
      </c>
      <c r="S490" s="1">
        <v>42456.402777777781</v>
      </c>
      <c r="T490">
        <v>1</v>
      </c>
    </row>
    <row r="491" spans="1:20" x14ac:dyDescent="0.25">
      <c r="A491">
        <v>1702816</v>
      </c>
      <c r="B491">
        <v>16000105784</v>
      </c>
      <c r="C491">
        <v>2016105784</v>
      </c>
      <c r="D491">
        <v>250</v>
      </c>
      <c r="E491" t="s">
        <v>111</v>
      </c>
      <c r="F491" t="s">
        <v>112</v>
      </c>
      <c r="G491" t="s">
        <v>113</v>
      </c>
      <c r="H491" s="1">
        <v>42456.476388888892</v>
      </c>
      <c r="I491" t="s">
        <v>316</v>
      </c>
      <c r="J491" t="s">
        <v>137</v>
      </c>
      <c r="K491" t="s">
        <v>238</v>
      </c>
      <c r="L491">
        <v>8100.3010000000004</v>
      </c>
      <c r="M491">
        <v>-122.34216000000001</v>
      </c>
      <c r="N491">
        <v>47.608173000000001</v>
      </c>
      <c r="O491" t="s">
        <v>1131</v>
      </c>
      <c r="P491" t="s">
        <v>400</v>
      </c>
      <c r="Q491" t="s">
        <v>401</v>
      </c>
      <c r="R491" t="s">
        <v>401</v>
      </c>
      <c r="T491">
        <v>2</v>
      </c>
    </row>
    <row r="492" spans="1:20" x14ac:dyDescent="0.25">
      <c r="A492">
        <v>1702817</v>
      </c>
      <c r="B492">
        <v>16000105745</v>
      </c>
      <c r="C492">
        <v>2016105745</v>
      </c>
      <c r="D492">
        <v>71</v>
      </c>
      <c r="E492" t="s">
        <v>269</v>
      </c>
      <c r="F492" t="s">
        <v>183</v>
      </c>
      <c r="G492" t="s">
        <v>183</v>
      </c>
      <c r="H492" s="1">
        <v>42456.478472222225</v>
      </c>
      <c r="I492" t="s">
        <v>1132</v>
      </c>
      <c r="J492" t="s">
        <v>276</v>
      </c>
      <c r="K492" t="s">
        <v>598</v>
      </c>
      <c r="L492">
        <v>401.10079999999999</v>
      </c>
      <c r="M492">
        <v>-122.34773</v>
      </c>
      <c r="N492">
        <v>47.728225999999999</v>
      </c>
      <c r="O492" t="s">
        <v>1133</v>
      </c>
      <c r="P492" t="s">
        <v>272</v>
      </c>
      <c r="Q492" t="s">
        <v>183</v>
      </c>
      <c r="R492" t="s">
        <v>184</v>
      </c>
      <c r="T492">
        <v>1</v>
      </c>
    </row>
    <row r="493" spans="1:20" x14ac:dyDescent="0.25">
      <c r="A493">
        <v>1702818</v>
      </c>
      <c r="B493">
        <v>16000105737</v>
      </c>
      <c r="C493">
        <v>2016105737</v>
      </c>
      <c r="D493">
        <v>63</v>
      </c>
      <c r="E493" t="s">
        <v>165</v>
      </c>
      <c r="F493" t="s">
        <v>166</v>
      </c>
      <c r="G493" t="s">
        <v>166</v>
      </c>
      <c r="H493" s="1">
        <v>42456.475694444445</v>
      </c>
      <c r="I493" t="s">
        <v>1134</v>
      </c>
      <c r="J493" t="s">
        <v>54</v>
      </c>
      <c r="K493" t="s">
        <v>103</v>
      </c>
      <c r="L493">
        <v>11800.101699999999</v>
      </c>
      <c r="M493">
        <v>-122.261</v>
      </c>
      <c r="N493">
        <v>47.525615999999999</v>
      </c>
      <c r="O493" t="s">
        <v>1135</v>
      </c>
      <c r="P493" t="s">
        <v>81</v>
      </c>
      <c r="Q493" t="s">
        <v>76</v>
      </c>
      <c r="R493" t="s">
        <v>75</v>
      </c>
      <c r="S493" s="1">
        <v>42456.431250000001</v>
      </c>
      <c r="T493">
        <v>4</v>
      </c>
    </row>
    <row r="494" spans="1:20" x14ac:dyDescent="0.25">
      <c r="A494">
        <v>1702819</v>
      </c>
      <c r="B494">
        <v>16000105697</v>
      </c>
      <c r="C494">
        <v>2016105697</v>
      </c>
      <c r="D494">
        <v>460</v>
      </c>
      <c r="E494" t="s">
        <v>35</v>
      </c>
      <c r="F494" t="s">
        <v>29</v>
      </c>
      <c r="G494" t="s">
        <v>29</v>
      </c>
      <c r="H494" s="1">
        <v>42456.476388888892</v>
      </c>
      <c r="I494" t="s">
        <v>1136</v>
      </c>
      <c r="J494" t="s">
        <v>137</v>
      </c>
      <c r="K494" t="s">
        <v>138</v>
      </c>
      <c r="L494">
        <v>10900.2088</v>
      </c>
      <c r="M494">
        <v>-122.31610999999999</v>
      </c>
      <c r="N494">
        <v>47.547974000000004</v>
      </c>
      <c r="O494" t="s">
        <v>1137</v>
      </c>
      <c r="P494" t="s">
        <v>94</v>
      </c>
      <c r="Q494" t="s">
        <v>29</v>
      </c>
      <c r="R494" t="s">
        <v>29</v>
      </c>
      <c r="S494" s="1">
        <v>42456.376388888886</v>
      </c>
      <c r="T494">
        <v>1</v>
      </c>
    </row>
    <row r="495" spans="1:20" x14ac:dyDescent="0.25">
      <c r="A495">
        <v>1702820</v>
      </c>
      <c r="B495">
        <v>16000105692</v>
      </c>
      <c r="C495">
        <v>2016105692</v>
      </c>
      <c r="D495">
        <v>64</v>
      </c>
      <c r="E495" t="s">
        <v>294</v>
      </c>
      <c r="F495" t="s">
        <v>75</v>
      </c>
      <c r="G495" t="s">
        <v>295</v>
      </c>
      <c r="H495" s="1">
        <v>42456.472916666666</v>
      </c>
      <c r="I495" t="s">
        <v>1138</v>
      </c>
      <c r="J495" t="s">
        <v>137</v>
      </c>
      <c r="K495" t="s">
        <v>238</v>
      </c>
      <c r="L495">
        <v>5301.2003000000004</v>
      </c>
      <c r="M495">
        <v>-122.31473</v>
      </c>
      <c r="N495">
        <v>47.664912999999999</v>
      </c>
      <c r="O495" t="s">
        <v>1139</v>
      </c>
      <c r="P495" t="s">
        <v>682</v>
      </c>
      <c r="Q495" t="s">
        <v>418</v>
      </c>
      <c r="R495" t="s">
        <v>418</v>
      </c>
      <c r="S495" s="1">
        <v>42456.374305555553</v>
      </c>
      <c r="T495">
        <v>1</v>
      </c>
    </row>
    <row r="496" spans="1:20" x14ac:dyDescent="0.25">
      <c r="A496">
        <v>1702821</v>
      </c>
      <c r="B496">
        <v>16000105791</v>
      </c>
      <c r="C496">
        <v>2016105791</v>
      </c>
      <c r="D496">
        <v>350</v>
      </c>
      <c r="E496" t="s">
        <v>146</v>
      </c>
      <c r="F496" t="s">
        <v>146</v>
      </c>
      <c r="G496" t="s">
        <v>146</v>
      </c>
      <c r="H496" s="1">
        <v>42456.487500000003</v>
      </c>
      <c r="I496" t="s">
        <v>1140</v>
      </c>
      <c r="J496" t="s">
        <v>137</v>
      </c>
      <c r="K496" t="s">
        <v>238</v>
      </c>
      <c r="L496">
        <v>5801.2004999999999</v>
      </c>
      <c r="M496">
        <v>-122.39156</v>
      </c>
      <c r="N496">
        <v>47.648646999999997</v>
      </c>
      <c r="O496" t="s">
        <v>1141</v>
      </c>
      <c r="P496" t="s">
        <v>1142</v>
      </c>
      <c r="Q496" t="s">
        <v>146</v>
      </c>
      <c r="R496" t="s">
        <v>146</v>
      </c>
      <c r="T496">
        <v>1</v>
      </c>
    </row>
    <row r="497" spans="1:20" x14ac:dyDescent="0.25">
      <c r="A497">
        <v>1702822</v>
      </c>
      <c r="B497">
        <v>16000105767</v>
      </c>
      <c r="C497">
        <v>2016105767</v>
      </c>
      <c r="D497">
        <v>280</v>
      </c>
      <c r="E497" t="s">
        <v>41</v>
      </c>
      <c r="F497" t="s">
        <v>42</v>
      </c>
      <c r="G497" t="s">
        <v>42</v>
      </c>
      <c r="H497" s="1">
        <v>42456.480555555558</v>
      </c>
      <c r="I497" t="s">
        <v>1143</v>
      </c>
      <c r="J497" t="s">
        <v>150</v>
      </c>
      <c r="K497" t="s">
        <v>162</v>
      </c>
      <c r="L497">
        <v>5000.1036000000004</v>
      </c>
      <c r="M497">
        <v>-122.34184999999999</v>
      </c>
      <c r="N497">
        <v>47.662864999999996</v>
      </c>
      <c r="O497" t="s">
        <v>1144</v>
      </c>
      <c r="P497" t="s">
        <v>402</v>
      </c>
      <c r="Q497" t="s">
        <v>403</v>
      </c>
      <c r="R497" t="s">
        <v>404</v>
      </c>
      <c r="T497">
        <v>2</v>
      </c>
    </row>
    <row r="498" spans="1:20" x14ac:dyDescent="0.25">
      <c r="A498">
        <v>1702823</v>
      </c>
      <c r="B498">
        <v>16000105743</v>
      </c>
      <c r="C498">
        <v>2016105743</v>
      </c>
      <c r="D498">
        <v>470</v>
      </c>
      <c r="E498" t="s">
        <v>27</v>
      </c>
      <c r="F498" t="s">
        <v>28</v>
      </c>
      <c r="G498" t="s">
        <v>29</v>
      </c>
      <c r="H498" s="1">
        <v>42456.484027777777</v>
      </c>
      <c r="I498" t="s">
        <v>1145</v>
      </c>
      <c r="J498" t="s">
        <v>78</v>
      </c>
      <c r="K498" t="s">
        <v>79</v>
      </c>
      <c r="L498">
        <v>6500.2007999999996</v>
      </c>
      <c r="M498">
        <v>-122.32532500000001</v>
      </c>
      <c r="N498">
        <v>47.626475999999997</v>
      </c>
      <c r="O498" t="s">
        <v>1146</v>
      </c>
      <c r="P498" t="s">
        <v>34</v>
      </c>
      <c r="Q498" t="s">
        <v>29</v>
      </c>
      <c r="R498" t="s">
        <v>28</v>
      </c>
      <c r="S498" s="1">
        <v>42456.445138888892</v>
      </c>
      <c r="T498">
        <v>3</v>
      </c>
    </row>
    <row r="499" spans="1:20" x14ac:dyDescent="0.25">
      <c r="A499">
        <v>1702824</v>
      </c>
      <c r="B499">
        <v>16000105696</v>
      </c>
      <c r="C499">
        <v>2016105696</v>
      </c>
      <c r="D499">
        <v>63</v>
      </c>
      <c r="E499" t="s">
        <v>165</v>
      </c>
      <c r="F499" t="s">
        <v>166</v>
      </c>
      <c r="G499" t="s">
        <v>166</v>
      </c>
      <c r="H499" s="1">
        <v>42456.488194444442</v>
      </c>
      <c r="I499" t="s">
        <v>128</v>
      </c>
      <c r="J499" t="s">
        <v>129</v>
      </c>
      <c r="K499" t="s">
        <v>130</v>
      </c>
      <c r="L499">
        <v>8200.1010000000006</v>
      </c>
      <c r="M499">
        <v>-122.332245</v>
      </c>
      <c r="N499">
        <v>47.612071999999998</v>
      </c>
      <c r="O499" t="s">
        <v>131</v>
      </c>
      <c r="P499" t="s">
        <v>81</v>
      </c>
      <c r="Q499" t="s">
        <v>76</v>
      </c>
      <c r="R499" t="s">
        <v>75</v>
      </c>
      <c r="T499">
        <v>3</v>
      </c>
    </row>
    <row r="500" spans="1:20" x14ac:dyDescent="0.25">
      <c r="A500">
        <v>1702825</v>
      </c>
      <c r="B500">
        <v>16000105686</v>
      </c>
      <c r="C500">
        <v>2016105686</v>
      </c>
      <c r="D500">
        <v>51</v>
      </c>
      <c r="E500" t="s">
        <v>219</v>
      </c>
      <c r="F500" t="s">
        <v>220</v>
      </c>
      <c r="G500" t="s">
        <v>107</v>
      </c>
      <c r="H500" s="1">
        <v>42456.479861111111</v>
      </c>
      <c r="I500" t="s">
        <v>328</v>
      </c>
      <c r="J500" t="s">
        <v>137</v>
      </c>
      <c r="K500" t="s">
        <v>209</v>
      </c>
      <c r="L500">
        <v>7402.3001000000004</v>
      </c>
      <c r="M500">
        <v>-122.32785</v>
      </c>
      <c r="N500">
        <v>47.619038000000003</v>
      </c>
      <c r="O500" t="s">
        <v>329</v>
      </c>
      <c r="P500" t="s">
        <v>1147</v>
      </c>
      <c r="Q500" t="s">
        <v>107</v>
      </c>
      <c r="R500" t="s">
        <v>220</v>
      </c>
      <c r="S500" s="1">
        <v>42456.362500000003</v>
      </c>
      <c r="T500">
        <v>2</v>
      </c>
    </row>
    <row r="501" spans="1:20" x14ac:dyDescent="0.25">
      <c r="A501">
        <v>1702826</v>
      </c>
      <c r="B501">
        <v>16000105617</v>
      </c>
      <c r="C501">
        <v>2016105617</v>
      </c>
      <c r="D501">
        <v>130</v>
      </c>
      <c r="E501" t="s">
        <v>484</v>
      </c>
      <c r="F501" t="s">
        <v>251</v>
      </c>
      <c r="G501" t="s">
        <v>251</v>
      </c>
      <c r="H501" s="1">
        <v>42456.486111111109</v>
      </c>
      <c r="I501" t="s">
        <v>1148</v>
      </c>
      <c r="J501" t="s">
        <v>150</v>
      </c>
      <c r="K501" t="s">
        <v>162</v>
      </c>
      <c r="L501">
        <v>5400.3027000000002</v>
      </c>
      <c r="M501">
        <v>-122.34338</v>
      </c>
      <c r="N501">
        <v>47.649532000000001</v>
      </c>
      <c r="O501" t="s">
        <v>1149</v>
      </c>
      <c r="P501" t="s">
        <v>250</v>
      </c>
      <c r="Q501" t="s">
        <v>251</v>
      </c>
      <c r="R501" t="s">
        <v>251</v>
      </c>
      <c r="S501" s="1">
        <v>42456.320833333331</v>
      </c>
      <c r="T501">
        <v>2</v>
      </c>
    </row>
    <row r="502" spans="1:20" x14ac:dyDescent="0.25">
      <c r="A502">
        <v>1702827</v>
      </c>
      <c r="B502">
        <v>16000105773</v>
      </c>
      <c r="C502">
        <v>2016105773</v>
      </c>
      <c r="D502">
        <v>250</v>
      </c>
      <c r="E502" t="s">
        <v>111</v>
      </c>
      <c r="F502" t="s">
        <v>112</v>
      </c>
      <c r="G502" t="s">
        <v>113</v>
      </c>
      <c r="H502" s="1">
        <v>42456.486805555556</v>
      </c>
      <c r="I502" t="s">
        <v>244</v>
      </c>
      <c r="J502" t="s">
        <v>91</v>
      </c>
      <c r="K502" t="s">
        <v>172</v>
      </c>
      <c r="L502">
        <v>7500.3005000000003</v>
      </c>
      <c r="M502">
        <v>-122.320915</v>
      </c>
      <c r="N502">
        <v>47.62256</v>
      </c>
      <c r="O502" t="s">
        <v>245</v>
      </c>
      <c r="P502" t="s">
        <v>381</v>
      </c>
      <c r="Q502" t="s">
        <v>42</v>
      </c>
      <c r="R502" t="s">
        <v>42</v>
      </c>
      <c r="T502">
        <v>1</v>
      </c>
    </row>
    <row r="503" spans="1:20" x14ac:dyDescent="0.25">
      <c r="A503">
        <v>1702828</v>
      </c>
      <c r="B503">
        <v>16000105761</v>
      </c>
      <c r="C503">
        <v>2016105761</v>
      </c>
      <c r="D503">
        <v>200</v>
      </c>
      <c r="E503" t="s">
        <v>352</v>
      </c>
      <c r="F503" t="s">
        <v>64</v>
      </c>
      <c r="G503" t="s">
        <v>65</v>
      </c>
      <c r="H503" s="1">
        <v>42456.491666666669</v>
      </c>
      <c r="I503" t="s">
        <v>1150</v>
      </c>
      <c r="J503" t="s">
        <v>137</v>
      </c>
      <c r="K503" t="s">
        <v>138</v>
      </c>
      <c r="L503">
        <v>7100.1003000000001</v>
      </c>
      <c r="M503">
        <v>-122.362976</v>
      </c>
      <c r="N503">
        <v>47.622369999999997</v>
      </c>
      <c r="O503" t="s">
        <v>1151</v>
      </c>
      <c r="P503" t="s">
        <v>390</v>
      </c>
      <c r="Q503" t="s">
        <v>69</v>
      </c>
      <c r="R503" t="s">
        <v>42</v>
      </c>
      <c r="T503">
        <v>1</v>
      </c>
    </row>
    <row r="504" spans="1:20" x14ac:dyDescent="0.25">
      <c r="A504">
        <v>1702829</v>
      </c>
      <c r="B504">
        <v>16000105759</v>
      </c>
      <c r="C504">
        <v>2016105759</v>
      </c>
      <c r="D504">
        <v>245</v>
      </c>
      <c r="E504" t="s">
        <v>58</v>
      </c>
      <c r="F504" t="s">
        <v>21</v>
      </c>
      <c r="G504" t="s">
        <v>21</v>
      </c>
      <c r="H504" s="1">
        <v>42456.493055555555</v>
      </c>
      <c r="I504" t="s">
        <v>82</v>
      </c>
      <c r="J504" t="s">
        <v>83</v>
      </c>
      <c r="K504" t="s">
        <v>84</v>
      </c>
      <c r="L504">
        <v>9200.2027999999991</v>
      </c>
      <c r="M504">
        <v>-122.33081</v>
      </c>
      <c r="N504">
        <v>47.600464000000002</v>
      </c>
      <c r="O504" t="s">
        <v>85</v>
      </c>
      <c r="P504" t="s">
        <v>361</v>
      </c>
      <c r="Q504" t="s">
        <v>225</v>
      </c>
      <c r="R504" t="s">
        <v>225</v>
      </c>
      <c r="T504">
        <v>3</v>
      </c>
    </row>
    <row r="505" spans="1:20" x14ac:dyDescent="0.25">
      <c r="A505">
        <v>1702830</v>
      </c>
      <c r="B505">
        <v>16000105742</v>
      </c>
      <c r="C505">
        <v>2016105742</v>
      </c>
      <c r="D505">
        <v>220</v>
      </c>
      <c r="E505" t="s">
        <v>325</v>
      </c>
      <c r="F505" t="s">
        <v>326</v>
      </c>
      <c r="G505" t="s">
        <v>327</v>
      </c>
      <c r="H505" s="1">
        <v>42456.489583333336</v>
      </c>
      <c r="I505" t="s">
        <v>1152</v>
      </c>
      <c r="J505" t="s">
        <v>91</v>
      </c>
      <c r="K505" t="s">
        <v>336</v>
      </c>
      <c r="L505">
        <v>8500.2001</v>
      </c>
      <c r="M505">
        <v>-122.322395</v>
      </c>
      <c r="N505">
        <v>47.608016999999997</v>
      </c>
      <c r="O505" t="s">
        <v>1153</v>
      </c>
      <c r="P505" t="s">
        <v>86</v>
      </c>
      <c r="Q505" t="s">
        <v>21</v>
      </c>
      <c r="R505" t="s">
        <v>21</v>
      </c>
      <c r="S505" s="1">
        <v>42456.436805555553</v>
      </c>
      <c r="T505">
        <v>3</v>
      </c>
    </row>
    <row r="506" spans="1:20" x14ac:dyDescent="0.25">
      <c r="A506">
        <v>1702831</v>
      </c>
      <c r="B506">
        <v>16000105795</v>
      </c>
      <c r="C506">
        <v>2016105795</v>
      </c>
      <c r="D506">
        <v>201</v>
      </c>
      <c r="E506" t="s">
        <v>63</v>
      </c>
      <c r="F506" t="s">
        <v>64</v>
      </c>
      <c r="G506" t="s">
        <v>65</v>
      </c>
      <c r="H506" s="1">
        <v>42456.499305555553</v>
      </c>
      <c r="I506" t="s">
        <v>1154</v>
      </c>
      <c r="J506" t="s">
        <v>54</v>
      </c>
      <c r="K506" t="s">
        <v>292</v>
      </c>
      <c r="L506">
        <v>11001.1006</v>
      </c>
      <c r="M506">
        <v>-122.28879000000001</v>
      </c>
      <c r="N506">
        <v>47.541103</v>
      </c>
      <c r="O506" t="s">
        <v>1155</v>
      </c>
      <c r="P506" t="s">
        <v>68</v>
      </c>
      <c r="Q506" t="s">
        <v>69</v>
      </c>
      <c r="R506" t="s">
        <v>42</v>
      </c>
      <c r="T506">
        <v>1</v>
      </c>
    </row>
    <row r="507" spans="1:20" x14ac:dyDescent="0.25">
      <c r="A507">
        <v>1702832</v>
      </c>
      <c r="B507">
        <v>16000105760</v>
      </c>
      <c r="C507">
        <v>2016105760</v>
      </c>
      <c r="D507">
        <v>245</v>
      </c>
      <c r="E507" t="s">
        <v>58</v>
      </c>
      <c r="F507" t="s">
        <v>21</v>
      </c>
      <c r="G507" t="s">
        <v>21</v>
      </c>
      <c r="H507" s="1">
        <v>42456.495833333334</v>
      </c>
      <c r="I507" t="s">
        <v>1156</v>
      </c>
      <c r="J507" t="s">
        <v>150</v>
      </c>
      <c r="K507" t="s">
        <v>151</v>
      </c>
      <c r="L507">
        <v>3200.3006999999998</v>
      </c>
      <c r="M507">
        <v>-122.39149999999999</v>
      </c>
      <c r="N507">
        <v>47.668663000000002</v>
      </c>
      <c r="O507" t="s">
        <v>1157</v>
      </c>
      <c r="P507" t="s">
        <v>86</v>
      </c>
      <c r="Q507" t="s">
        <v>21</v>
      </c>
      <c r="R507" t="s">
        <v>21</v>
      </c>
      <c r="T507">
        <v>4</v>
      </c>
    </row>
    <row r="508" spans="1:20" x14ac:dyDescent="0.25">
      <c r="A508">
        <v>1702833</v>
      </c>
      <c r="B508">
        <v>16000105750</v>
      </c>
      <c r="C508">
        <v>2016105750</v>
      </c>
      <c r="D508">
        <v>245</v>
      </c>
      <c r="E508" t="s">
        <v>58</v>
      </c>
      <c r="F508" t="s">
        <v>21</v>
      </c>
      <c r="G508" t="s">
        <v>21</v>
      </c>
      <c r="H508" s="1">
        <v>42456.499305555553</v>
      </c>
      <c r="I508" t="s">
        <v>1158</v>
      </c>
      <c r="J508" t="s">
        <v>137</v>
      </c>
      <c r="K508" t="s">
        <v>138</v>
      </c>
      <c r="L508">
        <v>8001.2003999999997</v>
      </c>
      <c r="M508">
        <v>-122.34716</v>
      </c>
      <c r="N508">
        <v>47.613757999999997</v>
      </c>
      <c r="O508" t="s">
        <v>1159</v>
      </c>
      <c r="P508" t="s">
        <v>86</v>
      </c>
      <c r="Q508" t="s">
        <v>21</v>
      </c>
      <c r="R508" t="s">
        <v>21</v>
      </c>
      <c r="T508">
        <v>1</v>
      </c>
    </row>
    <row r="509" spans="1:20" x14ac:dyDescent="0.25">
      <c r="A509">
        <v>1702834</v>
      </c>
      <c r="B509">
        <v>16000105741</v>
      </c>
      <c r="C509">
        <v>2016105741</v>
      </c>
      <c r="D509">
        <v>280</v>
      </c>
      <c r="E509" t="s">
        <v>41</v>
      </c>
      <c r="F509" t="s">
        <v>42</v>
      </c>
      <c r="G509" t="s">
        <v>42</v>
      </c>
      <c r="H509" s="1">
        <v>42456.495138888888</v>
      </c>
      <c r="I509" t="s">
        <v>1160</v>
      </c>
      <c r="J509" t="s">
        <v>150</v>
      </c>
      <c r="K509" t="s">
        <v>151</v>
      </c>
      <c r="L509">
        <v>3200.2002000000002</v>
      </c>
      <c r="M509">
        <v>-122.38885999999999</v>
      </c>
      <c r="N509">
        <v>47.674550000000004</v>
      </c>
      <c r="O509" t="s">
        <v>1161</v>
      </c>
      <c r="P509" t="s">
        <v>81</v>
      </c>
      <c r="Q509" t="s">
        <v>76</v>
      </c>
      <c r="R509" t="s">
        <v>75</v>
      </c>
      <c r="S509" s="1">
        <v>42456.442361111112</v>
      </c>
      <c r="T509">
        <v>2</v>
      </c>
    </row>
    <row r="510" spans="1:20" x14ac:dyDescent="0.25">
      <c r="A510">
        <v>1702835</v>
      </c>
      <c r="B510">
        <v>16000105721</v>
      </c>
      <c r="C510">
        <v>2016105721</v>
      </c>
      <c r="D510">
        <v>161</v>
      </c>
      <c r="E510" t="s">
        <v>62</v>
      </c>
      <c r="F510" t="s">
        <v>62</v>
      </c>
      <c r="G510" t="s">
        <v>62</v>
      </c>
      <c r="H510" s="1">
        <v>42456.495833333334</v>
      </c>
      <c r="I510" t="s">
        <v>1162</v>
      </c>
      <c r="J510" t="s">
        <v>129</v>
      </c>
      <c r="K510" t="s">
        <v>190</v>
      </c>
      <c r="L510">
        <v>8100.3005000000003</v>
      </c>
      <c r="M510">
        <v>-122.34047</v>
      </c>
      <c r="N510">
        <v>47.609318000000002</v>
      </c>
      <c r="O510" t="s">
        <v>1163</v>
      </c>
      <c r="P510" t="s">
        <v>192</v>
      </c>
      <c r="Q510" t="s">
        <v>193</v>
      </c>
      <c r="R510" t="s">
        <v>193</v>
      </c>
      <c r="S510" s="1">
        <v>42456.427083333336</v>
      </c>
      <c r="T510">
        <v>3</v>
      </c>
    </row>
    <row r="511" spans="1:20" x14ac:dyDescent="0.25">
      <c r="A511">
        <v>1702836</v>
      </c>
      <c r="B511">
        <v>16000105616</v>
      </c>
      <c r="C511">
        <v>2016105616</v>
      </c>
      <c r="D511">
        <v>200</v>
      </c>
      <c r="E511" t="s">
        <v>352</v>
      </c>
      <c r="F511" t="s">
        <v>64</v>
      </c>
      <c r="G511" t="s">
        <v>65</v>
      </c>
      <c r="H511" s="1">
        <v>42456.495833333334</v>
      </c>
      <c r="I511" t="s">
        <v>1164</v>
      </c>
      <c r="J511" t="s">
        <v>150</v>
      </c>
      <c r="K511" t="s">
        <v>162</v>
      </c>
      <c r="L511">
        <v>5400.3026</v>
      </c>
      <c r="M511">
        <v>-122.34275</v>
      </c>
      <c r="N511">
        <v>47.648980000000002</v>
      </c>
      <c r="O511" t="s">
        <v>1165</v>
      </c>
      <c r="P511" t="s">
        <v>390</v>
      </c>
      <c r="Q511" t="s">
        <v>69</v>
      </c>
      <c r="R511" t="s">
        <v>42</v>
      </c>
      <c r="S511" s="1">
        <v>42456.316666666666</v>
      </c>
      <c r="T511">
        <v>0</v>
      </c>
    </row>
    <row r="512" spans="1:20" x14ac:dyDescent="0.25">
      <c r="A512">
        <v>1702837</v>
      </c>
      <c r="B512">
        <v>16000105611</v>
      </c>
      <c r="C512">
        <v>2016105611</v>
      </c>
      <c r="D512">
        <v>470</v>
      </c>
      <c r="E512" t="s">
        <v>27</v>
      </c>
      <c r="F512" t="s">
        <v>28</v>
      </c>
      <c r="G512" t="s">
        <v>29</v>
      </c>
      <c r="H512" s="1">
        <v>42456.499305555553</v>
      </c>
      <c r="I512" t="s">
        <v>1166</v>
      </c>
      <c r="J512" t="s">
        <v>150</v>
      </c>
      <c r="K512" t="s">
        <v>151</v>
      </c>
      <c r="L512">
        <v>4700.4012000000002</v>
      </c>
      <c r="M512">
        <v>-122.38395</v>
      </c>
      <c r="N512">
        <v>47.667045999999999</v>
      </c>
      <c r="O512" t="s">
        <v>1167</v>
      </c>
      <c r="P512" t="s">
        <v>34</v>
      </c>
      <c r="Q512" t="s">
        <v>29</v>
      </c>
      <c r="R512" t="s">
        <v>28</v>
      </c>
      <c r="S512" s="1">
        <v>42456.270833333336</v>
      </c>
      <c r="T512">
        <v>2</v>
      </c>
    </row>
    <row r="513" spans="1:20" x14ac:dyDescent="0.25">
      <c r="A513">
        <v>1702838</v>
      </c>
      <c r="B513">
        <v>16000105798</v>
      </c>
      <c r="C513">
        <v>2016105798</v>
      </c>
      <c r="D513">
        <v>470</v>
      </c>
      <c r="E513" t="s">
        <v>27</v>
      </c>
      <c r="F513" t="s">
        <v>28</v>
      </c>
      <c r="G513" t="s">
        <v>29</v>
      </c>
      <c r="H513" s="1">
        <v>42456.505555555559</v>
      </c>
      <c r="I513" t="s">
        <v>1168</v>
      </c>
      <c r="J513" t="s">
        <v>44</v>
      </c>
      <c r="K513" t="s">
        <v>357</v>
      </c>
      <c r="L513">
        <v>6900.2017999999998</v>
      </c>
      <c r="M513">
        <v>-122.37008</v>
      </c>
      <c r="N513">
        <v>47.631115000000001</v>
      </c>
      <c r="O513" t="s">
        <v>1169</v>
      </c>
      <c r="P513" t="s">
        <v>34</v>
      </c>
      <c r="Q513" t="s">
        <v>29</v>
      </c>
      <c r="R513" t="s">
        <v>28</v>
      </c>
      <c r="T513">
        <v>0</v>
      </c>
    </row>
    <row r="514" spans="1:20" x14ac:dyDescent="0.25">
      <c r="A514">
        <v>1702839</v>
      </c>
      <c r="B514">
        <v>16000105785</v>
      </c>
      <c r="C514">
        <v>2016105785</v>
      </c>
      <c r="D514">
        <v>280</v>
      </c>
      <c r="E514" t="s">
        <v>41</v>
      </c>
      <c r="F514" t="s">
        <v>42</v>
      </c>
      <c r="G514" t="s">
        <v>42</v>
      </c>
      <c r="H514" s="1">
        <v>42456.504166666666</v>
      </c>
      <c r="I514" t="s">
        <v>82</v>
      </c>
      <c r="J514" t="s">
        <v>83</v>
      </c>
      <c r="K514" t="s">
        <v>84</v>
      </c>
      <c r="L514">
        <v>9200.2027999999991</v>
      </c>
      <c r="M514">
        <v>-122.33081</v>
      </c>
      <c r="N514">
        <v>47.600464000000002</v>
      </c>
      <c r="O514" t="s">
        <v>85</v>
      </c>
      <c r="P514" t="s">
        <v>378</v>
      </c>
      <c r="Q514" t="s">
        <v>225</v>
      </c>
      <c r="R514" t="s">
        <v>225</v>
      </c>
      <c r="T514">
        <v>1</v>
      </c>
    </row>
    <row r="515" spans="1:20" x14ac:dyDescent="0.25">
      <c r="A515">
        <v>1702840</v>
      </c>
      <c r="B515">
        <v>16000105739</v>
      </c>
      <c r="C515">
        <v>2016105739</v>
      </c>
      <c r="D515">
        <v>244</v>
      </c>
      <c r="E515" t="s">
        <v>558</v>
      </c>
      <c r="F515" t="s">
        <v>21</v>
      </c>
      <c r="G515" t="s">
        <v>21</v>
      </c>
      <c r="H515" s="1">
        <v>42456.506249999999</v>
      </c>
      <c r="I515" t="s">
        <v>1170</v>
      </c>
      <c r="J515" t="s">
        <v>155</v>
      </c>
      <c r="K515" t="s">
        <v>156</v>
      </c>
      <c r="L515">
        <v>7200.107</v>
      </c>
      <c r="M515">
        <v>-122.341736</v>
      </c>
      <c r="N515">
        <v>47.619717000000001</v>
      </c>
      <c r="O515" t="s">
        <v>1171</v>
      </c>
      <c r="P515" t="s">
        <v>671</v>
      </c>
      <c r="Q515" t="s">
        <v>21</v>
      </c>
      <c r="R515" t="s">
        <v>558</v>
      </c>
      <c r="T515">
        <v>4</v>
      </c>
    </row>
    <row r="516" spans="1:20" x14ac:dyDescent="0.25">
      <c r="A516">
        <v>1702841</v>
      </c>
      <c r="B516">
        <v>16000105804</v>
      </c>
      <c r="C516">
        <v>2016105804</v>
      </c>
      <c r="D516">
        <v>250</v>
      </c>
      <c r="E516" t="s">
        <v>111</v>
      </c>
      <c r="F516" t="s">
        <v>112</v>
      </c>
      <c r="G516" t="s">
        <v>113</v>
      </c>
      <c r="H516" s="1">
        <v>42456.513194444444</v>
      </c>
      <c r="I516" t="s">
        <v>430</v>
      </c>
      <c r="J516" t="s">
        <v>129</v>
      </c>
      <c r="K516" t="s">
        <v>130</v>
      </c>
      <c r="L516">
        <v>8100.2</v>
      </c>
      <c r="M516">
        <v>-122.33732000000001</v>
      </c>
      <c r="N516">
        <v>47.611319999999999</v>
      </c>
      <c r="O516" t="s">
        <v>431</v>
      </c>
      <c r="P516" t="s">
        <v>400</v>
      </c>
      <c r="Q516" t="s">
        <v>401</v>
      </c>
      <c r="R516" t="s">
        <v>401</v>
      </c>
      <c r="T516">
        <v>1</v>
      </c>
    </row>
    <row r="517" spans="1:20" x14ac:dyDescent="0.25">
      <c r="A517">
        <v>1702842</v>
      </c>
      <c r="B517">
        <v>16000105802</v>
      </c>
      <c r="C517">
        <v>2016105802</v>
      </c>
      <c r="D517">
        <v>245</v>
      </c>
      <c r="E517" t="s">
        <v>58</v>
      </c>
      <c r="F517" t="s">
        <v>21</v>
      </c>
      <c r="G517" t="s">
        <v>21</v>
      </c>
      <c r="H517" s="1">
        <v>42456.509027777778</v>
      </c>
      <c r="I517" t="s">
        <v>1172</v>
      </c>
      <c r="J517" t="s">
        <v>31</v>
      </c>
      <c r="K517" t="s">
        <v>32</v>
      </c>
      <c r="L517">
        <v>8700.1003999999994</v>
      </c>
      <c r="M517">
        <v>-122.30892</v>
      </c>
      <c r="N517">
        <v>47.609780000000001</v>
      </c>
      <c r="O517" t="s">
        <v>1173</v>
      </c>
      <c r="P517" t="s">
        <v>330</v>
      </c>
      <c r="Q517" t="s">
        <v>327</v>
      </c>
      <c r="R517" t="s">
        <v>326</v>
      </c>
      <c r="T517">
        <v>4</v>
      </c>
    </row>
    <row r="518" spans="1:20" x14ac:dyDescent="0.25">
      <c r="A518">
        <v>1702843</v>
      </c>
      <c r="B518">
        <v>16000105799</v>
      </c>
      <c r="C518">
        <v>2016105799</v>
      </c>
      <c r="D518">
        <v>470</v>
      </c>
      <c r="E518" t="s">
        <v>27</v>
      </c>
      <c r="F518" t="s">
        <v>28</v>
      </c>
      <c r="G518" t="s">
        <v>29</v>
      </c>
      <c r="H518" s="1">
        <v>42456.518750000003</v>
      </c>
      <c r="I518" t="s">
        <v>1174</v>
      </c>
      <c r="J518" t="s">
        <v>137</v>
      </c>
      <c r="K518" t="s">
        <v>209</v>
      </c>
      <c r="L518">
        <v>8100.1014999999998</v>
      </c>
      <c r="M518">
        <v>-122.33942999999999</v>
      </c>
      <c r="N518">
        <v>47.60483</v>
      </c>
      <c r="O518" t="s">
        <v>1175</v>
      </c>
      <c r="P518" t="s">
        <v>34</v>
      </c>
      <c r="Q518" t="s">
        <v>29</v>
      </c>
      <c r="R518" t="s">
        <v>28</v>
      </c>
      <c r="T518">
        <v>1</v>
      </c>
    </row>
    <row r="519" spans="1:20" x14ac:dyDescent="0.25">
      <c r="A519">
        <v>1702844</v>
      </c>
      <c r="B519">
        <v>16000105747</v>
      </c>
      <c r="C519">
        <v>2016105747</v>
      </c>
      <c r="D519">
        <v>430</v>
      </c>
      <c r="E519" t="s">
        <v>134</v>
      </c>
      <c r="F519" t="s">
        <v>29</v>
      </c>
      <c r="G519" t="s">
        <v>135</v>
      </c>
      <c r="H519" s="1">
        <v>42456.510416666664</v>
      </c>
      <c r="I519" t="s">
        <v>1176</v>
      </c>
      <c r="J519" t="s">
        <v>179</v>
      </c>
      <c r="K519" t="s">
        <v>718</v>
      </c>
      <c r="L519">
        <v>4400.2013999999999</v>
      </c>
      <c r="M519">
        <v>-122.31577</v>
      </c>
      <c r="N519">
        <v>47.671897999999999</v>
      </c>
      <c r="O519" t="s">
        <v>1177</v>
      </c>
      <c r="P519" t="s">
        <v>140</v>
      </c>
      <c r="Q519" t="s">
        <v>135</v>
      </c>
      <c r="R519" t="s">
        <v>29</v>
      </c>
      <c r="S519" s="1">
        <v>42456.45208333333</v>
      </c>
      <c r="T519">
        <v>1</v>
      </c>
    </row>
    <row r="520" spans="1:20" x14ac:dyDescent="0.25">
      <c r="A520">
        <v>1702845</v>
      </c>
      <c r="B520">
        <v>16000105830</v>
      </c>
      <c r="C520">
        <v>2016105830</v>
      </c>
      <c r="D520">
        <v>200</v>
      </c>
      <c r="E520" t="s">
        <v>352</v>
      </c>
      <c r="F520" t="s">
        <v>64</v>
      </c>
      <c r="G520" t="s">
        <v>65</v>
      </c>
      <c r="H520" s="1">
        <v>42456.522222222222</v>
      </c>
      <c r="I520" t="s">
        <v>1166</v>
      </c>
      <c r="J520" t="s">
        <v>150</v>
      </c>
      <c r="K520" t="s">
        <v>151</v>
      </c>
      <c r="L520">
        <v>4700.5012999999999</v>
      </c>
      <c r="M520">
        <v>-122.38395</v>
      </c>
      <c r="N520">
        <v>47.667045999999999</v>
      </c>
      <c r="O520" t="s">
        <v>1167</v>
      </c>
      <c r="P520" t="s">
        <v>390</v>
      </c>
      <c r="Q520" t="s">
        <v>69</v>
      </c>
      <c r="R520" t="s">
        <v>42</v>
      </c>
      <c r="T520">
        <v>2</v>
      </c>
    </row>
    <row r="521" spans="1:20" x14ac:dyDescent="0.25">
      <c r="A521">
        <v>1702846</v>
      </c>
      <c r="B521">
        <v>16000105777</v>
      </c>
      <c r="C521">
        <v>2016105777</v>
      </c>
      <c r="D521">
        <v>186</v>
      </c>
      <c r="E521" t="s">
        <v>147</v>
      </c>
      <c r="F521" t="s">
        <v>148</v>
      </c>
      <c r="G521" t="s">
        <v>148</v>
      </c>
      <c r="H521" s="1">
        <v>42456.51666666667</v>
      </c>
      <c r="I521" t="s">
        <v>1178</v>
      </c>
      <c r="J521" t="s">
        <v>137</v>
      </c>
      <c r="K521" t="s">
        <v>209</v>
      </c>
      <c r="L521">
        <v>1300.3016</v>
      </c>
      <c r="M521">
        <v>-122.34732</v>
      </c>
      <c r="N521">
        <v>47.699173000000002</v>
      </c>
      <c r="O521" t="s">
        <v>1179</v>
      </c>
      <c r="P521" t="s">
        <v>153</v>
      </c>
      <c r="Q521" t="s">
        <v>148</v>
      </c>
      <c r="R521" t="s">
        <v>148</v>
      </c>
      <c r="T521">
        <v>2</v>
      </c>
    </row>
    <row r="522" spans="1:20" x14ac:dyDescent="0.25">
      <c r="A522">
        <v>1702847</v>
      </c>
      <c r="B522">
        <v>16000105753</v>
      </c>
      <c r="C522">
        <v>2016105753</v>
      </c>
      <c r="D522">
        <v>430</v>
      </c>
      <c r="E522" t="s">
        <v>134</v>
      </c>
      <c r="F522" t="s">
        <v>29</v>
      </c>
      <c r="G522" t="s">
        <v>135</v>
      </c>
      <c r="H522" s="1">
        <v>42456.517361111109</v>
      </c>
      <c r="I522" t="s">
        <v>846</v>
      </c>
      <c r="J522" t="s">
        <v>37</v>
      </c>
      <c r="K522" t="s">
        <v>38</v>
      </c>
      <c r="L522">
        <v>9300.3029999999999</v>
      </c>
      <c r="M522">
        <v>-122.33420599999999</v>
      </c>
      <c r="N522">
        <v>47.575577000000003</v>
      </c>
      <c r="O522" t="s">
        <v>847</v>
      </c>
      <c r="P522" t="s">
        <v>1110</v>
      </c>
      <c r="Q522" t="s">
        <v>135</v>
      </c>
      <c r="R522" t="s">
        <v>29</v>
      </c>
      <c r="S522" s="1">
        <v>42456.48541666667</v>
      </c>
      <c r="T522">
        <v>3</v>
      </c>
    </row>
    <row r="523" spans="1:20" x14ac:dyDescent="0.25">
      <c r="A523">
        <v>1702848</v>
      </c>
      <c r="B523">
        <v>16000105749</v>
      </c>
      <c r="C523">
        <v>2016105749</v>
      </c>
      <c r="D523">
        <v>63</v>
      </c>
      <c r="E523" t="s">
        <v>165</v>
      </c>
      <c r="F523" t="s">
        <v>166</v>
      </c>
      <c r="G523" t="s">
        <v>166</v>
      </c>
      <c r="H523" s="1">
        <v>42456.519444444442</v>
      </c>
      <c r="I523" t="s">
        <v>1180</v>
      </c>
      <c r="J523" t="s">
        <v>44</v>
      </c>
      <c r="K523" t="s">
        <v>45</v>
      </c>
      <c r="L523">
        <v>5801.1000999999997</v>
      </c>
      <c r="M523">
        <v>-122.38599000000001</v>
      </c>
      <c r="N523">
        <v>47.653064999999998</v>
      </c>
      <c r="O523" t="s">
        <v>1181</v>
      </c>
      <c r="P523" t="s">
        <v>81</v>
      </c>
      <c r="Q523" t="s">
        <v>76</v>
      </c>
      <c r="R523" t="s">
        <v>75</v>
      </c>
      <c r="T523">
        <v>1</v>
      </c>
    </row>
    <row r="524" spans="1:20" x14ac:dyDescent="0.25">
      <c r="A524">
        <v>1702849</v>
      </c>
      <c r="B524">
        <v>16000105748</v>
      </c>
      <c r="C524">
        <v>2016105748</v>
      </c>
      <c r="D524">
        <v>430</v>
      </c>
      <c r="E524" t="s">
        <v>134</v>
      </c>
      <c r="F524" t="s">
        <v>29</v>
      </c>
      <c r="G524" t="s">
        <v>135</v>
      </c>
      <c r="H524" s="1">
        <v>42456.513888888891</v>
      </c>
      <c r="I524" t="s">
        <v>1182</v>
      </c>
      <c r="J524" t="s">
        <v>137</v>
      </c>
      <c r="K524" t="s">
        <v>209</v>
      </c>
      <c r="L524">
        <v>9800.4002999999993</v>
      </c>
      <c r="M524">
        <v>-122.38677</v>
      </c>
      <c r="N524">
        <v>47.569279999999999</v>
      </c>
      <c r="O524" t="s">
        <v>1183</v>
      </c>
      <c r="P524" t="s">
        <v>188</v>
      </c>
      <c r="Q524" t="s">
        <v>135</v>
      </c>
      <c r="R524" t="s">
        <v>29</v>
      </c>
      <c r="S524" s="1">
        <v>42456.450694444444</v>
      </c>
      <c r="T524">
        <v>2</v>
      </c>
    </row>
    <row r="525" spans="1:20" x14ac:dyDescent="0.25">
      <c r="A525">
        <v>1702850</v>
      </c>
      <c r="B525">
        <v>16000105573</v>
      </c>
      <c r="C525">
        <v>2016105573</v>
      </c>
      <c r="D525">
        <v>65</v>
      </c>
      <c r="E525" t="s">
        <v>74</v>
      </c>
      <c r="F525" t="s">
        <v>75</v>
      </c>
      <c r="G525" t="s">
        <v>76</v>
      </c>
      <c r="H525" s="1">
        <v>42456.51458333333</v>
      </c>
      <c r="I525" t="s">
        <v>1184</v>
      </c>
      <c r="J525" t="s">
        <v>91</v>
      </c>
      <c r="K525" t="s">
        <v>92</v>
      </c>
      <c r="L525">
        <v>7500.4022999999997</v>
      </c>
      <c r="M525">
        <v>-122.32031000000001</v>
      </c>
      <c r="N525">
        <v>47.611355000000003</v>
      </c>
      <c r="O525" t="s">
        <v>1185</v>
      </c>
      <c r="P525" t="s">
        <v>243</v>
      </c>
      <c r="Q525" t="s">
        <v>76</v>
      </c>
      <c r="R525" t="s">
        <v>75</v>
      </c>
      <c r="S525" s="1">
        <v>42456.185416666667</v>
      </c>
      <c r="T525">
        <v>1</v>
      </c>
    </row>
    <row r="526" spans="1:20" x14ac:dyDescent="0.25">
      <c r="A526">
        <v>1702851</v>
      </c>
      <c r="B526">
        <v>16000105824</v>
      </c>
      <c r="C526">
        <v>2016105824</v>
      </c>
      <c r="D526">
        <v>245</v>
      </c>
      <c r="E526" t="s">
        <v>58</v>
      </c>
      <c r="F526" t="s">
        <v>21</v>
      </c>
      <c r="G526" t="s">
        <v>21</v>
      </c>
      <c r="H526" s="1">
        <v>42456.530555555553</v>
      </c>
      <c r="I526" t="s">
        <v>1186</v>
      </c>
      <c r="J526" t="s">
        <v>83</v>
      </c>
      <c r="K526" t="s">
        <v>84</v>
      </c>
      <c r="L526">
        <v>9200.1007000000009</v>
      </c>
      <c r="M526">
        <v>-122.32765999999999</v>
      </c>
      <c r="N526">
        <v>47.600451999999997</v>
      </c>
      <c r="O526" t="s">
        <v>1187</v>
      </c>
      <c r="P526" t="s">
        <v>86</v>
      </c>
      <c r="Q526" t="s">
        <v>21</v>
      </c>
      <c r="R526" t="s">
        <v>21</v>
      </c>
      <c r="T526">
        <v>3</v>
      </c>
    </row>
    <row r="527" spans="1:20" x14ac:dyDescent="0.25">
      <c r="A527">
        <v>1702852</v>
      </c>
      <c r="B527">
        <v>16000105822</v>
      </c>
      <c r="C527">
        <v>2016105822</v>
      </c>
      <c r="D527">
        <v>470</v>
      </c>
      <c r="E527" t="s">
        <v>27</v>
      </c>
      <c r="F527" t="s">
        <v>28</v>
      </c>
      <c r="G527" t="s">
        <v>29</v>
      </c>
      <c r="H527" s="1">
        <v>42456.526388888888</v>
      </c>
      <c r="I527" t="s">
        <v>1188</v>
      </c>
      <c r="J527" t="s">
        <v>54</v>
      </c>
      <c r="K527" t="s">
        <v>103</v>
      </c>
      <c r="L527">
        <v>11102.300300000001</v>
      </c>
      <c r="M527">
        <v>-122.26999000000001</v>
      </c>
      <c r="N527">
        <v>47.532623000000001</v>
      </c>
      <c r="O527" t="s">
        <v>1189</v>
      </c>
      <c r="P527" t="s">
        <v>443</v>
      </c>
      <c r="Q527" t="s">
        <v>29</v>
      </c>
      <c r="R527" t="s">
        <v>29</v>
      </c>
      <c r="T527">
        <v>0</v>
      </c>
    </row>
    <row r="528" spans="1:20" x14ac:dyDescent="0.25">
      <c r="A528">
        <v>1702853</v>
      </c>
      <c r="B528">
        <v>16000105818</v>
      </c>
      <c r="C528">
        <v>2016105818</v>
      </c>
      <c r="D528">
        <v>201</v>
      </c>
      <c r="E528" t="s">
        <v>63</v>
      </c>
      <c r="F528" t="s">
        <v>64</v>
      </c>
      <c r="G528" t="s">
        <v>65</v>
      </c>
      <c r="H528" s="1">
        <v>42456.525000000001</v>
      </c>
      <c r="I528" t="s">
        <v>1190</v>
      </c>
      <c r="J528" t="s">
        <v>44</v>
      </c>
      <c r="K528" t="s">
        <v>45</v>
      </c>
      <c r="L528">
        <v>5801.2007999999996</v>
      </c>
      <c r="M528">
        <v>-122.38975499999999</v>
      </c>
      <c r="N528">
        <v>47.649403</v>
      </c>
      <c r="O528" t="s">
        <v>1191</v>
      </c>
      <c r="P528" t="s">
        <v>68</v>
      </c>
      <c r="Q528" t="s">
        <v>69</v>
      </c>
      <c r="R528" t="s">
        <v>42</v>
      </c>
      <c r="T528">
        <v>1</v>
      </c>
    </row>
    <row r="529" spans="1:20" x14ac:dyDescent="0.25">
      <c r="A529">
        <v>1702854</v>
      </c>
      <c r="B529">
        <v>16000105796</v>
      </c>
      <c r="C529">
        <v>2016105796</v>
      </c>
      <c r="D529">
        <v>203</v>
      </c>
      <c r="E529" t="s">
        <v>301</v>
      </c>
      <c r="F529" t="s">
        <v>302</v>
      </c>
      <c r="G529" t="s">
        <v>65</v>
      </c>
      <c r="H529" s="1">
        <v>42456.522916666669</v>
      </c>
      <c r="I529" t="s">
        <v>1192</v>
      </c>
      <c r="J529" t="s">
        <v>78</v>
      </c>
      <c r="K529" t="s">
        <v>217</v>
      </c>
      <c r="L529">
        <v>6300.3005999999996</v>
      </c>
      <c r="M529">
        <v>-122.28288999999999</v>
      </c>
      <c r="N529">
        <v>47.639034000000002</v>
      </c>
      <c r="O529" t="s">
        <v>1193</v>
      </c>
      <c r="P529" t="s">
        <v>305</v>
      </c>
      <c r="Q529" t="s">
        <v>69</v>
      </c>
      <c r="R529" t="s">
        <v>42</v>
      </c>
      <c r="T529">
        <v>2</v>
      </c>
    </row>
    <row r="530" spans="1:20" x14ac:dyDescent="0.25">
      <c r="A530">
        <v>1702855</v>
      </c>
      <c r="B530">
        <v>16000105707</v>
      </c>
      <c r="C530">
        <v>2016105707</v>
      </c>
      <c r="D530">
        <v>161</v>
      </c>
      <c r="E530" t="s">
        <v>62</v>
      </c>
      <c r="F530" t="s">
        <v>62</v>
      </c>
      <c r="G530" t="s">
        <v>62</v>
      </c>
      <c r="H530" s="1">
        <v>42456.525694444441</v>
      </c>
      <c r="I530" t="s">
        <v>1194</v>
      </c>
      <c r="J530" t="s">
        <v>23</v>
      </c>
      <c r="K530" t="s">
        <v>480</v>
      </c>
      <c r="L530">
        <v>10002.201999999999</v>
      </c>
      <c r="M530">
        <v>-122.30952000000001</v>
      </c>
      <c r="N530">
        <v>47.576073000000001</v>
      </c>
      <c r="O530" t="s">
        <v>1195</v>
      </c>
      <c r="P530" t="s">
        <v>1115</v>
      </c>
      <c r="Q530" t="s">
        <v>107</v>
      </c>
      <c r="R530" t="s">
        <v>106</v>
      </c>
      <c r="S530" s="1">
        <v>42456.397916666669</v>
      </c>
      <c r="T530">
        <v>1</v>
      </c>
    </row>
    <row r="531" spans="1:20" x14ac:dyDescent="0.25">
      <c r="A531">
        <v>1702856</v>
      </c>
      <c r="B531">
        <v>16000105847</v>
      </c>
      <c r="C531">
        <v>2016105847</v>
      </c>
      <c r="D531">
        <v>250</v>
      </c>
      <c r="E531" t="s">
        <v>111</v>
      </c>
      <c r="F531" t="s">
        <v>112</v>
      </c>
      <c r="G531" t="s">
        <v>113</v>
      </c>
      <c r="H531" s="1">
        <v>42456.533333333333</v>
      </c>
      <c r="I531" t="s">
        <v>1196</v>
      </c>
      <c r="J531" t="s">
        <v>83</v>
      </c>
      <c r="K531" t="s">
        <v>195</v>
      </c>
      <c r="L531">
        <v>8100.1036000000004</v>
      </c>
      <c r="M531">
        <v>-122.334175</v>
      </c>
      <c r="N531">
        <v>47.602150000000002</v>
      </c>
      <c r="O531" t="s">
        <v>1197</v>
      </c>
      <c r="P531" t="s">
        <v>400</v>
      </c>
      <c r="Q531" t="s">
        <v>401</v>
      </c>
      <c r="R531" t="s">
        <v>401</v>
      </c>
      <c r="T531">
        <v>1</v>
      </c>
    </row>
    <row r="532" spans="1:20" x14ac:dyDescent="0.25">
      <c r="A532">
        <v>1702857</v>
      </c>
      <c r="B532">
        <v>16000105843</v>
      </c>
      <c r="C532">
        <v>2016105843</v>
      </c>
      <c r="D532">
        <v>161</v>
      </c>
      <c r="E532" t="s">
        <v>62</v>
      </c>
      <c r="F532" t="s">
        <v>62</v>
      </c>
      <c r="G532" t="s">
        <v>62</v>
      </c>
      <c r="H532" s="1">
        <v>42456.537499999999</v>
      </c>
      <c r="I532" t="s">
        <v>715</v>
      </c>
      <c r="J532" t="s">
        <v>137</v>
      </c>
      <c r="K532" t="s">
        <v>138</v>
      </c>
      <c r="L532">
        <v>8100.2015000000001</v>
      </c>
      <c r="M532">
        <v>-122.33835000000001</v>
      </c>
      <c r="N532">
        <v>47.609515999999999</v>
      </c>
      <c r="O532" t="s">
        <v>716</v>
      </c>
      <c r="P532" t="s">
        <v>400</v>
      </c>
      <c r="Q532" t="s">
        <v>401</v>
      </c>
      <c r="R532" t="s">
        <v>401</v>
      </c>
      <c r="T532">
        <v>1</v>
      </c>
    </row>
    <row r="533" spans="1:20" x14ac:dyDescent="0.25">
      <c r="A533">
        <v>1702858</v>
      </c>
      <c r="B533">
        <v>16000105800</v>
      </c>
      <c r="C533">
        <v>2016105800</v>
      </c>
      <c r="D533">
        <v>250</v>
      </c>
      <c r="E533" t="s">
        <v>111</v>
      </c>
      <c r="F533" t="s">
        <v>112</v>
      </c>
      <c r="G533" t="s">
        <v>113</v>
      </c>
      <c r="H533" s="1">
        <v>42456.532638888886</v>
      </c>
      <c r="I533" t="s">
        <v>508</v>
      </c>
      <c r="J533" t="s">
        <v>83</v>
      </c>
      <c r="K533" t="s">
        <v>195</v>
      </c>
      <c r="L533">
        <v>8100.1039000000001</v>
      </c>
      <c r="M533">
        <v>-122.3364</v>
      </c>
      <c r="N533">
        <v>47.602657000000001</v>
      </c>
      <c r="O533" t="s">
        <v>509</v>
      </c>
      <c r="P533" t="s">
        <v>400</v>
      </c>
      <c r="Q533" t="s">
        <v>401</v>
      </c>
      <c r="R533" t="s">
        <v>401</v>
      </c>
      <c r="S533" s="1">
        <v>42456.488888888889</v>
      </c>
      <c r="T533">
        <v>0</v>
      </c>
    </row>
    <row r="534" spans="1:20" x14ac:dyDescent="0.25">
      <c r="A534">
        <v>1702859</v>
      </c>
      <c r="B534">
        <v>16000105839</v>
      </c>
      <c r="C534">
        <v>2016105839</v>
      </c>
      <c r="D534">
        <v>160</v>
      </c>
      <c r="E534" t="s">
        <v>992</v>
      </c>
      <c r="F534" t="s">
        <v>992</v>
      </c>
      <c r="G534" t="s">
        <v>992</v>
      </c>
      <c r="H534" s="1">
        <v>42456.536111111112</v>
      </c>
      <c r="I534" t="s">
        <v>1198</v>
      </c>
      <c r="J534" t="s">
        <v>23</v>
      </c>
      <c r="K534" t="s">
        <v>24</v>
      </c>
      <c r="L534">
        <v>10200.402700000001</v>
      </c>
      <c r="M534">
        <v>-122.271286</v>
      </c>
      <c r="N534">
        <v>47.551895000000002</v>
      </c>
      <c r="O534" t="s">
        <v>1199</v>
      </c>
      <c r="P534" t="s">
        <v>991</v>
      </c>
      <c r="Q534" t="s">
        <v>992</v>
      </c>
      <c r="R534" t="s">
        <v>992</v>
      </c>
      <c r="T534">
        <v>2</v>
      </c>
    </row>
    <row r="535" spans="1:20" x14ac:dyDescent="0.25">
      <c r="A535">
        <v>1702860</v>
      </c>
      <c r="B535">
        <v>16000105835</v>
      </c>
      <c r="C535">
        <v>2016105835</v>
      </c>
      <c r="D535">
        <v>282</v>
      </c>
      <c r="E535" t="s">
        <v>956</v>
      </c>
      <c r="F535" t="s">
        <v>42</v>
      </c>
      <c r="G535" t="s">
        <v>42</v>
      </c>
      <c r="H535" s="1">
        <v>42456.541666666664</v>
      </c>
      <c r="I535" t="s">
        <v>1200</v>
      </c>
      <c r="J535" t="s">
        <v>276</v>
      </c>
      <c r="K535" t="s">
        <v>598</v>
      </c>
      <c r="L535">
        <v>402.2004</v>
      </c>
      <c r="M535">
        <v>-122.34493999999999</v>
      </c>
      <c r="N535">
        <v>47.719569999999997</v>
      </c>
      <c r="O535" t="s">
        <v>1201</v>
      </c>
      <c r="P535" t="s">
        <v>523</v>
      </c>
      <c r="Q535" t="s">
        <v>29</v>
      </c>
      <c r="R535" t="s">
        <v>29</v>
      </c>
      <c r="T535">
        <v>1</v>
      </c>
    </row>
    <row r="536" spans="1:20" x14ac:dyDescent="0.25">
      <c r="A536">
        <v>1702861</v>
      </c>
      <c r="B536">
        <v>16000105807</v>
      </c>
      <c r="C536">
        <v>2016105807</v>
      </c>
      <c r="D536">
        <v>63</v>
      </c>
      <c r="E536" t="s">
        <v>165</v>
      </c>
      <c r="F536" t="s">
        <v>166</v>
      </c>
      <c r="G536" t="s">
        <v>166</v>
      </c>
      <c r="H536" s="1">
        <v>42456.541666666664</v>
      </c>
      <c r="I536" t="s">
        <v>1202</v>
      </c>
      <c r="J536" t="s">
        <v>54</v>
      </c>
      <c r="K536" t="s">
        <v>103</v>
      </c>
      <c r="L536">
        <v>11102.200199999999</v>
      </c>
      <c r="M536">
        <v>-122.27567000000001</v>
      </c>
      <c r="N536">
        <v>47.545788000000002</v>
      </c>
      <c r="O536" t="s">
        <v>1203</v>
      </c>
      <c r="P536" t="s">
        <v>81</v>
      </c>
      <c r="Q536" t="s">
        <v>76</v>
      </c>
      <c r="R536" t="s">
        <v>75</v>
      </c>
      <c r="S536" s="1">
        <v>42456.50277777778</v>
      </c>
      <c r="T536">
        <v>4</v>
      </c>
    </row>
    <row r="537" spans="1:20" x14ac:dyDescent="0.25">
      <c r="A537">
        <v>1702862</v>
      </c>
      <c r="B537">
        <v>16000105764</v>
      </c>
      <c r="C537">
        <v>2016105764</v>
      </c>
      <c r="D537">
        <v>130</v>
      </c>
      <c r="E537" t="s">
        <v>484</v>
      </c>
      <c r="F537" t="s">
        <v>251</v>
      </c>
      <c r="G537" t="s">
        <v>251</v>
      </c>
      <c r="H537" s="1">
        <v>42456.540972222225</v>
      </c>
      <c r="I537" t="s">
        <v>1204</v>
      </c>
      <c r="J537" t="s">
        <v>78</v>
      </c>
      <c r="K537" t="s">
        <v>79</v>
      </c>
      <c r="L537">
        <v>7500.1009000000004</v>
      </c>
      <c r="M537">
        <v>-122.31432</v>
      </c>
      <c r="N537">
        <v>47.620539999999998</v>
      </c>
      <c r="O537" t="s">
        <v>1205</v>
      </c>
      <c r="P537" t="s">
        <v>272</v>
      </c>
      <c r="Q537" t="s">
        <v>183</v>
      </c>
      <c r="R537" t="s">
        <v>184</v>
      </c>
      <c r="T537">
        <v>1</v>
      </c>
    </row>
    <row r="538" spans="1:20" x14ac:dyDescent="0.25">
      <c r="A538">
        <v>1702863</v>
      </c>
      <c r="B538">
        <v>16000105728</v>
      </c>
      <c r="C538">
        <v>2016105728</v>
      </c>
      <c r="D538">
        <v>244</v>
      </c>
      <c r="E538" t="s">
        <v>558</v>
      </c>
      <c r="F538" t="s">
        <v>21</v>
      </c>
      <c r="G538" t="s">
        <v>21</v>
      </c>
      <c r="H538" s="1">
        <v>42456.537499999999</v>
      </c>
      <c r="I538" t="s">
        <v>1206</v>
      </c>
      <c r="J538" t="s">
        <v>276</v>
      </c>
      <c r="K538" t="s">
        <v>598</v>
      </c>
      <c r="L538">
        <v>600.30160000000001</v>
      </c>
      <c r="M538">
        <v>-122.34347</v>
      </c>
      <c r="N538">
        <v>47.712314999999997</v>
      </c>
      <c r="O538" t="s">
        <v>1207</v>
      </c>
      <c r="P538" t="s">
        <v>671</v>
      </c>
      <c r="Q538" t="s">
        <v>21</v>
      </c>
      <c r="R538" t="s">
        <v>558</v>
      </c>
      <c r="T538">
        <v>3</v>
      </c>
    </row>
    <row r="539" spans="1:20" x14ac:dyDescent="0.25">
      <c r="A539">
        <v>1702864</v>
      </c>
      <c r="B539">
        <v>16000105816</v>
      </c>
      <c r="C539">
        <v>2016105816</v>
      </c>
      <c r="D539">
        <v>245</v>
      </c>
      <c r="E539" t="s">
        <v>58</v>
      </c>
      <c r="F539" t="s">
        <v>21</v>
      </c>
      <c r="G539" t="s">
        <v>21</v>
      </c>
      <c r="H539" s="1">
        <v>42456.54583333333</v>
      </c>
      <c r="I539" t="s">
        <v>1003</v>
      </c>
      <c r="J539" t="s">
        <v>155</v>
      </c>
      <c r="K539" t="s">
        <v>257</v>
      </c>
      <c r="L539">
        <v>8001.2007000000003</v>
      </c>
      <c r="M539">
        <v>-122.34742</v>
      </c>
      <c r="N539">
        <v>47.615085999999998</v>
      </c>
      <c r="O539" t="s">
        <v>1004</v>
      </c>
      <c r="P539" t="s">
        <v>86</v>
      </c>
      <c r="Q539" t="s">
        <v>21</v>
      </c>
      <c r="R539" t="s">
        <v>21</v>
      </c>
      <c r="S539" s="1">
        <v>42456.509027777778</v>
      </c>
      <c r="T539">
        <v>3</v>
      </c>
    </row>
    <row r="540" spans="1:20" x14ac:dyDescent="0.25">
      <c r="A540">
        <v>1702865</v>
      </c>
      <c r="B540">
        <v>16000105815</v>
      </c>
      <c r="C540">
        <v>2016105815</v>
      </c>
      <c r="D540">
        <v>281</v>
      </c>
      <c r="E540" t="s">
        <v>48</v>
      </c>
      <c r="F540" t="s">
        <v>42</v>
      </c>
      <c r="G540" t="s">
        <v>42</v>
      </c>
      <c r="H540" s="1">
        <v>42456.54791666667</v>
      </c>
      <c r="I540" t="s">
        <v>1208</v>
      </c>
      <c r="J540" t="s">
        <v>124</v>
      </c>
      <c r="K540" t="s">
        <v>415</v>
      </c>
      <c r="L540">
        <v>9900.4102999999996</v>
      </c>
      <c r="M540">
        <v>-122.34984</v>
      </c>
      <c r="N540">
        <v>47.571010000000001</v>
      </c>
      <c r="O540" t="s">
        <v>1209</v>
      </c>
      <c r="P540" t="s">
        <v>47</v>
      </c>
      <c r="Q540" t="s">
        <v>42</v>
      </c>
      <c r="R540" t="s">
        <v>42</v>
      </c>
      <c r="T540">
        <v>3</v>
      </c>
    </row>
    <row r="541" spans="1:20" x14ac:dyDescent="0.25">
      <c r="A541">
        <v>1702866</v>
      </c>
      <c r="B541">
        <v>16000105792</v>
      </c>
      <c r="C541">
        <v>2016105792</v>
      </c>
      <c r="D541">
        <v>281</v>
      </c>
      <c r="E541" t="s">
        <v>48</v>
      </c>
      <c r="F541" t="s">
        <v>42</v>
      </c>
      <c r="G541" t="s">
        <v>42</v>
      </c>
      <c r="H541" s="1">
        <v>42456.54791666667</v>
      </c>
      <c r="I541" t="s">
        <v>1210</v>
      </c>
      <c r="J541" t="s">
        <v>150</v>
      </c>
      <c r="K541" t="s">
        <v>214</v>
      </c>
      <c r="L541">
        <v>4900.4013999999997</v>
      </c>
      <c r="M541">
        <v>-122.35446</v>
      </c>
      <c r="N541">
        <v>47.65775</v>
      </c>
      <c r="O541" t="s">
        <v>1211</v>
      </c>
      <c r="P541" t="s">
        <v>47</v>
      </c>
      <c r="Q541" t="s">
        <v>42</v>
      </c>
      <c r="R541" t="s">
        <v>42</v>
      </c>
      <c r="T541">
        <v>0</v>
      </c>
    </row>
    <row r="542" spans="1:20" x14ac:dyDescent="0.25">
      <c r="A542">
        <v>1702867</v>
      </c>
      <c r="B542">
        <v>16000105771</v>
      </c>
      <c r="C542">
        <v>2016105771</v>
      </c>
      <c r="D542">
        <v>31</v>
      </c>
      <c r="E542" t="s">
        <v>676</v>
      </c>
      <c r="F542" t="s">
        <v>418</v>
      </c>
      <c r="G542" t="s">
        <v>418</v>
      </c>
      <c r="H542" s="1">
        <v>42456.54583333333</v>
      </c>
      <c r="I542" t="s">
        <v>1212</v>
      </c>
      <c r="J542" t="s">
        <v>276</v>
      </c>
      <c r="K542" t="s">
        <v>598</v>
      </c>
      <c r="L542">
        <v>402.20069999999998</v>
      </c>
      <c r="M542">
        <v>-122.344894</v>
      </c>
      <c r="N542">
        <v>47.717174999999997</v>
      </c>
      <c r="O542" t="s">
        <v>1213</v>
      </c>
      <c r="P542" t="s">
        <v>453</v>
      </c>
      <c r="Q542" t="s">
        <v>73</v>
      </c>
      <c r="R542" t="s">
        <v>73</v>
      </c>
      <c r="S542" s="1">
        <v>42456.479861111111</v>
      </c>
      <c r="T542">
        <v>3</v>
      </c>
    </row>
    <row r="543" spans="1:20" x14ac:dyDescent="0.25">
      <c r="A543">
        <v>1702868</v>
      </c>
      <c r="B543">
        <v>16000105864</v>
      </c>
      <c r="C543">
        <v>2016105864</v>
      </c>
      <c r="D543">
        <v>200</v>
      </c>
      <c r="E543" t="s">
        <v>352</v>
      </c>
      <c r="F543" t="s">
        <v>64</v>
      </c>
      <c r="G543" t="s">
        <v>65</v>
      </c>
      <c r="H543" s="1">
        <v>42456.552777777775</v>
      </c>
      <c r="I543" t="s">
        <v>1214</v>
      </c>
      <c r="J543" t="s">
        <v>37</v>
      </c>
      <c r="K543" t="s">
        <v>96</v>
      </c>
      <c r="L543">
        <v>10900.2032</v>
      </c>
      <c r="M543">
        <v>-122.32896</v>
      </c>
      <c r="N543">
        <v>47.554139999999997</v>
      </c>
      <c r="O543" t="s">
        <v>1215</v>
      </c>
      <c r="P543" t="s">
        <v>390</v>
      </c>
      <c r="Q543" t="s">
        <v>69</v>
      </c>
      <c r="R543" t="s">
        <v>42</v>
      </c>
      <c r="T543">
        <v>3</v>
      </c>
    </row>
    <row r="544" spans="1:20" x14ac:dyDescent="0.25">
      <c r="A544">
        <v>1702869</v>
      </c>
      <c r="B544">
        <v>16000105857</v>
      </c>
      <c r="C544">
        <v>2016105857</v>
      </c>
      <c r="D544">
        <v>280</v>
      </c>
      <c r="E544" t="s">
        <v>41</v>
      </c>
      <c r="F544" t="s">
        <v>42</v>
      </c>
      <c r="G544" t="s">
        <v>42</v>
      </c>
      <c r="H544" s="1">
        <v>42456.55</v>
      </c>
      <c r="I544" t="s">
        <v>1216</v>
      </c>
      <c r="J544" t="s">
        <v>179</v>
      </c>
      <c r="K544" t="s">
        <v>718</v>
      </c>
      <c r="L544">
        <v>2500.1028000000001</v>
      </c>
      <c r="M544">
        <v>-122.304016</v>
      </c>
      <c r="N544">
        <v>47.683951999999998</v>
      </c>
      <c r="O544" t="s">
        <v>1217</v>
      </c>
      <c r="P544" t="s">
        <v>47</v>
      </c>
      <c r="Q544" t="s">
        <v>42</v>
      </c>
      <c r="R544" t="s">
        <v>42</v>
      </c>
      <c r="T544">
        <v>1</v>
      </c>
    </row>
    <row r="545" spans="1:20" x14ac:dyDescent="0.25">
      <c r="A545">
        <v>1702870</v>
      </c>
      <c r="B545">
        <v>16000105841</v>
      </c>
      <c r="C545">
        <v>2016105841</v>
      </c>
      <c r="D545">
        <v>470</v>
      </c>
      <c r="E545" t="s">
        <v>27</v>
      </c>
      <c r="F545" t="s">
        <v>28</v>
      </c>
      <c r="G545" t="s">
        <v>29</v>
      </c>
      <c r="H545" s="1">
        <v>42456.551388888889</v>
      </c>
      <c r="I545" t="s">
        <v>1218</v>
      </c>
      <c r="J545" t="s">
        <v>31</v>
      </c>
      <c r="K545" t="s">
        <v>32</v>
      </c>
      <c r="L545">
        <v>8700.1005999999998</v>
      </c>
      <c r="M545">
        <v>-122.31153</v>
      </c>
      <c r="N545">
        <v>47.609789999999997</v>
      </c>
      <c r="O545" t="s">
        <v>1219</v>
      </c>
      <c r="P545" t="s">
        <v>34</v>
      </c>
      <c r="Q545" t="s">
        <v>29</v>
      </c>
      <c r="R545" t="s">
        <v>28</v>
      </c>
      <c r="T545">
        <v>1</v>
      </c>
    </row>
    <row r="546" spans="1:20" x14ac:dyDescent="0.25">
      <c r="A546">
        <v>1702871</v>
      </c>
      <c r="B546">
        <v>16000105820</v>
      </c>
      <c r="C546">
        <v>2016105820</v>
      </c>
      <c r="D546">
        <v>250</v>
      </c>
      <c r="E546" t="s">
        <v>111</v>
      </c>
      <c r="F546" t="s">
        <v>112</v>
      </c>
      <c r="G546" t="s">
        <v>113</v>
      </c>
      <c r="H546" s="1">
        <v>42456.551388888889</v>
      </c>
      <c r="I546" t="s">
        <v>1220</v>
      </c>
      <c r="J546" t="s">
        <v>150</v>
      </c>
      <c r="K546" t="s">
        <v>162</v>
      </c>
      <c r="L546">
        <v>5400.3002999999999</v>
      </c>
      <c r="M546">
        <v>-122.34263</v>
      </c>
      <c r="N546">
        <v>47.651620000000001</v>
      </c>
      <c r="O546" t="s">
        <v>1221</v>
      </c>
      <c r="P546" t="s">
        <v>62</v>
      </c>
      <c r="Q546" t="s">
        <v>62</v>
      </c>
      <c r="R546" t="s">
        <v>62</v>
      </c>
      <c r="T546">
        <v>3</v>
      </c>
    </row>
    <row r="547" spans="1:20" x14ac:dyDescent="0.25">
      <c r="A547">
        <v>1702872</v>
      </c>
      <c r="B547">
        <v>16000105779</v>
      </c>
      <c r="C547">
        <v>2016105779</v>
      </c>
      <c r="D547">
        <v>63</v>
      </c>
      <c r="E547" t="s">
        <v>165</v>
      </c>
      <c r="F547" t="s">
        <v>166</v>
      </c>
      <c r="G547" t="s">
        <v>166</v>
      </c>
      <c r="H547" s="1">
        <v>42456.552777777775</v>
      </c>
      <c r="I547" t="s">
        <v>1222</v>
      </c>
      <c r="J547" t="s">
        <v>150</v>
      </c>
      <c r="K547" t="s">
        <v>162</v>
      </c>
      <c r="L547">
        <v>5100.2025999999996</v>
      </c>
      <c r="M547">
        <v>-122.33024</v>
      </c>
      <c r="N547">
        <v>47.656128000000002</v>
      </c>
      <c r="O547" t="s">
        <v>1223</v>
      </c>
      <c r="P547" t="s">
        <v>81</v>
      </c>
      <c r="Q547" t="s">
        <v>76</v>
      </c>
      <c r="R547" t="s">
        <v>75</v>
      </c>
      <c r="S547" s="1">
        <v>42456.518055555556</v>
      </c>
      <c r="T547">
        <v>1</v>
      </c>
    </row>
    <row r="548" spans="1:20" x14ac:dyDescent="0.25">
      <c r="A548">
        <v>1702873</v>
      </c>
      <c r="B548">
        <v>16000105879</v>
      </c>
      <c r="C548">
        <v>2016105879</v>
      </c>
      <c r="D548">
        <v>188</v>
      </c>
      <c r="E548" t="s">
        <v>1122</v>
      </c>
      <c r="F548" t="s">
        <v>148</v>
      </c>
      <c r="G548" t="s">
        <v>148</v>
      </c>
      <c r="H548" s="1">
        <v>42456.557638888888</v>
      </c>
      <c r="I548" t="s">
        <v>850</v>
      </c>
      <c r="J548" t="s">
        <v>83</v>
      </c>
      <c r="K548" t="s">
        <v>422</v>
      </c>
      <c r="L548">
        <v>8100.2043000000003</v>
      </c>
      <c r="M548">
        <v>-122.331085</v>
      </c>
      <c r="N548">
        <v>47.602412999999999</v>
      </c>
      <c r="O548" t="s">
        <v>851</v>
      </c>
      <c r="P548" t="s">
        <v>153</v>
      </c>
      <c r="Q548" t="s">
        <v>148</v>
      </c>
      <c r="R548" t="s">
        <v>148</v>
      </c>
      <c r="T548">
        <v>3</v>
      </c>
    </row>
    <row r="549" spans="1:20" x14ac:dyDescent="0.25">
      <c r="A549">
        <v>1702874</v>
      </c>
      <c r="B549">
        <v>16000105869</v>
      </c>
      <c r="C549">
        <v>2016105869</v>
      </c>
      <c r="D549">
        <v>280</v>
      </c>
      <c r="E549" t="s">
        <v>41</v>
      </c>
      <c r="F549" t="s">
        <v>42</v>
      </c>
      <c r="G549" t="s">
        <v>42</v>
      </c>
      <c r="H549" s="1">
        <v>42456.556944444441</v>
      </c>
      <c r="I549" t="s">
        <v>1224</v>
      </c>
      <c r="J549" t="s">
        <v>155</v>
      </c>
      <c r="K549" t="s">
        <v>257</v>
      </c>
      <c r="L549">
        <v>8001.3023999999996</v>
      </c>
      <c r="M549">
        <v>-122.354225</v>
      </c>
      <c r="N549">
        <v>47.615585000000003</v>
      </c>
      <c r="O549" t="s">
        <v>1225</v>
      </c>
      <c r="P549" t="s">
        <v>402</v>
      </c>
      <c r="Q549" t="s">
        <v>403</v>
      </c>
      <c r="R549" t="s">
        <v>404</v>
      </c>
      <c r="T549">
        <v>1</v>
      </c>
    </row>
    <row r="550" spans="1:20" x14ac:dyDescent="0.25">
      <c r="A550">
        <v>1702875</v>
      </c>
      <c r="B550">
        <v>16000105868</v>
      </c>
      <c r="C550">
        <v>2016105868</v>
      </c>
      <c r="D550">
        <v>250</v>
      </c>
      <c r="E550" t="s">
        <v>111</v>
      </c>
      <c r="F550" t="s">
        <v>112</v>
      </c>
      <c r="G550" t="s">
        <v>113</v>
      </c>
      <c r="H550" s="1">
        <v>42456.561111111114</v>
      </c>
      <c r="I550" t="s">
        <v>1226</v>
      </c>
      <c r="J550" t="s">
        <v>150</v>
      </c>
      <c r="K550" t="s">
        <v>214</v>
      </c>
      <c r="L550">
        <v>4800.3015999999998</v>
      </c>
      <c r="M550">
        <v>-122.36394</v>
      </c>
      <c r="N550">
        <v>47.656930000000003</v>
      </c>
      <c r="O550" t="s">
        <v>1227</v>
      </c>
      <c r="P550" t="s">
        <v>153</v>
      </c>
      <c r="Q550" t="s">
        <v>148</v>
      </c>
      <c r="R550" t="s">
        <v>148</v>
      </c>
      <c r="T550">
        <v>2</v>
      </c>
    </row>
    <row r="551" spans="1:20" x14ac:dyDescent="0.25">
      <c r="A551">
        <v>1702876</v>
      </c>
      <c r="B551">
        <v>16000105687</v>
      </c>
      <c r="C551">
        <v>2016105687</v>
      </c>
      <c r="D551">
        <v>63</v>
      </c>
      <c r="E551" t="s">
        <v>165</v>
      </c>
      <c r="F551" t="s">
        <v>166</v>
      </c>
      <c r="G551" t="s">
        <v>166</v>
      </c>
      <c r="H551" s="1">
        <v>42456.556944444441</v>
      </c>
      <c r="I551" t="s">
        <v>1228</v>
      </c>
      <c r="J551" t="s">
        <v>276</v>
      </c>
      <c r="K551" t="s">
        <v>277</v>
      </c>
      <c r="L551">
        <v>1300.3010999999999</v>
      </c>
      <c r="M551">
        <v>-122.34329</v>
      </c>
      <c r="N551">
        <v>47.700519999999997</v>
      </c>
      <c r="O551" t="s">
        <v>1229</v>
      </c>
      <c r="P551" t="s">
        <v>81</v>
      </c>
      <c r="Q551" t="s">
        <v>76</v>
      </c>
      <c r="R551" t="s">
        <v>75</v>
      </c>
      <c r="S551" s="1">
        <v>42456.364583333336</v>
      </c>
      <c r="T551">
        <v>1</v>
      </c>
    </row>
    <row r="552" spans="1:20" x14ac:dyDescent="0.25">
      <c r="A552">
        <v>1702877</v>
      </c>
      <c r="B552">
        <v>16000105883</v>
      </c>
      <c r="C552">
        <v>2016105883</v>
      </c>
      <c r="D552">
        <v>242</v>
      </c>
      <c r="E552" t="s">
        <v>20</v>
      </c>
      <c r="F552" t="s">
        <v>21</v>
      </c>
      <c r="G552" t="s">
        <v>21</v>
      </c>
      <c r="H552" s="1">
        <v>42456.570833333331</v>
      </c>
      <c r="I552" t="s">
        <v>1230</v>
      </c>
      <c r="J552" t="s">
        <v>31</v>
      </c>
      <c r="K552" t="s">
        <v>763</v>
      </c>
      <c r="L552">
        <v>9000.1007000000009</v>
      </c>
      <c r="M552">
        <v>-122.30224</v>
      </c>
      <c r="N552">
        <v>47.59928</v>
      </c>
      <c r="O552" t="s">
        <v>1231</v>
      </c>
      <c r="P552" t="s">
        <v>361</v>
      </c>
      <c r="Q552" t="s">
        <v>225</v>
      </c>
      <c r="R552" t="s">
        <v>225</v>
      </c>
      <c r="T552">
        <v>1</v>
      </c>
    </row>
    <row r="553" spans="1:20" x14ac:dyDescent="0.25">
      <c r="A553">
        <v>1702878</v>
      </c>
      <c r="B553">
        <v>16000105865</v>
      </c>
      <c r="C553">
        <v>2016105865</v>
      </c>
      <c r="D553">
        <v>470</v>
      </c>
      <c r="E553" t="s">
        <v>27</v>
      </c>
      <c r="F553" t="s">
        <v>28</v>
      </c>
      <c r="G553" t="s">
        <v>29</v>
      </c>
      <c r="H553" s="1">
        <v>42456.568749999999</v>
      </c>
      <c r="I553" t="s">
        <v>1232</v>
      </c>
      <c r="J553" t="s">
        <v>137</v>
      </c>
      <c r="K553" t="s">
        <v>209</v>
      </c>
      <c r="L553">
        <v>11700.1</v>
      </c>
      <c r="M553">
        <v>-122.27809000000001</v>
      </c>
      <c r="N553">
        <v>47.530630000000002</v>
      </c>
      <c r="O553" t="s">
        <v>1233</v>
      </c>
      <c r="P553" t="s">
        <v>34</v>
      </c>
      <c r="Q553" t="s">
        <v>29</v>
      </c>
      <c r="R553" t="s">
        <v>28</v>
      </c>
      <c r="T553">
        <v>2</v>
      </c>
    </row>
    <row r="554" spans="1:20" x14ac:dyDescent="0.25">
      <c r="A554">
        <v>1702879</v>
      </c>
      <c r="B554">
        <v>16000105834</v>
      </c>
      <c r="C554">
        <v>2016105834</v>
      </c>
      <c r="D554">
        <v>63</v>
      </c>
      <c r="E554" t="s">
        <v>165</v>
      </c>
      <c r="F554" t="s">
        <v>166</v>
      </c>
      <c r="G554" t="s">
        <v>166</v>
      </c>
      <c r="H554" s="1">
        <v>42456.5625</v>
      </c>
      <c r="I554" t="s">
        <v>1234</v>
      </c>
      <c r="J554" t="s">
        <v>83</v>
      </c>
      <c r="K554" t="s">
        <v>195</v>
      </c>
      <c r="L554">
        <v>8100.2038000000002</v>
      </c>
      <c r="M554">
        <v>-122.33369399999999</v>
      </c>
      <c r="N554">
        <v>47.605266999999998</v>
      </c>
      <c r="O554" t="s">
        <v>1235</v>
      </c>
      <c r="P554" t="s">
        <v>81</v>
      </c>
      <c r="Q554" t="s">
        <v>76</v>
      </c>
      <c r="R554" t="s">
        <v>75</v>
      </c>
      <c r="S554" s="1">
        <v>42456.530555555553</v>
      </c>
      <c r="T554">
        <v>1</v>
      </c>
    </row>
    <row r="555" spans="1:20" x14ac:dyDescent="0.25">
      <c r="A555">
        <v>1702880</v>
      </c>
      <c r="B555">
        <v>16000105812</v>
      </c>
      <c r="C555">
        <v>2016105812</v>
      </c>
      <c r="D555">
        <v>71</v>
      </c>
      <c r="E555" t="s">
        <v>269</v>
      </c>
      <c r="F555" t="s">
        <v>183</v>
      </c>
      <c r="G555" t="s">
        <v>183</v>
      </c>
      <c r="H555" s="1">
        <v>42456.567361111112</v>
      </c>
      <c r="I555" t="s">
        <v>1236</v>
      </c>
      <c r="J555" t="s">
        <v>198</v>
      </c>
      <c r="K555" t="s">
        <v>343</v>
      </c>
      <c r="L555">
        <v>11401.100200000001</v>
      </c>
      <c r="M555">
        <v>-122.36450000000001</v>
      </c>
      <c r="N555">
        <v>47.533700000000003</v>
      </c>
      <c r="O555" t="s">
        <v>1237</v>
      </c>
      <c r="P555" t="s">
        <v>272</v>
      </c>
      <c r="Q555" t="s">
        <v>183</v>
      </c>
      <c r="R555" t="s">
        <v>184</v>
      </c>
      <c r="S555" s="1">
        <v>42456.521527777775</v>
      </c>
      <c r="T555">
        <v>3</v>
      </c>
    </row>
    <row r="556" spans="1:20" x14ac:dyDescent="0.25">
      <c r="A556">
        <v>1702881</v>
      </c>
      <c r="B556">
        <v>16000105850</v>
      </c>
      <c r="C556">
        <v>2016105850</v>
      </c>
      <c r="D556">
        <v>161</v>
      </c>
      <c r="E556" t="s">
        <v>62</v>
      </c>
      <c r="F556" t="s">
        <v>62</v>
      </c>
      <c r="G556" t="s">
        <v>62</v>
      </c>
      <c r="H556" s="1">
        <v>42456.573611111111</v>
      </c>
      <c r="I556" t="s">
        <v>701</v>
      </c>
      <c r="J556" t="s">
        <v>247</v>
      </c>
      <c r="K556" t="s">
        <v>533</v>
      </c>
      <c r="L556">
        <v>1200.1006</v>
      </c>
      <c r="M556">
        <v>-122.31786</v>
      </c>
      <c r="N556">
        <v>47.709389999999999</v>
      </c>
      <c r="O556" t="s">
        <v>702</v>
      </c>
      <c r="P556" t="s">
        <v>402</v>
      </c>
      <c r="Q556" t="s">
        <v>403</v>
      </c>
      <c r="R556" t="s">
        <v>404</v>
      </c>
      <c r="S556" s="1">
        <v>42456.538888888892</v>
      </c>
      <c r="T556">
        <v>1</v>
      </c>
    </row>
    <row r="557" spans="1:20" x14ac:dyDescent="0.25">
      <c r="A557">
        <v>1702882</v>
      </c>
      <c r="B557">
        <v>16000105823</v>
      </c>
      <c r="C557">
        <v>2016105823</v>
      </c>
      <c r="D557">
        <v>130</v>
      </c>
      <c r="E557" t="s">
        <v>484</v>
      </c>
      <c r="F557" t="s">
        <v>251</v>
      </c>
      <c r="G557" t="s">
        <v>251</v>
      </c>
      <c r="H557" s="1">
        <v>42456.572916666664</v>
      </c>
      <c r="I557" t="s">
        <v>1238</v>
      </c>
      <c r="J557" t="s">
        <v>83</v>
      </c>
      <c r="K557" t="s">
        <v>422</v>
      </c>
      <c r="L557">
        <v>9300.2016000000003</v>
      </c>
      <c r="M557">
        <v>-122.33158</v>
      </c>
      <c r="N557">
        <v>47.598286000000002</v>
      </c>
      <c r="O557" t="s">
        <v>1239</v>
      </c>
      <c r="P557" t="s">
        <v>81</v>
      </c>
      <c r="Q557" t="s">
        <v>76</v>
      </c>
      <c r="R557" t="s">
        <v>75</v>
      </c>
      <c r="T557">
        <v>0</v>
      </c>
    </row>
    <row r="558" spans="1:20" x14ac:dyDescent="0.25">
      <c r="A558">
        <v>1702883</v>
      </c>
      <c r="B558">
        <v>16000105891</v>
      </c>
      <c r="C558">
        <v>2016105891</v>
      </c>
      <c r="D558">
        <v>460</v>
      </c>
      <c r="E558" t="s">
        <v>35</v>
      </c>
      <c r="F558" t="s">
        <v>29</v>
      </c>
      <c r="G558" t="s">
        <v>29</v>
      </c>
      <c r="H558" s="1">
        <v>42456.581250000003</v>
      </c>
      <c r="I558" t="s">
        <v>1240</v>
      </c>
      <c r="J558" t="s">
        <v>137</v>
      </c>
      <c r="K558" t="s">
        <v>238</v>
      </c>
      <c r="L558">
        <v>9000.2006000000001</v>
      </c>
      <c r="M558">
        <v>-122.31416</v>
      </c>
      <c r="N558">
        <v>47.601689999999998</v>
      </c>
      <c r="O558" t="s">
        <v>1241</v>
      </c>
      <c r="P558" t="s">
        <v>94</v>
      </c>
      <c r="Q558" t="s">
        <v>29</v>
      </c>
      <c r="R558" t="s">
        <v>29</v>
      </c>
      <c r="T558">
        <v>0</v>
      </c>
    </row>
    <row r="559" spans="1:20" x14ac:dyDescent="0.25">
      <c r="A559">
        <v>1702884</v>
      </c>
      <c r="B559">
        <v>16000105885</v>
      </c>
      <c r="C559">
        <v>2016105885</v>
      </c>
      <c r="D559">
        <v>245</v>
      </c>
      <c r="E559" t="s">
        <v>58</v>
      </c>
      <c r="F559" t="s">
        <v>21</v>
      </c>
      <c r="G559" t="s">
        <v>21</v>
      </c>
      <c r="H559" s="1">
        <v>42456.582638888889</v>
      </c>
      <c r="I559" t="s">
        <v>1242</v>
      </c>
      <c r="J559" t="s">
        <v>54</v>
      </c>
      <c r="K559" t="s">
        <v>292</v>
      </c>
      <c r="L559">
        <v>11001.1006</v>
      </c>
      <c r="M559">
        <v>-122.28744500000001</v>
      </c>
      <c r="N559">
        <v>47.539096999999998</v>
      </c>
      <c r="O559" t="s">
        <v>1243</v>
      </c>
      <c r="P559" t="s">
        <v>86</v>
      </c>
      <c r="Q559" t="s">
        <v>21</v>
      </c>
      <c r="R559" t="s">
        <v>21</v>
      </c>
      <c r="T559">
        <v>1</v>
      </c>
    </row>
    <row r="560" spans="1:20" x14ac:dyDescent="0.25">
      <c r="A560">
        <v>1702885</v>
      </c>
      <c r="B560">
        <v>16000105872</v>
      </c>
      <c r="C560">
        <v>2016105872</v>
      </c>
      <c r="D560">
        <v>470</v>
      </c>
      <c r="E560" t="s">
        <v>27</v>
      </c>
      <c r="F560" t="s">
        <v>28</v>
      </c>
      <c r="G560" t="s">
        <v>29</v>
      </c>
      <c r="H560" s="1">
        <v>42456.576388888891</v>
      </c>
      <c r="I560" t="s">
        <v>1244</v>
      </c>
      <c r="J560" t="s">
        <v>124</v>
      </c>
      <c r="K560" t="s">
        <v>651</v>
      </c>
      <c r="L560">
        <v>12100.200999999999</v>
      </c>
      <c r="M560">
        <v>-122.37223</v>
      </c>
      <c r="N560">
        <v>47.503386999999996</v>
      </c>
      <c r="O560" t="s">
        <v>1245</v>
      </c>
      <c r="P560" t="s">
        <v>34</v>
      </c>
      <c r="Q560" t="s">
        <v>29</v>
      </c>
      <c r="R560" t="s">
        <v>28</v>
      </c>
      <c r="T560">
        <v>4</v>
      </c>
    </row>
    <row r="561" spans="1:20" x14ac:dyDescent="0.25">
      <c r="A561">
        <v>1702886</v>
      </c>
      <c r="B561">
        <v>16000105765</v>
      </c>
      <c r="C561">
        <v>2016105765</v>
      </c>
      <c r="D561">
        <v>430</v>
      </c>
      <c r="E561" t="s">
        <v>134</v>
      </c>
      <c r="F561" t="s">
        <v>29</v>
      </c>
      <c r="G561" t="s">
        <v>135</v>
      </c>
      <c r="H561" s="1">
        <v>42456.582638888889</v>
      </c>
      <c r="I561" t="s">
        <v>1246</v>
      </c>
      <c r="J561" t="s">
        <v>78</v>
      </c>
      <c r="K561" t="s">
        <v>285</v>
      </c>
      <c r="L561">
        <v>8800.1020000000008</v>
      </c>
      <c r="M561">
        <v>-122.29688</v>
      </c>
      <c r="N561">
        <v>47.610011999999998</v>
      </c>
      <c r="O561" t="s">
        <v>1247</v>
      </c>
      <c r="P561" t="s">
        <v>188</v>
      </c>
      <c r="Q561" t="s">
        <v>135</v>
      </c>
      <c r="R561" t="s">
        <v>29</v>
      </c>
      <c r="S561" s="1">
        <v>42456.477777777778</v>
      </c>
      <c r="T561">
        <v>3</v>
      </c>
    </row>
    <row r="562" spans="1:20" x14ac:dyDescent="0.25">
      <c r="A562">
        <v>1702887</v>
      </c>
      <c r="B562">
        <v>16000105901</v>
      </c>
      <c r="C562">
        <v>2016105901</v>
      </c>
      <c r="D562">
        <v>161</v>
      </c>
      <c r="E562" t="s">
        <v>62</v>
      </c>
      <c r="F562" t="s">
        <v>62</v>
      </c>
      <c r="G562" t="s">
        <v>62</v>
      </c>
      <c r="H562" s="1">
        <v>42456.591666666667</v>
      </c>
      <c r="I562" t="s">
        <v>1248</v>
      </c>
      <c r="J562" t="s">
        <v>198</v>
      </c>
      <c r="K562" t="s">
        <v>343</v>
      </c>
      <c r="L562">
        <v>11402.2012</v>
      </c>
      <c r="M562">
        <v>-122.35785</v>
      </c>
      <c r="N562">
        <v>47.518279999999997</v>
      </c>
      <c r="O562" t="s">
        <v>1249</v>
      </c>
      <c r="P562" t="s">
        <v>86</v>
      </c>
      <c r="Q562" t="s">
        <v>21</v>
      </c>
      <c r="R562" t="s">
        <v>21</v>
      </c>
      <c r="T562">
        <v>1</v>
      </c>
    </row>
    <row r="563" spans="1:20" x14ac:dyDescent="0.25">
      <c r="A563">
        <v>1702888</v>
      </c>
      <c r="B563">
        <v>16000105899</v>
      </c>
      <c r="C563">
        <v>2016105899</v>
      </c>
      <c r="D563">
        <v>161</v>
      </c>
      <c r="E563" t="s">
        <v>62</v>
      </c>
      <c r="F563" t="s">
        <v>62</v>
      </c>
      <c r="G563" t="s">
        <v>62</v>
      </c>
      <c r="H563" s="1">
        <v>42456.595138888886</v>
      </c>
      <c r="I563" t="s">
        <v>1250</v>
      </c>
      <c r="J563" t="s">
        <v>137</v>
      </c>
      <c r="K563" t="s">
        <v>209</v>
      </c>
      <c r="L563">
        <v>8100.3013000000001</v>
      </c>
      <c r="M563">
        <v>-122.342354</v>
      </c>
      <c r="N563">
        <v>47.607666000000002</v>
      </c>
      <c r="O563" t="s">
        <v>1251</v>
      </c>
      <c r="P563" t="s">
        <v>381</v>
      </c>
      <c r="Q563" t="s">
        <v>42</v>
      </c>
      <c r="R563" t="s">
        <v>42</v>
      </c>
      <c r="T563">
        <v>3</v>
      </c>
    </row>
    <row r="564" spans="1:20" x14ac:dyDescent="0.25">
      <c r="A564">
        <v>1702889</v>
      </c>
      <c r="B564">
        <v>16000105871</v>
      </c>
      <c r="C564">
        <v>2016105871</v>
      </c>
      <c r="D564">
        <v>65</v>
      </c>
      <c r="E564" t="s">
        <v>74</v>
      </c>
      <c r="F564" t="s">
        <v>75</v>
      </c>
      <c r="G564" t="s">
        <v>76</v>
      </c>
      <c r="H564" s="1">
        <v>42456.594444444447</v>
      </c>
      <c r="I564" t="s">
        <v>430</v>
      </c>
      <c r="J564" t="s">
        <v>129</v>
      </c>
      <c r="K564" t="s">
        <v>130</v>
      </c>
      <c r="L564">
        <v>8100.2</v>
      </c>
      <c r="M564">
        <v>-122.33732000000001</v>
      </c>
      <c r="N564">
        <v>47.611319999999999</v>
      </c>
      <c r="O564" t="s">
        <v>431</v>
      </c>
      <c r="P564" t="s">
        <v>243</v>
      </c>
      <c r="Q564" t="s">
        <v>76</v>
      </c>
      <c r="R564" t="s">
        <v>75</v>
      </c>
      <c r="S564" s="1">
        <v>42456.550694444442</v>
      </c>
      <c r="T564">
        <v>0</v>
      </c>
    </row>
    <row r="565" spans="1:20" x14ac:dyDescent="0.25">
      <c r="A565">
        <v>1702890</v>
      </c>
      <c r="B565">
        <v>16000105867</v>
      </c>
      <c r="C565">
        <v>2016105867</v>
      </c>
      <c r="D565">
        <v>430</v>
      </c>
      <c r="E565" t="s">
        <v>134</v>
      </c>
      <c r="F565" t="s">
        <v>29</v>
      </c>
      <c r="G565" t="s">
        <v>135</v>
      </c>
      <c r="H565" s="1">
        <v>42456.59097222222</v>
      </c>
      <c r="I565" t="s">
        <v>1252</v>
      </c>
      <c r="J565" t="s">
        <v>44</v>
      </c>
      <c r="K565" t="s">
        <v>168</v>
      </c>
      <c r="L565">
        <v>7100.1019999999999</v>
      </c>
      <c r="M565">
        <v>-122.35805999999999</v>
      </c>
      <c r="N565">
        <v>47.619022000000001</v>
      </c>
      <c r="O565" t="s">
        <v>1253</v>
      </c>
      <c r="P565" t="s">
        <v>254</v>
      </c>
      <c r="Q565" t="s">
        <v>135</v>
      </c>
      <c r="R565" t="s">
        <v>29</v>
      </c>
      <c r="S565" s="1">
        <v>42456.54791666667</v>
      </c>
      <c r="T565">
        <v>3</v>
      </c>
    </row>
    <row r="566" spans="1:20" x14ac:dyDescent="0.25">
      <c r="A566">
        <v>1702891</v>
      </c>
      <c r="B566">
        <v>16000105918</v>
      </c>
      <c r="C566">
        <v>2016105918</v>
      </c>
      <c r="D566">
        <v>350</v>
      </c>
      <c r="E566" t="s">
        <v>146</v>
      </c>
      <c r="F566" t="s">
        <v>146</v>
      </c>
      <c r="G566" t="s">
        <v>146</v>
      </c>
      <c r="H566" s="1">
        <v>42456.605555555558</v>
      </c>
      <c r="I566" t="s">
        <v>1254</v>
      </c>
      <c r="J566" t="s">
        <v>276</v>
      </c>
      <c r="K566" t="s">
        <v>277</v>
      </c>
      <c r="L566">
        <v>600.30160000000001</v>
      </c>
      <c r="M566">
        <v>-122.34482</v>
      </c>
      <c r="N566">
        <v>47.712319999999998</v>
      </c>
      <c r="O566" t="s">
        <v>1255</v>
      </c>
      <c r="P566" t="s">
        <v>145</v>
      </c>
      <c r="Q566" t="s">
        <v>146</v>
      </c>
      <c r="R566" t="s">
        <v>146</v>
      </c>
      <c r="T566">
        <v>0</v>
      </c>
    </row>
    <row r="567" spans="1:20" x14ac:dyDescent="0.25">
      <c r="A567">
        <v>1702892</v>
      </c>
      <c r="B567">
        <v>16000105908</v>
      </c>
      <c r="C567">
        <v>2016105908</v>
      </c>
      <c r="D567">
        <v>430</v>
      </c>
      <c r="E567" t="s">
        <v>134</v>
      </c>
      <c r="F567" t="s">
        <v>29</v>
      </c>
      <c r="G567" t="s">
        <v>135</v>
      </c>
      <c r="H567" s="1">
        <v>42456.61041666667</v>
      </c>
      <c r="I567" t="s">
        <v>1256</v>
      </c>
      <c r="J567" t="s">
        <v>247</v>
      </c>
      <c r="K567" t="s">
        <v>533</v>
      </c>
      <c r="L567">
        <v>200.3</v>
      </c>
      <c r="M567">
        <v>-122.32349000000001</v>
      </c>
      <c r="N567">
        <v>47.734050000000003</v>
      </c>
      <c r="O567" t="s">
        <v>1257</v>
      </c>
      <c r="P567" t="s">
        <v>188</v>
      </c>
      <c r="Q567" t="s">
        <v>135</v>
      </c>
      <c r="R567" t="s">
        <v>29</v>
      </c>
      <c r="T567">
        <v>0</v>
      </c>
    </row>
    <row r="568" spans="1:20" x14ac:dyDescent="0.25">
      <c r="A568">
        <v>1702893</v>
      </c>
      <c r="B568">
        <v>16000105897</v>
      </c>
      <c r="C568">
        <v>2016105897</v>
      </c>
      <c r="D568">
        <v>470</v>
      </c>
      <c r="E568" t="s">
        <v>27</v>
      </c>
      <c r="F568" t="s">
        <v>28</v>
      </c>
      <c r="G568" t="s">
        <v>29</v>
      </c>
      <c r="H568" s="1">
        <v>42456.599305555559</v>
      </c>
      <c r="I568" t="s">
        <v>1258</v>
      </c>
      <c r="J568" t="s">
        <v>91</v>
      </c>
      <c r="K568" t="s">
        <v>92</v>
      </c>
      <c r="L568">
        <v>7500.4</v>
      </c>
      <c r="M568">
        <v>-122.3156</v>
      </c>
      <c r="N568">
        <v>47.618195</v>
      </c>
      <c r="O568" t="s">
        <v>1259</v>
      </c>
      <c r="P568" t="s">
        <v>34</v>
      </c>
      <c r="Q568" t="s">
        <v>29</v>
      </c>
      <c r="R568" t="s">
        <v>28</v>
      </c>
      <c r="T568">
        <v>0</v>
      </c>
    </row>
    <row r="569" spans="1:20" x14ac:dyDescent="0.25">
      <c r="A569">
        <v>1702894</v>
      </c>
      <c r="B569">
        <v>16000105889</v>
      </c>
      <c r="C569">
        <v>2016105889</v>
      </c>
      <c r="D569">
        <v>280</v>
      </c>
      <c r="E569" t="s">
        <v>41</v>
      </c>
      <c r="F569" t="s">
        <v>42</v>
      </c>
      <c r="G569" t="s">
        <v>42</v>
      </c>
      <c r="H569" s="1">
        <v>42456.6</v>
      </c>
      <c r="I569" t="s">
        <v>1260</v>
      </c>
      <c r="J569" t="s">
        <v>44</v>
      </c>
      <c r="K569" t="s">
        <v>357</v>
      </c>
      <c r="L569">
        <v>6000.3013000000001</v>
      </c>
      <c r="M569">
        <v>-122.35554500000001</v>
      </c>
      <c r="N569">
        <v>47.643680000000003</v>
      </c>
      <c r="O569" t="s">
        <v>1261</v>
      </c>
      <c r="P569" t="s">
        <v>1147</v>
      </c>
      <c r="Q569" t="s">
        <v>107</v>
      </c>
      <c r="R569" t="s">
        <v>220</v>
      </c>
      <c r="S569" s="1">
        <v>42456.573611111111</v>
      </c>
      <c r="T569">
        <v>2</v>
      </c>
    </row>
    <row r="570" spans="1:20" x14ac:dyDescent="0.25">
      <c r="A570">
        <v>1702895</v>
      </c>
      <c r="B570">
        <v>16000105881</v>
      </c>
      <c r="C570">
        <v>2016105881</v>
      </c>
      <c r="D570">
        <v>470</v>
      </c>
      <c r="E570" t="s">
        <v>27</v>
      </c>
      <c r="F570" t="s">
        <v>28</v>
      </c>
      <c r="G570" t="s">
        <v>29</v>
      </c>
      <c r="H570" s="1">
        <v>42456.600694444445</v>
      </c>
      <c r="I570" t="s">
        <v>1262</v>
      </c>
      <c r="J570" t="s">
        <v>99</v>
      </c>
      <c r="K570" t="s">
        <v>227</v>
      </c>
      <c r="L570">
        <v>1702.1011000000001</v>
      </c>
      <c r="M570">
        <v>-122.35805999999999</v>
      </c>
      <c r="N570">
        <v>47.697839999999999</v>
      </c>
      <c r="O570" t="s">
        <v>1263</v>
      </c>
      <c r="P570" t="s">
        <v>443</v>
      </c>
      <c r="Q570" t="s">
        <v>29</v>
      </c>
      <c r="R570" t="s">
        <v>29</v>
      </c>
      <c r="T570">
        <v>1</v>
      </c>
    </row>
    <row r="571" spans="1:20" x14ac:dyDescent="0.25">
      <c r="A571">
        <v>1702896</v>
      </c>
      <c r="B571">
        <v>16000105845</v>
      </c>
      <c r="C571">
        <v>2016105845</v>
      </c>
      <c r="D571">
        <v>280</v>
      </c>
      <c r="E571" t="s">
        <v>41</v>
      </c>
      <c r="F571" t="s">
        <v>42</v>
      </c>
      <c r="G571" t="s">
        <v>42</v>
      </c>
      <c r="H571" s="1">
        <v>42456.597222222219</v>
      </c>
      <c r="I571" t="s">
        <v>1264</v>
      </c>
      <c r="J571" t="s">
        <v>137</v>
      </c>
      <c r="K571" t="s">
        <v>138</v>
      </c>
      <c r="L571">
        <v>8400.1010000000006</v>
      </c>
      <c r="M571">
        <v>-122.32342</v>
      </c>
      <c r="N571">
        <v>47.613529999999997</v>
      </c>
      <c r="O571" t="s">
        <v>1265</v>
      </c>
      <c r="P571" t="s">
        <v>62</v>
      </c>
      <c r="Q571" t="s">
        <v>62</v>
      </c>
      <c r="R571" t="s">
        <v>62</v>
      </c>
      <c r="S571" s="1">
        <v>42456.535416666666</v>
      </c>
      <c r="T571">
        <v>0</v>
      </c>
    </row>
    <row r="572" spans="1:20" x14ac:dyDescent="0.25">
      <c r="A572">
        <v>1702897</v>
      </c>
      <c r="B572">
        <v>16000105832</v>
      </c>
      <c r="C572">
        <v>2016105832</v>
      </c>
      <c r="D572">
        <v>74</v>
      </c>
      <c r="E572" t="s">
        <v>177</v>
      </c>
      <c r="F572" t="s">
        <v>166</v>
      </c>
      <c r="G572" t="s">
        <v>166</v>
      </c>
      <c r="H572" s="1">
        <v>42456.598611111112</v>
      </c>
      <c r="I572" t="s">
        <v>1266</v>
      </c>
      <c r="J572" t="s">
        <v>150</v>
      </c>
      <c r="K572" t="s">
        <v>151</v>
      </c>
      <c r="L572">
        <v>4700.4023999999999</v>
      </c>
      <c r="M572">
        <v>-122.38348999999999</v>
      </c>
      <c r="N572">
        <v>47.667830000000002</v>
      </c>
      <c r="O572" t="s">
        <v>1267</v>
      </c>
      <c r="P572" t="s">
        <v>182</v>
      </c>
      <c r="Q572" t="s">
        <v>183</v>
      </c>
      <c r="R572" t="s">
        <v>184</v>
      </c>
      <c r="S572" s="1">
        <v>42456.532638888886</v>
      </c>
      <c r="T572">
        <v>1</v>
      </c>
    </row>
    <row r="573" spans="1:20" x14ac:dyDescent="0.25">
      <c r="A573">
        <v>1702898</v>
      </c>
      <c r="B573">
        <v>16000105821</v>
      </c>
      <c r="C573">
        <v>2016105821</v>
      </c>
      <c r="D573">
        <v>450</v>
      </c>
      <c r="E573" t="s">
        <v>520</v>
      </c>
      <c r="F573" t="s">
        <v>29</v>
      </c>
      <c r="G573" t="s">
        <v>29</v>
      </c>
      <c r="H573" s="1">
        <v>42456.6</v>
      </c>
      <c r="I573" t="s">
        <v>1254</v>
      </c>
      <c r="J573" t="s">
        <v>276</v>
      </c>
      <c r="K573" t="s">
        <v>277</v>
      </c>
      <c r="L573">
        <v>600.30160000000001</v>
      </c>
      <c r="M573">
        <v>-122.34482</v>
      </c>
      <c r="N573">
        <v>47.712319999999998</v>
      </c>
      <c r="O573" t="s">
        <v>1255</v>
      </c>
      <c r="P573" t="s">
        <v>523</v>
      </c>
      <c r="Q573" t="s">
        <v>29</v>
      </c>
      <c r="R573" t="s">
        <v>29</v>
      </c>
      <c r="S573" s="1">
        <v>42456.536805555559</v>
      </c>
      <c r="T573">
        <v>2</v>
      </c>
    </row>
    <row r="574" spans="1:20" x14ac:dyDescent="0.25">
      <c r="A574">
        <v>1702899</v>
      </c>
      <c r="B574">
        <v>16000105797</v>
      </c>
      <c r="C574">
        <v>2016105797</v>
      </c>
      <c r="D574">
        <v>430</v>
      </c>
      <c r="E574" t="s">
        <v>134</v>
      </c>
      <c r="F574" t="s">
        <v>29</v>
      </c>
      <c r="G574" t="s">
        <v>135</v>
      </c>
      <c r="H574" s="1">
        <v>42456.609027777777</v>
      </c>
      <c r="I574" t="s">
        <v>1268</v>
      </c>
      <c r="J574" t="s">
        <v>198</v>
      </c>
      <c r="K574" t="s">
        <v>348</v>
      </c>
      <c r="L574">
        <v>9900.2024999999994</v>
      </c>
      <c r="M574">
        <v>-122.36156</v>
      </c>
      <c r="N574">
        <v>47.559685000000002</v>
      </c>
      <c r="O574" t="s">
        <v>1269</v>
      </c>
      <c r="P574" t="s">
        <v>234</v>
      </c>
      <c r="Q574" t="s">
        <v>135</v>
      </c>
      <c r="R574" t="s">
        <v>29</v>
      </c>
      <c r="S574" s="1">
        <v>42456.501388888886</v>
      </c>
      <c r="T574">
        <v>4</v>
      </c>
    </row>
    <row r="575" spans="1:20" x14ac:dyDescent="0.25">
      <c r="A575">
        <v>1702900</v>
      </c>
      <c r="B575">
        <v>16000105936</v>
      </c>
      <c r="C575">
        <v>2016105936</v>
      </c>
      <c r="D575">
        <v>177</v>
      </c>
      <c r="E575" t="s">
        <v>117</v>
      </c>
      <c r="F575" t="s">
        <v>52</v>
      </c>
      <c r="G575" t="s">
        <v>52</v>
      </c>
      <c r="H575" s="1">
        <v>42456.616666666669</v>
      </c>
      <c r="I575" t="s">
        <v>82</v>
      </c>
      <c r="J575" t="s">
        <v>83</v>
      </c>
      <c r="K575" t="s">
        <v>84</v>
      </c>
      <c r="L575">
        <v>9200.2027999999991</v>
      </c>
      <c r="M575">
        <v>-122.33081</v>
      </c>
      <c r="N575">
        <v>47.600464000000002</v>
      </c>
      <c r="O575" t="s">
        <v>85</v>
      </c>
      <c r="P575" t="s">
        <v>120</v>
      </c>
      <c r="Q575" t="s">
        <v>52</v>
      </c>
      <c r="R575" t="s">
        <v>52</v>
      </c>
      <c r="T575">
        <v>0</v>
      </c>
    </row>
    <row r="576" spans="1:20" x14ac:dyDescent="0.25">
      <c r="A576">
        <v>1702901</v>
      </c>
      <c r="B576">
        <v>16000105930</v>
      </c>
      <c r="C576">
        <v>2016105930</v>
      </c>
      <c r="D576">
        <v>220</v>
      </c>
      <c r="E576" t="s">
        <v>325</v>
      </c>
      <c r="F576" t="s">
        <v>326</v>
      </c>
      <c r="G576" t="s">
        <v>327</v>
      </c>
      <c r="H576" s="1">
        <v>42456.626388888886</v>
      </c>
      <c r="I576" t="s">
        <v>1270</v>
      </c>
      <c r="J576" t="s">
        <v>198</v>
      </c>
      <c r="K576" t="s">
        <v>348</v>
      </c>
      <c r="L576">
        <v>10701.2014</v>
      </c>
      <c r="M576">
        <v>-122.363174</v>
      </c>
      <c r="N576">
        <v>47.534607000000001</v>
      </c>
      <c r="O576" t="s">
        <v>1271</v>
      </c>
      <c r="P576" t="s">
        <v>330</v>
      </c>
      <c r="Q576" t="s">
        <v>327</v>
      </c>
      <c r="R576" t="s">
        <v>326</v>
      </c>
      <c r="T576">
        <v>1</v>
      </c>
    </row>
    <row r="577" spans="1:20" x14ac:dyDescent="0.25">
      <c r="A577">
        <v>1702902</v>
      </c>
      <c r="B577">
        <v>16000105927</v>
      </c>
      <c r="C577">
        <v>2016105927</v>
      </c>
      <c r="D577">
        <v>65</v>
      </c>
      <c r="E577" t="s">
        <v>74</v>
      </c>
      <c r="F577" t="s">
        <v>75</v>
      </c>
      <c r="G577" t="s">
        <v>76</v>
      </c>
      <c r="H577" s="1">
        <v>42456.623611111114</v>
      </c>
      <c r="I577" t="s">
        <v>1272</v>
      </c>
      <c r="J577" t="s">
        <v>155</v>
      </c>
      <c r="K577" t="s">
        <v>257</v>
      </c>
      <c r="L577">
        <v>8001.1009000000004</v>
      </c>
      <c r="M577">
        <v>-122.34797</v>
      </c>
      <c r="N577">
        <v>47.616576999999999</v>
      </c>
      <c r="O577" t="s">
        <v>1273</v>
      </c>
      <c r="P577" t="s">
        <v>81</v>
      </c>
      <c r="Q577" t="s">
        <v>76</v>
      </c>
      <c r="R577" t="s">
        <v>75</v>
      </c>
      <c r="T577">
        <v>0</v>
      </c>
    </row>
    <row r="578" spans="1:20" x14ac:dyDescent="0.25">
      <c r="A578">
        <v>1702903</v>
      </c>
      <c r="B578">
        <v>16000105912</v>
      </c>
      <c r="C578">
        <v>2016105912</v>
      </c>
      <c r="D578">
        <v>161</v>
      </c>
      <c r="E578" t="s">
        <v>62</v>
      </c>
      <c r="F578" t="s">
        <v>62</v>
      </c>
      <c r="G578" t="s">
        <v>62</v>
      </c>
      <c r="H578" s="1">
        <v>42456.615277777775</v>
      </c>
      <c r="I578" t="s">
        <v>699</v>
      </c>
      <c r="J578" t="s">
        <v>129</v>
      </c>
      <c r="K578" t="s">
        <v>190</v>
      </c>
      <c r="L578">
        <v>8100.3013000000001</v>
      </c>
      <c r="M578">
        <v>-122.34022</v>
      </c>
      <c r="N578">
        <v>47.607365000000001</v>
      </c>
      <c r="O578" t="s">
        <v>700</v>
      </c>
      <c r="P578" t="s">
        <v>381</v>
      </c>
      <c r="Q578" t="s">
        <v>42</v>
      </c>
      <c r="R578" t="s">
        <v>42</v>
      </c>
      <c r="T578">
        <v>2</v>
      </c>
    </row>
    <row r="579" spans="1:20" x14ac:dyDescent="0.25">
      <c r="A579">
        <v>1702904</v>
      </c>
      <c r="B579">
        <v>16000105910</v>
      </c>
      <c r="C579">
        <v>2016105910</v>
      </c>
      <c r="D579">
        <v>350</v>
      </c>
      <c r="E579" t="s">
        <v>146</v>
      </c>
      <c r="F579" t="s">
        <v>146</v>
      </c>
      <c r="G579" t="s">
        <v>146</v>
      </c>
      <c r="H579" s="1">
        <v>42456.612500000003</v>
      </c>
      <c r="I579" t="s">
        <v>1274</v>
      </c>
      <c r="J579" t="s">
        <v>137</v>
      </c>
      <c r="K579" t="s">
        <v>238</v>
      </c>
      <c r="L579">
        <v>10100.500599999999</v>
      </c>
      <c r="M579">
        <v>-122.289925</v>
      </c>
      <c r="N579">
        <v>47.568882000000002</v>
      </c>
      <c r="O579" t="s">
        <v>1275</v>
      </c>
      <c r="P579" t="s">
        <v>47</v>
      </c>
      <c r="Q579" t="s">
        <v>42</v>
      </c>
      <c r="R579" t="s">
        <v>42</v>
      </c>
      <c r="T579">
        <v>3</v>
      </c>
    </row>
    <row r="580" spans="1:20" x14ac:dyDescent="0.25">
      <c r="A580">
        <v>1702905</v>
      </c>
      <c r="B580">
        <v>16000105903</v>
      </c>
      <c r="C580">
        <v>2016105903</v>
      </c>
      <c r="D580">
        <v>465</v>
      </c>
      <c r="E580" t="s">
        <v>1276</v>
      </c>
      <c r="F580" t="s">
        <v>29</v>
      </c>
      <c r="G580" t="s">
        <v>29</v>
      </c>
      <c r="H580" s="1">
        <v>42456.624305555553</v>
      </c>
      <c r="I580" t="s">
        <v>1277</v>
      </c>
      <c r="J580" t="s">
        <v>137</v>
      </c>
      <c r="K580" t="s">
        <v>238</v>
      </c>
      <c r="L580">
        <v>9400.3003000000008</v>
      </c>
      <c r="M580">
        <v>-122.30325999999999</v>
      </c>
      <c r="N580">
        <v>47.58502</v>
      </c>
      <c r="O580" t="s">
        <v>1278</v>
      </c>
      <c r="P580" t="s">
        <v>145</v>
      </c>
      <c r="Q580" t="s">
        <v>146</v>
      </c>
      <c r="R580" t="s">
        <v>146</v>
      </c>
      <c r="S580" s="1">
        <v>42456.585416666669</v>
      </c>
      <c r="T580">
        <v>1</v>
      </c>
    </row>
    <row r="581" spans="1:20" x14ac:dyDescent="0.25">
      <c r="A581">
        <v>1702906</v>
      </c>
      <c r="B581">
        <v>16000105853</v>
      </c>
      <c r="C581">
        <v>2016105853</v>
      </c>
      <c r="D581">
        <v>63</v>
      </c>
      <c r="E581" t="s">
        <v>165</v>
      </c>
      <c r="F581" t="s">
        <v>166</v>
      </c>
      <c r="G581" t="s">
        <v>166</v>
      </c>
      <c r="H581" s="1">
        <v>42456.617361111108</v>
      </c>
      <c r="I581" t="s">
        <v>1279</v>
      </c>
      <c r="J581" t="s">
        <v>54</v>
      </c>
      <c r="K581" t="s">
        <v>292</v>
      </c>
      <c r="L581">
        <v>10401.300499999999</v>
      </c>
      <c r="M581">
        <v>-122.3009</v>
      </c>
      <c r="N581">
        <v>47.548220000000001</v>
      </c>
      <c r="O581" t="s">
        <v>1280</v>
      </c>
      <c r="P581" t="s">
        <v>81</v>
      </c>
      <c r="Q581" t="s">
        <v>76</v>
      </c>
      <c r="R581" t="s">
        <v>75</v>
      </c>
      <c r="S581" s="1">
        <v>42456.5625</v>
      </c>
      <c r="T581">
        <v>2</v>
      </c>
    </row>
    <row r="582" spans="1:20" x14ac:dyDescent="0.25">
      <c r="A582">
        <v>1702907</v>
      </c>
      <c r="B582">
        <v>16000105756</v>
      </c>
      <c r="C582">
        <v>2016105756</v>
      </c>
      <c r="D582">
        <v>51</v>
      </c>
      <c r="E582" t="s">
        <v>219</v>
      </c>
      <c r="F582" t="s">
        <v>220</v>
      </c>
      <c r="G582" t="s">
        <v>107</v>
      </c>
      <c r="H582" s="1">
        <v>42456.626388888886</v>
      </c>
      <c r="I582" t="s">
        <v>736</v>
      </c>
      <c r="J582" t="s">
        <v>276</v>
      </c>
      <c r="K582" t="s">
        <v>615</v>
      </c>
      <c r="L582">
        <v>1400.2014999999999</v>
      </c>
      <c r="M582">
        <v>-122.35545999999999</v>
      </c>
      <c r="N582">
        <v>47.70599</v>
      </c>
      <c r="O582" t="s">
        <v>737</v>
      </c>
      <c r="P582" t="s">
        <v>223</v>
      </c>
      <c r="Q582" t="s">
        <v>107</v>
      </c>
      <c r="R582" t="s">
        <v>220</v>
      </c>
      <c r="S582" s="1">
        <v>42456.520833333336</v>
      </c>
      <c r="T582">
        <v>1</v>
      </c>
    </row>
    <row r="583" spans="1:20" x14ac:dyDescent="0.25">
      <c r="A583">
        <v>1702908</v>
      </c>
      <c r="B583">
        <v>16000105932</v>
      </c>
      <c r="C583">
        <v>2016105932</v>
      </c>
      <c r="D583">
        <v>280</v>
      </c>
      <c r="E583" t="s">
        <v>41</v>
      </c>
      <c r="F583" t="s">
        <v>42</v>
      </c>
      <c r="G583" t="s">
        <v>42</v>
      </c>
      <c r="H583" s="1">
        <v>42456.634722222225</v>
      </c>
      <c r="I583" t="s">
        <v>1281</v>
      </c>
      <c r="J583" t="s">
        <v>198</v>
      </c>
      <c r="K583" t="s">
        <v>199</v>
      </c>
      <c r="L583">
        <v>11300.400299999999</v>
      </c>
      <c r="M583">
        <v>-122.35505999999999</v>
      </c>
      <c r="N583">
        <v>47.529181999999999</v>
      </c>
      <c r="O583" t="s">
        <v>1282</v>
      </c>
      <c r="P583" t="s">
        <v>145</v>
      </c>
      <c r="Q583" t="s">
        <v>146</v>
      </c>
      <c r="R583" t="s">
        <v>146</v>
      </c>
      <c r="T583">
        <v>2</v>
      </c>
    </row>
    <row r="584" spans="1:20" x14ac:dyDescent="0.25">
      <c r="A584">
        <v>1702909</v>
      </c>
      <c r="B584">
        <v>16000105923</v>
      </c>
      <c r="C584">
        <v>2016105923</v>
      </c>
      <c r="D584">
        <v>245</v>
      </c>
      <c r="E584" t="s">
        <v>58</v>
      </c>
      <c r="F584" t="s">
        <v>21</v>
      </c>
      <c r="G584" t="s">
        <v>21</v>
      </c>
      <c r="H584" s="1">
        <v>42456.631944444445</v>
      </c>
      <c r="I584" t="s">
        <v>1283</v>
      </c>
      <c r="J584" t="s">
        <v>78</v>
      </c>
      <c r="K584" t="s">
        <v>285</v>
      </c>
      <c r="L584">
        <v>7900.1005999999998</v>
      </c>
      <c r="M584">
        <v>-122.303635</v>
      </c>
      <c r="N584">
        <v>47.612929999999999</v>
      </c>
      <c r="O584" t="s">
        <v>1284</v>
      </c>
      <c r="P584" t="s">
        <v>1285</v>
      </c>
      <c r="Q584" t="s">
        <v>29</v>
      </c>
      <c r="R584" t="s">
        <v>1286</v>
      </c>
      <c r="T584">
        <v>1</v>
      </c>
    </row>
    <row r="585" spans="1:20" x14ac:dyDescent="0.25">
      <c r="A585">
        <v>1702910</v>
      </c>
      <c r="B585">
        <v>16000105898</v>
      </c>
      <c r="C585">
        <v>2016105898</v>
      </c>
      <c r="D585">
        <v>201</v>
      </c>
      <c r="E585" t="s">
        <v>63</v>
      </c>
      <c r="F585" t="s">
        <v>64</v>
      </c>
      <c r="G585" t="s">
        <v>65</v>
      </c>
      <c r="H585" s="1">
        <v>42456.636805555558</v>
      </c>
      <c r="I585" t="s">
        <v>1287</v>
      </c>
      <c r="J585" t="s">
        <v>54</v>
      </c>
      <c r="K585" t="s">
        <v>292</v>
      </c>
      <c r="L585">
        <v>10401.299999999999</v>
      </c>
      <c r="M585">
        <v>-122.28937999999999</v>
      </c>
      <c r="N585">
        <v>47.546546999999997</v>
      </c>
      <c r="O585" t="s">
        <v>1288</v>
      </c>
      <c r="P585" t="s">
        <v>68</v>
      </c>
      <c r="Q585" t="s">
        <v>69</v>
      </c>
      <c r="R585" t="s">
        <v>42</v>
      </c>
      <c r="S585" s="1">
        <v>42456.597916666666</v>
      </c>
      <c r="T585">
        <v>2</v>
      </c>
    </row>
    <row r="586" spans="1:20" x14ac:dyDescent="0.25">
      <c r="A586">
        <v>1702911</v>
      </c>
      <c r="B586">
        <v>16000105810</v>
      </c>
      <c r="C586">
        <v>2016105810</v>
      </c>
      <c r="D586">
        <v>130</v>
      </c>
      <c r="E586" t="s">
        <v>484</v>
      </c>
      <c r="F586" t="s">
        <v>251</v>
      </c>
      <c r="G586" t="s">
        <v>251</v>
      </c>
      <c r="H586" s="1">
        <v>42456.634027777778</v>
      </c>
      <c r="I586" t="s">
        <v>1289</v>
      </c>
      <c r="J586" t="s">
        <v>276</v>
      </c>
      <c r="K586" t="s">
        <v>277</v>
      </c>
      <c r="L586">
        <v>1300.2001</v>
      </c>
      <c r="M586">
        <v>-122.343346</v>
      </c>
      <c r="N586">
        <v>47.705962999999997</v>
      </c>
      <c r="O586" t="s">
        <v>1290</v>
      </c>
      <c r="P586" t="s">
        <v>250</v>
      </c>
      <c r="Q586" t="s">
        <v>251</v>
      </c>
      <c r="R586" t="s">
        <v>251</v>
      </c>
      <c r="S586" s="1">
        <v>42456.513888888891</v>
      </c>
      <c r="T586">
        <v>2</v>
      </c>
    </row>
    <row r="587" spans="1:20" x14ac:dyDescent="0.25">
      <c r="A587">
        <v>1702912</v>
      </c>
      <c r="B587">
        <v>16000105963</v>
      </c>
      <c r="C587">
        <v>2016105963</v>
      </c>
      <c r="D587">
        <v>177</v>
      </c>
      <c r="E587" t="s">
        <v>117</v>
      </c>
      <c r="F587" t="s">
        <v>52</v>
      </c>
      <c r="G587" t="s">
        <v>52</v>
      </c>
      <c r="H587" s="1">
        <v>42456.643750000003</v>
      </c>
      <c r="I587" t="s">
        <v>279</v>
      </c>
      <c r="J587" t="s">
        <v>31</v>
      </c>
      <c r="K587" t="s">
        <v>175</v>
      </c>
      <c r="L587">
        <v>9100.1003999999994</v>
      </c>
      <c r="M587">
        <v>-122.31722000000001</v>
      </c>
      <c r="N587">
        <v>47.599186000000003</v>
      </c>
      <c r="O587" t="s">
        <v>280</v>
      </c>
      <c r="P587" t="s">
        <v>120</v>
      </c>
      <c r="Q587" t="s">
        <v>52</v>
      </c>
      <c r="R587" t="s">
        <v>52</v>
      </c>
      <c r="T587">
        <v>1</v>
      </c>
    </row>
    <row r="588" spans="1:20" x14ac:dyDescent="0.25">
      <c r="A588">
        <v>1702913</v>
      </c>
      <c r="B588">
        <v>16000105949</v>
      </c>
      <c r="C588">
        <v>2016105949</v>
      </c>
      <c r="D588">
        <v>430</v>
      </c>
      <c r="E588" t="s">
        <v>134</v>
      </c>
      <c r="F588" t="s">
        <v>29</v>
      </c>
      <c r="G588" t="s">
        <v>135</v>
      </c>
      <c r="H588" s="1">
        <v>42456.648611111108</v>
      </c>
      <c r="I588" t="s">
        <v>1291</v>
      </c>
      <c r="J588" t="s">
        <v>247</v>
      </c>
      <c r="K588" t="s">
        <v>248</v>
      </c>
      <c r="L588">
        <v>100.50060000000001</v>
      </c>
      <c r="M588">
        <v>-122.29523500000001</v>
      </c>
      <c r="N588">
        <v>47.719276000000001</v>
      </c>
      <c r="O588" t="s">
        <v>1292</v>
      </c>
      <c r="P588" t="s">
        <v>188</v>
      </c>
      <c r="Q588" t="s">
        <v>135</v>
      </c>
      <c r="R588" t="s">
        <v>29</v>
      </c>
      <c r="T588">
        <v>3</v>
      </c>
    </row>
    <row r="589" spans="1:20" x14ac:dyDescent="0.25">
      <c r="A589">
        <v>1702914</v>
      </c>
      <c r="B589">
        <v>16000105943</v>
      </c>
      <c r="C589">
        <v>2016105943</v>
      </c>
      <c r="D589">
        <v>245</v>
      </c>
      <c r="E589" t="s">
        <v>58</v>
      </c>
      <c r="F589" t="s">
        <v>21</v>
      </c>
      <c r="G589" t="s">
        <v>21</v>
      </c>
      <c r="H589" s="1">
        <v>42456.643750000003</v>
      </c>
      <c r="I589" t="s">
        <v>641</v>
      </c>
      <c r="J589" t="s">
        <v>129</v>
      </c>
      <c r="K589" t="s">
        <v>130</v>
      </c>
      <c r="L589">
        <v>8100.2007999999996</v>
      </c>
      <c r="M589">
        <v>-122.3387</v>
      </c>
      <c r="N589">
        <v>47.610743999999997</v>
      </c>
      <c r="O589" t="s">
        <v>642</v>
      </c>
      <c r="P589" t="s">
        <v>86</v>
      </c>
      <c r="Q589" t="s">
        <v>21</v>
      </c>
      <c r="R589" t="s">
        <v>21</v>
      </c>
      <c r="T589">
        <v>0</v>
      </c>
    </row>
    <row r="590" spans="1:20" x14ac:dyDescent="0.25">
      <c r="A590">
        <v>1702915</v>
      </c>
      <c r="B590">
        <v>16000105487</v>
      </c>
      <c r="C590">
        <v>2016105487</v>
      </c>
      <c r="D590">
        <v>450</v>
      </c>
      <c r="E590" t="s">
        <v>520</v>
      </c>
      <c r="F590" t="s">
        <v>29</v>
      </c>
      <c r="G590" t="s">
        <v>29</v>
      </c>
      <c r="H590" s="1">
        <v>42456.643055555556</v>
      </c>
      <c r="I590" t="s">
        <v>1293</v>
      </c>
      <c r="J590" t="s">
        <v>44</v>
      </c>
      <c r="K590" t="s">
        <v>45</v>
      </c>
      <c r="L590">
        <v>5801.4058999999997</v>
      </c>
      <c r="M590">
        <v>-122.37622</v>
      </c>
      <c r="N590">
        <v>47.65399</v>
      </c>
      <c r="O590" t="s">
        <v>1294</v>
      </c>
      <c r="P590" t="s">
        <v>1295</v>
      </c>
      <c r="Q590" t="s">
        <v>135</v>
      </c>
      <c r="R590" t="s">
        <v>29</v>
      </c>
      <c r="S590" s="1">
        <v>42456.095833333333</v>
      </c>
      <c r="T590">
        <v>0</v>
      </c>
    </row>
    <row r="591" spans="1:20" x14ac:dyDescent="0.25">
      <c r="A591">
        <v>1702916</v>
      </c>
      <c r="B591">
        <v>16000105948</v>
      </c>
      <c r="C591">
        <v>2016105948</v>
      </c>
      <c r="D591">
        <v>250</v>
      </c>
      <c r="E591" t="s">
        <v>111</v>
      </c>
      <c r="F591" t="s">
        <v>112</v>
      </c>
      <c r="G591" t="s">
        <v>113</v>
      </c>
      <c r="H591" s="1">
        <v>42456.648611111108</v>
      </c>
      <c r="I591" t="s">
        <v>306</v>
      </c>
      <c r="J591" t="s">
        <v>78</v>
      </c>
      <c r="K591" t="s">
        <v>217</v>
      </c>
      <c r="L591">
        <v>6200.2042000000001</v>
      </c>
      <c r="M591">
        <v>-122.30461</v>
      </c>
      <c r="N591">
        <v>47.645553999999997</v>
      </c>
      <c r="O591" t="s">
        <v>307</v>
      </c>
      <c r="P591" t="s">
        <v>145</v>
      </c>
      <c r="Q591" t="s">
        <v>146</v>
      </c>
      <c r="R591" t="s">
        <v>146</v>
      </c>
      <c r="T591">
        <v>3</v>
      </c>
    </row>
    <row r="592" spans="1:20" x14ac:dyDescent="0.25">
      <c r="A592">
        <v>1702917</v>
      </c>
      <c r="B592">
        <v>16000105934</v>
      </c>
      <c r="C592">
        <v>2016105934</v>
      </c>
      <c r="D592">
        <v>470</v>
      </c>
      <c r="E592" t="s">
        <v>27</v>
      </c>
      <c r="F592" t="s">
        <v>28</v>
      </c>
      <c r="G592" t="s">
        <v>29</v>
      </c>
      <c r="H592" s="1">
        <v>42456.651388888888</v>
      </c>
      <c r="I592" t="s">
        <v>1296</v>
      </c>
      <c r="J592" t="s">
        <v>150</v>
      </c>
      <c r="K592" t="s">
        <v>214</v>
      </c>
      <c r="L592">
        <v>3500.3006</v>
      </c>
      <c r="M592">
        <v>-122.35439</v>
      </c>
      <c r="N592">
        <v>47.671795000000003</v>
      </c>
      <c r="O592" t="s">
        <v>1297</v>
      </c>
      <c r="P592" t="s">
        <v>47</v>
      </c>
      <c r="Q592" t="s">
        <v>42</v>
      </c>
      <c r="R592" t="s">
        <v>42</v>
      </c>
      <c r="S592" s="1">
        <v>42456.613888888889</v>
      </c>
      <c r="T592">
        <v>1</v>
      </c>
    </row>
    <row r="593" spans="1:20" x14ac:dyDescent="0.25">
      <c r="A593">
        <v>1702918</v>
      </c>
      <c r="B593">
        <v>16000105942</v>
      </c>
      <c r="C593">
        <v>2016105942</v>
      </c>
      <c r="D593">
        <v>470</v>
      </c>
      <c r="E593" t="s">
        <v>27</v>
      </c>
      <c r="F593" t="s">
        <v>28</v>
      </c>
      <c r="G593" t="s">
        <v>29</v>
      </c>
      <c r="H593" s="1">
        <v>42456.65347222222</v>
      </c>
      <c r="I593" t="s">
        <v>1298</v>
      </c>
      <c r="J593" t="s">
        <v>137</v>
      </c>
      <c r="K593" t="s">
        <v>209</v>
      </c>
      <c r="L593">
        <v>7500.5002000000004</v>
      </c>
      <c r="M593">
        <v>-122.31955000000001</v>
      </c>
      <c r="N593">
        <v>47.620502000000002</v>
      </c>
      <c r="O593" t="s">
        <v>1299</v>
      </c>
      <c r="P593" t="s">
        <v>34</v>
      </c>
      <c r="Q593" t="s">
        <v>29</v>
      </c>
      <c r="R593" t="s">
        <v>28</v>
      </c>
      <c r="T593">
        <v>1</v>
      </c>
    </row>
    <row r="594" spans="1:20" x14ac:dyDescent="0.25">
      <c r="A594">
        <v>1702919</v>
      </c>
      <c r="B594">
        <v>16000105939</v>
      </c>
      <c r="C594">
        <v>2016105939</v>
      </c>
      <c r="D594">
        <v>40</v>
      </c>
      <c r="E594" t="s">
        <v>224</v>
      </c>
      <c r="F594" t="s">
        <v>225</v>
      </c>
      <c r="G594" t="s">
        <v>225</v>
      </c>
      <c r="H594" s="1">
        <v>42456.655555555553</v>
      </c>
      <c r="I594" t="s">
        <v>1300</v>
      </c>
      <c r="J594" t="s">
        <v>150</v>
      </c>
      <c r="K594" t="s">
        <v>151</v>
      </c>
      <c r="L594">
        <v>3300.4011</v>
      </c>
      <c r="M594">
        <v>-122.38759</v>
      </c>
      <c r="N594">
        <v>47.673099999999998</v>
      </c>
      <c r="O594" t="s">
        <v>1301</v>
      </c>
      <c r="P594" t="s">
        <v>361</v>
      </c>
      <c r="Q594" t="s">
        <v>225</v>
      </c>
      <c r="R594" t="s">
        <v>225</v>
      </c>
      <c r="S594" s="1">
        <v>42456.621527777781</v>
      </c>
      <c r="T594">
        <v>3</v>
      </c>
    </row>
    <row r="595" spans="1:20" x14ac:dyDescent="0.25">
      <c r="A595">
        <v>1702920</v>
      </c>
      <c r="B595">
        <v>16000105933</v>
      </c>
      <c r="C595">
        <v>2016105933</v>
      </c>
      <c r="D595">
        <v>176</v>
      </c>
      <c r="E595" t="s">
        <v>51</v>
      </c>
      <c r="F595" t="s">
        <v>52</v>
      </c>
      <c r="G595" t="s">
        <v>52</v>
      </c>
      <c r="H595" s="1">
        <v>42456.65347222222</v>
      </c>
      <c r="I595" t="s">
        <v>1302</v>
      </c>
      <c r="J595" t="s">
        <v>198</v>
      </c>
      <c r="K595" t="s">
        <v>348</v>
      </c>
      <c r="L595">
        <v>10701.2011</v>
      </c>
      <c r="M595">
        <v>-122.3613</v>
      </c>
      <c r="N595">
        <v>47.53604</v>
      </c>
      <c r="O595" t="s">
        <v>1303</v>
      </c>
      <c r="P595" t="s">
        <v>86</v>
      </c>
      <c r="Q595" t="s">
        <v>21</v>
      </c>
      <c r="R595" t="s">
        <v>21</v>
      </c>
      <c r="T595">
        <v>2</v>
      </c>
    </row>
    <row r="596" spans="1:20" x14ac:dyDescent="0.25">
      <c r="A596">
        <v>1702921</v>
      </c>
      <c r="B596">
        <v>16000105876</v>
      </c>
      <c r="C596">
        <v>2016105876</v>
      </c>
      <c r="D596">
        <v>220</v>
      </c>
      <c r="E596" t="s">
        <v>325</v>
      </c>
      <c r="F596" t="s">
        <v>326</v>
      </c>
      <c r="G596" t="s">
        <v>327</v>
      </c>
      <c r="H596" s="1">
        <v>42456.65347222222</v>
      </c>
      <c r="I596" t="s">
        <v>1304</v>
      </c>
      <c r="J596" t="s">
        <v>23</v>
      </c>
      <c r="K596" t="s">
        <v>480</v>
      </c>
      <c r="L596">
        <v>9400.4002</v>
      </c>
      <c r="M596">
        <v>-122.31468</v>
      </c>
      <c r="N596">
        <v>47.585039999999999</v>
      </c>
      <c r="O596" t="s">
        <v>1305</v>
      </c>
      <c r="P596" t="s">
        <v>330</v>
      </c>
      <c r="Q596" t="s">
        <v>327</v>
      </c>
      <c r="R596" t="s">
        <v>326</v>
      </c>
      <c r="S596" s="1">
        <v>42456.55972222222</v>
      </c>
      <c r="T596">
        <v>2</v>
      </c>
    </row>
    <row r="597" spans="1:20" x14ac:dyDescent="0.25">
      <c r="A597">
        <v>1702922</v>
      </c>
      <c r="B597">
        <v>16000105987</v>
      </c>
      <c r="C597">
        <v>2016105987</v>
      </c>
      <c r="D597">
        <v>177</v>
      </c>
      <c r="E597" t="s">
        <v>117</v>
      </c>
      <c r="F597" t="s">
        <v>52</v>
      </c>
      <c r="G597" t="s">
        <v>52</v>
      </c>
      <c r="H597" s="1">
        <v>42456.668055555558</v>
      </c>
      <c r="I597" t="s">
        <v>1306</v>
      </c>
      <c r="J597" t="s">
        <v>129</v>
      </c>
      <c r="K597" t="s">
        <v>190</v>
      </c>
      <c r="L597">
        <v>8100.3010000000004</v>
      </c>
      <c r="M597">
        <v>-122.34363999999999</v>
      </c>
      <c r="N597">
        <v>47.610317000000002</v>
      </c>
      <c r="O597" t="s">
        <v>1307</v>
      </c>
      <c r="P597" t="s">
        <v>120</v>
      </c>
      <c r="Q597" t="s">
        <v>52</v>
      </c>
      <c r="R597" t="s">
        <v>52</v>
      </c>
      <c r="T597">
        <v>4</v>
      </c>
    </row>
    <row r="598" spans="1:20" x14ac:dyDescent="0.25">
      <c r="A598">
        <v>1702923</v>
      </c>
      <c r="B598">
        <v>16000105979</v>
      </c>
      <c r="C598">
        <v>2016105979</v>
      </c>
      <c r="D598">
        <v>465</v>
      </c>
      <c r="E598" t="s">
        <v>1276</v>
      </c>
      <c r="F598" t="s">
        <v>29</v>
      </c>
      <c r="G598" t="s">
        <v>29</v>
      </c>
      <c r="H598" s="1">
        <v>42456.664583333331</v>
      </c>
      <c r="I598" t="s">
        <v>1308</v>
      </c>
      <c r="J598" t="s">
        <v>137</v>
      </c>
      <c r="K598" t="s">
        <v>138</v>
      </c>
      <c r="L598">
        <v>10100.5034</v>
      </c>
      <c r="M598">
        <v>-122.28924600000001</v>
      </c>
      <c r="N598">
        <v>47.567946999999997</v>
      </c>
      <c r="O598" t="s">
        <v>1309</v>
      </c>
      <c r="P598" t="s">
        <v>381</v>
      </c>
      <c r="Q598" t="s">
        <v>42</v>
      </c>
      <c r="R598" t="s">
        <v>42</v>
      </c>
      <c r="T598">
        <v>1</v>
      </c>
    </row>
    <row r="599" spans="1:20" x14ac:dyDescent="0.25">
      <c r="A599">
        <v>1702924</v>
      </c>
      <c r="B599">
        <v>16000105972</v>
      </c>
      <c r="C599">
        <v>2016105972</v>
      </c>
      <c r="D599">
        <v>281</v>
      </c>
      <c r="E599" t="s">
        <v>48</v>
      </c>
      <c r="F599" t="s">
        <v>42</v>
      </c>
      <c r="G599" t="s">
        <v>42</v>
      </c>
      <c r="H599" s="1">
        <v>42456.664583333331</v>
      </c>
      <c r="I599" t="s">
        <v>1310</v>
      </c>
      <c r="J599" t="s">
        <v>54</v>
      </c>
      <c r="K599" t="s">
        <v>103</v>
      </c>
      <c r="L599">
        <v>11101.3004</v>
      </c>
      <c r="M599">
        <v>-122.27767</v>
      </c>
      <c r="N599">
        <v>47.533382000000003</v>
      </c>
      <c r="O599" t="s">
        <v>1311</v>
      </c>
      <c r="P599" t="s">
        <v>47</v>
      </c>
      <c r="Q599" t="s">
        <v>42</v>
      </c>
      <c r="R599" t="s">
        <v>42</v>
      </c>
      <c r="T599">
        <v>1</v>
      </c>
    </row>
    <row r="600" spans="1:20" x14ac:dyDescent="0.25">
      <c r="A600">
        <v>1702925</v>
      </c>
      <c r="B600">
        <v>16000105947</v>
      </c>
      <c r="C600">
        <v>2016105947</v>
      </c>
      <c r="D600">
        <v>244</v>
      </c>
      <c r="E600" t="s">
        <v>558</v>
      </c>
      <c r="F600" t="s">
        <v>21</v>
      </c>
      <c r="G600" t="s">
        <v>21</v>
      </c>
      <c r="H600" s="1">
        <v>42456.665972222225</v>
      </c>
      <c r="I600" t="s">
        <v>1312</v>
      </c>
      <c r="J600" t="s">
        <v>247</v>
      </c>
      <c r="K600" t="s">
        <v>533</v>
      </c>
      <c r="L600">
        <v>700.3</v>
      </c>
      <c r="M600">
        <v>-122.30185</v>
      </c>
      <c r="N600">
        <v>47.718409999999999</v>
      </c>
      <c r="O600" t="s">
        <v>1313</v>
      </c>
      <c r="P600" t="s">
        <v>116</v>
      </c>
      <c r="Q600" t="s">
        <v>21</v>
      </c>
      <c r="R600" t="s">
        <v>21</v>
      </c>
      <c r="T600">
        <v>0</v>
      </c>
    </row>
    <row r="601" spans="1:20" x14ac:dyDescent="0.25">
      <c r="A601">
        <v>1702926</v>
      </c>
      <c r="B601">
        <v>16000105920</v>
      </c>
      <c r="C601">
        <v>2016105920</v>
      </c>
      <c r="D601">
        <v>371</v>
      </c>
      <c r="E601" t="s">
        <v>1314</v>
      </c>
      <c r="F601" t="s">
        <v>160</v>
      </c>
      <c r="G601" t="s">
        <v>160</v>
      </c>
      <c r="H601" s="1">
        <v>42456.663888888892</v>
      </c>
      <c r="I601" t="s">
        <v>1315</v>
      </c>
      <c r="J601" t="s">
        <v>137</v>
      </c>
      <c r="K601" t="s">
        <v>138</v>
      </c>
      <c r="L601">
        <v>9000.2016999999996</v>
      </c>
      <c r="M601">
        <v>-122.315315</v>
      </c>
      <c r="N601">
        <v>47.598334999999999</v>
      </c>
      <c r="O601" t="s">
        <v>1316</v>
      </c>
      <c r="P601" t="s">
        <v>1317</v>
      </c>
      <c r="Q601" t="s">
        <v>160</v>
      </c>
      <c r="R601" t="s">
        <v>160</v>
      </c>
      <c r="S601" s="1">
        <v>42456.615972222222</v>
      </c>
      <c r="T601">
        <v>0</v>
      </c>
    </row>
    <row r="602" spans="1:20" x14ac:dyDescent="0.25">
      <c r="A602">
        <v>1702927</v>
      </c>
      <c r="B602">
        <v>16000105884</v>
      </c>
      <c r="C602">
        <v>2016105884</v>
      </c>
      <c r="D602">
        <v>470</v>
      </c>
      <c r="E602" t="s">
        <v>27</v>
      </c>
      <c r="F602" t="s">
        <v>28</v>
      </c>
      <c r="G602" t="s">
        <v>29</v>
      </c>
      <c r="H602" s="1">
        <v>42456.660416666666</v>
      </c>
      <c r="I602" t="s">
        <v>1318</v>
      </c>
      <c r="J602" t="s">
        <v>44</v>
      </c>
      <c r="K602" t="s">
        <v>357</v>
      </c>
      <c r="L602">
        <v>6900.3026</v>
      </c>
      <c r="M602">
        <v>-122.36494</v>
      </c>
      <c r="N602">
        <v>47.628230000000002</v>
      </c>
      <c r="O602" t="s">
        <v>1319</v>
      </c>
      <c r="P602" t="s">
        <v>34</v>
      </c>
      <c r="Q602" t="s">
        <v>29</v>
      </c>
      <c r="R602" t="s">
        <v>28</v>
      </c>
      <c r="T602">
        <v>1</v>
      </c>
    </row>
    <row r="603" spans="1:20" x14ac:dyDescent="0.25">
      <c r="A603">
        <v>1702928</v>
      </c>
      <c r="B603">
        <v>16000105882</v>
      </c>
      <c r="C603">
        <v>2016105882</v>
      </c>
      <c r="D603">
        <v>220</v>
      </c>
      <c r="E603" t="s">
        <v>325</v>
      </c>
      <c r="F603" t="s">
        <v>326</v>
      </c>
      <c r="G603" t="s">
        <v>327</v>
      </c>
      <c r="H603" s="1">
        <v>42456.664583333331</v>
      </c>
      <c r="I603" t="s">
        <v>1320</v>
      </c>
      <c r="J603" t="s">
        <v>124</v>
      </c>
      <c r="K603" t="s">
        <v>415</v>
      </c>
      <c r="L603">
        <v>9900.1021000000001</v>
      </c>
      <c r="M603">
        <v>-122.370766</v>
      </c>
      <c r="N603">
        <v>47.568424</v>
      </c>
      <c r="O603" t="s">
        <v>1321</v>
      </c>
      <c r="P603" t="s">
        <v>86</v>
      </c>
      <c r="Q603" t="s">
        <v>21</v>
      </c>
      <c r="R603" t="s">
        <v>21</v>
      </c>
      <c r="S603" s="1">
        <v>42456.568749999999</v>
      </c>
      <c r="T603">
        <v>2</v>
      </c>
    </row>
    <row r="604" spans="1:20" x14ac:dyDescent="0.25">
      <c r="A604">
        <v>1702929</v>
      </c>
      <c r="B604">
        <v>16000105861</v>
      </c>
      <c r="C604">
        <v>2016105861</v>
      </c>
      <c r="D604">
        <v>430</v>
      </c>
      <c r="E604" t="s">
        <v>134</v>
      </c>
      <c r="F604" t="s">
        <v>29</v>
      </c>
      <c r="G604" t="s">
        <v>135</v>
      </c>
      <c r="H604" s="1">
        <v>42456.665277777778</v>
      </c>
      <c r="I604" t="s">
        <v>1322</v>
      </c>
      <c r="J604" t="s">
        <v>54</v>
      </c>
      <c r="K604" t="s">
        <v>292</v>
      </c>
      <c r="L604">
        <v>11001.3</v>
      </c>
      <c r="M604">
        <v>-122.281296</v>
      </c>
      <c r="N604">
        <v>47.537039999999998</v>
      </c>
      <c r="O604" t="s">
        <v>1323</v>
      </c>
      <c r="P604" t="s">
        <v>234</v>
      </c>
      <c r="Q604" t="s">
        <v>135</v>
      </c>
      <c r="R604" t="s">
        <v>29</v>
      </c>
      <c r="S604" s="1">
        <v>42456.556944444441</v>
      </c>
      <c r="T604">
        <v>1</v>
      </c>
    </row>
    <row r="605" spans="1:20" x14ac:dyDescent="0.25">
      <c r="A605">
        <v>1702930</v>
      </c>
      <c r="B605">
        <v>16000105817</v>
      </c>
      <c r="C605">
        <v>2016105817</v>
      </c>
      <c r="D605">
        <v>100</v>
      </c>
      <c r="E605" t="s">
        <v>229</v>
      </c>
      <c r="F605" t="s">
        <v>193</v>
      </c>
      <c r="G605" t="s">
        <v>193</v>
      </c>
      <c r="H605" s="1">
        <v>42456.665972222225</v>
      </c>
      <c r="I605" t="s">
        <v>1324</v>
      </c>
      <c r="J605" t="s">
        <v>137</v>
      </c>
      <c r="K605" t="s">
        <v>138</v>
      </c>
      <c r="L605">
        <v>600.50109999999995</v>
      </c>
      <c r="M605">
        <v>-122.32749</v>
      </c>
      <c r="N605">
        <v>47.716790000000003</v>
      </c>
      <c r="O605" t="s">
        <v>1325</v>
      </c>
      <c r="P605" t="s">
        <v>192</v>
      </c>
      <c r="Q605" t="s">
        <v>193</v>
      </c>
      <c r="R605" t="s">
        <v>193</v>
      </c>
      <c r="S605" s="1">
        <v>42456.575694444444</v>
      </c>
      <c r="T605">
        <v>2</v>
      </c>
    </row>
    <row r="606" spans="1:20" x14ac:dyDescent="0.25">
      <c r="A606">
        <v>1702931</v>
      </c>
      <c r="B606">
        <v>16000105997</v>
      </c>
      <c r="C606">
        <v>2016105997</v>
      </c>
      <c r="D606">
        <v>177</v>
      </c>
      <c r="E606" t="s">
        <v>117</v>
      </c>
      <c r="F606" t="s">
        <v>52</v>
      </c>
      <c r="G606" t="s">
        <v>52</v>
      </c>
      <c r="H606" s="1">
        <v>42456.672222222223</v>
      </c>
      <c r="I606" t="s">
        <v>279</v>
      </c>
      <c r="J606" t="s">
        <v>31</v>
      </c>
      <c r="K606" t="s">
        <v>175</v>
      </c>
      <c r="L606">
        <v>9100.1003999999994</v>
      </c>
      <c r="M606">
        <v>-122.31722000000001</v>
      </c>
      <c r="N606">
        <v>47.599186000000003</v>
      </c>
      <c r="O606" t="s">
        <v>280</v>
      </c>
      <c r="P606" t="s">
        <v>120</v>
      </c>
      <c r="Q606" t="s">
        <v>52</v>
      </c>
      <c r="R606" t="s">
        <v>52</v>
      </c>
      <c r="T606">
        <v>1</v>
      </c>
    </row>
    <row r="607" spans="1:20" x14ac:dyDescent="0.25">
      <c r="A607">
        <v>1702932</v>
      </c>
      <c r="B607">
        <v>16000105996</v>
      </c>
      <c r="C607">
        <v>2016105996</v>
      </c>
      <c r="D607">
        <v>170</v>
      </c>
      <c r="E607" t="s">
        <v>1326</v>
      </c>
      <c r="F607" t="s">
        <v>401</v>
      </c>
      <c r="G607" t="s">
        <v>401</v>
      </c>
      <c r="H607" s="1">
        <v>42456.676388888889</v>
      </c>
      <c r="I607" t="s">
        <v>1327</v>
      </c>
      <c r="J607" t="s">
        <v>129</v>
      </c>
      <c r="K607" t="s">
        <v>365</v>
      </c>
      <c r="L607">
        <v>8100.2004999999999</v>
      </c>
      <c r="M607">
        <v>-122.33557999999999</v>
      </c>
      <c r="N607">
        <v>47.610675999999998</v>
      </c>
      <c r="O607" t="s">
        <v>366</v>
      </c>
      <c r="P607" t="s">
        <v>381</v>
      </c>
      <c r="Q607" t="s">
        <v>42</v>
      </c>
      <c r="R607" t="s">
        <v>42</v>
      </c>
      <c r="T607">
        <v>4</v>
      </c>
    </row>
    <row r="608" spans="1:20" x14ac:dyDescent="0.25">
      <c r="A608">
        <v>1702933</v>
      </c>
      <c r="B608">
        <v>16000105981</v>
      </c>
      <c r="C608">
        <v>2016105981</v>
      </c>
      <c r="D608">
        <v>244</v>
      </c>
      <c r="E608" t="s">
        <v>558</v>
      </c>
      <c r="F608" t="s">
        <v>21</v>
      </c>
      <c r="G608" t="s">
        <v>21</v>
      </c>
      <c r="H608" s="1">
        <v>42456.677083333336</v>
      </c>
      <c r="I608" t="s">
        <v>1328</v>
      </c>
      <c r="J608" t="s">
        <v>150</v>
      </c>
      <c r="K608" t="s">
        <v>162</v>
      </c>
      <c r="L608">
        <v>5000.1040999999996</v>
      </c>
      <c r="M608">
        <v>-122.33842</v>
      </c>
      <c r="N608">
        <v>47.662129999999998</v>
      </c>
      <c r="O608" t="s">
        <v>1329</v>
      </c>
      <c r="P608" t="s">
        <v>400</v>
      </c>
      <c r="Q608" t="s">
        <v>401</v>
      </c>
      <c r="R608" t="s">
        <v>401</v>
      </c>
      <c r="T608">
        <v>4</v>
      </c>
    </row>
    <row r="609" spans="1:20" x14ac:dyDescent="0.25">
      <c r="A609">
        <v>1702934</v>
      </c>
      <c r="B609">
        <v>16000105944</v>
      </c>
      <c r="C609">
        <v>2016105944</v>
      </c>
      <c r="D609">
        <v>245</v>
      </c>
      <c r="E609" t="s">
        <v>58</v>
      </c>
      <c r="F609" t="s">
        <v>21</v>
      </c>
      <c r="G609" t="s">
        <v>21</v>
      </c>
      <c r="H609" s="1">
        <v>42456.668055555558</v>
      </c>
      <c r="I609" t="s">
        <v>1327</v>
      </c>
      <c r="J609" t="s">
        <v>129</v>
      </c>
      <c r="K609" t="s">
        <v>365</v>
      </c>
      <c r="L609">
        <v>8100.2004999999999</v>
      </c>
      <c r="M609">
        <v>-122.33557999999999</v>
      </c>
      <c r="N609">
        <v>47.610675999999998</v>
      </c>
      <c r="O609" t="s">
        <v>366</v>
      </c>
      <c r="P609" t="s">
        <v>1330</v>
      </c>
      <c r="Q609" t="s">
        <v>21</v>
      </c>
      <c r="R609" t="s">
        <v>21</v>
      </c>
      <c r="T609">
        <v>1</v>
      </c>
    </row>
    <row r="610" spans="1:20" x14ac:dyDescent="0.25">
      <c r="A610">
        <v>1702935</v>
      </c>
      <c r="B610">
        <v>16000105928</v>
      </c>
      <c r="C610">
        <v>2016105928</v>
      </c>
      <c r="D610">
        <v>280</v>
      </c>
      <c r="E610" t="s">
        <v>41</v>
      </c>
      <c r="F610" t="s">
        <v>42</v>
      </c>
      <c r="G610" t="s">
        <v>42</v>
      </c>
      <c r="H610" s="1">
        <v>42456.673611111109</v>
      </c>
      <c r="I610" t="s">
        <v>1331</v>
      </c>
      <c r="J610" t="s">
        <v>276</v>
      </c>
      <c r="K610" t="s">
        <v>598</v>
      </c>
      <c r="L610">
        <v>600.30070000000001</v>
      </c>
      <c r="M610">
        <v>-122.34483</v>
      </c>
      <c r="N610">
        <v>47.713546999999998</v>
      </c>
      <c r="O610" t="s">
        <v>1332</v>
      </c>
      <c r="P610" t="s">
        <v>250</v>
      </c>
      <c r="Q610" t="s">
        <v>251</v>
      </c>
      <c r="R610" t="s">
        <v>251</v>
      </c>
      <c r="T610">
        <v>4</v>
      </c>
    </row>
    <row r="611" spans="1:20" x14ac:dyDescent="0.25">
      <c r="A611">
        <v>1702936</v>
      </c>
      <c r="B611">
        <v>16000105874</v>
      </c>
      <c r="C611">
        <v>2016105874</v>
      </c>
      <c r="D611">
        <v>430</v>
      </c>
      <c r="E611" t="s">
        <v>134</v>
      </c>
      <c r="F611" t="s">
        <v>29</v>
      </c>
      <c r="G611" t="s">
        <v>135</v>
      </c>
      <c r="H611" s="1">
        <v>42456.666666666664</v>
      </c>
      <c r="I611" t="s">
        <v>1333</v>
      </c>
      <c r="J611" t="s">
        <v>31</v>
      </c>
      <c r="K611" t="s">
        <v>32</v>
      </c>
      <c r="L611">
        <v>8800.2018000000007</v>
      </c>
      <c r="M611">
        <v>-122.29263</v>
      </c>
      <c r="N611">
        <v>47.605170000000001</v>
      </c>
      <c r="O611" t="s">
        <v>1334</v>
      </c>
      <c r="P611" t="s">
        <v>254</v>
      </c>
      <c r="Q611" t="s">
        <v>135</v>
      </c>
      <c r="R611" t="s">
        <v>29</v>
      </c>
      <c r="S611" s="1">
        <v>42456.554166666669</v>
      </c>
      <c r="T611">
        <v>1</v>
      </c>
    </row>
    <row r="612" spans="1:20" x14ac:dyDescent="0.25">
      <c r="A612">
        <v>1702937</v>
      </c>
      <c r="B612">
        <v>16000105844</v>
      </c>
      <c r="C612">
        <v>2016105844</v>
      </c>
      <c r="D612">
        <v>372</v>
      </c>
      <c r="E612" t="s">
        <v>159</v>
      </c>
      <c r="F612" t="s">
        <v>160</v>
      </c>
      <c r="G612" t="s">
        <v>160</v>
      </c>
      <c r="H612" s="1">
        <v>42456.668055555558</v>
      </c>
      <c r="I612" t="s">
        <v>736</v>
      </c>
      <c r="J612" t="s">
        <v>137</v>
      </c>
      <c r="K612" t="s">
        <v>238</v>
      </c>
      <c r="L612">
        <v>1400.2014999999999</v>
      </c>
      <c r="M612">
        <v>-122.35545999999999</v>
      </c>
      <c r="N612">
        <v>47.70599</v>
      </c>
      <c r="O612" t="s">
        <v>737</v>
      </c>
      <c r="P612" t="s">
        <v>164</v>
      </c>
      <c r="Q612" t="s">
        <v>160</v>
      </c>
      <c r="R612" t="s">
        <v>160</v>
      </c>
      <c r="S612" s="1">
        <v>42456.53125</v>
      </c>
      <c r="T612">
        <v>1</v>
      </c>
    </row>
    <row r="613" spans="1:20" x14ac:dyDescent="0.25">
      <c r="A613">
        <v>1702938</v>
      </c>
      <c r="B613">
        <v>16000106010</v>
      </c>
      <c r="C613">
        <v>2016106010</v>
      </c>
      <c r="D613">
        <v>63</v>
      </c>
      <c r="E613" t="s">
        <v>165</v>
      </c>
      <c r="F613" t="s">
        <v>166</v>
      </c>
      <c r="G613" t="s">
        <v>166</v>
      </c>
      <c r="H613" s="1">
        <v>42456.681944444441</v>
      </c>
      <c r="I613" t="s">
        <v>1335</v>
      </c>
      <c r="J613" t="s">
        <v>155</v>
      </c>
      <c r="K613" t="s">
        <v>257</v>
      </c>
      <c r="L613">
        <v>8001.4004000000004</v>
      </c>
      <c r="M613">
        <v>-122.351006</v>
      </c>
      <c r="N613">
        <v>47.61486</v>
      </c>
      <c r="O613" t="s">
        <v>1336</v>
      </c>
      <c r="P613" t="s">
        <v>81</v>
      </c>
      <c r="Q613" t="s">
        <v>76</v>
      </c>
      <c r="R613" t="s">
        <v>75</v>
      </c>
      <c r="T613">
        <v>4</v>
      </c>
    </row>
    <row r="614" spans="1:20" x14ac:dyDescent="0.25">
      <c r="A614">
        <v>1702939</v>
      </c>
      <c r="B614">
        <v>16000106005</v>
      </c>
      <c r="C614">
        <v>2016106005</v>
      </c>
      <c r="D614">
        <v>64</v>
      </c>
      <c r="E614" t="s">
        <v>294</v>
      </c>
      <c r="F614" t="s">
        <v>75</v>
      </c>
      <c r="G614" t="s">
        <v>295</v>
      </c>
      <c r="H614" s="1">
        <v>42456.676388888889</v>
      </c>
      <c r="I614" t="s">
        <v>762</v>
      </c>
      <c r="J614" t="s">
        <v>31</v>
      </c>
      <c r="K614" t="s">
        <v>763</v>
      </c>
      <c r="L614">
        <v>9000.2032999999992</v>
      </c>
      <c r="M614">
        <v>-122.31344</v>
      </c>
      <c r="N614">
        <v>47.596653000000003</v>
      </c>
      <c r="O614" t="s">
        <v>764</v>
      </c>
      <c r="P614" t="s">
        <v>298</v>
      </c>
      <c r="Q614" t="s">
        <v>295</v>
      </c>
      <c r="R614" t="s">
        <v>75</v>
      </c>
      <c r="T614">
        <v>4</v>
      </c>
    </row>
    <row r="615" spans="1:20" x14ac:dyDescent="0.25">
      <c r="A615">
        <v>1702940</v>
      </c>
      <c r="B615">
        <v>16000106004</v>
      </c>
      <c r="C615">
        <v>2016106004</v>
      </c>
      <c r="D615">
        <v>188</v>
      </c>
      <c r="E615" t="s">
        <v>1122</v>
      </c>
      <c r="F615" t="s">
        <v>148</v>
      </c>
      <c r="G615" t="s">
        <v>148</v>
      </c>
      <c r="H615" s="1">
        <v>42456.677777777775</v>
      </c>
      <c r="I615" t="s">
        <v>456</v>
      </c>
      <c r="J615" t="s">
        <v>129</v>
      </c>
      <c r="K615" t="s">
        <v>190</v>
      </c>
      <c r="L615">
        <v>8100.3010999999997</v>
      </c>
      <c r="M615">
        <v>-122.34287999999999</v>
      </c>
      <c r="N615">
        <v>47.609814</v>
      </c>
      <c r="O615" t="s">
        <v>457</v>
      </c>
      <c r="P615" t="s">
        <v>153</v>
      </c>
      <c r="Q615" t="s">
        <v>148</v>
      </c>
      <c r="R615" t="s">
        <v>148</v>
      </c>
      <c r="T615">
        <v>4</v>
      </c>
    </row>
    <row r="616" spans="1:20" x14ac:dyDescent="0.25">
      <c r="A616">
        <v>1702941</v>
      </c>
      <c r="B616">
        <v>16000106001</v>
      </c>
      <c r="C616">
        <v>2016106001</v>
      </c>
      <c r="D616">
        <v>415</v>
      </c>
      <c r="E616" t="s">
        <v>440</v>
      </c>
      <c r="F616" t="s">
        <v>29</v>
      </c>
      <c r="G616" t="s">
        <v>29</v>
      </c>
      <c r="H616" s="1">
        <v>42456.676388888889</v>
      </c>
      <c r="I616" t="s">
        <v>1337</v>
      </c>
      <c r="J616" t="s">
        <v>23</v>
      </c>
      <c r="K616" t="s">
        <v>24</v>
      </c>
      <c r="L616">
        <v>10200.403</v>
      </c>
      <c r="M616">
        <v>-122.26904</v>
      </c>
      <c r="N616">
        <v>47.553345</v>
      </c>
      <c r="O616" t="s">
        <v>1338</v>
      </c>
      <c r="P616" t="s">
        <v>443</v>
      </c>
      <c r="Q616" t="s">
        <v>29</v>
      </c>
      <c r="R616" t="s">
        <v>29</v>
      </c>
      <c r="T616">
        <v>3</v>
      </c>
    </row>
    <row r="617" spans="1:20" x14ac:dyDescent="0.25">
      <c r="A617">
        <v>1702942</v>
      </c>
      <c r="B617">
        <v>16000105988</v>
      </c>
      <c r="C617">
        <v>2016105988</v>
      </c>
      <c r="D617">
        <v>40</v>
      </c>
      <c r="E617" t="s">
        <v>224</v>
      </c>
      <c r="F617" t="s">
        <v>225</v>
      </c>
      <c r="G617" t="s">
        <v>225</v>
      </c>
      <c r="H617" s="1">
        <v>42456.676388888889</v>
      </c>
      <c r="I617" t="s">
        <v>1339</v>
      </c>
      <c r="J617" t="s">
        <v>23</v>
      </c>
      <c r="K617" t="s">
        <v>24</v>
      </c>
      <c r="L617">
        <v>10300.2004</v>
      </c>
      <c r="M617">
        <v>-122.27786999999999</v>
      </c>
      <c r="N617">
        <v>47.551549999999999</v>
      </c>
      <c r="O617" t="s">
        <v>1340</v>
      </c>
      <c r="P617" t="s">
        <v>361</v>
      </c>
      <c r="Q617" t="s">
        <v>225</v>
      </c>
      <c r="R617" t="s">
        <v>225</v>
      </c>
      <c r="T617">
        <v>2</v>
      </c>
    </row>
    <row r="618" spans="1:20" x14ac:dyDescent="0.25">
      <c r="A618">
        <v>1702943</v>
      </c>
      <c r="B618">
        <v>16000105976</v>
      </c>
      <c r="C618">
        <v>2016105976</v>
      </c>
      <c r="D618">
        <v>280</v>
      </c>
      <c r="E618" t="s">
        <v>41</v>
      </c>
      <c r="F618" t="s">
        <v>42</v>
      </c>
      <c r="G618" t="s">
        <v>42</v>
      </c>
      <c r="H618" s="1">
        <v>42456.677777777775</v>
      </c>
      <c r="I618" t="s">
        <v>1341</v>
      </c>
      <c r="J618" t="s">
        <v>198</v>
      </c>
      <c r="K618" t="s">
        <v>199</v>
      </c>
      <c r="L618">
        <v>11200.3014</v>
      </c>
      <c r="M618">
        <v>-122.32163</v>
      </c>
      <c r="N618">
        <v>47.524760000000001</v>
      </c>
      <c r="O618" t="s">
        <v>1342</v>
      </c>
      <c r="P618" t="s">
        <v>460</v>
      </c>
      <c r="Q618" t="s">
        <v>133</v>
      </c>
      <c r="R618" t="s">
        <v>461</v>
      </c>
      <c r="T618">
        <v>0</v>
      </c>
    </row>
    <row r="619" spans="1:20" x14ac:dyDescent="0.25">
      <c r="A619">
        <v>1702944</v>
      </c>
      <c r="B619">
        <v>16000105945</v>
      </c>
      <c r="C619">
        <v>2016105945</v>
      </c>
      <c r="D619">
        <v>282</v>
      </c>
      <c r="E619" t="s">
        <v>956</v>
      </c>
      <c r="F619" t="s">
        <v>42</v>
      </c>
      <c r="G619" t="s">
        <v>42</v>
      </c>
      <c r="H619" s="1">
        <v>42456.681944444441</v>
      </c>
      <c r="I619" t="s">
        <v>1212</v>
      </c>
      <c r="J619" t="s">
        <v>137</v>
      </c>
      <c r="K619" t="s">
        <v>238</v>
      </c>
      <c r="L619">
        <v>600.30070000000001</v>
      </c>
      <c r="M619">
        <v>-122.344894</v>
      </c>
      <c r="N619">
        <v>47.717174999999997</v>
      </c>
      <c r="O619" t="s">
        <v>1213</v>
      </c>
      <c r="P619" t="s">
        <v>47</v>
      </c>
      <c r="Q619" t="s">
        <v>42</v>
      </c>
      <c r="R619" t="s">
        <v>42</v>
      </c>
      <c r="T619">
        <v>2</v>
      </c>
    </row>
    <row r="620" spans="1:20" x14ac:dyDescent="0.25">
      <c r="A620">
        <v>1702945</v>
      </c>
      <c r="B620">
        <v>16000105905</v>
      </c>
      <c r="C620">
        <v>2016105905</v>
      </c>
      <c r="D620">
        <v>53</v>
      </c>
      <c r="E620" t="s">
        <v>287</v>
      </c>
      <c r="F620" t="s">
        <v>220</v>
      </c>
      <c r="G620" t="s">
        <v>107</v>
      </c>
      <c r="H620" s="1">
        <v>42456.673611111109</v>
      </c>
      <c r="I620" t="s">
        <v>1343</v>
      </c>
      <c r="J620" t="s">
        <v>124</v>
      </c>
      <c r="K620" t="s">
        <v>125</v>
      </c>
      <c r="L620">
        <v>10500.3004</v>
      </c>
      <c r="M620">
        <v>-122.39113999999999</v>
      </c>
      <c r="N620">
        <v>47.556984</v>
      </c>
      <c r="O620" t="s">
        <v>1344</v>
      </c>
      <c r="P620" t="s">
        <v>223</v>
      </c>
      <c r="Q620" t="s">
        <v>107</v>
      </c>
      <c r="R620" t="s">
        <v>220</v>
      </c>
      <c r="T620">
        <v>3</v>
      </c>
    </row>
    <row r="621" spans="1:20" x14ac:dyDescent="0.25">
      <c r="A621">
        <v>1702946</v>
      </c>
      <c r="B621">
        <v>16000105989</v>
      </c>
      <c r="C621">
        <v>2016105989</v>
      </c>
      <c r="D621">
        <v>220</v>
      </c>
      <c r="E621" t="s">
        <v>325</v>
      </c>
      <c r="F621" t="s">
        <v>326</v>
      </c>
      <c r="G621" t="s">
        <v>327</v>
      </c>
      <c r="H621" s="1">
        <v>42456.68472222222</v>
      </c>
      <c r="I621" t="s">
        <v>1327</v>
      </c>
      <c r="J621" t="s">
        <v>129</v>
      </c>
      <c r="K621" t="s">
        <v>365</v>
      </c>
      <c r="L621">
        <v>8100.2004999999999</v>
      </c>
      <c r="M621">
        <v>-122.33557999999999</v>
      </c>
      <c r="N621">
        <v>47.610675999999998</v>
      </c>
      <c r="O621" t="s">
        <v>366</v>
      </c>
      <c r="P621" t="s">
        <v>330</v>
      </c>
      <c r="Q621" t="s">
        <v>327</v>
      </c>
      <c r="R621" t="s">
        <v>326</v>
      </c>
      <c r="T621">
        <v>1</v>
      </c>
    </row>
    <row r="622" spans="1:20" x14ac:dyDescent="0.25">
      <c r="A622">
        <v>1702947</v>
      </c>
      <c r="B622">
        <v>16000105801</v>
      </c>
      <c r="C622">
        <v>2016105801</v>
      </c>
      <c r="D622">
        <v>430</v>
      </c>
      <c r="E622" t="s">
        <v>134</v>
      </c>
      <c r="F622" t="s">
        <v>29</v>
      </c>
      <c r="G622" t="s">
        <v>135</v>
      </c>
      <c r="H622" s="1">
        <v>42456.681944444441</v>
      </c>
      <c r="I622" t="s">
        <v>1345</v>
      </c>
      <c r="J622" t="s">
        <v>137</v>
      </c>
      <c r="K622" t="s">
        <v>209</v>
      </c>
      <c r="L622">
        <v>401.1001</v>
      </c>
      <c r="M622">
        <v>-122.34779</v>
      </c>
      <c r="N622">
        <v>47.733223000000002</v>
      </c>
      <c r="O622" t="s">
        <v>1346</v>
      </c>
      <c r="P622" t="s">
        <v>1110</v>
      </c>
      <c r="Q622" t="s">
        <v>135</v>
      </c>
      <c r="R622" t="s">
        <v>29</v>
      </c>
      <c r="S622" s="1">
        <v>42456.577777777777</v>
      </c>
      <c r="T622">
        <v>2</v>
      </c>
    </row>
    <row r="623" spans="1:20" x14ac:dyDescent="0.25">
      <c r="A623">
        <v>1702948</v>
      </c>
      <c r="B623">
        <v>16000105998</v>
      </c>
      <c r="C623">
        <v>2016105998</v>
      </c>
      <c r="D623">
        <v>65</v>
      </c>
      <c r="E623" t="s">
        <v>74</v>
      </c>
      <c r="F623" t="s">
        <v>75</v>
      </c>
      <c r="G623" t="s">
        <v>76</v>
      </c>
      <c r="H623" s="1">
        <v>42456.688888888886</v>
      </c>
      <c r="I623" t="s">
        <v>701</v>
      </c>
      <c r="J623" t="s">
        <v>137</v>
      </c>
      <c r="K623" t="s">
        <v>138</v>
      </c>
      <c r="L623">
        <v>1200.1006</v>
      </c>
      <c r="M623">
        <v>-122.31786</v>
      </c>
      <c r="N623">
        <v>47.709389999999999</v>
      </c>
      <c r="O623" t="s">
        <v>702</v>
      </c>
      <c r="P623" t="s">
        <v>170</v>
      </c>
      <c r="Q623" t="s">
        <v>76</v>
      </c>
      <c r="R623" t="s">
        <v>75</v>
      </c>
      <c r="T623">
        <v>1</v>
      </c>
    </row>
    <row r="624" spans="1:20" x14ac:dyDescent="0.25">
      <c r="A624">
        <v>1702949</v>
      </c>
      <c r="B624">
        <v>16000105971</v>
      </c>
      <c r="C624">
        <v>2016105971</v>
      </c>
      <c r="D624">
        <v>280</v>
      </c>
      <c r="E624" t="s">
        <v>41</v>
      </c>
      <c r="F624" t="s">
        <v>42</v>
      </c>
      <c r="G624" t="s">
        <v>42</v>
      </c>
      <c r="H624" s="1">
        <v>42456.6875</v>
      </c>
      <c r="I624" t="s">
        <v>1347</v>
      </c>
      <c r="J624" t="s">
        <v>150</v>
      </c>
      <c r="K624" t="s">
        <v>151</v>
      </c>
      <c r="L624">
        <v>4700.2021999999997</v>
      </c>
      <c r="M624">
        <v>-122.37622</v>
      </c>
      <c r="N624">
        <v>47.665379999999999</v>
      </c>
      <c r="O624" t="s">
        <v>1348</v>
      </c>
      <c r="P624" t="s">
        <v>47</v>
      </c>
      <c r="Q624" t="s">
        <v>42</v>
      </c>
      <c r="R624" t="s">
        <v>42</v>
      </c>
      <c r="T624">
        <v>2</v>
      </c>
    </row>
    <row r="625" spans="1:20" x14ac:dyDescent="0.25">
      <c r="A625">
        <v>1702950</v>
      </c>
      <c r="B625">
        <v>16000105914</v>
      </c>
      <c r="C625">
        <v>2016105914</v>
      </c>
      <c r="D625">
        <v>71</v>
      </c>
      <c r="E625" t="s">
        <v>269</v>
      </c>
      <c r="F625" t="s">
        <v>183</v>
      </c>
      <c r="G625" t="s">
        <v>183</v>
      </c>
      <c r="H625" s="1">
        <v>42456.691666666666</v>
      </c>
      <c r="I625" t="s">
        <v>1349</v>
      </c>
      <c r="J625" t="s">
        <v>44</v>
      </c>
      <c r="K625" t="s">
        <v>168</v>
      </c>
      <c r="L625">
        <v>7000.3010000000004</v>
      </c>
      <c r="M625">
        <v>-122.35082</v>
      </c>
      <c r="N625">
        <v>47.626292999999997</v>
      </c>
      <c r="O625" t="s">
        <v>1350</v>
      </c>
      <c r="P625" t="s">
        <v>272</v>
      </c>
      <c r="Q625" t="s">
        <v>183</v>
      </c>
      <c r="R625" t="s">
        <v>184</v>
      </c>
      <c r="T625">
        <v>1</v>
      </c>
    </row>
    <row r="626" spans="1:20" x14ac:dyDescent="0.25">
      <c r="A626">
        <v>1702951</v>
      </c>
      <c r="B626">
        <v>16000105825</v>
      </c>
      <c r="C626">
        <v>2016105825</v>
      </c>
      <c r="D626">
        <v>63</v>
      </c>
      <c r="E626" t="s">
        <v>165</v>
      </c>
      <c r="F626" t="s">
        <v>166</v>
      </c>
      <c r="G626" t="s">
        <v>166</v>
      </c>
      <c r="H626" s="1">
        <v>42456.692361111112</v>
      </c>
      <c r="I626" t="s">
        <v>1351</v>
      </c>
      <c r="J626" t="s">
        <v>155</v>
      </c>
      <c r="K626" t="s">
        <v>156</v>
      </c>
      <c r="L626">
        <v>6700.1009000000004</v>
      </c>
      <c r="M626">
        <v>-122.3421</v>
      </c>
      <c r="N626">
        <v>47.637264000000002</v>
      </c>
      <c r="O626" t="s">
        <v>1352</v>
      </c>
      <c r="P626" t="s">
        <v>594</v>
      </c>
      <c r="Q626" t="s">
        <v>76</v>
      </c>
      <c r="R626" t="s">
        <v>75</v>
      </c>
      <c r="S626" s="1">
        <v>42456.650694444441</v>
      </c>
      <c r="T626">
        <v>4</v>
      </c>
    </row>
    <row r="627" spans="1:20" x14ac:dyDescent="0.25">
      <c r="A627">
        <v>1702952</v>
      </c>
      <c r="B627">
        <v>16000106027</v>
      </c>
      <c r="C627">
        <v>2016106027</v>
      </c>
      <c r="D627">
        <v>242</v>
      </c>
      <c r="E627" t="s">
        <v>20</v>
      </c>
      <c r="F627" t="s">
        <v>21</v>
      </c>
      <c r="G627" t="s">
        <v>21</v>
      </c>
      <c r="H627" s="1">
        <v>42456.700694444444</v>
      </c>
      <c r="I627" t="s">
        <v>430</v>
      </c>
      <c r="J627" t="s">
        <v>129</v>
      </c>
      <c r="K627" t="s">
        <v>130</v>
      </c>
      <c r="L627">
        <v>8100.2</v>
      </c>
      <c r="M627">
        <v>-122.33732000000001</v>
      </c>
      <c r="N627">
        <v>47.611319999999999</v>
      </c>
      <c r="O627" t="s">
        <v>431</v>
      </c>
      <c r="P627" t="s">
        <v>26</v>
      </c>
      <c r="Q627" t="s">
        <v>21</v>
      </c>
      <c r="R627" t="s">
        <v>21</v>
      </c>
      <c r="T627">
        <v>4</v>
      </c>
    </row>
    <row r="628" spans="1:20" x14ac:dyDescent="0.25">
      <c r="A628">
        <v>1702953</v>
      </c>
      <c r="B628">
        <v>16000106037</v>
      </c>
      <c r="C628">
        <v>2016106037</v>
      </c>
      <c r="D628">
        <v>410</v>
      </c>
      <c r="E628" t="s">
        <v>266</v>
      </c>
      <c r="F628" t="s">
        <v>28</v>
      </c>
      <c r="G628" t="s">
        <v>29</v>
      </c>
      <c r="H628" s="1">
        <v>42456.701388888891</v>
      </c>
      <c r="I628" t="s">
        <v>1353</v>
      </c>
      <c r="J628" t="s">
        <v>44</v>
      </c>
      <c r="K628" t="s">
        <v>45</v>
      </c>
      <c r="L628">
        <v>5700.5002000000004</v>
      </c>
      <c r="M628">
        <v>-122.39829</v>
      </c>
      <c r="N628">
        <v>47.66386</v>
      </c>
      <c r="O628" t="s">
        <v>1354</v>
      </c>
      <c r="P628" t="s">
        <v>266</v>
      </c>
      <c r="Q628" t="s">
        <v>29</v>
      </c>
      <c r="R628" t="s">
        <v>28</v>
      </c>
      <c r="T628">
        <v>0</v>
      </c>
    </row>
    <row r="629" spans="1:20" x14ac:dyDescent="0.25">
      <c r="A629">
        <v>1702954</v>
      </c>
      <c r="B629">
        <v>16000106024</v>
      </c>
      <c r="C629">
        <v>2016106024</v>
      </c>
      <c r="D629">
        <v>250</v>
      </c>
      <c r="E629" t="s">
        <v>111</v>
      </c>
      <c r="F629" t="s">
        <v>112</v>
      </c>
      <c r="G629" t="s">
        <v>113</v>
      </c>
      <c r="H629" s="1">
        <v>42456.703472222223</v>
      </c>
      <c r="I629" t="s">
        <v>1355</v>
      </c>
      <c r="J629" t="s">
        <v>124</v>
      </c>
      <c r="K629" t="s">
        <v>415</v>
      </c>
      <c r="L629">
        <v>9701.3011000000006</v>
      </c>
      <c r="M629">
        <v>-122.41903000000001</v>
      </c>
      <c r="N629">
        <v>47.575954000000003</v>
      </c>
      <c r="O629" t="s">
        <v>1356</v>
      </c>
      <c r="P629" t="s">
        <v>400</v>
      </c>
      <c r="Q629" t="s">
        <v>401</v>
      </c>
      <c r="R629" t="s">
        <v>401</v>
      </c>
      <c r="T629">
        <v>3</v>
      </c>
    </row>
    <row r="630" spans="1:20" x14ac:dyDescent="0.25">
      <c r="A630">
        <v>1702955</v>
      </c>
      <c r="B630">
        <v>16000106002</v>
      </c>
      <c r="C630">
        <v>2016106002</v>
      </c>
      <c r="D630">
        <v>280</v>
      </c>
      <c r="E630" t="s">
        <v>41</v>
      </c>
      <c r="F630" t="s">
        <v>42</v>
      </c>
      <c r="G630" t="s">
        <v>42</v>
      </c>
      <c r="H630" s="1">
        <v>42456.70416666667</v>
      </c>
      <c r="I630" t="s">
        <v>1357</v>
      </c>
      <c r="J630" t="s">
        <v>198</v>
      </c>
      <c r="K630" t="s">
        <v>343</v>
      </c>
      <c r="L630">
        <v>11402.100899999999</v>
      </c>
      <c r="M630">
        <v>-122.36454000000001</v>
      </c>
      <c r="N630">
        <v>47.521940000000001</v>
      </c>
      <c r="O630" t="s">
        <v>1358</v>
      </c>
      <c r="P630" t="s">
        <v>47</v>
      </c>
      <c r="Q630" t="s">
        <v>42</v>
      </c>
      <c r="R630" t="s">
        <v>42</v>
      </c>
      <c r="T630">
        <v>2</v>
      </c>
    </row>
    <row r="631" spans="1:20" x14ac:dyDescent="0.25">
      <c r="A631">
        <v>1702956</v>
      </c>
      <c r="B631">
        <v>16000105970</v>
      </c>
      <c r="C631">
        <v>2016105970</v>
      </c>
      <c r="D631">
        <v>330</v>
      </c>
      <c r="E631" t="s">
        <v>1078</v>
      </c>
      <c r="F631" t="s">
        <v>404</v>
      </c>
      <c r="G631" t="s">
        <v>403</v>
      </c>
      <c r="H631" s="1">
        <v>42456.706944444442</v>
      </c>
      <c r="I631" t="s">
        <v>1359</v>
      </c>
      <c r="J631" t="s">
        <v>78</v>
      </c>
      <c r="K631" t="s">
        <v>285</v>
      </c>
      <c r="L631">
        <v>7800.3014000000003</v>
      </c>
      <c r="M631">
        <v>-122.28873</v>
      </c>
      <c r="N631">
        <v>47.614047999999997</v>
      </c>
      <c r="O631" t="s">
        <v>1360</v>
      </c>
      <c r="P631" t="s">
        <v>1081</v>
      </c>
      <c r="Q631" t="s">
        <v>403</v>
      </c>
      <c r="R631" t="s">
        <v>404</v>
      </c>
      <c r="S631" s="1">
        <v>42456.652777777781</v>
      </c>
      <c r="T631">
        <v>2</v>
      </c>
    </row>
    <row r="632" spans="1:20" x14ac:dyDescent="0.25">
      <c r="A632">
        <v>1702957</v>
      </c>
      <c r="B632">
        <v>16000106048</v>
      </c>
      <c r="C632">
        <v>2016106048</v>
      </c>
      <c r="D632">
        <v>64</v>
      </c>
      <c r="E632" t="s">
        <v>294</v>
      </c>
      <c r="F632" t="s">
        <v>75</v>
      </c>
      <c r="G632" t="s">
        <v>295</v>
      </c>
      <c r="H632" s="1">
        <v>42456.713194444441</v>
      </c>
      <c r="I632" t="s">
        <v>1097</v>
      </c>
      <c r="J632" t="s">
        <v>83</v>
      </c>
      <c r="K632" t="s">
        <v>84</v>
      </c>
      <c r="L632">
        <v>9100.2008999999998</v>
      </c>
      <c r="M632">
        <v>-122.32768</v>
      </c>
      <c r="N632">
        <v>47.596657</v>
      </c>
      <c r="O632" t="s">
        <v>1098</v>
      </c>
      <c r="P632" t="s">
        <v>298</v>
      </c>
      <c r="Q632" t="s">
        <v>295</v>
      </c>
      <c r="R632" t="s">
        <v>75</v>
      </c>
      <c r="T632">
        <v>3</v>
      </c>
    </row>
    <row r="633" spans="1:20" x14ac:dyDescent="0.25">
      <c r="A633">
        <v>1702958</v>
      </c>
      <c r="B633">
        <v>16000106051</v>
      </c>
      <c r="C633">
        <v>2016106051</v>
      </c>
      <c r="D633">
        <v>410</v>
      </c>
      <c r="E633" t="s">
        <v>266</v>
      </c>
      <c r="F633" t="s">
        <v>28</v>
      </c>
      <c r="G633" t="s">
        <v>29</v>
      </c>
      <c r="H633" s="1">
        <v>42456.71597222222</v>
      </c>
      <c r="I633" t="s">
        <v>1361</v>
      </c>
      <c r="J633" t="s">
        <v>276</v>
      </c>
      <c r="K633" t="s">
        <v>598</v>
      </c>
      <c r="L633">
        <v>600.10040000000004</v>
      </c>
      <c r="M633">
        <v>-122.34229999999999</v>
      </c>
      <c r="N633">
        <v>47.72551</v>
      </c>
      <c r="O633" t="s">
        <v>1362</v>
      </c>
      <c r="P633" t="s">
        <v>266</v>
      </c>
      <c r="Q633" t="s">
        <v>29</v>
      </c>
      <c r="R633" t="s">
        <v>28</v>
      </c>
      <c r="T633">
        <v>0</v>
      </c>
    </row>
    <row r="634" spans="1:20" x14ac:dyDescent="0.25">
      <c r="A634">
        <v>1702959</v>
      </c>
      <c r="B634">
        <v>16000106042</v>
      </c>
      <c r="C634">
        <v>2016106042</v>
      </c>
      <c r="D634">
        <v>245</v>
      </c>
      <c r="E634" t="s">
        <v>58</v>
      </c>
      <c r="F634" t="s">
        <v>21</v>
      </c>
      <c r="G634" t="s">
        <v>21</v>
      </c>
      <c r="H634" s="1">
        <v>42456.71875</v>
      </c>
      <c r="I634" t="s">
        <v>1363</v>
      </c>
      <c r="J634" t="s">
        <v>198</v>
      </c>
      <c r="K634" t="s">
        <v>343</v>
      </c>
      <c r="L634">
        <v>11402.102800000001</v>
      </c>
      <c r="M634">
        <v>-122.36731</v>
      </c>
      <c r="N634">
        <v>47.521026999999997</v>
      </c>
      <c r="O634" t="s">
        <v>1364</v>
      </c>
      <c r="P634" t="s">
        <v>86</v>
      </c>
      <c r="Q634" t="s">
        <v>21</v>
      </c>
      <c r="R634" t="s">
        <v>21</v>
      </c>
      <c r="T634">
        <v>2</v>
      </c>
    </row>
    <row r="635" spans="1:20" x14ac:dyDescent="0.25">
      <c r="A635">
        <v>1702960</v>
      </c>
      <c r="B635">
        <v>16000106034</v>
      </c>
      <c r="C635">
        <v>2016106034</v>
      </c>
      <c r="D635">
        <v>243</v>
      </c>
      <c r="E635" t="s">
        <v>1365</v>
      </c>
      <c r="F635" t="s">
        <v>21</v>
      </c>
      <c r="G635" t="s">
        <v>21</v>
      </c>
      <c r="H635" s="1">
        <v>42456.72152777778</v>
      </c>
      <c r="I635" t="s">
        <v>1366</v>
      </c>
      <c r="J635" t="s">
        <v>198</v>
      </c>
      <c r="K635" t="s">
        <v>199</v>
      </c>
      <c r="L635">
        <v>11200.1024</v>
      </c>
      <c r="M635">
        <v>-122.326904</v>
      </c>
      <c r="N635">
        <v>47.525627</v>
      </c>
      <c r="O635" t="s">
        <v>1367</v>
      </c>
      <c r="P635" t="s">
        <v>47</v>
      </c>
      <c r="Q635" t="s">
        <v>42</v>
      </c>
      <c r="R635" t="s">
        <v>42</v>
      </c>
      <c r="T635">
        <v>1</v>
      </c>
    </row>
    <row r="636" spans="1:20" x14ac:dyDescent="0.25">
      <c r="A636">
        <v>1702961</v>
      </c>
      <c r="B636">
        <v>16000106012</v>
      </c>
      <c r="C636">
        <v>2016106012</v>
      </c>
      <c r="D636">
        <v>176</v>
      </c>
      <c r="E636" t="s">
        <v>51</v>
      </c>
      <c r="F636" t="s">
        <v>52</v>
      </c>
      <c r="G636" t="s">
        <v>52</v>
      </c>
      <c r="H636" s="1">
        <v>42456.71875</v>
      </c>
      <c r="I636" t="s">
        <v>1274</v>
      </c>
      <c r="J636" t="s">
        <v>23</v>
      </c>
      <c r="K636" t="s">
        <v>60</v>
      </c>
      <c r="L636">
        <v>10100.5018</v>
      </c>
      <c r="M636">
        <v>-122.289925</v>
      </c>
      <c r="N636">
        <v>47.568882000000002</v>
      </c>
      <c r="O636" t="s">
        <v>1275</v>
      </c>
      <c r="P636" t="s">
        <v>57</v>
      </c>
      <c r="Q636" t="s">
        <v>52</v>
      </c>
      <c r="R636" t="s">
        <v>52</v>
      </c>
      <c r="S636" s="1">
        <v>42456.680555555555</v>
      </c>
      <c r="T636">
        <v>2</v>
      </c>
    </row>
    <row r="637" spans="1:20" x14ac:dyDescent="0.25">
      <c r="A637">
        <v>1702962</v>
      </c>
      <c r="B637">
        <v>16000105950</v>
      </c>
      <c r="C637">
        <v>2016105950</v>
      </c>
      <c r="D637">
        <v>63</v>
      </c>
      <c r="E637" t="s">
        <v>165</v>
      </c>
      <c r="F637" t="s">
        <v>166</v>
      </c>
      <c r="G637" t="s">
        <v>166</v>
      </c>
      <c r="H637" s="1">
        <v>42456.718055555553</v>
      </c>
      <c r="I637" t="s">
        <v>1368</v>
      </c>
      <c r="J637" t="s">
        <v>137</v>
      </c>
      <c r="K637" t="s">
        <v>138</v>
      </c>
      <c r="L637">
        <v>8100.3013000000001</v>
      </c>
      <c r="M637">
        <v>-122.34022</v>
      </c>
      <c r="N637">
        <v>47.607365000000001</v>
      </c>
      <c r="O637" t="s">
        <v>700</v>
      </c>
      <c r="P637" t="s">
        <v>81</v>
      </c>
      <c r="Q637" t="s">
        <v>76</v>
      </c>
      <c r="R637" t="s">
        <v>75</v>
      </c>
      <c r="T637">
        <v>1</v>
      </c>
    </row>
    <row r="638" spans="1:20" x14ac:dyDescent="0.25">
      <c r="A638">
        <v>1702963</v>
      </c>
      <c r="B638">
        <v>16000105819</v>
      </c>
      <c r="C638">
        <v>2016105819</v>
      </c>
      <c r="D638">
        <v>63</v>
      </c>
      <c r="E638" t="s">
        <v>165</v>
      </c>
      <c r="F638" t="s">
        <v>166</v>
      </c>
      <c r="G638" t="s">
        <v>166</v>
      </c>
      <c r="H638" s="1">
        <v>42456.72152777778</v>
      </c>
      <c r="I638" t="s">
        <v>1369</v>
      </c>
      <c r="J638" t="s">
        <v>155</v>
      </c>
      <c r="K638" t="s">
        <v>289</v>
      </c>
      <c r="L638">
        <v>6600.1031000000003</v>
      </c>
      <c r="M638">
        <v>-122.332466</v>
      </c>
      <c r="N638">
        <v>47.627482999999998</v>
      </c>
      <c r="O638" t="s">
        <v>1370</v>
      </c>
      <c r="P638" t="s">
        <v>594</v>
      </c>
      <c r="Q638" t="s">
        <v>76</v>
      </c>
      <c r="R638" t="s">
        <v>75</v>
      </c>
      <c r="S638" s="1">
        <v>42456.584722222222</v>
      </c>
      <c r="T638">
        <v>3</v>
      </c>
    </row>
    <row r="639" spans="1:20" x14ac:dyDescent="0.25">
      <c r="A639">
        <v>1702964</v>
      </c>
      <c r="B639">
        <v>16000106060</v>
      </c>
      <c r="C639">
        <v>2016106060</v>
      </c>
      <c r="D639">
        <v>245</v>
      </c>
      <c r="E639" t="s">
        <v>58</v>
      </c>
      <c r="F639" t="s">
        <v>21</v>
      </c>
      <c r="G639" t="s">
        <v>21</v>
      </c>
      <c r="H639" s="1">
        <v>42456.729166666664</v>
      </c>
      <c r="I639" t="s">
        <v>1371</v>
      </c>
      <c r="J639" t="s">
        <v>129</v>
      </c>
      <c r="K639" t="s">
        <v>365</v>
      </c>
      <c r="L639">
        <v>8200.1003999999994</v>
      </c>
      <c r="M639">
        <v>-122.33602999999999</v>
      </c>
      <c r="N639">
        <v>47.611176</v>
      </c>
      <c r="O639" t="s">
        <v>1372</v>
      </c>
      <c r="P639" t="s">
        <v>86</v>
      </c>
      <c r="Q639" t="s">
        <v>21</v>
      </c>
      <c r="R639" t="s">
        <v>21</v>
      </c>
      <c r="T639">
        <v>3</v>
      </c>
    </row>
    <row r="640" spans="1:20" x14ac:dyDescent="0.25">
      <c r="A640">
        <v>1702965</v>
      </c>
      <c r="B640">
        <v>16000106036</v>
      </c>
      <c r="C640">
        <v>2016106036</v>
      </c>
      <c r="D640">
        <v>280</v>
      </c>
      <c r="E640" t="s">
        <v>41</v>
      </c>
      <c r="F640" t="s">
        <v>42</v>
      </c>
      <c r="G640" t="s">
        <v>42</v>
      </c>
      <c r="H640" s="1">
        <v>42456.727777777778</v>
      </c>
      <c r="I640" t="s">
        <v>1373</v>
      </c>
      <c r="J640" t="s">
        <v>31</v>
      </c>
      <c r="K640" t="s">
        <v>32</v>
      </c>
      <c r="L640">
        <v>8700.1011999999992</v>
      </c>
      <c r="M640">
        <v>-122.30632</v>
      </c>
      <c r="N640">
        <v>47.608016999999997</v>
      </c>
      <c r="O640" t="s">
        <v>1374</v>
      </c>
      <c r="P640" t="s">
        <v>298</v>
      </c>
      <c r="Q640" t="s">
        <v>295</v>
      </c>
      <c r="R640" t="s">
        <v>75</v>
      </c>
      <c r="T640">
        <v>1</v>
      </c>
    </row>
    <row r="641" spans="1:20" x14ac:dyDescent="0.25">
      <c r="A641">
        <v>1702966</v>
      </c>
      <c r="B641">
        <v>16000106028</v>
      </c>
      <c r="C641">
        <v>2016106028</v>
      </c>
      <c r="D641">
        <v>280</v>
      </c>
      <c r="E641" t="s">
        <v>41</v>
      </c>
      <c r="F641" t="s">
        <v>42</v>
      </c>
      <c r="G641" t="s">
        <v>42</v>
      </c>
      <c r="H641" s="1">
        <v>42456.728472222225</v>
      </c>
      <c r="I641" t="s">
        <v>1375</v>
      </c>
      <c r="J641" t="s">
        <v>276</v>
      </c>
      <c r="K641" t="s">
        <v>277</v>
      </c>
      <c r="L641">
        <v>1800.3010999999999</v>
      </c>
      <c r="M641">
        <v>-122.34295</v>
      </c>
      <c r="N641">
        <v>47.694175999999999</v>
      </c>
      <c r="O641" t="s">
        <v>1376</v>
      </c>
      <c r="P641" t="s">
        <v>47</v>
      </c>
      <c r="Q641" t="s">
        <v>42</v>
      </c>
      <c r="R641" t="s">
        <v>42</v>
      </c>
      <c r="T641">
        <v>3</v>
      </c>
    </row>
    <row r="642" spans="1:20" x14ac:dyDescent="0.25">
      <c r="A642">
        <v>1702967</v>
      </c>
      <c r="B642">
        <v>16000106020</v>
      </c>
      <c r="C642">
        <v>2016106020</v>
      </c>
      <c r="D642">
        <v>280</v>
      </c>
      <c r="E642" t="s">
        <v>41</v>
      </c>
      <c r="F642" t="s">
        <v>42</v>
      </c>
      <c r="G642" t="s">
        <v>42</v>
      </c>
      <c r="H642" s="1">
        <v>42456.722916666666</v>
      </c>
      <c r="I642" t="s">
        <v>1377</v>
      </c>
      <c r="J642" t="s">
        <v>124</v>
      </c>
      <c r="K642" t="s">
        <v>415</v>
      </c>
      <c r="L642">
        <v>9800.5002999999997</v>
      </c>
      <c r="M642">
        <v>-122.38805000000001</v>
      </c>
      <c r="N642">
        <v>47.574738000000004</v>
      </c>
      <c r="O642" t="s">
        <v>1378</v>
      </c>
      <c r="P642" t="s">
        <v>523</v>
      </c>
      <c r="Q642" t="s">
        <v>29</v>
      </c>
      <c r="R642" t="s">
        <v>29</v>
      </c>
      <c r="T642">
        <v>1</v>
      </c>
    </row>
    <row r="643" spans="1:20" x14ac:dyDescent="0.25">
      <c r="A643">
        <v>1702968</v>
      </c>
      <c r="B643">
        <v>16000105983</v>
      </c>
      <c r="C643">
        <v>2016105983</v>
      </c>
      <c r="D643">
        <v>101</v>
      </c>
      <c r="E643" t="s">
        <v>1379</v>
      </c>
      <c r="F643" t="s">
        <v>193</v>
      </c>
      <c r="G643" t="s">
        <v>193</v>
      </c>
      <c r="H643" s="1">
        <v>42456.727777777778</v>
      </c>
      <c r="I643" t="s">
        <v>922</v>
      </c>
      <c r="J643" t="s">
        <v>129</v>
      </c>
      <c r="K643" t="s">
        <v>130</v>
      </c>
      <c r="L643">
        <v>8200.1007000000009</v>
      </c>
      <c r="M643">
        <v>-122.33127</v>
      </c>
      <c r="N643">
        <v>47.612679999999997</v>
      </c>
      <c r="O643" t="s">
        <v>923</v>
      </c>
      <c r="P643" t="s">
        <v>192</v>
      </c>
      <c r="Q643" t="s">
        <v>193</v>
      </c>
      <c r="R643" t="s">
        <v>193</v>
      </c>
      <c r="S643" s="1">
        <v>42456.671527777777</v>
      </c>
      <c r="T643">
        <v>3</v>
      </c>
    </row>
    <row r="644" spans="1:20" x14ac:dyDescent="0.25">
      <c r="A644">
        <v>1702970</v>
      </c>
      <c r="B644">
        <v>16000105929</v>
      </c>
      <c r="C644">
        <v>2016105929</v>
      </c>
      <c r="D644">
        <v>65</v>
      </c>
      <c r="E644" t="s">
        <v>74</v>
      </c>
      <c r="F644" t="s">
        <v>75</v>
      </c>
      <c r="G644" t="s">
        <v>76</v>
      </c>
      <c r="H644" s="1">
        <v>42456.722222222219</v>
      </c>
      <c r="I644" t="s">
        <v>1380</v>
      </c>
      <c r="J644" t="s">
        <v>44</v>
      </c>
      <c r="K644" t="s">
        <v>357</v>
      </c>
      <c r="L644">
        <v>5900.1</v>
      </c>
      <c r="M644">
        <v>-122.36409</v>
      </c>
      <c r="N644">
        <v>47.6524</v>
      </c>
      <c r="O644" t="s">
        <v>1381</v>
      </c>
      <c r="P644" t="s">
        <v>81</v>
      </c>
      <c r="Q644" t="s">
        <v>76</v>
      </c>
      <c r="R644" t="s">
        <v>75</v>
      </c>
      <c r="S644" s="1">
        <v>42456.648611111108</v>
      </c>
      <c r="T644">
        <v>2</v>
      </c>
    </row>
    <row r="645" spans="1:20" x14ac:dyDescent="0.25">
      <c r="A645">
        <v>1702971</v>
      </c>
      <c r="B645">
        <v>16000105875</v>
      </c>
      <c r="C645">
        <v>2016105875</v>
      </c>
      <c r="D645">
        <v>63</v>
      </c>
      <c r="E645" t="s">
        <v>165</v>
      </c>
      <c r="F645" t="s">
        <v>166</v>
      </c>
      <c r="G645" t="s">
        <v>166</v>
      </c>
      <c r="H645" s="1">
        <v>42456.728472222225</v>
      </c>
      <c r="I645" t="s">
        <v>1382</v>
      </c>
      <c r="J645" t="s">
        <v>44</v>
      </c>
      <c r="K645" t="s">
        <v>357</v>
      </c>
      <c r="L645">
        <v>5900.1023999999998</v>
      </c>
      <c r="M645">
        <v>-122.3749</v>
      </c>
      <c r="N645">
        <v>47.652169999999998</v>
      </c>
      <c r="O645" t="s">
        <v>1383</v>
      </c>
      <c r="P645" t="s">
        <v>170</v>
      </c>
      <c r="Q645" t="s">
        <v>76</v>
      </c>
      <c r="R645" t="s">
        <v>75</v>
      </c>
      <c r="S645" s="1">
        <v>42456.652777777781</v>
      </c>
      <c r="T645">
        <v>1</v>
      </c>
    </row>
    <row r="646" spans="1:20" x14ac:dyDescent="0.25">
      <c r="A646">
        <v>1702972</v>
      </c>
      <c r="B646">
        <v>16000106069</v>
      </c>
      <c r="C646">
        <v>2016106069</v>
      </c>
      <c r="D646">
        <v>350</v>
      </c>
      <c r="E646" t="s">
        <v>146</v>
      </c>
      <c r="F646" t="s">
        <v>146</v>
      </c>
      <c r="G646" t="s">
        <v>146</v>
      </c>
      <c r="H646" s="1">
        <v>42456.73541666667</v>
      </c>
      <c r="I646" t="s">
        <v>1384</v>
      </c>
      <c r="J646" t="s">
        <v>23</v>
      </c>
      <c r="K646" t="s">
        <v>24</v>
      </c>
      <c r="L646">
        <v>10100.503500000001</v>
      </c>
      <c r="M646">
        <v>-122.28868</v>
      </c>
      <c r="N646">
        <v>47.565899999999999</v>
      </c>
      <c r="O646" t="s">
        <v>1385</v>
      </c>
      <c r="P646" t="s">
        <v>47</v>
      </c>
      <c r="Q646" t="s">
        <v>42</v>
      </c>
      <c r="R646" t="s">
        <v>42</v>
      </c>
      <c r="T646">
        <v>2</v>
      </c>
    </row>
    <row r="647" spans="1:20" x14ac:dyDescent="0.25">
      <c r="A647">
        <v>1702973</v>
      </c>
      <c r="B647">
        <v>16000106013</v>
      </c>
      <c r="C647">
        <v>2016106013</v>
      </c>
      <c r="D647">
        <v>245</v>
      </c>
      <c r="E647" t="s">
        <v>58</v>
      </c>
      <c r="F647" t="s">
        <v>21</v>
      </c>
      <c r="G647" t="s">
        <v>21</v>
      </c>
      <c r="H647" s="1">
        <v>42456.73541666667</v>
      </c>
      <c r="I647" t="s">
        <v>674</v>
      </c>
      <c r="J647" t="s">
        <v>91</v>
      </c>
      <c r="K647" t="s">
        <v>92</v>
      </c>
      <c r="L647">
        <v>7500.4005999999999</v>
      </c>
      <c r="M647">
        <v>-122.31685</v>
      </c>
      <c r="N647">
        <v>47.614685000000001</v>
      </c>
      <c r="O647" t="s">
        <v>675</v>
      </c>
      <c r="P647" t="s">
        <v>1285</v>
      </c>
      <c r="Q647" t="s">
        <v>29</v>
      </c>
      <c r="R647" t="s">
        <v>1286</v>
      </c>
      <c r="S647" s="1">
        <v>42456.680555555555</v>
      </c>
      <c r="T647">
        <v>0</v>
      </c>
    </row>
    <row r="648" spans="1:20" x14ac:dyDescent="0.25">
      <c r="A648">
        <v>1702974</v>
      </c>
      <c r="B648">
        <v>16000106003</v>
      </c>
      <c r="C648">
        <v>2016106003</v>
      </c>
      <c r="D648">
        <v>161</v>
      </c>
      <c r="E648" t="s">
        <v>62</v>
      </c>
      <c r="F648" t="s">
        <v>62</v>
      </c>
      <c r="G648" t="s">
        <v>62</v>
      </c>
      <c r="H648" s="1">
        <v>42456.722916666666</v>
      </c>
      <c r="I648" t="s">
        <v>701</v>
      </c>
      <c r="J648" t="s">
        <v>247</v>
      </c>
      <c r="K648" t="s">
        <v>533</v>
      </c>
      <c r="L648">
        <v>1200.1006</v>
      </c>
      <c r="M648">
        <v>-122.31786</v>
      </c>
      <c r="N648">
        <v>47.709389999999999</v>
      </c>
      <c r="O648" t="s">
        <v>702</v>
      </c>
      <c r="P648" t="s">
        <v>62</v>
      </c>
      <c r="Q648" t="s">
        <v>62</v>
      </c>
      <c r="R648" t="s">
        <v>62</v>
      </c>
      <c r="S648" s="1">
        <v>42456.685416666667</v>
      </c>
      <c r="T648">
        <v>2</v>
      </c>
    </row>
    <row r="649" spans="1:20" x14ac:dyDescent="0.25">
      <c r="A649">
        <v>1702975</v>
      </c>
      <c r="B649">
        <v>16000105982</v>
      </c>
      <c r="C649">
        <v>2016105982</v>
      </c>
      <c r="D649">
        <v>40</v>
      </c>
      <c r="E649" t="s">
        <v>224</v>
      </c>
      <c r="F649" t="s">
        <v>225</v>
      </c>
      <c r="G649" t="s">
        <v>225</v>
      </c>
      <c r="H649" s="1">
        <v>42456.73333333333</v>
      </c>
      <c r="I649" t="s">
        <v>1386</v>
      </c>
      <c r="J649" t="s">
        <v>31</v>
      </c>
      <c r="K649" t="s">
        <v>763</v>
      </c>
      <c r="L649">
        <v>9400.2008000000005</v>
      </c>
      <c r="M649">
        <v>-122.31026</v>
      </c>
      <c r="N649">
        <v>47.594214999999998</v>
      </c>
      <c r="O649" t="s">
        <v>766</v>
      </c>
      <c r="P649" t="s">
        <v>361</v>
      </c>
      <c r="Q649" t="s">
        <v>225</v>
      </c>
      <c r="R649" t="s">
        <v>225</v>
      </c>
      <c r="S649" s="1">
        <v>42456.668749999997</v>
      </c>
      <c r="T649">
        <v>0</v>
      </c>
    </row>
    <row r="650" spans="1:20" x14ac:dyDescent="0.25">
      <c r="A650">
        <v>1702976</v>
      </c>
      <c r="B650">
        <v>16000105975</v>
      </c>
      <c r="C650">
        <v>2016105975</v>
      </c>
      <c r="D650">
        <v>63</v>
      </c>
      <c r="E650" t="s">
        <v>165</v>
      </c>
      <c r="F650" t="s">
        <v>166</v>
      </c>
      <c r="G650" t="s">
        <v>166</v>
      </c>
      <c r="H650" s="1">
        <v>42456.73541666667</v>
      </c>
      <c r="I650" t="s">
        <v>1387</v>
      </c>
      <c r="J650" t="s">
        <v>83</v>
      </c>
      <c r="K650" t="s">
        <v>195</v>
      </c>
      <c r="L650">
        <v>8100.1022999999996</v>
      </c>
      <c r="M650">
        <v>-122.338326</v>
      </c>
      <c r="N650">
        <v>47.6053</v>
      </c>
      <c r="O650" t="s">
        <v>1388</v>
      </c>
      <c r="P650" t="s">
        <v>81</v>
      </c>
      <c r="Q650" t="s">
        <v>76</v>
      </c>
      <c r="R650" t="s">
        <v>75</v>
      </c>
      <c r="T650">
        <v>0</v>
      </c>
    </row>
    <row r="651" spans="1:20" x14ac:dyDescent="0.25">
      <c r="A651">
        <v>1702977</v>
      </c>
      <c r="B651">
        <v>16000105813</v>
      </c>
      <c r="C651">
        <v>2016105813</v>
      </c>
      <c r="D651">
        <v>184</v>
      </c>
      <c r="E651" t="s">
        <v>281</v>
      </c>
      <c r="F651" t="s">
        <v>148</v>
      </c>
      <c r="G651" t="s">
        <v>148</v>
      </c>
      <c r="H651" s="1">
        <v>42456.734027777777</v>
      </c>
      <c r="I651" t="s">
        <v>1389</v>
      </c>
      <c r="J651" t="s">
        <v>91</v>
      </c>
      <c r="K651" t="s">
        <v>172</v>
      </c>
      <c r="L651">
        <v>7500.3014000000003</v>
      </c>
      <c r="M651">
        <v>-122.32089999999999</v>
      </c>
      <c r="N651">
        <v>47.621532000000002</v>
      </c>
      <c r="O651" t="s">
        <v>1390</v>
      </c>
      <c r="P651" t="s">
        <v>62</v>
      </c>
      <c r="Q651" t="s">
        <v>62</v>
      </c>
      <c r="R651" t="s">
        <v>62</v>
      </c>
      <c r="S651" s="1">
        <v>42456.500694444447</v>
      </c>
      <c r="T651">
        <v>2</v>
      </c>
    </row>
    <row r="652" spans="1:20" x14ac:dyDescent="0.25">
      <c r="A652">
        <v>1702978</v>
      </c>
      <c r="B652">
        <v>16000105781</v>
      </c>
      <c r="C652">
        <v>2016105781</v>
      </c>
      <c r="D652">
        <v>245</v>
      </c>
      <c r="E652" t="s">
        <v>58</v>
      </c>
      <c r="F652" t="s">
        <v>21</v>
      </c>
      <c r="G652" t="s">
        <v>21</v>
      </c>
      <c r="H652" s="1">
        <v>42456.734722222223</v>
      </c>
      <c r="I652" t="s">
        <v>1391</v>
      </c>
      <c r="J652" t="s">
        <v>78</v>
      </c>
      <c r="K652" t="s">
        <v>79</v>
      </c>
      <c r="L652">
        <v>6500.3008</v>
      </c>
      <c r="M652">
        <v>-122.32093999999999</v>
      </c>
      <c r="N652">
        <v>47.624659999999999</v>
      </c>
      <c r="O652" t="s">
        <v>1392</v>
      </c>
      <c r="P652" t="s">
        <v>381</v>
      </c>
      <c r="Q652" t="s">
        <v>42</v>
      </c>
      <c r="R652" t="s">
        <v>42</v>
      </c>
      <c r="S652" s="1">
        <v>42456.468055555553</v>
      </c>
      <c r="T652">
        <v>4</v>
      </c>
    </row>
    <row r="653" spans="1:20" x14ac:dyDescent="0.25">
      <c r="A653">
        <v>1702979</v>
      </c>
      <c r="B653">
        <v>16000105740</v>
      </c>
      <c r="C653">
        <v>2016105740</v>
      </c>
      <c r="D653">
        <v>161</v>
      </c>
      <c r="E653" t="s">
        <v>62</v>
      </c>
      <c r="F653" t="s">
        <v>62</v>
      </c>
      <c r="G653" t="s">
        <v>62</v>
      </c>
      <c r="H653" s="1">
        <v>42456.731944444444</v>
      </c>
      <c r="I653" t="s">
        <v>1393</v>
      </c>
      <c r="J653" t="s">
        <v>44</v>
      </c>
      <c r="K653" t="s">
        <v>168</v>
      </c>
      <c r="L653">
        <v>7100.2001</v>
      </c>
      <c r="M653">
        <v>-122.35542</v>
      </c>
      <c r="N653">
        <v>47.622689999999999</v>
      </c>
      <c r="O653" t="s">
        <v>1394</v>
      </c>
      <c r="P653" t="s">
        <v>62</v>
      </c>
      <c r="Q653" t="s">
        <v>62</v>
      </c>
      <c r="R653" t="s">
        <v>62</v>
      </c>
      <c r="S653" s="1">
        <v>42456.432638888888</v>
      </c>
      <c r="T653">
        <v>3</v>
      </c>
    </row>
    <row r="654" spans="1:20" x14ac:dyDescent="0.25">
      <c r="A654">
        <v>1702980</v>
      </c>
      <c r="B654">
        <v>16000106073</v>
      </c>
      <c r="C654">
        <v>2016106073</v>
      </c>
      <c r="D654">
        <v>350</v>
      </c>
      <c r="E654" t="s">
        <v>146</v>
      </c>
      <c r="F654" t="s">
        <v>146</v>
      </c>
      <c r="G654" t="s">
        <v>146</v>
      </c>
      <c r="H654" s="1">
        <v>42456.743055555555</v>
      </c>
      <c r="I654" t="s">
        <v>1395</v>
      </c>
      <c r="J654" t="s">
        <v>23</v>
      </c>
      <c r="K654" t="s">
        <v>60</v>
      </c>
      <c r="L654">
        <v>9500.4004999999997</v>
      </c>
      <c r="M654">
        <v>-122.29783999999999</v>
      </c>
      <c r="N654">
        <v>47.577938000000003</v>
      </c>
      <c r="O654" t="s">
        <v>1396</v>
      </c>
      <c r="P654" t="s">
        <v>47</v>
      </c>
      <c r="Q654" t="s">
        <v>42</v>
      </c>
      <c r="R654" t="s">
        <v>42</v>
      </c>
      <c r="T654">
        <v>3</v>
      </c>
    </row>
    <row r="655" spans="1:20" x14ac:dyDescent="0.25">
      <c r="A655">
        <v>1702981</v>
      </c>
      <c r="B655">
        <v>16000106044</v>
      </c>
      <c r="C655">
        <v>2016106044</v>
      </c>
      <c r="D655">
        <v>470</v>
      </c>
      <c r="E655" t="s">
        <v>27</v>
      </c>
      <c r="F655" t="s">
        <v>28</v>
      </c>
      <c r="G655" t="s">
        <v>29</v>
      </c>
      <c r="H655" s="1">
        <v>42456.742361111108</v>
      </c>
      <c r="I655" t="s">
        <v>1397</v>
      </c>
      <c r="J655" t="s">
        <v>137</v>
      </c>
      <c r="K655" t="s">
        <v>138</v>
      </c>
      <c r="L655">
        <v>100.4002</v>
      </c>
      <c r="M655">
        <v>-122.29384</v>
      </c>
      <c r="N655">
        <v>47.731952999999997</v>
      </c>
      <c r="O655" t="s">
        <v>1398</v>
      </c>
      <c r="P655" t="s">
        <v>443</v>
      </c>
      <c r="Q655" t="s">
        <v>29</v>
      </c>
      <c r="R655" t="s">
        <v>29</v>
      </c>
      <c r="T655">
        <v>2</v>
      </c>
    </row>
    <row r="656" spans="1:20" x14ac:dyDescent="0.25">
      <c r="A656">
        <v>1702982</v>
      </c>
      <c r="B656">
        <v>16000106032</v>
      </c>
      <c r="C656">
        <v>2016106032</v>
      </c>
      <c r="D656">
        <v>280</v>
      </c>
      <c r="E656" t="s">
        <v>41</v>
      </c>
      <c r="F656" t="s">
        <v>42</v>
      </c>
      <c r="G656" t="s">
        <v>42</v>
      </c>
      <c r="H656" s="1">
        <v>42456.743055555555</v>
      </c>
      <c r="I656" t="s">
        <v>1399</v>
      </c>
      <c r="J656" t="s">
        <v>247</v>
      </c>
      <c r="K656" t="s">
        <v>533</v>
      </c>
      <c r="L656">
        <v>200.10140000000001</v>
      </c>
      <c r="M656">
        <v>-122.29640999999999</v>
      </c>
      <c r="N656">
        <v>47.726509999999998</v>
      </c>
      <c r="O656" t="s">
        <v>1400</v>
      </c>
      <c r="P656" t="s">
        <v>47</v>
      </c>
      <c r="Q656" t="s">
        <v>42</v>
      </c>
      <c r="R656" t="s">
        <v>42</v>
      </c>
      <c r="T656">
        <v>2</v>
      </c>
    </row>
    <row r="657" spans="1:20" x14ac:dyDescent="0.25">
      <c r="A657">
        <v>1702983</v>
      </c>
      <c r="B657">
        <v>16000106057</v>
      </c>
      <c r="C657">
        <v>2016106057</v>
      </c>
      <c r="D657">
        <v>177</v>
      </c>
      <c r="E657" t="s">
        <v>117</v>
      </c>
      <c r="F657" t="s">
        <v>52</v>
      </c>
      <c r="G657" t="s">
        <v>52</v>
      </c>
      <c r="H657" s="1">
        <v>42456.743055555555</v>
      </c>
      <c r="I657" t="s">
        <v>1401</v>
      </c>
      <c r="J657" t="s">
        <v>23</v>
      </c>
      <c r="K657" t="s">
        <v>60</v>
      </c>
      <c r="L657">
        <v>9500.4004000000004</v>
      </c>
      <c r="M657">
        <v>-122.30016999999999</v>
      </c>
      <c r="N657">
        <v>47.580993999999997</v>
      </c>
      <c r="O657" t="s">
        <v>1402</v>
      </c>
      <c r="P657" t="s">
        <v>381</v>
      </c>
      <c r="Q657" t="s">
        <v>42</v>
      </c>
      <c r="R657" t="s">
        <v>42</v>
      </c>
      <c r="T657">
        <v>1</v>
      </c>
    </row>
    <row r="658" spans="1:20" x14ac:dyDescent="0.25">
      <c r="A658">
        <v>1702984</v>
      </c>
      <c r="B658">
        <v>16000106047</v>
      </c>
      <c r="C658">
        <v>2016106047</v>
      </c>
      <c r="D658">
        <v>460</v>
      </c>
      <c r="E658" t="s">
        <v>35</v>
      </c>
      <c r="F658" t="s">
        <v>29</v>
      </c>
      <c r="G658" t="s">
        <v>29</v>
      </c>
      <c r="H658" s="1">
        <v>42456.744444444441</v>
      </c>
      <c r="I658" t="s">
        <v>1403</v>
      </c>
      <c r="J658" t="s">
        <v>124</v>
      </c>
      <c r="K658" t="s">
        <v>125</v>
      </c>
      <c r="L658">
        <v>10500.1</v>
      </c>
      <c r="M658">
        <v>-122.37618999999999</v>
      </c>
      <c r="N658">
        <v>47.564075000000003</v>
      </c>
      <c r="O658" t="s">
        <v>1404</v>
      </c>
      <c r="P658" t="s">
        <v>94</v>
      </c>
      <c r="Q658" t="s">
        <v>29</v>
      </c>
      <c r="R658" t="s">
        <v>29</v>
      </c>
      <c r="S658" s="1">
        <v>42456.712500000001</v>
      </c>
      <c r="T658">
        <v>4</v>
      </c>
    </row>
    <row r="659" spans="1:20" x14ac:dyDescent="0.25">
      <c r="A659">
        <v>1702985</v>
      </c>
      <c r="B659">
        <v>16000106043</v>
      </c>
      <c r="C659">
        <v>2016106043</v>
      </c>
      <c r="D659">
        <v>430</v>
      </c>
      <c r="E659" t="s">
        <v>134</v>
      </c>
      <c r="F659" t="s">
        <v>29</v>
      </c>
      <c r="G659" t="s">
        <v>135</v>
      </c>
      <c r="H659" s="1">
        <v>42456.747916666667</v>
      </c>
      <c r="I659" t="s">
        <v>1405</v>
      </c>
      <c r="J659" t="s">
        <v>150</v>
      </c>
      <c r="K659" t="s">
        <v>214</v>
      </c>
      <c r="L659">
        <v>4700.3009000000002</v>
      </c>
      <c r="M659">
        <v>-122.37358999999999</v>
      </c>
      <c r="N659">
        <v>47.670169999999999</v>
      </c>
      <c r="O659" t="s">
        <v>1406</v>
      </c>
      <c r="P659" t="s">
        <v>188</v>
      </c>
      <c r="Q659" t="s">
        <v>135</v>
      </c>
      <c r="R659" t="s">
        <v>29</v>
      </c>
      <c r="T659">
        <v>1</v>
      </c>
    </row>
    <row r="660" spans="1:20" x14ac:dyDescent="0.25">
      <c r="A660">
        <v>1702986</v>
      </c>
      <c r="B660">
        <v>16000105990</v>
      </c>
      <c r="C660">
        <v>2016105990</v>
      </c>
      <c r="D660">
        <v>372</v>
      </c>
      <c r="E660" t="s">
        <v>159</v>
      </c>
      <c r="F660" t="s">
        <v>160</v>
      </c>
      <c r="G660" t="s">
        <v>160</v>
      </c>
      <c r="H660" s="1">
        <v>42456.745833333334</v>
      </c>
      <c r="I660" t="s">
        <v>1407</v>
      </c>
      <c r="J660" t="s">
        <v>23</v>
      </c>
      <c r="K660" t="s">
        <v>60</v>
      </c>
      <c r="L660">
        <v>9500.4004999999997</v>
      </c>
      <c r="M660">
        <v>-122.2962</v>
      </c>
      <c r="N660">
        <v>47.577330000000003</v>
      </c>
      <c r="O660" t="s">
        <v>1408</v>
      </c>
      <c r="P660" t="s">
        <v>132</v>
      </c>
      <c r="Q660" t="s">
        <v>133</v>
      </c>
      <c r="R660" t="s">
        <v>133</v>
      </c>
      <c r="S660" s="1">
        <v>42456.686805555553</v>
      </c>
      <c r="T660">
        <v>3</v>
      </c>
    </row>
    <row r="661" spans="1:20" x14ac:dyDescent="0.25">
      <c r="A661">
        <v>1702987</v>
      </c>
      <c r="B661">
        <v>16000105980</v>
      </c>
      <c r="C661">
        <v>2016105980</v>
      </c>
      <c r="D661">
        <v>63</v>
      </c>
      <c r="E661" t="s">
        <v>165</v>
      </c>
      <c r="F661" t="s">
        <v>166</v>
      </c>
      <c r="G661" t="s">
        <v>166</v>
      </c>
      <c r="H661" s="1">
        <v>42456.743750000001</v>
      </c>
      <c r="I661" t="s">
        <v>1409</v>
      </c>
      <c r="J661" t="s">
        <v>78</v>
      </c>
      <c r="K661" t="s">
        <v>217</v>
      </c>
      <c r="L661">
        <v>6300.3014000000003</v>
      </c>
      <c r="M661">
        <v>-122.28265</v>
      </c>
      <c r="N661">
        <v>47.635185</v>
      </c>
      <c r="O661" t="s">
        <v>1410</v>
      </c>
      <c r="P661" t="s">
        <v>81</v>
      </c>
      <c r="Q661" t="s">
        <v>76</v>
      </c>
      <c r="R661" t="s">
        <v>75</v>
      </c>
      <c r="S661" s="1">
        <v>42456.702777777777</v>
      </c>
      <c r="T661">
        <v>1</v>
      </c>
    </row>
    <row r="662" spans="1:20" x14ac:dyDescent="0.25">
      <c r="A662">
        <v>1702988</v>
      </c>
      <c r="B662">
        <v>16000105968</v>
      </c>
      <c r="C662">
        <v>2016105968</v>
      </c>
      <c r="D662">
        <v>161</v>
      </c>
      <c r="E662" t="s">
        <v>62</v>
      </c>
      <c r="F662" t="s">
        <v>62</v>
      </c>
      <c r="G662" t="s">
        <v>62</v>
      </c>
      <c r="H662" s="1">
        <v>42456.748611111114</v>
      </c>
      <c r="I662" t="s">
        <v>1411</v>
      </c>
      <c r="J662" t="s">
        <v>150</v>
      </c>
      <c r="K662" t="s">
        <v>151</v>
      </c>
      <c r="L662">
        <v>3200.4018999999998</v>
      </c>
      <c r="M662">
        <v>-122.398315</v>
      </c>
      <c r="N662">
        <v>47.667538</v>
      </c>
      <c r="O662" t="s">
        <v>1412</v>
      </c>
      <c r="P662" t="s">
        <v>400</v>
      </c>
      <c r="Q662" t="s">
        <v>401</v>
      </c>
      <c r="R662" t="s">
        <v>401</v>
      </c>
      <c r="S662" s="1">
        <v>42456.646527777775</v>
      </c>
      <c r="T662">
        <v>3</v>
      </c>
    </row>
    <row r="663" spans="1:20" x14ac:dyDescent="0.25">
      <c r="A663">
        <v>1702989</v>
      </c>
      <c r="B663">
        <v>16000105909</v>
      </c>
      <c r="C663">
        <v>2016105909</v>
      </c>
      <c r="D663">
        <v>63</v>
      </c>
      <c r="E663" t="s">
        <v>165</v>
      </c>
      <c r="F663" t="s">
        <v>166</v>
      </c>
      <c r="G663" t="s">
        <v>166</v>
      </c>
      <c r="H663" s="1">
        <v>42456.747916666667</v>
      </c>
      <c r="I663" t="s">
        <v>1413</v>
      </c>
      <c r="J663" t="s">
        <v>155</v>
      </c>
      <c r="K663" t="s">
        <v>257</v>
      </c>
      <c r="L663">
        <v>8001.3027000000002</v>
      </c>
      <c r="M663">
        <v>-122.35002</v>
      </c>
      <c r="N663">
        <v>47.612186000000001</v>
      </c>
      <c r="O663" t="s">
        <v>1414</v>
      </c>
      <c r="P663" t="s">
        <v>594</v>
      </c>
      <c r="Q663" t="s">
        <v>76</v>
      </c>
      <c r="R663" t="s">
        <v>75</v>
      </c>
      <c r="S663" s="1">
        <v>42456.700694444444</v>
      </c>
      <c r="T663">
        <v>3</v>
      </c>
    </row>
    <row r="664" spans="1:20" x14ac:dyDescent="0.25">
      <c r="A664">
        <v>1702990</v>
      </c>
      <c r="B664">
        <v>16000105887</v>
      </c>
      <c r="C664">
        <v>2016105887</v>
      </c>
      <c r="D664">
        <v>161</v>
      </c>
      <c r="E664" t="s">
        <v>62</v>
      </c>
      <c r="F664" t="s">
        <v>62</v>
      </c>
      <c r="G664" t="s">
        <v>62</v>
      </c>
      <c r="H664" s="1">
        <v>42456.748611111114</v>
      </c>
      <c r="I664" t="s">
        <v>1415</v>
      </c>
      <c r="J664" t="s">
        <v>150</v>
      </c>
      <c r="K664" t="s">
        <v>151</v>
      </c>
      <c r="L664">
        <v>4700.2046</v>
      </c>
      <c r="M664">
        <v>-122.376335</v>
      </c>
      <c r="N664">
        <v>47.662205</v>
      </c>
      <c r="O664" t="s">
        <v>511</v>
      </c>
      <c r="P664" t="s">
        <v>400</v>
      </c>
      <c r="Q664" t="s">
        <v>401</v>
      </c>
      <c r="R664" t="s">
        <v>401</v>
      </c>
      <c r="S664" s="1">
        <v>42456.568055555559</v>
      </c>
      <c r="T664">
        <v>2</v>
      </c>
    </row>
    <row r="665" spans="1:20" x14ac:dyDescent="0.25">
      <c r="A665">
        <v>1702991</v>
      </c>
      <c r="B665">
        <v>16000106087</v>
      </c>
      <c r="C665">
        <v>2016106087</v>
      </c>
      <c r="D665">
        <v>177</v>
      </c>
      <c r="E665" t="s">
        <v>117</v>
      </c>
      <c r="F665" t="s">
        <v>52</v>
      </c>
      <c r="G665" t="s">
        <v>52</v>
      </c>
      <c r="H665" s="1">
        <v>42456.754861111112</v>
      </c>
      <c r="I665" t="s">
        <v>850</v>
      </c>
      <c r="J665" t="s">
        <v>83</v>
      </c>
      <c r="K665" t="s">
        <v>422</v>
      </c>
      <c r="L665">
        <v>8100.2043000000003</v>
      </c>
      <c r="M665">
        <v>-122.331085</v>
      </c>
      <c r="N665">
        <v>47.602412999999999</v>
      </c>
      <c r="O665" t="s">
        <v>851</v>
      </c>
      <c r="P665" t="s">
        <v>120</v>
      </c>
      <c r="Q665" t="s">
        <v>52</v>
      </c>
      <c r="R665" t="s">
        <v>52</v>
      </c>
      <c r="T665">
        <v>3</v>
      </c>
    </row>
    <row r="666" spans="1:20" x14ac:dyDescent="0.25">
      <c r="A666">
        <v>1702992</v>
      </c>
      <c r="B666">
        <v>16000106070</v>
      </c>
      <c r="C666">
        <v>2016106070</v>
      </c>
      <c r="D666">
        <v>280</v>
      </c>
      <c r="E666" t="s">
        <v>41</v>
      </c>
      <c r="F666" t="s">
        <v>42</v>
      </c>
      <c r="G666" t="s">
        <v>42</v>
      </c>
      <c r="H666" s="1">
        <v>42456.75</v>
      </c>
      <c r="I666" t="s">
        <v>1416</v>
      </c>
      <c r="J666" t="s">
        <v>137</v>
      </c>
      <c r="K666" t="s">
        <v>238</v>
      </c>
      <c r="L666">
        <v>5301.2002000000002</v>
      </c>
      <c r="M666">
        <v>-122.31309</v>
      </c>
      <c r="N666">
        <v>47.663997999999999</v>
      </c>
      <c r="O666" t="s">
        <v>1417</v>
      </c>
      <c r="P666" t="s">
        <v>86</v>
      </c>
      <c r="Q666" t="s">
        <v>21</v>
      </c>
      <c r="R666" t="s">
        <v>21</v>
      </c>
      <c r="T666">
        <v>3</v>
      </c>
    </row>
    <row r="667" spans="1:20" x14ac:dyDescent="0.25">
      <c r="A667">
        <v>1702993</v>
      </c>
      <c r="B667">
        <v>16000106014</v>
      </c>
      <c r="C667">
        <v>2016106014</v>
      </c>
      <c r="D667">
        <v>281</v>
      </c>
      <c r="E667" t="s">
        <v>48</v>
      </c>
      <c r="F667" t="s">
        <v>42</v>
      </c>
      <c r="G667" t="s">
        <v>42</v>
      </c>
      <c r="H667" s="1">
        <v>42456.759722222225</v>
      </c>
      <c r="I667" t="s">
        <v>1418</v>
      </c>
      <c r="J667" t="s">
        <v>124</v>
      </c>
      <c r="K667" t="s">
        <v>651</v>
      </c>
      <c r="L667">
        <v>11500.2019</v>
      </c>
      <c r="M667">
        <v>-122.37801</v>
      </c>
      <c r="N667">
        <v>47.523772999999998</v>
      </c>
      <c r="O667" t="s">
        <v>1419</v>
      </c>
      <c r="P667" t="s">
        <v>47</v>
      </c>
      <c r="Q667" t="s">
        <v>42</v>
      </c>
      <c r="R667" t="s">
        <v>42</v>
      </c>
      <c r="T667">
        <v>1</v>
      </c>
    </row>
    <row r="668" spans="1:20" x14ac:dyDescent="0.25">
      <c r="A668">
        <v>1702994</v>
      </c>
      <c r="B668">
        <v>16000106000</v>
      </c>
      <c r="C668">
        <v>2016106000</v>
      </c>
      <c r="D668">
        <v>52</v>
      </c>
      <c r="E668" t="s">
        <v>105</v>
      </c>
      <c r="F668" t="s">
        <v>106</v>
      </c>
      <c r="G668" t="s">
        <v>107</v>
      </c>
      <c r="H668" s="1">
        <v>42456.754166666666</v>
      </c>
      <c r="I668" t="s">
        <v>1220</v>
      </c>
      <c r="J668" t="s">
        <v>150</v>
      </c>
      <c r="K668" t="s">
        <v>162</v>
      </c>
      <c r="L668">
        <v>5400.3001999999997</v>
      </c>
      <c r="M668">
        <v>-122.34263</v>
      </c>
      <c r="N668">
        <v>47.651620000000001</v>
      </c>
      <c r="O668" t="s">
        <v>1221</v>
      </c>
      <c r="P668" t="s">
        <v>1115</v>
      </c>
      <c r="Q668" t="s">
        <v>107</v>
      </c>
      <c r="R668" t="s">
        <v>106</v>
      </c>
      <c r="S668" s="1">
        <v>42456.679861111108</v>
      </c>
      <c r="T668">
        <v>1</v>
      </c>
    </row>
    <row r="669" spans="1:20" x14ac:dyDescent="0.25">
      <c r="A669">
        <v>1702995</v>
      </c>
      <c r="B669">
        <v>16000105946</v>
      </c>
      <c r="C669">
        <v>2016105946</v>
      </c>
      <c r="D669">
        <v>63</v>
      </c>
      <c r="E669" t="s">
        <v>165</v>
      </c>
      <c r="F669" t="s">
        <v>166</v>
      </c>
      <c r="G669" t="s">
        <v>166</v>
      </c>
      <c r="H669" s="1">
        <v>42456.754861111112</v>
      </c>
      <c r="I669" t="s">
        <v>1420</v>
      </c>
      <c r="J669" t="s">
        <v>129</v>
      </c>
      <c r="K669" t="s">
        <v>190</v>
      </c>
      <c r="L669">
        <v>8100.3010000000004</v>
      </c>
      <c r="M669">
        <v>-122.34327</v>
      </c>
      <c r="N669">
        <v>47.608207999999998</v>
      </c>
      <c r="O669" t="s">
        <v>1421</v>
      </c>
      <c r="P669" t="s">
        <v>81</v>
      </c>
      <c r="Q669" t="s">
        <v>76</v>
      </c>
      <c r="R669" t="s">
        <v>75</v>
      </c>
      <c r="S669" s="1">
        <v>42456.720138888886</v>
      </c>
      <c r="T669">
        <v>3</v>
      </c>
    </row>
    <row r="670" spans="1:20" x14ac:dyDescent="0.25">
      <c r="A670">
        <v>1702996</v>
      </c>
      <c r="B670">
        <v>16000106055</v>
      </c>
      <c r="C670">
        <v>2016106055</v>
      </c>
      <c r="D670">
        <v>63</v>
      </c>
      <c r="E670" t="s">
        <v>165</v>
      </c>
      <c r="F670" t="s">
        <v>166</v>
      </c>
      <c r="G670" t="s">
        <v>166</v>
      </c>
      <c r="H670" s="1">
        <v>42456.759722222225</v>
      </c>
      <c r="I670" t="s">
        <v>715</v>
      </c>
      <c r="J670" t="s">
        <v>129</v>
      </c>
      <c r="K670" t="s">
        <v>365</v>
      </c>
      <c r="L670">
        <v>8100.2003999999997</v>
      </c>
      <c r="M670">
        <v>-122.33835000000001</v>
      </c>
      <c r="N670">
        <v>47.609515999999999</v>
      </c>
      <c r="O670" t="s">
        <v>716</v>
      </c>
      <c r="P670" t="s">
        <v>170</v>
      </c>
      <c r="Q670" t="s">
        <v>76</v>
      </c>
      <c r="R670" t="s">
        <v>75</v>
      </c>
      <c r="T670">
        <v>1</v>
      </c>
    </row>
    <row r="671" spans="1:20" x14ac:dyDescent="0.25">
      <c r="A671">
        <v>1702997</v>
      </c>
      <c r="B671">
        <v>16000106038</v>
      </c>
      <c r="C671">
        <v>2016106038</v>
      </c>
      <c r="D671">
        <v>65</v>
      </c>
      <c r="E671" t="s">
        <v>74</v>
      </c>
      <c r="F671" t="s">
        <v>75</v>
      </c>
      <c r="G671" t="s">
        <v>76</v>
      </c>
      <c r="H671" s="1">
        <v>42456.762499999997</v>
      </c>
      <c r="I671" t="s">
        <v>1422</v>
      </c>
      <c r="J671" t="s">
        <v>155</v>
      </c>
      <c r="K671" t="s">
        <v>156</v>
      </c>
      <c r="L671">
        <v>7300.3022000000001</v>
      </c>
      <c r="M671">
        <v>-122.33617</v>
      </c>
      <c r="N671">
        <v>47.616055000000003</v>
      </c>
      <c r="O671" t="s">
        <v>1423</v>
      </c>
      <c r="P671" t="s">
        <v>81</v>
      </c>
      <c r="Q671" t="s">
        <v>76</v>
      </c>
      <c r="R671" t="s">
        <v>75</v>
      </c>
      <c r="S671" s="1">
        <v>42456.701388888891</v>
      </c>
      <c r="T671">
        <v>3</v>
      </c>
    </row>
    <row r="672" spans="1:20" x14ac:dyDescent="0.25">
      <c r="A672">
        <v>1702998</v>
      </c>
      <c r="B672">
        <v>16000106025</v>
      </c>
      <c r="C672">
        <v>2016106025</v>
      </c>
      <c r="D672">
        <v>250</v>
      </c>
      <c r="E672" t="s">
        <v>111</v>
      </c>
      <c r="F672" t="s">
        <v>112</v>
      </c>
      <c r="G672" t="s">
        <v>113</v>
      </c>
      <c r="H672" s="1">
        <v>42456.763194444444</v>
      </c>
      <c r="I672" t="s">
        <v>643</v>
      </c>
      <c r="J672" t="s">
        <v>179</v>
      </c>
      <c r="K672" t="s">
        <v>186</v>
      </c>
      <c r="L672">
        <v>5301.201</v>
      </c>
      <c r="M672">
        <v>-122.31312</v>
      </c>
      <c r="N672">
        <v>47.662179999999999</v>
      </c>
      <c r="O672" t="s">
        <v>644</v>
      </c>
      <c r="P672" t="s">
        <v>1424</v>
      </c>
      <c r="Q672" t="s">
        <v>401</v>
      </c>
      <c r="R672" t="s">
        <v>401</v>
      </c>
      <c r="T672">
        <v>4</v>
      </c>
    </row>
    <row r="673" spans="1:20" x14ac:dyDescent="0.25">
      <c r="A673">
        <v>1703001</v>
      </c>
      <c r="B673">
        <v>16000106090</v>
      </c>
      <c r="C673">
        <v>2016106090</v>
      </c>
      <c r="D673">
        <v>177</v>
      </c>
      <c r="E673" t="s">
        <v>117</v>
      </c>
      <c r="F673" t="s">
        <v>52</v>
      </c>
      <c r="G673" t="s">
        <v>52</v>
      </c>
      <c r="H673" s="1">
        <v>42456.768055555556</v>
      </c>
      <c r="I673" t="s">
        <v>1425</v>
      </c>
      <c r="J673" t="s">
        <v>155</v>
      </c>
      <c r="K673" t="s">
        <v>289</v>
      </c>
      <c r="L673">
        <v>7300.2021999999997</v>
      </c>
      <c r="M673">
        <v>-122.33425</v>
      </c>
      <c r="N673">
        <v>47.617849999999997</v>
      </c>
      <c r="O673" t="s">
        <v>1426</v>
      </c>
      <c r="P673" t="s">
        <v>120</v>
      </c>
      <c r="Q673" t="s">
        <v>52</v>
      </c>
      <c r="R673" t="s">
        <v>52</v>
      </c>
      <c r="T673">
        <v>4</v>
      </c>
    </row>
    <row r="674" spans="1:20" x14ac:dyDescent="0.25">
      <c r="A674">
        <v>1703002</v>
      </c>
      <c r="B674">
        <v>16000106072</v>
      </c>
      <c r="C674">
        <v>2016106072</v>
      </c>
      <c r="D674">
        <v>280</v>
      </c>
      <c r="E674" t="s">
        <v>41</v>
      </c>
      <c r="F674" t="s">
        <v>42</v>
      </c>
      <c r="G674" t="s">
        <v>42</v>
      </c>
      <c r="H674" s="1">
        <v>42456.765277777777</v>
      </c>
      <c r="I674" t="s">
        <v>1427</v>
      </c>
      <c r="J674" t="s">
        <v>276</v>
      </c>
      <c r="K674" t="s">
        <v>598</v>
      </c>
      <c r="L674">
        <v>401.10059999999999</v>
      </c>
      <c r="M674">
        <v>-122.34777</v>
      </c>
      <c r="N674">
        <v>47.731678000000002</v>
      </c>
      <c r="O674" t="s">
        <v>210</v>
      </c>
      <c r="P674" t="s">
        <v>1147</v>
      </c>
      <c r="Q674" t="s">
        <v>107</v>
      </c>
      <c r="R674" t="s">
        <v>220</v>
      </c>
      <c r="T674">
        <v>0</v>
      </c>
    </row>
    <row r="675" spans="1:20" x14ac:dyDescent="0.25">
      <c r="A675">
        <v>1703003</v>
      </c>
      <c r="B675">
        <v>16000106029</v>
      </c>
      <c r="C675">
        <v>2016106029</v>
      </c>
      <c r="D675">
        <v>50</v>
      </c>
      <c r="E675" t="s">
        <v>407</v>
      </c>
      <c r="F675" t="s">
        <v>220</v>
      </c>
      <c r="G675" t="s">
        <v>107</v>
      </c>
      <c r="H675" s="1">
        <v>42456.769444444442</v>
      </c>
      <c r="I675" t="s">
        <v>1428</v>
      </c>
      <c r="J675" t="s">
        <v>247</v>
      </c>
      <c r="K675" t="s">
        <v>533</v>
      </c>
      <c r="L675">
        <v>200.2003</v>
      </c>
      <c r="M675">
        <v>-122.30458</v>
      </c>
      <c r="N675">
        <v>47.723866000000001</v>
      </c>
      <c r="O675" t="s">
        <v>1429</v>
      </c>
      <c r="P675" t="s">
        <v>223</v>
      </c>
      <c r="Q675" t="s">
        <v>107</v>
      </c>
      <c r="R675" t="s">
        <v>220</v>
      </c>
      <c r="S675" s="1">
        <v>42456.7</v>
      </c>
      <c r="T675">
        <v>4</v>
      </c>
    </row>
    <row r="676" spans="1:20" x14ac:dyDescent="0.25">
      <c r="A676">
        <v>1703004</v>
      </c>
      <c r="B676">
        <v>16000106109</v>
      </c>
      <c r="C676">
        <v>2016106109</v>
      </c>
      <c r="D676">
        <v>242</v>
      </c>
      <c r="E676" t="s">
        <v>20</v>
      </c>
      <c r="F676" t="s">
        <v>21</v>
      </c>
      <c r="G676" t="s">
        <v>21</v>
      </c>
      <c r="H676" s="1">
        <v>42456.78125</v>
      </c>
      <c r="I676" t="s">
        <v>1430</v>
      </c>
      <c r="J676" t="s">
        <v>83</v>
      </c>
      <c r="K676" t="s">
        <v>422</v>
      </c>
      <c r="L676">
        <v>9200.2001999999993</v>
      </c>
      <c r="M676">
        <v>-122.33157</v>
      </c>
      <c r="N676">
        <v>47.600879999999997</v>
      </c>
      <c r="O676" t="s">
        <v>1431</v>
      </c>
      <c r="P676" t="s">
        <v>26</v>
      </c>
      <c r="Q676" t="s">
        <v>21</v>
      </c>
      <c r="R676" t="s">
        <v>21</v>
      </c>
      <c r="T676">
        <v>2</v>
      </c>
    </row>
    <row r="677" spans="1:20" x14ac:dyDescent="0.25">
      <c r="A677">
        <v>1703005</v>
      </c>
      <c r="B677">
        <v>16000106071</v>
      </c>
      <c r="C677">
        <v>2016106071</v>
      </c>
      <c r="D677">
        <v>372</v>
      </c>
      <c r="E677" t="s">
        <v>159</v>
      </c>
      <c r="F677" t="s">
        <v>160</v>
      </c>
      <c r="G677" t="s">
        <v>160</v>
      </c>
      <c r="H677" s="1">
        <v>42456.771527777775</v>
      </c>
      <c r="I677" t="s">
        <v>1432</v>
      </c>
      <c r="J677" t="s">
        <v>99</v>
      </c>
      <c r="K677" t="s">
        <v>100</v>
      </c>
      <c r="L677">
        <v>3600.2013000000002</v>
      </c>
      <c r="M677">
        <v>-122.32402</v>
      </c>
      <c r="N677">
        <v>47.681980000000003</v>
      </c>
      <c r="O677" t="s">
        <v>1433</v>
      </c>
      <c r="P677" t="s">
        <v>164</v>
      </c>
      <c r="Q677" t="s">
        <v>160</v>
      </c>
      <c r="R677" t="s">
        <v>160</v>
      </c>
      <c r="S677" s="1">
        <v>42456.73333333333</v>
      </c>
      <c r="T677">
        <v>2</v>
      </c>
    </row>
    <row r="678" spans="1:20" x14ac:dyDescent="0.25">
      <c r="A678">
        <v>1703006</v>
      </c>
      <c r="B678">
        <v>16000106006</v>
      </c>
      <c r="C678">
        <v>2016106006</v>
      </c>
      <c r="D678">
        <v>63</v>
      </c>
      <c r="E678" t="s">
        <v>165</v>
      </c>
      <c r="F678" t="s">
        <v>166</v>
      </c>
      <c r="G678" t="s">
        <v>166</v>
      </c>
      <c r="H678" s="1">
        <v>42456.770833333336</v>
      </c>
      <c r="I678" t="s">
        <v>1434</v>
      </c>
      <c r="J678" t="s">
        <v>44</v>
      </c>
      <c r="K678" t="s">
        <v>168</v>
      </c>
      <c r="L678">
        <v>7200.1071000000002</v>
      </c>
      <c r="M678">
        <v>-122.34886</v>
      </c>
      <c r="N678">
        <v>47.619743</v>
      </c>
      <c r="O678" t="s">
        <v>1435</v>
      </c>
      <c r="P678" t="s">
        <v>81</v>
      </c>
      <c r="Q678" t="s">
        <v>76</v>
      </c>
      <c r="R678" t="s">
        <v>75</v>
      </c>
      <c r="S678" s="1">
        <v>42456.710416666669</v>
      </c>
      <c r="T678">
        <v>3</v>
      </c>
    </row>
    <row r="679" spans="1:20" x14ac:dyDescent="0.25">
      <c r="A679">
        <v>1703007</v>
      </c>
      <c r="B679">
        <v>16000105938</v>
      </c>
      <c r="C679">
        <v>2016105938</v>
      </c>
      <c r="D679">
        <v>330</v>
      </c>
      <c r="E679" t="s">
        <v>1078</v>
      </c>
      <c r="F679" t="s">
        <v>404</v>
      </c>
      <c r="G679" t="s">
        <v>403</v>
      </c>
      <c r="H679" s="1">
        <v>42456.773611111108</v>
      </c>
      <c r="I679" t="s">
        <v>1056</v>
      </c>
      <c r="J679" t="s">
        <v>276</v>
      </c>
      <c r="K679" t="s">
        <v>277</v>
      </c>
      <c r="L679">
        <v>1800.2011</v>
      </c>
      <c r="M679">
        <v>-122.34453000000001</v>
      </c>
      <c r="N679">
        <v>47.690925999999997</v>
      </c>
      <c r="O679" t="s">
        <v>1057</v>
      </c>
      <c r="P679" t="s">
        <v>1436</v>
      </c>
      <c r="Q679" t="s">
        <v>403</v>
      </c>
      <c r="R679" t="s">
        <v>403</v>
      </c>
      <c r="S679" s="1">
        <v>42456.620833333334</v>
      </c>
      <c r="T679">
        <v>2</v>
      </c>
    </row>
    <row r="680" spans="1:20" x14ac:dyDescent="0.25">
      <c r="A680">
        <v>1703008</v>
      </c>
      <c r="B680">
        <v>16000106098</v>
      </c>
      <c r="C680">
        <v>2016106098</v>
      </c>
      <c r="D680">
        <v>141</v>
      </c>
      <c r="E680" t="s">
        <v>618</v>
      </c>
      <c r="F680" t="s">
        <v>52</v>
      </c>
      <c r="G680" t="s">
        <v>618</v>
      </c>
      <c r="H680" s="1">
        <v>42456.783333333333</v>
      </c>
      <c r="I680" t="s">
        <v>1437</v>
      </c>
      <c r="J680" t="s">
        <v>23</v>
      </c>
      <c r="K680" t="s">
        <v>60</v>
      </c>
      <c r="L680">
        <v>10001.1</v>
      </c>
      <c r="M680">
        <v>-122.29916</v>
      </c>
      <c r="N680">
        <v>47.579673999999997</v>
      </c>
      <c r="O680" t="s">
        <v>61</v>
      </c>
      <c r="P680" t="s">
        <v>617</v>
      </c>
      <c r="Q680" t="s">
        <v>618</v>
      </c>
      <c r="R680" t="s">
        <v>42</v>
      </c>
      <c r="T680">
        <v>3</v>
      </c>
    </row>
    <row r="681" spans="1:20" x14ac:dyDescent="0.25">
      <c r="A681">
        <v>1703009</v>
      </c>
      <c r="B681">
        <v>16000106103</v>
      </c>
      <c r="C681">
        <v>2016106103</v>
      </c>
      <c r="D681">
        <v>245</v>
      </c>
      <c r="E681" t="s">
        <v>58</v>
      </c>
      <c r="F681" t="s">
        <v>21</v>
      </c>
      <c r="G681" t="s">
        <v>21</v>
      </c>
      <c r="H681" s="1">
        <v>42456.788194444445</v>
      </c>
      <c r="I681" t="s">
        <v>1438</v>
      </c>
      <c r="J681" t="s">
        <v>31</v>
      </c>
      <c r="K681" t="s">
        <v>175</v>
      </c>
      <c r="L681">
        <v>9100.1002000000008</v>
      </c>
      <c r="M681">
        <v>-122.320335</v>
      </c>
      <c r="N681">
        <v>47.599186000000003</v>
      </c>
      <c r="O681" t="s">
        <v>1439</v>
      </c>
      <c r="P681" t="s">
        <v>361</v>
      </c>
      <c r="Q681" t="s">
        <v>225</v>
      </c>
      <c r="R681" t="s">
        <v>225</v>
      </c>
      <c r="T681">
        <v>3</v>
      </c>
    </row>
    <row r="682" spans="1:20" x14ac:dyDescent="0.25">
      <c r="A682">
        <v>1703010</v>
      </c>
      <c r="B682">
        <v>16000106095</v>
      </c>
      <c r="C682">
        <v>2016106095</v>
      </c>
      <c r="D682">
        <v>280</v>
      </c>
      <c r="E682" t="s">
        <v>41</v>
      </c>
      <c r="F682" t="s">
        <v>42</v>
      </c>
      <c r="G682" t="s">
        <v>42</v>
      </c>
      <c r="H682" s="1">
        <v>42456.786805555559</v>
      </c>
      <c r="I682" t="s">
        <v>625</v>
      </c>
      <c r="J682" t="s">
        <v>137</v>
      </c>
      <c r="K682" t="s">
        <v>209</v>
      </c>
      <c r="L682">
        <v>9100.1003999999994</v>
      </c>
      <c r="M682">
        <v>-122.31964000000001</v>
      </c>
      <c r="N682">
        <v>47.599181999999999</v>
      </c>
      <c r="O682" t="s">
        <v>626</v>
      </c>
      <c r="P682" t="s">
        <v>47</v>
      </c>
      <c r="Q682" t="s">
        <v>42</v>
      </c>
      <c r="R682" t="s">
        <v>42</v>
      </c>
      <c r="T682">
        <v>0</v>
      </c>
    </row>
    <row r="683" spans="1:20" x14ac:dyDescent="0.25">
      <c r="A683">
        <v>1703011</v>
      </c>
      <c r="B683">
        <v>16000106007</v>
      </c>
      <c r="C683">
        <v>2016106007</v>
      </c>
      <c r="D683">
        <v>281</v>
      </c>
      <c r="E683" t="s">
        <v>48</v>
      </c>
      <c r="F683" t="s">
        <v>42</v>
      </c>
      <c r="G683" t="s">
        <v>42</v>
      </c>
      <c r="H683" s="1">
        <v>42456.787499999999</v>
      </c>
      <c r="I683" t="s">
        <v>1440</v>
      </c>
      <c r="J683" t="s">
        <v>44</v>
      </c>
      <c r="K683" t="s">
        <v>168</v>
      </c>
      <c r="L683">
        <v>7000.6001999999999</v>
      </c>
      <c r="M683">
        <v>-122.35988</v>
      </c>
      <c r="N683">
        <v>47.629584999999999</v>
      </c>
      <c r="O683" t="s">
        <v>1441</v>
      </c>
      <c r="P683" t="s">
        <v>671</v>
      </c>
      <c r="Q683" t="s">
        <v>21</v>
      </c>
      <c r="R683" t="s">
        <v>558</v>
      </c>
      <c r="T683">
        <v>4</v>
      </c>
    </row>
    <row r="684" spans="1:20" x14ac:dyDescent="0.25">
      <c r="A684">
        <v>1703012</v>
      </c>
      <c r="B684">
        <v>16000105907</v>
      </c>
      <c r="C684">
        <v>2016105907</v>
      </c>
      <c r="D684">
        <v>282</v>
      </c>
      <c r="E684" t="s">
        <v>956</v>
      </c>
      <c r="F684" t="s">
        <v>42</v>
      </c>
      <c r="G684" t="s">
        <v>42</v>
      </c>
      <c r="H684" s="1">
        <v>42456.790277777778</v>
      </c>
      <c r="I684" t="s">
        <v>1442</v>
      </c>
      <c r="J684" t="s">
        <v>44</v>
      </c>
      <c r="K684" t="s">
        <v>168</v>
      </c>
      <c r="L684">
        <v>7200.1022000000003</v>
      </c>
      <c r="M684">
        <v>-122.34694</v>
      </c>
      <c r="N684">
        <v>47.622073999999998</v>
      </c>
      <c r="O684" t="s">
        <v>1443</v>
      </c>
      <c r="P684" t="s">
        <v>1115</v>
      </c>
      <c r="Q684" t="s">
        <v>107</v>
      </c>
      <c r="R684" t="s">
        <v>106</v>
      </c>
      <c r="S684" s="1">
        <v>42456.604861111111</v>
      </c>
      <c r="T684">
        <v>3</v>
      </c>
    </row>
    <row r="685" spans="1:20" x14ac:dyDescent="0.25">
      <c r="A685">
        <v>1703013</v>
      </c>
      <c r="B685">
        <v>16000106129</v>
      </c>
      <c r="C685">
        <v>2016106129</v>
      </c>
      <c r="D685">
        <v>177</v>
      </c>
      <c r="E685" t="s">
        <v>117</v>
      </c>
      <c r="F685" t="s">
        <v>52</v>
      </c>
      <c r="G685" t="s">
        <v>52</v>
      </c>
      <c r="H685" s="1">
        <v>42456.793055555558</v>
      </c>
      <c r="I685" t="s">
        <v>1444</v>
      </c>
      <c r="J685" t="s">
        <v>137</v>
      </c>
      <c r="K685" t="s">
        <v>238</v>
      </c>
      <c r="L685">
        <v>7200.1067000000003</v>
      </c>
      <c r="M685">
        <v>-122.341545</v>
      </c>
      <c r="N685">
        <v>47.612780000000001</v>
      </c>
      <c r="O685" t="s">
        <v>1445</v>
      </c>
      <c r="P685" t="s">
        <v>120</v>
      </c>
      <c r="Q685" t="s">
        <v>52</v>
      </c>
      <c r="R685" t="s">
        <v>52</v>
      </c>
      <c r="T685">
        <v>0</v>
      </c>
    </row>
    <row r="686" spans="1:20" x14ac:dyDescent="0.25">
      <c r="A686">
        <v>1703014</v>
      </c>
      <c r="B686">
        <v>16000106113</v>
      </c>
      <c r="C686">
        <v>2016106113</v>
      </c>
      <c r="D686">
        <v>430</v>
      </c>
      <c r="E686" t="s">
        <v>134</v>
      </c>
      <c r="F686" t="s">
        <v>29</v>
      </c>
      <c r="G686" t="s">
        <v>135</v>
      </c>
      <c r="H686" s="1">
        <v>42456.79791666667</v>
      </c>
      <c r="I686" t="s">
        <v>1446</v>
      </c>
      <c r="J686" t="s">
        <v>54</v>
      </c>
      <c r="K686" t="s">
        <v>292</v>
      </c>
      <c r="L686">
        <v>11002.101699999999</v>
      </c>
      <c r="M686">
        <v>-122.293755</v>
      </c>
      <c r="N686">
        <v>47.538913999999998</v>
      </c>
      <c r="O686" t="s">
        <v>1447</v>
      </c>
      <c r="P686" t="s">
        <v>234</v>
      </c>
      <c r="Q686" t="s">
        <v>135</v>
      </c>
      <c r="R686" t="s">
        <v>29</v>
      </c>
      <c r="T686">
        <v>3</v>
      </c>
    </row>
    <row r="687" spans="1:20" x14ac:dyDescent="0.25">
      <c r="A687">
        <v>1703015</v>
      </c>
      <c r="B687">
        <v>16000106056</v>
      </c>
      <c r="C687">
        <v>2016106056</v>
      </c>
      <c r="D687">
        <v>250</v>
      </c>
      <c r="E687" t="s">
        <v>111</v>
      </c>
      <c r="F687" t="s">
        <v>112</v>
      </c>
      <c r="G687" t="s">
        <v>113</v>
      </c>
      <c r="H687" s="1">
        <v>42456.791666666664</v>
      </c>
      <c r="I687" t="s">
        <v>1448</v>
      </c>
      <c r="J687" t="s">
        <v>150</v>
      </c>
      <c r="K687" t="s">
        <v>151</v>
      </c>
      <c r="L687">
        <v>3200.4018999999998</v>
      </c>
      <c r="M687">
        <v>-122.39973000000001</v>
      </c>
      <c r="N687">
        <v>47.668616999999998</v>
      </c>
      <c r="O687" t="s">
        <v>1449</v>
      </c>
      <c r="P687" t="s">
        <v>62</v>
      </c>
      <c r="Q687" t="s">
        <v>62</v>
      </c>
      <c r="R687" t="s">
        <v>62</v>
      </c>
      <c r="T687">
        <v>1</v>
      </c>
    </row>
    <row r="688" spans="1:20" x14ac:dyDescent="0.25">
      <c r="A688">
        <v>1703016</v>
      </c>
      <c r="B688">
        <v>16000106019</v>
      </c>
      <c r="C688">
        <v>2016106019</v>
      </c>
      <c r="D688">
        <v>220</v>
      </c>
      <c r="E688" t="s">
        <v>325</v>
      </c>
      <c r="F688" t="s">
        <v>326</v>
      </c>
      <c r="G688" t="s">
        <v>327</v>
      </c>
      <c r="H688" s="1">
        <v>42456.795138888891</v>
      </c>
      <c r="I688" t="s">
        <v>1450</v>
      </c>
      <c r="J688" t="s">
        <v>137</v>
      </c>
      <c r="K688" t="s">
        <v>209</v>
      </c>
      <c r="L688">
        <v>8400.1010999999999</v>
      </c>
      <c r="M688">
        <v>-122.32546000000001</v>
      </c>
      <c r="N688">
        <v>47.612988000000001</v>
      </c>
      <c r="O688" t="s">
        <v>1451</v>
      </c>
      <c r="P688" t="s">
        <v>250</v>
      </c>
      <c r="Q688" t="s">
        <v>251</v>
      </c>
      <c r="R688" t="s">
        <v>251</v>
      </c>
      <c r="S688" s="1">
        <v>42456.69027777778</v>
      </c>
      <c r="T688">
        <v>1</v>
      </c>
    </row>
    <row r="689" spans="1:20" x14ac:dyDescent="0.25">
      <c r="A689">
        <v>1703017</v>
      </c>
      <c r="B689">
        <v>16000106141</v>
      </c>
      <c r="C689">
        <v>2016106141</v>
      </c>
      <c r="D689">
        <v>177</v>
      </c>
      <c r="E689" t="s">
        <v>117</v>
      </c>
      <c r="F689" t="s">
        <v>52</v>
      </c>
      <c r="G689" t="s">
        <v>52</v>
      </c>
      <c r="H689" s="1">
        <v>42456.803472222222</v>
      </c>
      <c r="I689" t="s">
        <v>1452</v>
      </c>
      <c r="J689" t="s">
        <v>129</v>
      </c>
      <c r="K689" t="s">
        <v>130</v>
      </c>
      <c r="L689">
        <v>8200.1002000000008</v>
      </c>
      <c r="M689">
        <v>-122.33537</v>
      </c>
      <c r="N689">
        <v>47.612136999999997</v>
      </c>
      <c r="O689" t="s">
        <v>1453</v>
      </c>
      <c r="P689" t="s">
        <v>240</v>
      </c>
      <c r="Q689" t="s">
        <v>52</v>
      </c>
      <c r="R689" t="s">
        <v>52</v>
      </c>
      <c r="T689">
        <v>1</v>
      </c>
    </row>
    <row r="690" spans="1:20" x14ac:dyDescent="0.25">
      <c r="A690">
        <v>1703018</v>
      </c>
      <c r="B690">
        <v>16000106128</v>
      </c>
      <c r="C690">
        <v>2016106128</v>
      </c>
      <c r="D690">
        <v>63</v>
      </c>
      <c r="E690" t="s">
        <v>165</v>
      </c>
      <c r="F690" t="s">
        <v>166</v>
      </c>
      <c r="G690" t="s">
        <v>166</v>
      </c>
      <c r="H690" s="1">
        <v>42456.803472222222</v>
      </c>
      <c r="I690" t="s">
        <v>1454</v>
      </c>
      <c r="J690" t="s">
        <v>54</v>
      </c>
      <c r="K690" t="s">
        <v>55</v>
      </c>
      <c r="L690">
        <v>11900.5003</v>
      </c>
      <c r="M690">
        <v>-122.264725</v>
      </c>
      <c r="N690">
        <v>47.512585000000001</v>
      </c>
      <c r="O690" t="s">
        <v>1455</v>
      </c>
      <c r="P690" t="s">
        <v>81</v>
      </c>
      <c r="Q690" t="s">
        <v>76</v>
      </c>
      <c r="R690" t="s">
        <v>75</v>
      </c>
      <c r="T690">
        <v>1</v>
      </c>
    </row>
    <row r="691" spans="1:20" x14ac:dyDescent="0.25">
      <c r="A691">
        <v>1703019</v>
      </c>
      <c r="B691">
        <v>16000106067</v>
      </c>
      <c r="C691">
        <v>2016106067</v>
      </c>
      <c r="D691">
        <v>430</v>
      </c>
      <c r="E691" t="s">
        <v>134</v>
      </c>
      <c r="F691" t="s">
        <v>29</v>
      </c>
      <c r="G691" t="s">
        <v>135</v>
      </c>
      <c r="H691" s="1">
        <v>42456.800000000003</v>
      </c>
      <c r="I691" t="s">
        <v>1456</v>
      </c>
      <c r="J691" t="s">
        <v>44</v>
      </c>
      <c r="K691" t="s">
        <v>168</v>
      </c>
      <c r="L691">
        <v>7100.2006000000001</v>
      </c>
      <c r="M691">
        <v>-122.35671000000001</v>
      </c>
      <c r="N691">
        <v>47.623927999999999</v>
      </c>
      <c r="O691" t="s">
        <v>1457</v>
      </c>
      <c r="P691" t="s">
        <v>188</v>
      </c>
      <c r="Q691" t="s">
        <v>135</v>
      </c>
      <c r="R691" t="s">
        <v>29</v>
      </c>
      <c r="S691" s="1">
        <v>42456.736111111109</v>
      </c>
      <c r="T691">
        <v>1</v>
      </c>
    </row>
    <row r="692" spans="1:20" x14ac:dyDescent="0.25">
      <c r="A692">
        <v>1703020</v>
      </c>
      <c r="B692">
        <v>16000106066</v>
      </c>
      <c r="C692">
        <v>2016106066</v>
      </c>
      <c r="D692">
        <v>63</v>
      </c>
      <c r="E692" t="s">
        <v>165</v>
      </c>
      <c r="F692" t="s">
        <v>166</v>
      </c>
      <c r="G692" t="s">
        <v>166</v>
      </c>
      <c r="H692" s="1">
        <v>42456.798611111109</v>
      </c>
      <c r="I692" t="s">
        <v>1458</v>
      </c>
      <c r="J692" t="s">
        <v>83</v>
      </c>
      <c r="K692" t="s">
        <v>195</v>
      </c>
      <c r="L692">
        <v>8100.1028999999999</v>
      </c>
      <c r="M692">
        <v>-122.33735</v>
      </c>
      <c r="N692">
        <v>47.604230000000001</v>
      </c>
      <c r="O692" t="s">
        <v>1459</v>
      </c>
      <c r="P692" t="s">
        <v>81</v>
      </c>
      <c r="Q692" t="s">
        <v>76</v>
      </c>
      <c r="R692" t="s">
        <v>75</v>
      </c>
      <c r="S692" s="1">
        <v>42456.737500000003</v>
      </c>
      <c r="T692">
        <v>3</v>
      </c>
    </row>
    <row r="693" spans="1:20" x14ac:dyDescent="0.25">
      <c r="A693">
        <v>1703021</v>
      </c>
      <c r="B693">
        <v>16000106062</v>
      </c>
      <c r="C693">
        <v>2016106062</v>
      </c>
      <c r="D693">
        <v>221</v>
      </c>
      <c r="E693" t="s">
        <v>1460</v>
      </c>
      <c r="F693" t="s">
        <v>326</v>
      </c>
      <c r="G693" t="s">
        <v>327</v>
      </c>
      <c r="H693" s="1">
        <v>42456.801388888889</v>
      </c>
      <c r="I693" t="s">
        <v>850</v>
      </c>
      <c r="J693" t="s">
        <v>83</v>
      </c>
      <c r="K693" t="s">
        <v>422</v>
      </c>
      <c r="L693">
        <v>8100.2043000000003</v>
      </c>
      <c r="M693">
        <v>-122.331085</v>
      </c>
      <c r="N693">
        <v>47.602412999999999</v>
      </c>
      <c r="O693" t="s">
        <v>851</v>
      </c>
      <c r="P693" t="s">
        <v>330</v>
      </c>
      <c r="Q693" t="s">
        <v>327</v>
      </c>
      <c r="R693" t="s">
        <v>326</v>
      </c>
      <c r="S693" s="1">
        <v>42456.740972222222</v>
      </c>
      <c r="T693">
        <v>2</v>
      </c>
    </row>
    <row r="694" spans="1:20" x14ac:dyDescent="0.25">
      <c r="A694">
        <v>1703022</v>
      </c>
      <c r="B694">
        <v>16000106059</v>
      </c>
      <c r="C694">
        <v>2016106059</v>
      </c>
      <c r="D694">
        <v>470</v>
      </c>
      <c r="E694" t="s">
        <v>27</v>
      </c>
      <c r="F694" t="s">
        <v>28</v>
      </c>
      <c r="G694" t="s">
        <v>29</v>
      </c>
      <c r="H694" s="1">
        <v>42456.803472222222</v>
      </c>
      <c r="I694" t="s">
        <v>924</v>
      </c>
      <c r="J694" t="s">
        <v>137</v>
      </c>
      <c r="K694" t="s">
        <v>238</v>
      </c>
      <c r="L694">
        <v>8002.1001999999999</v>
      </c>
      <c r="M694">
        <v>-122.3411</v>
      </c>
      <c r="N694">
        <v>47.611347000000002</v>
      </c>
      <c r="O694" t="s">
        <v>925</v>
      </c>
      <c r="P694" t="s">
        <v>34</v>
      </c>
      <c r="Q694" t="s">
        <v>29</v>
      </c>
      <c r="R694" t="s">
        <v>28</v>
      </c>
      <c r="T694">
        <v>2</v>
      </c>
    </row>
    <row r="695" spans="1:20" x14ac:dyDescent="0.25">
      <c r="A695">
        <v>1703023</v>
      </c>
      <c r="B695">
        <v>16000105859</v>
      </c>
      <c r="C695">
        <v>2016105859</v>
      </c>
      <c r="D695">
        <v>281</v>
      </c>
      <c r="E695" t="s">
        <v>48</v>
      </c>
      <c r="F695" t="s">
        <v>42</v>
      </c>
      <c r="G695" t="s">
        <v>42</v>
      </c>
      <c r="H695" s="1">
        <v>42456.801388888889</v>
      </c>
      <c r="I695" t="s">
        <v>1461</v>
      </c>
      <c r="J695" t="s">
        <v>91</v>
      </c>
      <c r="K695" t="s">
        <v>172</v>
      </c>
      <c r="L695">
        <v>7402.3001999999997</v>
      </c>
      <c r="M695">
        <v>-122.32617999999999</v>
      </c>
      <c r="N695">
        <v>47.618492000000003</v>
      </c>
      <c r="O695" t="s">
        <v>1462</v>
      </c>
      <c r="P695" t="s">
        <v>47</v>
      </c>
      <c r="Q695" t="s">
        <v>42</v>
      </c>
      <c r="R695" t="s">
        <v>42</v>
      </c>
      <c r="S695" s="1">
        <v>42456.580555555556</v>
      </c>
      <c r="T695">
        <v>4</v>
      </c>
    </row>
    <row r="696" spans="1:20" x14ac:dyDescent="0.25">
      <c r="A696">
        <v>1703024</v>
      </c>
      <c r="B696">
        <v>16000105814</v>
      </c>
      <c r="C696">
        <v>2016105814</v>
      </c>
      <c r="D696">
        <v>242</v>
      </c>
      <c r="E696" t="s">
        <v>20</v>
      </c>
      <c r="F696" t="s">
        <v>21</v>
      </c>
      <c r="G696" t="s">
        <v>21</v>
      </c>
      <c r="H696" s="1">
        <v>42456.801388888889</v>
      </c>
      <c r="I696" t="s">
        <v>1463</v>
      </c>
      <c r="J696" t="s">
        <v>91</v>
      </c>
      <c r="K696" t="s">
        <v>336</v>
      </c>
      <c r="L696">
        <v>8300.1005000000005</v>
      </c>
      <c r="M696">
        <v>-122.324585</v>
      </c>
      <c r="N696">
        <v>47.609569999999998</v>
      </c>
      <c r="O696" t="s">
        <v>1464</v>
      </c>
      <c r="P696" t="s">
        <v>265</v>
      </c>
      <c r="Q696" t="s">
        <v>21</v>
      </c>
      <c r="R696" t="s">
        <v>21</v>
      </c>
      <c r="S696" s="1">
        <v>42456.508333333331</v>
      </c>
      <c r="T696">
        <v>2</v>
      </c>
    </row>
    <row r="697" spans="1:20" x14ac:dyDescent="0.25">
      <c r="A697">
        <v>1703025</v>
      </c>
      <c r="B697">
        <v>16000105486</v>
      </c>
      <c r="C697">
        <v>2016105486</v>
      </c>
      <c r="D697">
        <v>71</v>
      </c>
      <c r="E697" t="s">
        <v>269</v>
      </c>
      <c r="F697" t="s">
        <v>183</v>
      </c>
      <c r="G697" t="s">
        <v>183</v>
      </c>
      <c r="H697" s="1">
        <v>42456.152777777781</v>
      </c>
      <c r="I697" t="s">
        <v>1465</v>
      </c>
      <c r="J697" t="s">
        <v>150</v>
      </c>
      <c r="K697" t="s">
        <v>214</v>
      </c>
      <c r="L697">
        <v>4800.3053</v>
      </c>
      <c r="M697">
        <v>-122.35448</v>
      </c>
      <c r="N697">
        <v>47.651409999999998</v>
      </c>
      <c r="O697" t="s">
        <v>1466</v>
      </c>
      <c r="P697" t="s">
        <v>272</v>
      </c>
      <c r="Q697" t="s">
        <v>183</v>
      </c>
      <c r="R697" t="s">
        <v>184</v>
      </c>
      <c r="S697" s="1">
        <v>42456.113194444442</v>
      </c>
      <c r="T697">
        <v>2</v>
      </c>
    </row>
    <row r="698" spans="1:20" x14ac:dyDescent="0.25">
      <c r="A698">
        <v>1703026</v>
      </c>
      <c r="B698">
        <v>16000106077</v>
      </c>
      <c r="C698">
        <v>2016106077</v>
      </c>
      <c r="D698">
        <v>280</v>
      </c>
      <c r="E698" t="s">
        <v>41</v>
      </c>
      <c r="F698" t="s">
        <v>42</v>
      </c>
      <c r="G698" t="s">
        <v>42</v>
      </c>
      <c r="H698" s="1">
        <v>42456.815972222219</v>
      </c>
      <c r="I698" t="s">
        <v>1467</v>
      </c>
      <c r="J698" t="s">
        <v>91</v>
      </c>
      <c r="K698" t="s">
        <v>172</v>
      </c>
      <c r="L698">
        <v>7401.2007000000003</v>
      </c>
      <c r="M698">
        <v>-122.32091</v>
      </c>
      <c r="N698">
        <v>47.621986</v>
      </c>
      <c r="O698" t="s">
        <v>1468</v>
      </c>
      <c r="P698" t="s">
        <v>400</v>
      </c>
      <c r="Q698" t="s">
        <v>401</v>
      </c>
      <c r="R698" t="s">
        <v>401</v>
      </c>
      <c r="T698">
        <v>0</v>
      </c>
    </row>
    <row r="699" spans="1:20" x14ac:dyDescent="0.25">
      <c r="A699">
        <v>1703027</v>
      </c>
      <c r="B699">
        <v>16000106039</v>
      </c>
      <c r="C699">
        <v>2016106039</v>
      </c>
      <c r="D699">
        <v>50</v>
      </c>
      <c r="E699" t="s">
        <v>407</v>
      </c>
      <c r="F699" t="s">
        <v>220</v>
      </c>
      <c r="G699" t="s">
        <v>107</v>
      </c>
      <c r="H699" s="1">
        <v>42456.811111111114</v>
      </c>
      <c r="I699" t="s">
        <v>1432</v>
      </c>
      <c r="J699" t="s">
        <v>99</v>
      </c>
      <c r="K699" t="s">
        <v>100</v>
      </c>
      <c r="L699">
        <v>3600.2013000000002</v>
      </c>
      <c r="M699">
        <v>-122.32402</v>
      </c>
      <c r="N699">
        <v>47.681980000000003</v>
      </c>
      <c r="O699" t="s">
        <v>1433</v>
      </c>
      <c r="P699" t="s">
        <v>1147</v>
      </c>
      <c r="Q699" t="s">
        <v>107</v>
      </c>
      <c r="R699" t="s">
        <v>220</v>
      </c>
      <c r="S699" s="1">
        <v>42456.714583333334</v>
      </c>
      <c r="T699">
        <v>0</v>
      </c>
    </row>
    <row r="700" spans="1:20" x14ac:dyDescent="0.25">
      <c r="A700">
        <v>1703028</v>
      </c>
      <c r="B700">
        <v>16000106030</v>
      </c>
      <c r="C700">
        <v>2016106030</v>
      </c>
      <c r="D700">
        <v>63</v>
      </c>
      <c r="E700" t="s">
        <v>165</v>
      </c>
      <c r="F700" t="s">
        <v>166</v>
      </c>
      <c r="G700" t="s">
        <v>166</v>
      </c>
      <c r="H700" s="1">
        <v>42456.809027777781</v>
      </c>
      <c r="I700" t="s">
        <v>1469</v>
      </c>
      <c r="J700" t="s">
        <v>78</v>
      </c>
      <c r="K700" t="s">
        <v>217</v>
      </c>
      <c r="L700">
        <v>6200.3011999999999</v>
      </c>
      <c r="M700">
        <v>-122.30414</v>
      </c>
      <c r="N700">
        <v>47.636450000000004</v>
      </c>
      <c r="O700" t="s">
        <v>1470</v>
      </c>
      <c r="P700" t="s">
        <v>81</v>
      </c>
      <c r="Q700" t="s">
        <v>76</v>
      </c>
      <c r="R700" t="s">
        <v>75</v>
      </c>
      <c r="T700">
        <v>1</v>
      </c>
    </row>
    <row r="701" spans="1:20" x14ac:dyDescent="0.25">
      <c r="A701">
        <v>1703029</v>
      </c>
      <c r="B701">
        <v>16000106015</v>
      </c>
      <c r="C701">
        <v>2016106015</v>
      </c>
      <c r="D701">
        <v>63</v>
      </c>
      <c r="E701" t="s">
        <v>165</v>
      </c>
      <c r="F701" t="s">
        <v>166</v>
      </c>
      <c r="G701" t="s">
        <v>166</v>
      </c>
      <c r="H701" s="1">
        <v>42456.811111111114</v>
      </c>
      <c r="I701" t="s">
        <v>1471</v>
      </c>
      <c r="J701" t="s">
        <v>78</v>
      </c>
      <c r="K701" t="s">
        <v>217</v>
      </c>
      <c r="L701">
        <v>6300.3010999999997</v>
      </c>
      <c r="M701">
        <v>-122.28264</v>
      </c>
      <c r="N701">
        <v>47.636980000000001</v>
      </c>
      <c r="O701" t="s">
        <v>1472</v>
      </c>
      <c r="P701" t="s">
        <v>81</v>
      </c>
      <c r="Q701" t="s">
        <v>76</v>
      </c>
      <c r="R701" t="s">
        <v>75</v>
      </c>
      <c r="S701" s="1">
        <v>42456.701388888891</v>
      </c>
      <c r="T701">
        <v>3</v>
      </c>
    </row>
    <row r="702" spans="1:20" x14ac:dyDescent="0.25">
      <c r="A702">
        <v>1703030</v>
      </c>
      <c r="B702">
        <v>16000105992</v>
      </c>
      <c r="C702">
        <v>2016105992</v>
      </c>
      <c r="D702">
        <v>50</v>
      </c>
      <c r="E702" t="s">
        <v>407</v>
      </c>
      <c r="F702" t="s">
        <v>220</v>
      </c>
      <c r="G702" t="s">
        <v>107</v>
      </c>
      <c r="H702" s="1">
        <v>42456.809027777781</v>
      </c>
      <c r="I702" t="s">
        <v>1473</v>
      </c>
      <c r="J702" t="s">
        <v>179</v>
      </c>
      <c r="K702" t="s">
        <v>180</v>
      </c>
      <c r="L702">
        <v>3900.1003999999998</v>
      </c>
      <c r="M702">
        <v>-122.28776999999999</v>
      </c>
      <c r="N702">
        <v>47.682079999999999</v>
      </c>
      <c r="O702" t="s">
        <v>1474</v>
      </c>
      <c r="P702" t="s">
        <v>223</v>
      </c>
      <c r="Q702" t="s">
        <v>107</v>
      </c>
      <c r="R702" t="s">
        <v>220</v>
      </c>
      <c r="S702" s="1">
        <v>42456.756944444445</v>
      </c>
      <c r="T702">
        <v>3</v>
      </c>
    </row>
    <row r="703" spans="1:20" x14ac:dyDescent="0.25">
      <c r="A703">
        <v>1703031</v>
      </c>
      <c r="B703">
        <v>16000105892</v>
      </c>
      <c r="C703">
        <v>2016105892</v>
      </c>
      <c r="D703">
        <v>282</v>
      </c>
      <c r="E703" t="s">
        <v>956</v>
      </c>
      <c r="F703" t="s">
        <v>42</v>
      </c>
      <c r="G703" t="s">
        <v>42</v>
      </c>
      <c r="H703" s="1">
        <v>42456.811805555553</v>
      </c>
      <c r="I703" t="s">
        <v>1475</v>
      </c>
      <c r="J703" t="s">
        <v>91</v>
      </c>
      <c r="K703" t="s">
        <v>172</v>
      </c>
      <c r="L703">
        <v>7500.3006999999998</v>
      </c>
      <c r="M703">
        <v>-122.31886</v>
      </c>
      <c r="N703">
        <v>47.622549999999997</v>
      </c>
      <c r="O703" t="s">
        <v>1476</v>
      </c>
      <c r="P703" t="s">
        <v>47</v>
      </c>
      <c r="Q703" t="s">
        <v>42</v>
      </c>
      <c r="R703" t="s">
        <v>42</v>
      </c>
      <c r="S703" s="1">
        <v>42456.675000000003</v>
      </c>
      <c r="T703">
        <v>3</v>
      </c>
    </row>
    <row r="704" spans="1:20" x14ac:dyDescent="0.25">
      <c r="A704">
        <v>1703032</v>
      </c>
      <c r="B704">
        <v>16000105789</v>
      </c>
      <c r="C704">
        <v>2016105789</v>
      </c>
      <c r="D704">
        <v>74</v>
      </c>
      <c r="E704" t="s">
        <v>177</v>
      </c>
      <c r="F704" t="s">
        <v>166</v>
      </c>
      <c r="G704" t="s">
        <v>166</v>
      </c>
      <c r="H704" s="1">
        <v>42456.810416666667</v>
      </c>
      <c r="I704" t="s">
        <v>1477</v>
      </c>
      <c r="J704" t="s">
        <v>99</v>
      </c>
      <c r="K704" t="s">
        <v>227</v>
      </c>
      <c r="L704">
        <v>1600.2012</v>
      </c>
      <c r="M704">
        <v>-122.38643</v>
      </c>
      <c r="N704">
        <v>47.698979999999999</v>
      </c>
      <c r="O704" t="s">
        <v>1478</v>
      </c>
      <c r="P704" t="s">
        <v>182</v>
      </c>
      <c r="Q704" t="s">
        <v>183</v>
      </c>
      <c r="R704" t="s">
        <v>184</v>
      </c>
      <c r="S704" s="1">
        <v>42456.771527777775</v>
      </c>
      <c r="T704">
        <v>3</v>
      </c>
    </row>
    <row r="705" spans="1:20" x14ac:dyDescent="0.25">
      <c r="A705">
        <v>1703034</v>
      </c>
      <c r="B705">
        <v>16000106158</v>
      </c>
      <c r="C705">
        <v>2016106158</v>
      </c>
      <c r="D705">
        <v>470</v>
      </c>
      <c r="E705" t="s">
        <v>27</v>
      </c>
      <c r="F705" t="s">
        <v>28</v>
      </c>
      <c r="G705" t="s">
        <v>29</v>
      </c>
      <c r="H705" s="1">
        <v>42456.818055555559</v>
      </c>
      <c r="I705" t="s">
        <v>1479</v>
      </c>
      <c r="J705" t="s">
        <v>78</v>
      </c>
      <c r="K705" t="s">
        <v>217</v>
      </c>
      <c r="L705">
        <v>7900.4000999999998</v>
      </c>
      <c r="M705">
        <v>-122.31014999999999</v>
      </c>
      <c r="N705">
        <v>47.616444000000001</v>
      </c>
      <c r="O705" t="s">
        <v>1480</v>
      </c>
      <c r="P705" t="s">
        <v>443</v>
      </c>
      <c r="Q705" t="s">
        <v>29</v>
      </c>
      <c r="R705" t="s">
        <v>29</v>
      </c>
      <c r="T705">
        <v>2</v>
      </c>
    </row>
    <row r="706" spans="1:20" x14ac:dyDescent="0.25">
      <c r="A706">
        <v>1703035</v>
      </c>
      <c r="B706">
        <v>16000106157</v>
      </c>
      <c r="C706">
        <v>2016106157</v>
      </c>
      <c r="D706">
        <v>40</v>
      </c>
      <c r="E706" t="s">
        <v>224</v>
      </c>
      <c r="F706" t="s">
        <v>225</v>
      </c>
      <c r="G706" t="s">
        <v>225</v>
      </c>
      <c r="H706" s="1">
        <v>42456.822222222225</v>
      </c>
      <c r="I706" t="s">
        <v>1481</v>
      </c>
      <c r="J706" t="s">
        <v>31</v>
      </c>
      <c r="K706" t="s">
        <v>763</v>
      </c>
      <c r="L706">
        <v>9400.2021999999997</v>
      </c>
      <c r="M706">
        <v>-122.30747</v>
      </c>
      <c r="N706">
        <v>47.590560000000004</v>
      </c>
      <c r="O706" t="s">
        <v>1482</v>
      </c>
      <c r="P706" t="s">
        <v>361</v>
      </c>
      <c r="Q706" t="s">
        <v>225</v>
      </c>
      <c r="R706" t="s">
        <v>225</v>
      </c>
      <c r="T706">
        <v>2</v>
      </c>
    </row>
    <row r="707" spans="1:20" x14ac:dyDescent="0.25">
      <c r="A707">
        <v>1703036</v>
      </c>
      <c r="B707">
        <v>16000106110</v>
      </c>
      <c r="C707">
        <v>2016106110</v>
      </c>
      <c r="D707">
        <v>73</v>
      </c>
      <c r="E707" t="s">
        <v>900</v>
      </c>
      <c r="F707" t="s">
        <v>184</v>
      </c>
      <c r="G707" t="s">
        <v>183</v>
      </c>
      <c r="H707" s="1">
        <v>42456.818055555559</v>
      </c>
      <c r="I707" t="s">
        <v>1483</v>
      </c>
      <c r="J707" t="s">
        <v>247</v>
      </c>
      <c r="K707" t="s">
        <v>533</v>
      </c>
      <c r="L707">
        <v>200.50040000000001</v>
      </c>
      <c r="M707">
        <v>-122.311325</v>
      </c>
      <c r="N707">
        <v>47.7194</v>
      </c>
      <c r="O707" t="s">
        <v>1484</v>
      </c>
      <c r="P707" t="s">
        <v>900</v>
      </c>
      <c r="Q707" t="s">
        <v>183</v>
      </c>
      <c r="R707" t="s">
        <v>184</v>
      </c>
      <c r="S707" s="1">
        <v>42456.775000000001</v>
      </c>
      <c r="T707">
        <v>2</v>
      </c>
    </row>
    <row r="708" spans="1:20" x14ac:dyDescent="0.25">
      <c r="A708">
        <v>1703037</v>
      </c>
      <c r="B708">
        <v>16000106104</v>
      </c>
      <c r="C708">
        <v>2016106104</v>
      </c>
      <c r="D708">
        <v>280</v>
      </c>
      <c r="E708" t="s">
        <v>41</v>
      </c>
      <c r="F708" t="s">
        <v>42</v>
      </c>
      <c r="G708" t="s">
        <v>42</v>
      </c>
      <c r="H708" s="1">
        <v>42456.8125</v>
      </c>
      <c r="I708" t="s">
        <v>1485</v>
      </c>
      <c r="J708" t="s">
        <v>99</v>
      </c>
      <c r="K708" t="s">
        <v>100</v>
      </c>
      <c r="L708">
        <v>2900.2</v>
      </c>
      <c r="M708">
        <v>-122.3553</v>
      </c>
      <c r="N708">
        <v>47.685482</v>
      </c>
      <c r="O708" t="s">
        <v>1486</v>
      </c>
      <c r="P708" t="s">
        <v>145</v>
      </c>
      <c r="Q708" t="s">
        <v>146</v>
      </c>
      <c r="R708" t="s">
        <v>146</v>
      </c>
      <c r="S708" s="1">
        <v>42456.776388888888</v>
      </c>
      <c r="T708">
        <v>2</v>
      </c>
    </row>
    <row r="709" spans="1:20" x14ac:dyDescent="0.25">
      <c r="A709">
        <v>1703038</v>
      </c>
      <c r="B709">
        <v>16000106031</v>
      </c>
      <c r="C709">
        <v>2016106031</v>
      </c>
      <c r="D709">
        <v>63</v>
      </c>
      <c r="E709" t="s">
        <v>165</v>
      </c>
      <c r="F709" t="s">
        <v>166</v>
      </c>
      <c r="G709" t="s">
        <v>166</v>
      </c>
      <c r="H709" s="1">
        <v>42456.817361111112</v>
      </c>
      <c r="I709" t="s">
        <v>1487</v>
      </c>
      <c r="J709" t="s">
        <v>137</v>
      </c>
      <c r="K709" t="s">
        <v>238</v>
      </c>
      <c r="L709">
        <v>11600.6024</v>
      </c>
      <c r="M709">
        <v>-122.39270999999999</v>
      </c>
      <c r="N709">
        <v>47.530659999999997</v>
      </c>
      <c r="O709" t="s">
        <v>1488</v>
      </c>
      <c r="P709" t="s">
        <v>81</v>
      </c>
      <c r="Q709" t="s">
        <v>76</v>
      </c>
      <c r="R709" t="s">
        <v>75</v>
      </c>
      <c r="S709" s="1">
        <v>42456.694444444445</v>
      </c>
      <c r="T709">
        <v>1</v>
      </c>
    </row>
    <row r="710" spans="1:20" x14ac:dyDescent="0.25">
      <c r="A710">
        <v>1703039</v>
      </c>
      <c r="B710">
        <v>16000105994</v>
      </c>
      <c r="C710">
        <v>2016105994</v>
      </c>
      <c r="D710">
        <v>161</v>
      </c>
      <c r="E710" t="s">
        <v>62</v>
      </c>
      <c r="F710" t="s">
        <v>62</v>
      </c>
      <c r="G710" t="s">
        <v>62</v>
      </c>
      <c r="H710" s="1">
        <v>42456.813888888886</v>
      </c>
      <c r="I710" t="s">
        <v>1489</v>
      </c>
      <c r="J710" t="s">
        <v>91</v>
      </c>
      <c r="K710" t="s">
        <v>172</v>
      </c>
      <c r="L710">
        <v>7500.3006999999998</v>
      </c>
      <c r="M710">
        <v>-122.31782</v>
      </c>
      <c r="N710">
        <v>47.622543</v>
      </c>
      <c r="O710" t="s">
        <v>1490</v>
      </c>
      <c r="P710" t="s">
        <v>991</v>
      </c>
      <c r="Q710" t="s">
        <v>992</v>
      </c>
      <c r="R710" t="s">
        <v>992</v>
      </c>
      <c r="S710" s="1">
        <v>42456.670138888891</v>
      </c>
      <c r="T710">
        <v>4</v>
      </c>
    </row>
    <row r="711" spans="1:20" x14ac:dyDescent="0.25">
      <c r="A711">
        <v>1703040</v>
      </c>
      <c r="B711">
        <v>16000105896</v>
      </c>
      <c r="C711">
        <v>2016105896</v>
      </c>
      <c r="D711">
        <v>372</v>
      </c>
      <c r="E711" t="s">
        <v>159</v>
      </c>
      <c r="F711" t="s">
        <v>160</v>
      </c>
      <c r="G711" t="s">
        <v>160</v>
      </c>
      <c r="H711" s="1">
        <v>42456.813194444447</v>
      </c>
      <c r="I711" t="s">
        <v>674</v>
      </c>
      <c r="J711" t="s">
        <v>91</v>
      </c>
      <c r="K711" t="s">
        <v>92</v>
      </c>
      <c r="L711">
        <v>7500.4005999999999</v>
      </c>
      <c r="M711">
        <v>-122.31685</v>
      </c>
      <c r="N711">
        <v>47.614685000000001</v>
      </c>
      <c r="O711" t="s">
        <v>675</v>
      </c>
      <c r="P711" t="s">
        <v>164</v>
      </c>
      <c r="Q711" t="s">
        <v>160</v>
      </c>
      <c r="R711" t="s">
        <v>160</v>
      </c>
      <c r="S711" s="1">
        <v>42456.57916666667</v>
      </c>
      <c r="T711">
        <v>4</v>
      </c>
    </row>
    <row r="712" spans="1:20" x14ac:dyDescent="0.25">
      <c r="A712">
        <v>1703041</v>
      </c>
      <c r="B712">
        <v>16000106164</v>
      </c>
      <c r="C712">
        <v>2016106164</v>
      </c>
      <c r="D712">
        <v>460</v>
      </c>
      <c r="E712" t="s">
        <v>35</v>
      </c>
      <c r="F712" t="s">
        <v>29</v>
      </c>
      <c r="G712" t="s">
        <v>29</v>
      </c>
      <c r="H712" s="1">
        <v>42456.824305555558</v>
      </c>
      <c r="I712" t="s">
        <v>1491</v>
      </c>
      <c r="J712" t="s">
        <v>54</v>
      </c>
      <c r="K712" t="s">
        <v>292</v>
      </c>
      <c r="L712">
        <v>10402.3017</v>
      </c>
      <c r="M712">
        <v>-122.3013</v>
      </c>
      <c r="N712">
        <v>47.548609999999996</v>
      </c>
      <c r="O712" t="s">
        <v>1492</v>
      </c>
      <c r="P712" t="s">
        <v>94</v>
      </c>
      <c r="Q712" t="s">
        <v>29</v>
      </c>
      <c r="R712" t="s">
        <v>29</v>
      </c>
      <c r="T712">
        <v>0</v>
      </c>
    </row>
    <row r="713" spans="1:20" x14ac:dyDescent="0.25">
      <c r="A713">
        <v>1703042</v>
      </c>
      <c r="B713">
        <v>16000106061</v>
      </c>
      <c r="C713">
        <v>2016106061</v>
      </c>
      <c r="D713">
        <v>280</v>
      </c>
      <c r="E713" t="s">
        <v>41</v>
      </c>
      <c r="F713" t="s">
        <v>42</v>
      </c>
      <c r="G713" t="s">
        <v>42</v>
      </c>
      <c r="H713" s="1">
        <v>42456.824999999997</v>
      </c>
      <c r="I713" t="s">
        <v>1493</v>
      </c>
      <c r="J713" t="s">
        <v>23</v>
      </c>
      <c r="K713" t="s">
        <v>60</v>
      </c>
      <c r="L713">
        <v>9500.2055999999993</v>
      </c>
      <c r="M713">
        <v>-122.29924</v>
      </c>
      <c r="N713">
        <v>47.583644999999997</v>
      </c>
      <c r="O713" t="s">
        <v>1494</v>
      </c>
      <c r="P713" t="s">
        <v>62</v>
      </c>
      <c r="Q713" t="s">
        <v>62</v>
      </c>
      <c r="R713" t="s">
        <v>62</v>
      </c>
      <c r="S713" s="1">
        <v>42456.730555555558</v>
      </c>
      <c r="T713">
        <v>0</v>
      </c>
    </row>
    <row r="714" spans="1:20" x14ac:dyDescent="0.25">
      <c r="A714">
        <v>1703043</v>
      </c>
      <c r="B714">
        <v>16000106054</v>
      </c>
      <c r="C714">
        <v>2016106054</v>
      </c>
      <c r="D714">
        <v>430</v>
      </c>
      <c r="E714" t="s">
        <v>134</v>
      </c>
      <c r="F714" t="s">
        <v>29</v>
      </c>
      <c r="G714" t="s">
        <v>135</v>
      </c>
      <c r="H714" s="1">
        <v>42456.825694444444</v>
      </c>
      <c r="I714" t="s">
        <v>1495</v>
      </c>
      <c r="J714" t="s">
        <v>198</v>
      </c>
      <c r="K714" t="s">
        <v>348</v>
      </c>
      <c r="L714">
        <v>9900.4081999999999</v>
      </c>
      <c r="M714">
        <v>-122.355965</v>
      </c>
      <c r="N714">
        <v>47.57058</v>
      </c>
      <c r="O714" t="s">
        <v>1496</v>
      </c>
      <c r="P714" t="s">
        <v>254</v>
      </c>
      <c r="Q714" t="s">
        <v>135</v>
      </c>
      <c r="R714" t="s">
        <v>29</v>
      </c>
      <c r="S714" s="1">
        <v>42456.725694444445</v>
      </c>
      <c r="T714">
        <v>2</v>
      </c>
    </row>
    <row r="715" spans="1:20" x14ac:dyDescent="0.25">
      <c r="A715">
        <v>1703044</v>
      </c>
      <c r="B715">
        <v>16000106041</v>
      </c>
      <c r="C715">
        <v>2016106041</v>
      </c>
      <c r="D715">
        <v>161</v>
      </c>
      <c r="E715" t="s">
        <v>62</v>
      </c>
      <c r="F715" t="s">
        <v>62</v>
      </c>
      <c r="G715" t="s">
        <v>62</v>
      </c>
      <c r="H715" s="1">
        <v>42456.826388888891</v>
      </c>
      <c r="I715" t="s">
        <v>1497</v>
      </c>
      <c r="J715" t="s">
        <v>150</v>
      </c>
      <c r="K715" t="s">
        <v>151</v>
      </c>
      <c r="L715">
        <v>4700.2042000000001</v>
      </c>
      <c r="M715">
        <v>-122.374855</v>
      </c>
      <c r="N715">
        <v>47.663662000000002</v>
      </c>
      <c r="O715" t="s">
        <v>1498</v>
      </c>
      <c r="P715" t="s">
        <v>62</v>
      </c>
      <c r="Q715" t="s">
        <v>62</v>
      </c>
      <c r="R715" t="s">
        <v>62</v>
      </c>
      <c r="S715" s="1">
        <v>42456.706944444442</v>
      </c>
      <c r="T715">
        <v>3</v>
      </c>
    </row>
    <row r="716" spans="1:20" x14ac:dyDescent="0.25">
      <c r="A716">
        <v>1703045</v>
      </c>
      <c r="B716">
        <v>16000106173</v>
      </c>
      <c r="C716">
        <v>2016106173</v>
      </c>
      <c r="D716">
        <v>430</v>
      </c>
      <c r="E716" t="s">
        <v>134</v>
      </c>
      <c r="F716" t="s">
        <v>29</v>
      </c>
      <c r="G716" t="s">
        <v>135</v>
      </c>
      <c r="H716" s="1">
        <v>42456.831250000003</v>
      </c>
      <c r="I716" t="s">
        <v>1499</v>
      </c>
      <c r="J716" t="s">
        <v>179</v>
      </c>
      <c r="K716" t="s">
        <v>718</v>
      </c>
      <c r="L716">
        <v>4400.4005999999999</v>
      </c>
      <c r="M716">
        <v>-122.31634</v>
      </c>
      <c r="N716">
        <v>47.664929999999998</v>
      </c>
      <c r="O716" t="s">
        <v>1500</v>
      </c>
      <c r="P716" t="s">
        <v>40</v>
      </c>
      <c r="Q716" t="s">
        <v>29</v>
      </c>
      <c r="R716" t="s">
        <v>28</v>
      </c>
      <c r="T716">
        <v>2</v>
      </c>
    </row>
    <row r="717" spans="1:20" x14ac:dyDescent="0.25">
      <c r="A717">
        <v>1703046</v>
      </c>
      <c r="B717">
        <v>16000106124</v>
      </c>
      <c r="C717">
        <v>2016106124</v>
      </c>
      <c r="D717">
        <v>450</v>
      </c>
      <c r="E717" t="s">
        <v>520</v>
      </c>
      <c r="F717" t="s">
        <v>29</v>
      </c>
      <c r="G717" t="s">
        <v>29</v>
      </c>
      <c r="H717" s="1">
        <v>42456.837500000001</v>
      </c>
      <c r="I717" t="s">
        <v>1501</v>
      </c>
      <c r="J717" t="s">
        <v>150</v>
      </c>
      <c r="K717" t="s">
        <v>162</v>
      </c>
      <c r="L717">
        <v>5200.4017999999996</v>
      </c>
      <c r="M717">
        <v>-122.32404</v>
      </c>
      <c r="N717">
        <v>47.660769999999999</v>
      </c>
      <c r="O717" t="s">
        <v>1502</v>
      </c>
      <c r="P717" t="s">
        <v>523</v>
      </c>
      <c r="Q717" t="s">
        <v>29</v>
      </c>
      <c r="R717" t="s">
        <v>29</v>
      </c>
      <c r="T717">
        <v>0</v>
      </c>
    </row>
    <row r="718" spans="1:20" x14ac:dyDescent="0.25">
      <c r="A718">
        <v>1703047</v>
      </c>
      <c r="B718">
        <v>16000106118</v>
      </c>
      <c r="C718">
        <v>2016106118</v>
      </c>
      <c r="D718">
        <v>460</v>
      </c>
      <c r="E718" t="s">
        <v>35</v>
      </c>
      <c r="F718" t="s">
        <v>29</v>
      </c>
      <c r="G718" t="s">
        <v>29</v>
      </c>
      <c r="H718" s="1">
        <v>42456.827777777777</v>
      </c>
      <c r="I718" t="s">
        <v>1503</v>
      </c>
      <c r="J718" t="s">
        <v>37</v>
      </c>
      <c r="K718" t="s">
        <v>38</v>
      </c>
      <c r="L718">
        <v>9300.3042999999998</v>
      </c>
      <c r="M718">
        <v>-122.34451</v>
      </c>
      <c r="N718">
        <v>47.571559999999998</v>
      </c>
      <c r="O718" t="s">
        <v>1504</v>
      </c>
      <c r="P718" t="s">
        <v>40</v>
      </c>
      <c r="Q718" t="s">
        <v>29</v>
      </c>
      <c r="R718" t="s">
        <v>28</v>
      </c>
      <c r="T718">
        <v>1</v>
      </c>
    </row>
    <row r="719" spans="1:20" x14ac:dyDescent="0.25">
      <c r="A719">
        <v>1703048</v>
      </c>
      <c r="B719">
        <v>16000106111</v>
      </c>
      <c r="C719">
        <v>2016106111</v>
      </c>
      <c r="D719">
        <v>430</v>
      </c>
      <c r="E719" t="s">
        <v>134</v>
      </c>
      <c r="F719" t="s">
        <v>29</v>
      </c>
      <c r="G719" t="s">
        <v>135</v>
      </c>
      <c r="H719" s="1">
        <v>42456.834027777775</v>
      </c>
      <c r="I719" t="s">
        <v>1505</v>
      </c>
      <c r="J719" t="s">
        <v>129</v>
      </c>
      <c r="K719" t="s">
        <v>190</v>
      </c>
      <c r="L719">
        <v>8002.1004000000003</v>
      </c>
      <c r="M719">
        <v>-122.34326</v>
      </c>
      <c r="N719">
        <v>47.611454000000002</v>
      </c>
      <c r="O719" t="s">
        <v>1506</v>
      </c>
      <c r="P719" t="s">
        <v>188</v>
      </c>
      <c r="Q719" t="s">
        <v>135</v>
      </c>
      <c r="R719" t="s">
        <v>29</v>
      </c>
      <c r="S719" s="1">
        <v>42456.776388888888</v>
      </c>
      <c r="T719">
        <v>2</v>
      </c>
    </row>
    <row r="720" spans="1:20" x14ac:dyDescent="0.25">
      <c r="A720">
        <v>1703049</v>
      </c>
      <c r="B720">
        <v>16000106046</v>
      </c>
      <c r="C720">
        <v>2016106046</v>
      </c>
      <c r="D720">
        <v>64</v>
      </c>
      <c r="E720" t="s">
        <v>294</v>
      </c>
      <c r="F720" t="s">
        <v>75</v>
      </c>
      <c r="G720" t="s">
        <v>295</v>
      </c>
      <c r="H720" s="1">
        <v>42456.82708333333</v>
      </c>
      <c r="I720" t="s">
        <v>1507</v>
      </c>
      <c r="J720" t="s">
        <v>150</v>
      </c>
      <c r="K720" t="s">
        <v>162</v>
      </c>
      <c r="L720">
        <v>5000.1041999999998</v>
      </c>
      <c r="M720">
        <v>-122.33991</v>
      </c>
      <c r="N720">
        <v>47.661385000000003</v>
      </c>
      <c r="O720" t="s">
        <v>1508</v>
      </c>
      <c r="P720" t="s">
        <v>298</v>
      </c>
      <c r="Q720" t="s">
        <v>295</v>
      </c>
      <c r="R720" t="s">
        <v>75</v>
      </c>
      <c r="S720" s="1">
        <v>42456.718055555553</v>
      </c>
      <c r="T720">
        <v>1</v>
      </c>
    </row>
    <row r="721" spans="1:20" x14ac:dyDescent="0.25">
      <c r="A721">
        <v>1703050</v>
      </c>
      <c r="B721">
        <v>16000106045</v>
      </c>
      <c r="C721">
        <v>2016106045</v>
      </c>
      <c r="D721">
        <v>63</v>
      </c>
      <c r="E721" t="s">
        <v>165</v>
      </c>
      <c r="F721" t="s">
        <v>166</v>
      </c>
      <c r="G721" t="s">
        <v>166</v>
      </c>
      <c r="H721" s="1">
        <v>42456.831250000003</v>
      </c>
      <c r="I721" t="s">
        <v>715</v>
      </c>
      <c r="J721" t="s">
        <v>129</v>
      </c>
      <c r="K721" t="s">
        <v>365</v>
      </c>
      <c r="L721">
        <v>8100.2003999999997</v>
      </c>
      <c r="M721">
        <v>-122.33835000000001</v>
      </c>
      <c r="N721">
        <v>47.609515999999999</v>
      </c>
      <c r="O721" t="s">
        <v>716</v>
      </c>
      <c r="P721" t="s">
        <v>81</v>
      </c>
      <c r="Q721" t="s">
        <v>76</v>
      </c>
      <c r="R721" t="s">
        <v>75</v>
      </c>
      <c r="S721" s="1">
        <v>42456.729166666664</v>
      </c>
      <c r="T721">
        <v>1</v>
      </c>
    </row>
    <row r="722" spans="1:20" x14ac:dyDescent="0.25">
      <c r="A722">
        <v>1703051</v>
      </c>
      <c r="B722">
        <v>16000105999</v>
      </c>
      <c r="C722">
        <v>2016105999</v>
      </c>
      <c r="D722">
        <v>65</v>
      </c>
      <c r="E722" t="s">
        <v>74</v>
      </c>
      <c r="F722" t="s">
        <v>75</v>
      </c>
      <c r="G722" t="s">
        <v>76</v>
      </c>
      <c r="H722" s="1">
        <v>42456.831944444442</v>
      </c>
      <c r="I722" t="s">
        <v>369</v>
      </c>
      <c r="J722" t="s">
        <v>129</v>
      </c>
      <c r="K722" t="s">
        <v>130</v>
      </c>
      <c r="L722">
        <v>8100.2003999999997</v>
      </c>
      <c r="M722">
        <v>-122.33759000000001</v>
      </c>
      <c r="N722">
        <v>47.611206000000003</v>
      </c>
      <c r="O722" t="s">
        <v>370</v>
      </c>
      <c r="P722" t="s">
        <v>81</v>
      </c>
      <c r="Q722" t="s">
        <v>76</v>
      </c>
      <c r="R722" t="s">
        <v>75</v>
      </c>
      <c r="S722" s="1">
        <v>42456.673611111109</v>
      </c>
      <c r="T722">
        <v>4</v>
      </c>
    </row>
    <row r="723" spans="1:20" x14ac:dyDescent="0.25">
      <c r="A723">
        <v>1703052</v>
      </c>
      <c r="B723">
        <v>16000105961</v>
      </c>
      <c r="C723">
        <v>2016105961</v>
      </c>
      <c r="D723">
        <v>245</v>
      </c>
      <c r="E723" t="s">
        <v>58</v>
      </c>
      <c r="F723" t="s">
        <v>21</v>
      </c>
      <c r="G723" t="s">
        <v>21</v>
      </c>
      <c r="H723" s="1">
        <v>42456.832638888889</v>
      </c>
      <c r="I723" t="s">
        <v>244</v>
      </c>
      <c r="J723" t="s">
        <v>91</v>
      </c>
      <c r="K723" t="s">
        <v>172</v>
      </c>
      <c r="L723">
        <v>7401.2003999999997</v>
      </c>
      <c r="M723">
        <v>-122.320915</v>
      </c>
      <c r="N723">
        <v>47.62256</v>
      </c>
      <c r="O723" t="s">
        <v>245</v>
      </c>
      <c r="P723" t="s">
        <v>86</v>
      </c>
      <c r="Q723" t="s">
        <v>21</v>
      </c>
      <c r="R723" t="s">
        <v>21</v>
      </c>
      <c r="S723" s="1">
        <v>42456.655555555553</v>
      </c>
      <c r="T723">
        <v>2</v>
      </c>
    </row>
    <row r="724" spans="1:20" x14ac:dyDescent="0.25">
      <c r="A724">
        <v>1703053</v>
      </c>
      <c r="B724">
        <v>16000106177</v>
      </c>
      <c r="C724">
        <v>2016106177</v>
      </c>
      <c r="D724">
        <v>250</v>
      </c>
      <c r="E724" t="s">
        <v>111</v>
      </c>
      <c r="F724" t="s">
        <v>112</v>
      </c>
      <c r="G724" t="s">
        <v>113</v>
      </c>
      <c r="H724" s="1">
        <v>42456.84097222222</v>
      </c>
      <c r="I724" t="s">
        <v>1509</v>
      </c>
      <c r="J724" t="s">
        <v>137</v>
      </c>
      <c r="K724" t="s">
        <v>209</v>
      </c>
      <c r="L724">
        <v>10401.1001</v>
      </c>
      <c r="M724">
        <v>-122.29465</v>
      </c>
      <c r="N724">
        <v>47.560850000000002</v>
      </c>
      <c r="O724" t="s">
        <v>1510</v>
      </c>
      <c r="P724" t="s">
        <v>460</v>
      </c>
      <c r="Q724" t="s">
        <v>133</v>
      </c>
      <c r="R724" t="s">
        <v>461</v>
      </c>
      <c r="T724">
        <v>1</v>
      </c>
    </row>
    <row r="725" spans="1:20" x14ac:dyDescent="0.25">
      <c r="A725">
        <v>1703054</v>
      </c>
      <c r="B725">
        <v>16000106148</v>
      </c>
      <c r="C725">
        <v>2016106148</v>
      </c>
      <c r="D725">
        <v>200</v>
      </c>
      <c r="E725" t="s">
        <v>352</v>
      </c>
      <c r="F725" t="s">
        <v>64</v>
      </c>
      <c r="G725" t="s">
        <v>65</v>
      </c>
      <c r="H725" s="1">
        <v>42456.836111111108</v>
      </c>
      <c r="I725" t="s">
        <v>485</v>
      </c>
      <c r="J725" t="s">
        <v>37</v>
      </c>
      <c r="K725" t="s">
        <v>38</v>
      </c>
      <c r="L725">
        <v>9300.3026000000009</v>
      </c>
      <c r="M725">
        <v>-122.3342</v>
      </c>
      <c r="N725">
        <v>47.582934999999999</v>
      </c>
      <c r="O725" t="s">
        <v>486</v>
      </c>
      <c r="P725" t="s">
        <v>390</v>
      </c>
      <c r="Q725" t="s">
        <v>69</v>
      </c>
      <c r="R725" t="s">
        <v>42</v>
      </c>
      <c r="T725">
        <v>2</v>
      </c>
    </row>
    <row r="726" spans="1:20" x14ac:dyDescent="0.25">
      <c r="A726">
        <v>1703055</v>
      </c>
      <c r="B726">
        <v>16000106134</v>
      </c>
      <c r="C726">
        <v>2016106134</v>
      </c>
      <c r="D726">
        <v>203</v>
      </c>
      <c r="E726" t="s">
        <v>301</v>
      </c>
      <c r="F726" t="s">
        <v>302</v>
      </c>
      <c r="G726" t="s">
        <v>65</v>
      </c>
      <c r="H726" s="1">
        <v>42456.838888888888</v>
      </c>
      <c r="I726" t="s">
        <v>1511</v>
      </c>
      <c r="J726" t="s">
        <v>99</v>
      </c>
      <c r="K726" t="s">
        <v>449</v>
      </c>
      <c r="L726">
        <v>3300.1006000000002</v>
      </c>
      <c r="M726">
        <v>-122.37196</v>
      </c>
      <c r="N726">
        <v>47.678673000000003</v>
      </c>
      <c r="O726" t="s">
        <v>1512</v>
      </c>
      <c r="P726" t="s">
        <v>305</v>
      </c>
      <c r="Q726" t="s">
        <v>69</v>
      </c>
      <c r="R726" t="s">
        <v>42</v>
      </c>
      <c r="T726">
        <v>1</v>
      </c>
    </row>
    <row r="727" spans="1:20" x14ac:dyDescent="0.25">
      <c r="A727">
        <v>1703056</v>
      </c>
      <c r="B727">
        <v>16000106182</v>
      </c>
      <c r="C727">
        <v>2016106182</v>
      </c>
      <c r="D727">
        <v>64</v>
      </c>
      <c r="E727" t="s">
        <v>294</v>
      </c>
      <c r="F727" t="s">
        <v>75</v>
      </c>
      <c r="G727" t="s">
        <v>295</v>
      </c>
      <c r="H727" s="1">
        <v>42456.842361111114</v>
      </c>
      <c r="I727" t="s">
        <v>1513</v>
      </c>
      <c r="J727" t="s">
        <v>129</v>
      </c>
      <c r="K727" t="s">
        <v>365</v>
      </c>
      <c r="L727">
        <v>8100.2015000000001</v>
      </c>
      <c r="M727">
        <v>-122.33734</v>
      </c>
      <c r="N727">
        <v>47.609253000000002</v>
      </c>
      <c r="O727" t="s">
        <v>1514</v>
      </c>
      <c r="P727" t="s">
        <v>298</v>
      </c>
      <c r="Q727" t="s">
        <v>295</v>
      </c>
      <c r="R727" t="s">
        <v>75</v>
      </c>
      <c r="T727">
        <v>3</v>
      </c>
    </row>
    <row r="728" spans="1:20" x14ac:dyDescent="0.25">
      <c r="A728">
        <v>1703057</v>
      </c>
      <c r="B728">
        <v>16000106169</v>
      </c>
      <c r="C728">
        <v>2016106169</v>
      </c>
      <c r="D728">
        <v>244</v>
      </c>
      <c r="E728" t="s">
        <v>558</v>
      </c>
      <c r="F728" t="s">
        <v>21</v>
      </c>
      <c r="G728" t="s">
        <v>21</v>
      </c>
      <c r="H728" s="1">
        <v>42456.843055555553</v>
      </c>
      <c r="I728" t="s">
        <v>1515</v>
      </c>
      <c r="J728" t="s">
        <v>276</v>
      </c>
      <c r="K728" t="s">
        <v>277</v>
      </c>
      <c r="L728">
        <v>1300.1002000000001</v>
      </c>
      <c r="M728">
        <v>-122.3381</v>
      </c>
      <c r="N728">
        <v>47.705044000000001</v>
      </c>
      <c r="O728" t="s">
        <v>1516</v>
      </c>
      <c r="P728" t="s">
        <v>460</v>
      </c>
      <c r="Q728" t="s">
        <v>133</v>
      </c>
      <c r="R728" t="s">
        <v>461</v>
      </c>
      <c r="T728">
        <v>1</v>
      </c>
    </row>
    <row r="729" spans="1:20" x14ac:dyDescent="0.25">
      <c r="A729">
        <v>1703058</v>
      </c>
      <c r="B729">
        <v>16000106152</v>
      </c>
      <c r="C729">
        <v>2016106152</v>
      </c>
      <c r="D729">
        <v>470</v>
      </c>
      <c r="E729" t="s">
        <v>27</v>
      </c>
      <c r="F729" t="s">
        <v>28</v>
      </c>
      <c r="G729" t="s">
        <v>29</v>
      </c>
      <c r="H729" s="1">
        <v>42456.850694444445</v>
      </c>
      <c r="I729" t="s">
        <v>1517</v>
      </c>
      <c r="J729" t="s">
        <v>137</v>
      </c>
      <c r="K729" t="s">
        <v>209</v>
      </c>
      <c r="L729">
        <v>8900.4015999999992</v>
      </c>
      <c r="M729">
        <v>-122.29906</v>
      </c>
      <c r="N729">
        <v>47.592506</v>
      </c>
      <c r="O729" t="s">
        <v>1518</v>
      </c>
      <c r="P729" t="s">
        <v>34</v>
      </c>
      <c r="Q729" t="s">
        <v>29</v>
      </c>
      <c r="R729" t="s">
        <v>28</v>
      </c>
      <c r="T729">
        <v>1</v>
      </c>
    </row>
    <row r="730" spans="1:20" x14ac:dyDescent="0.25">
      <c r="A730">
        <v>1703059</v>
      </c>
      <c r="B730">
        <v>16000106132</v>
      </c>
      <c r="C730">
        <v>2016106132</v>
      </c>
      <c r="D730">
        <v>280</v>
      </c>
      <c r="E730" t="s">
        <v>41</v>
      </c>
      <c r="F730" t="s">
        <v>42</v>
      </c>
      <c r="G730" t="s">
        <v>42</v>
      </c>
      <c r="H730" s="1">
        <v>42456.848611111112</v>
      </c>
      <c r="I730" t="s">
        <v>1519</v>
      </c>
      <c r="J730" t="s">
        <v>124</v>
      </c>
      <c r="K730" t="s">
        <v>415</v>
      </c>
      <c r="L730">
        <v>9600.1010000000006</v>
      </c>
      <c r="M730">
        <v>-122.3776</v>
      </c>
      <c r="N730">
        <v>47.582492999999999</v>
      </c>
      <c r="O730" t="s">
        <v>1520</v>
      </c>
      <c r="P730" t="s">
        <v>47</v>
      </c>
      <c r="Q730" t="s">
        <v>42</v>
      </c>
      <c r="R730" t="s">
        <v>42</v>
      </c>
      <c r="T730">
        <v>0</v>
      </c>
    </row>
    <row r="731" spans="1:20" x14ac:dyDescent="0.25">
      <c r="A731">
        <v>1703060</v>
      </c>
      <c r="B731">
        <v>16000106130</v>
      </c>
      <c r="C731">
        <v>2016106130</v>
      </c>
      <c r="D731">
        <v>245</v>
      </c>
      <c r="E731" t="s">
        <v>58</v>
      </c>
      <c r="F731" t="s">
        <v>21</v>
      </c>
      <c r="G731" t="s">
        <v>21</v>
      </c>
      <c r="H731" s="1">
        <v>42456.842361111114</v>
      </c>
      <c r="I731" t="s">
        <v>1521</v>
      </c>
      <c r="J731" t="s">
        <v>99</v>
      </c>
      <c r="K731" t="s">
        <v>227</v>
      </c>
      <c r="L731">
        <v>1701.1007999999999</v>
      </c>
      <c r="M731">
        <v>-122.35800999999999</v>
      </c>
      <c r="N731">
        <v>47.693333000000003</v>
      </c>
      <c r="O731" t="s">
        <v>1522</v>
      </c>
      <c r="P731" t="s">
        <v>1147</v>
      </c>
      <c r="Q731" t="s">
        <v>107</v>
      </c>
      <c r="R731" t="s">
        <v>220</v>
      </c>
      <c r="S731" s="1">
        <v>42456.79791666667</v>
      </c>
      <c r="T731">
        <v>2</v>
      </c>
    </row>
    <row r="732" spans="1:20" x14ac:dyDescent="0.25">
      <c r="A732">
        <v>1703061</v>
      </c>
      <c r="B732">
        <v>16000106108</v>
      </c>
      <c r="C732">
        <v>2016106108</v>
      </c>
      <c r="D732">
        <v>161</v>
      </c>
      <c r="E732" t="s">
        <v>62</v>
      </c>
      <c r="F732" t="s">
        <v>62</v>
      </c>
      <c r="G732" t="s">
        <v>62</v>
      </c>
      <c r="H732" s="1">
        <v>42456.848611111112</v>
      </c>
      <c r="I732" t="s">
        <v>1523</v>
      </c>
      <c r="J732" t="s">
        <v>179</v>
      </c>
      <c r="K732" t="s">
        <v>186</v>
      </c>
      <c r="L732">
        <v>5301.2006000000001</v>
      </c>
      <c r="M732">
        <v>-122.31636</v>
      </c>
      <c r="N732">
        <v>47.663110000000003</v>
      </c>
      <c r="O732" t="s">
        <v>1524</v>
      </c>
      <c r="P732" t="s">
        <v>86</v>
      </c>
      <c r="Q732" t="s">
        <v>21</v>
      </c>
      <c r="R732" t="s">
        <v>21</v>
      </c>
      <c r="T732">
        <v>0</v>
      </c>
    </row>
    <row r="733" spans="1:20" x14ac:dyDescent="0.25">
      <c r="A733">
        <v>1703062</v>
      </c>
      <c r="B733">
        <v>16000106100</v>
      </c>
      <c r="C733">
        <v>2016106100</v>
      </c>
      <c r="D733">
        <v>415</v>
      </c>
      <c r="E733" t="s">
        <v>440</v>
      </c>
      <c r="F733" t="s">
        <v>29</v>
      </c>
      <c r="G733" t="s">
        <v>29</v>
      </c>
      <c r="H733" s="1">
        <v>42456.845138888886</v>
      </c>
      <c r="I733" t="s">
        <v>1525</v>
      </c>
      <c r="J733" t="s">
        <v>150</v>
      </c>
      <c r="K733" t="s">
        <v>214</v>
      </c>
      <c r="L733">
        <v>4900.201</v>
      </c>
      <c r="M733">
        <v>-122.34925</v>
      </c>
      <c r="N733">
        <v>47.653359999999999</v>
      </c>
      <c r="O733" t="s">
        <v>1526</v>
      </c>
      <c r="P733" t="s">
        <v>443</v>
      </c>
      <c r="Q733" t="s">
        <v>29</v>
      </c>
      <c r="R733" t="s">
        <v>29</v>
      </c>
      <c r="T733">
        <v>0</v>
      </c>
    </row>
    <row r="734" spans="1:20" x14ac:dyDescent="0.25">
      <c r="A734">
        <v>1703063</v>
      </c>
      <c r="B734">
        <v>16000105993</v>
      </c>
      <c r="C734">
        <v>2016105993</v>
      </c>
      <c r="D734">
        <v>40</v>
      </c>
      <c r="E734" t="s">
        <v>224</v>
      </c>
      <c r="F734" t="s">
        <v>225</v>
      </c>
      <c r="G734" t="s">
        <v>225</v>
      </c>
      <c r="H734" s="1">
        <v>42456.847222222219</v>
      </c>
      <c r="I734" t="s">
        <v>730</v>
      </c>
      <c r="J734" t="s">
        <v>44</v>
      </c>
      <c r="K734" t="s">
        <v>168</v>
      </c>
      <c r="L734">
        <v>7000.3022000000001</v>
      </c>
      <c r="M734">
        <v>-122.35671000000001</v>
      </c>
      <c r="N734">
        <v>47.624580000000002</v>
      </c>
      <c r="O734" t="s">
        <v>731</v>
      </c>
      <c r="P734" t="s">
        <v>378</v>
      </c>
      <c r="Q734" t="s">
        <v>225</v>
      </c>
      <c r="R734" t="s">
        <v>225</v>
      </c>
      <c r="T734">
        <v>1</v>
      </c>
    </row>
    <row r="735" spans="1:20" x14ac:dyDescent="0.25">
      <c r="A735">
        <v>1703064</v>
      </c>
      <c r="B735">
        <v>16000105851</v>
      </c>
      <c r="C735">
        <v>2016105851</v>
      </c>
      <c r="D735">
        <v>470</v>
      </c>
      <c r="E735" t="s">
        <v>27</v>
      </c>
      <c r="F735" t="s">
        <v>28</v>
      </c>
      <c r="G735" t="s">
        <v>29</v>
      </c>
      <c r="H735" s="1">
        <v>42456.84652777778</v>
      </c>
      <c r="I735" t="s">
        <v>1527</v>
      </c>
      <c r="J735" t="s">
        <v>99</v>
      </c>
      <c r="K735" t="s">
        <v>449</v>
      </c>
      <c r="L735">
        <v>2900.1006000000002</v>
      </c>
      <c r="M735">
        <v>-122.359314</v>
      </c>
      <c r="N735">
        <v>47.689835000000002</v>
      </c>
      <c r="O735" t="s">
        <v>1528</v>
      </c>
      <c r="P735" t="s">
        <v>34</v>
      </c>
      <c r="Q735" t="s">
        <v>29</v>
      </c>
      <c r="R735" t="s">
        <v>28</v>
      </c>
      <c r="T735">
        <v>3</v>
      </c>
    </row>
    <row r="736" spans="1:20" x14ac:dyDescent="0.25">
      <c r="A736">
        <v>1703065</v>
      </c>
      <c r="B736">
        <v>16000106189</v>
      </c>
      <c r="C736">
        <v>2016106189</v>
      </c>
      <c r="D736">
        <v>177</v>
      </c>
      <c r="E736" t="s">
        <v>117</v>
      </c>
      <c r="F736" t="s">
        <v>52</v>
      </c>
      <c r="G736" t="s">
        <v>52</v>
      </c>
      <c r="H736" s="1">
        <v>42456.852777777778</v>
      </c>
      <c r="I736" t="s">
        <v>1529</v>
      </c>
      <c r="J736" t="s">
        <v>129</v>
      </c>
      <c r="K736" t="s">
        <v>365</v>
      </c>
      <c r="L736">
        <v>8100.201</v>
      </c>
      <c r="M736">
        <v>-122.336685</v>
      </c>
      <c r="N736">
        <v>47.610213999999999</v>
      </c>
      <c r="O736" t="s">
        <v>1530</v>
      </c>
      <c r="P736" t="s">
        <v>240</v>
      </c>
      <c r="Q736" t="s">
        <v>52</v>
      </c>
      <c r="R736" t="s">
        <v>52</v>
      </c>
      <c r="T736">
        <v>4</v>
      </c>
    </row>
    <row r="737" spans="1:20" x14ac:dyDescent="0.25">
      <c r="A737">
        <v>1703066</v>
      </c>
      <c r="B737">
        <v>16000106184</v>
      </c>
      <c r="C737">
        <v>2016106184</v>
      </c>
      <c r="D737">
        <v>280</v>
      </c>
      <c r="E737" t="s">
        <v>41</v>
      </c>
      <c r="F737" t="s">
        <v>42</v>
      </c>
      <c r="G737" t="s">
        <v>42</v>
      </c>
      <c r="H737" s="1">
        <v>42456.856944444444</v>
      </c>
      <c r="I737" t="s">
        <v>1531</v>
      </c>
      <c r="J737" t="s">
        <v>276</v>
      </c>
      <c r="K737" t="s">
        <v>615</v>
      </c>
      <c r="L737">
        <v>500.20069999999998</v>
      </c>
      <c r="M737">
        <v>-122.36230999999999</v>
      </c>
      <c r="N737">
        <v>47.720550000000003</v>
      </c>
      <c r="O737" t="s">
        <v>1532</v>
      </c>
      <c r="P737" t="s">
        <v>145</v>
      </c>
      <c r="Q737" t="s">
        <v>146</v>
      </c>
      <c r="R737" t="s">
        <v>146</v>
      </c>
      <c r="T737">
        <v>3</v>
      </c>
    </row>
    <row r="738" spans="1:20" x14ac:dyDescent="0.25">
      <c r="A738">
        <v>1703067</v>
      </c>
      <c r="B738">
        <v>16000106162</v>
      </c>
      <c r="C738">
        <v>2016106162</v>
      </c>
      <c r="D738">
        <v>245</v>
      </c>
      <c r="E738" t="s">
        <v>58</v>
      </c>
      <c r="F738" t="s">
        <v>21</v>
      </c>
      <c r="G738" t="s">
        <v>21</v>
      </c>
      <c r="H738" s="1">
        <v>42456.856249999997</v>
      </c>
      <c r="I738" t="s">
        <v>1533</v>
      </c>
      <c r="J738" t="s">
        <v>124</v>
      </c>
      <c r="K738" t="s">
        <v>125</v>
      </c>
      <c r="L738">
        <v>9900.3001999999997</v>
      </c>
      <c r="M738">
        <v>-122.37257</v>
      </c>
      <c r="N738">
        <v>47.564660000000003</v>
      </c>
      <c r="O738" t="s">
        <v>1534</v>
      </c>
      <c r="P738" t="s">
        <v>86</v>
      </c>
      <c r="Q738" t="s">
        <v>21</v>
      </c>
      <c r="R738" t="s">
        <v>21</v>
      </c>
      <c r="T738">
        <v>3</v>
      </c>
    </row>
    <row r="739" spans="1:20" x14ac:dyDescent="0.25">
      <c r="A739">
        <v>1703068</v>
      </c>
      <c r="B739">
        <v>16000106135</v>
      </c>
      <c r="C739">
        <v>2016106135</v>
      </c>
      <c r="D739">
        <v>63</v>
      </c>
      <c r="E739" t="s">
        <v>165</v>
      </c>
      <c r="F739" t="s">
        <v>166</v>
      </c>
      <c r="G739" t="s">
        <v>166</v>
      </c>
      <c r="H739" s="1">
        <v>42456.852083333331</v>
      </c>
      <c r="I739" t="s">
        <v>1535</v>
      </c>
      <c r="J739" t="s">
        <v>23</v>
      </c>
      <c r="K739" t="s">
        <v>480</v>
      </c>
      <c r="L739">
        <v>10002.401900000001</v>
      </c>
      <c r="M739">
        <v>-122.30553999999999</v>
      </c>
      <c r="N739">
        <v>47.572505999999997</v>
      </c>
      <c r="O739" t="s">
        <v>1536</v>
      </c>
      <c r="P739" t="s">
        <v>81</v>
      </c>
      <c r="Q739" t="s">
        <v>76</v>
      </c>
      <c r="R739" t="s">
        <v>75</v>
      </c>
      <c r="S739" s="1">
        <v>42456.813194444447</v>
      </c>
      <c r="T739">
        <v>2</v>
      </c>
    </row>
    <row r="740" spans="1:20" x14ac:dyDescent="0.25">
      <c r="A740">
        <v>1703069</v>
      </c>
      <c r="B740">
        <v>16000106133</v>
      </c>
      <c r="C740">
        <v>2016106133</v>
      </c>
      <c r="D740">
        <v>280</v>
      </c>
      <c r="E740" t="s">
        <v>41</v>
      </c>
      <c r="F740" t="s">
        <v>42</v>
      </c>
      <c r="G740" t="s">
        <v>42</v>
      </c>
      <c r="H740" s="1">
        <v>42456.849305555559</v>
      </c>
      <c r="I740" t="s">
        <v>1537</v>
      </c>
      <c r="J740" t="s">
        <v>150</v>
      </c>
      <c r="K740" t="s">
        <v>214</v>
      </c>
      <c r="L740">
        <v>4900.1003000000001</v>
      </c>
      <c r="M740">
        <v>-122.35146</v>
      </c>
      <c r="N740">
        <v>47.665011999999997</v>
      </c>
      <c r="O740" t="s">
        <v>1538</v>
      </c>
      <c r="P740" t="s">
        <v>47</v>
      </c>
      <c r="Q740" t="s">
        <v>42</v>
      </c>
      <c r="R740" t="s">
        <v>42</v>
      </c>
      <c r="T740">
        <v>3</v>
      </c>
    </row>
    <row r="741" spans="1:20" x14ac:dyDescent="0.25">
      <c r="A741">
        <v>1703070</v>
      </c>
      <c r="B741">
        <v>16000106050</v>
      </c>
      <c r="C741">
        <v>2016106050</v>
      </c>
      <c r="D741">
        <v>65</v>
      </c>
      <c r="E741" t="s">
        <v>74</v>
      </c>
      <c r="F741" t="s">
        <v>75</v>
      </c>
      <c r="G741" t="s">
        <v>76</v>
      </c>
      <c r="H741" s="1">
        <v>42456.847916666666</v>
      </c>
      <c r="I741" t="s">
        <v>487</v>
      </c>
      <c r="J741" t="s">
        <v>124</v>
      </c>
      <c r="K741" t="s">
        <v>415</v>
      </c>
      <c r="L741">
        <v>9600.5013999999992</v>
      </c>
      <c r="M741">
        <v>-122.38238</v>
      </c>
      <c r="N741">
        <v>47.591312000000002</v>
      </c>
      <c r="O741" t="s">
        <v>488</v>
      </c>
      <c r="P741" t="s">
        <v>170</v>
      </c>
      <c r="Q741" t="s">
        <v>76</v>
      </c>
      <c r="R741" t="s">
        <v>75</v>
      </c>
      <c r="S741" s="1">
        <v>42456.729861111111</v>
      </c>
      <c r="T741">
        <v>1</v>
      </c>
    </row>
    <row r="742" spans="1:20" x14ac:dyDescent="0.25">
      <c r="A742">
        <v>1703071</v>
      </c>
      <c r="B742">
        <v>16000106193</v>
      </c>
      <c r="C742">
        <v>2016106193</v>
      </c>
      <c r="D742">
        <v>177</v>
      </c>
      <c r="E742" t="s">
        <v>117</v>
      </c>
      <c r="F742" t="s">
        <v>52</v>
      </c>
      <c r="G742" t="s">
        <v>52</v>
      </c>
      <c r="H742" s="1">
        <v>42456.855555555558</v>
      </c>
      <c r="I742" t="s">
        <v>82</v>
      </c>
      <c r="J742" t="s">
        <v>83</v>
      </c>
      <c r="K742" t="s">
        <v>84</v>
      </c>
      <c r="L742">
        <v>9200.2027999999991</v>
      </c>
      <c r="M742">
        <v>-122.33081</v>
      </c>
      <c r="N742">
        <v>47.600464000000002</v>
      </c>
      <c r="O742" t="s">
        <v>85</v>
      </c>
      <c r="P742" t="s">
        <v>120</v>
      </c>
      <c r="Q742" t="s">
        <v>52</v>
      </c>
      <c r="R742" t="s">
        <v>52</v>
      </c>
      <c r="T742">
        <v>3</v>
      </c>
    </row>
    <row r="743" spans="1:20" x14ac:dyDescent="0.25">
      <c r="A743">
        <v>1703072</v>
      </c>
      <c r="B743">
        <v>16000106187</v>
      </c>
      <c r="C743">
        <v>2016106187</v>
      </c>
      <c r="D743">
        <v>242</v>
      </c>
      <c r="E743" t="s">
        <v>20</v>
      </c>
      <c r="F743" t="s">
        <v>21</v>
      </c>
      <c r="G743" t="s">
        <v>21</v>
      </c>
      <c r="H743" s="1">
        <v>42456.859722222223</v>
      </c>
      <c r="I743" t="s">
        <v>1232</v>
      </c>
      <c r="J743" t="s">
        <v>54</v>
      </c>
      <c r="K743" t="s">
        <v>103</v>
      </c>
      <c r="L743">
        <v>11700.1</v>
      </c>
      <c r="M743">
        <v>-122.27809000000001</v>
      </c>
      <c r="N743">
        <v>47.530630000000002</v>
      </c>
      <c r="O743" t="s">
        <v>1233</v>
      </c>
      <c r="P743" t="s">
        <v>26</v>
      </c>
      <c r="Q743" t="s">
        <v>21</v>
      </c>
      <c r="R743" t="s">
        <v>21</v>
      </c>
      <c r="T743">
        <v>0</v>
      </c>
    </row>
    <row r="744" spans="1:20" x14ac:dyDescent="0.25">
      <c r="A744">
        <v>1703073</v>
      </c>
      <c r="B744">
        <v>16000106180</v>
      </c>
      <c r="C744">
        <v>2016106180</v>
      </c>
      <c r="D744">
        <v>200</v>
      </c>
      <c r="E744" t="s">
        <v>352</v>
      </c>
      <c r="F744" t="s">
        <v>64</v>
      </c>
      <c r="G744" t="s">
        <v>65</v>
      </c>
      <c r="H744" s="1">
        <v>42456.863888888889</v>
      </c>
      <c r="I744" t="s">
        <v>1371</v>
      </c>
      <c r="J744" t="s">
        <v>129</v>
      </c>
      <c r="K744" t="s">
        <v>365</v>
      </c>
      <c r="L744">
        <v>8200.1003999999994</v>
      </c>
      <c r="M744">
        <v>-122.33602999999999</v>
      </c>
      <c r="N744">
        <v>47.611176</v>
      </c>
      <c r="O744" t="s">
        <v>1372</v>
      </c>
      <c r="P744" t="s">
        <v>390</v>
      </c>
      <c r="Q744" t="s">
        <v>69</v>
      </c>
      <c r="R744" t="s">
        <v>42</v>
      </c>
      <c r="T744">
        <v>1</v>
      </c>
    </row>
    <row r="745" spans="1:20" x14ac:dyDescent="0.25">
      <c r="A745">
        <v>1703074</v>
      </c>
      <c r="B745">
        <v>16000106170</v>
      </c>
      <c r="C745">
        <v>2016106170</v>
      </c>
      <c r="D745">
        <v>250</v>
      </c>
      <c r="E745" t="s">
        <v>111</v>
      </c>
      <c r="F745" t="s">
        <v>112</v>
      </c>
      <c r="G745" t="s">
        <v>113</v>
      </c>
      <c r="H745" s="1">
        <v>42456.85833333333</v>
      </c>
      <c r="I745" t="s">
        <v>1539</v>
      </c>
      <c r="J745" t="s">
        <v>44</v>
      </c>
      <c r="K745" t="s">
        <v>45</v>
      </c>
      <c r="L745">
        <v>5802.3001999999997</v>
      </c>
      <c r="M745">
        <v>-122.38331599999999</v>
      </c>
      <c r="N745">
        <v>47.643386999999997</v>
      </c>
      <c r="O745" t="s">
        <v>1540</v>
      </c>
      <c r="P745" t="s">
        <v>400</v>
      </c>
      <c r="Q745" t="s">
        <v>401</v>
      </c>
      <c r="R745" t="s">
        <v>401</v>
      </c>
      <c r="T745">
        <v>3</v>
      </c>
    </row>
    <row r="746" spans="1:20" x14ac:dyDescent="0.25">
      <c r="A746">
        <v>1703075</v>
      </c>
      <c r="B746">
        <v>16000106165</v>
      </c>
      <c r="C746">
        <v>2016106165</v>
      </c>
      <c r="D746">
        <v>161</v>
      </c>
      <c r="E746" t="s">
        <v>62</v>
      </c>
      <c r="F746" t="s">
        <v>62</v>
      </c>
      <c r="G746" t="s">
        <v>62</v>
      </c>
      <c r="H746" s="1">
        <v>42456.862500000003</v>
      </c>
      <c r="I746" t="s">
        <v>1541</v>
      </c>
      <c r="J746" t="s">
        <v>129</v>
      </c>
      <c r="K746" t="s">
        <v>365</v>
      </c>
      <c r="L746">
        <v>8100.2008999999998</v>
      </c>
      <c r="M746">
        <v>-122.33825</v>
      </c>
      <c r="N746">
        <v>47.610244999999999</v>
      </c>
      <c r="O746" t="s">
        <v>1542</v>
      </c>
      <c r="P746" t="s">
        <v>62</v>
      </c>
      <c r="Q746" t="s">
        <v>62</v>
      </c>
      <c r="R746" t="s">
        <v>62</v>
      </c>
      <c r="T746">
        <v>1</v>
      </c>
    </row>
    <row r="747" spans="1:20" x14ac:dyDescent="0.25">
      <c r="A747">
        <v>1703076</v>
      </c>
      <c r="B747">
        <v>16000106138</v>
      </c>
      <c r="C747">
        <v>2016106138</v>
      </c>
      <c r="D747">
        <v>281</v>
      </c>
      <c r="E747" t="s">
        <v>48</v>
      </c>
      <c r="F747" t="s">
        <v>42</v>
      </c>
      <c r="G747" t="s">
        <v>42</v>
      </c>
      <c r="H747" s="1">
        <v>42456.855555555558</v>
      </c>
      <c r="I747" t="s">
        <v>1543</v>
      </c>
      <c r="J747" t="s">
        <v>276</v>
      </c>
      <c r="K747" t="s">
        <v>277</v>
      </c>
      <c r="L747">
        <v>1800.3</v>
      </c>
      <c r="M747">
        <v>-122.343254</v>
      </c>
      <c r="N747">
        <v>47.69708</v>
      </c>
      <c r="O747" t="s">
        <v>1544</v>
      </c>
      <c r="P747" t="s">
        <v>153</v>
      </c>
      <c r="Q747" t="s">
        <v>148</v>
      </c>
      <c r="R747" t="s">
        <v>148</v>
      </c>
      <c r="T747">
        <v>3</v>
      </c>
    </row>
    <row r="748" spans="1:20" x14ac:dyDescent="0.25">
      <c r="A748">
        <v>1703077</v>
      </c>
      <c r="B748">
        <v>16000106088</v>
      </c>
      <c r="C748">
        <v>2016106088</v>
      </c>
      <c r="D748">
        <v>430</v>
      </c>
      <c r="E748" t="s">
        <v>134</v>
      </c>
      <c r="F748" t="s">
        <v>29</v>
      </c>
      <c r="G748" t="s">
        <v>135</v>
      </c>
      <c r="H748" s="1">
        <v>42456.85833333333</v>
      </c>
      <c r="I748" t="s">
        <v>1545</v>
      </c>
      <c r="J748" t="s">
        <v>150</v>
      </c>
      <c r="K748" t="s">
        <v>214</v>
      </c>
      <c r="L748">
        <v>4900.3009000000002</v>
      </c>
      <c r="M748">
        <v>-122.35342</v>
      </c>
      <c r="N748">
        <v>47.652003999999998</v>
      </c>
      <c r="O748" t="s">
        <v>1546</v>
      </c>
      <c r="P748" t="s">
        <v>140</v>
      </c>
      <c r="Q748" t="s">
        <v>135</v>
      </c>
      <c r="R748" t="s">
        <v>29</v>
      </c>
      <c r="S748" s="1">
        <v>42456.759722222225</v>
      </c>
      <c r="T748">
        <v>1</v>
      </c>
    </row>
    <row r="749" spans="1:20" x14ac:dyDescent="0.25">
      <c r="A749">
        <v>1703078</v>
      </c>
      <c r="B749">
        <v>16000106086</v>
      </c>
      <c r="C749">
        <v>2016106086</v>
      </c>
      <c r="D749">
        <v>161</v>
      </c>
      <c r="E749" t="s">
        <v>62</v>
      </c>
      <c r="F749" t="s">
        <v>62</v>
      </c>
      <c r="G749" t="s">
        <v>62</v>
      </c>
      <c r="H749" s="1">
        <v>42456.854861111111</v>
      </c>
      <c r="I749" t="s">
        <v>430</v>
      </c>
      <c r="J749" t="s">
        <v>129</v>
      </c>
      <c r="K749" t="s">
        <v>130</v>
      </c>
      <c r="L749">
        <v>8100.2</v>
      </c>
      <c r="M749">
        <v>-122.33732000000001</v>
      </c>
      <c r="N749">
        <v>47.611319999999999</v>
      </c>
      <c r="O749" t="s">
        <v>431</v>
      </c>
      <c r="P749" t="s">
        <v>62</v>
      </c>
      <c r="Q749" t="s">
        <v>62</v>
      </c>
      <c r="R749" t="s">
        <v>62</v>
      </c>
      <c r="T749">
        <v>2</v>
      </c>
    </row>
    <row r="750" spans="1:20" x14ac:dyDescent="0.25">
      <c r="A750">
        <v>1703080</v>
      </c>
      <c r="B750">
        <v>16000106202</v>
      </c>
      <c r="C750">
        <v>2016106202</v>
      </c>
      <c r="D750">
        <v>177</v>
      </c>
      <c r="E750" t="s">
        <v>117</v>
      </c>
      <c r="F750" t="s">
        <v>52</v>
      </c>
      <c r="G750" t="s">
        <v>52</v>
      </c>
      <c r="H750" s="1">
        <v>42456.868055555555</v>
      </c>
      <c r="I750" t="s">
        <v>555</v>
      </c>
      <c r="J750" t="s">
        <v>23</v>
      </c>
      <c r="K750" t="s">
        <v>480</v>
      </c>
      <c r="L750">
        <v>9400.4012999999995</v>
      </c>
      <c r="M750">
        <v>-122.313805</v>
      </c>
      <c r="N750">
        <v>47.581012999999999</v>
      </c>
      <c r="O750" t="s">
        <v>556</v>
      </c>
      <c r="P750" t="s">
        <v>120</v>
      </c>
      <c r="Q750" t="s">
        <v>52</v>
      </c>
      <c r="R750" t="s">
        <v>52</v>
      </c>
      <c r="T750">
        <v>2</v>
      </c>
    </row>
    <row r="751" spans="1:20" x14ac:dyDescent="0.25">
      <c r="A751">
        <v>1703081</v>
      </c>
      <c r="B751">
        <v>16000106188</v>
      </c>
      <c r="C751">
        <v>2016106188</v>
      </c>
      <c r="D751">
        <v>460</v>
      </c>
      <c r="E751" t="s">
        <v>35</v>
      </c>
      <c r="F751" t="s">
        <v>29</v>
      </c>
      <c r="G751" t="s">
        <v>29</v>
      </c>
      <c r="H751" s="1">
        <v>42456.861805555556</v>
      </c>
      <c r="I751" t="s">
        <v>1547</v>
      </c>
      <c r="J751" t="s">
        <v>78</v>
      </c>
      <c r="K751" t="s">
        <v>217</v>
      </c>
      <c r="L751">
        <v>7600.2012999999997</v>
      </c>
      <c r="M751">
        <v>-122.30737000000001</v>
      </c>
      <c r="N751">
        <v>47.619</v>
      </c>
      <c r="O751" t="s">
        <v>1548</v>
      </c>
      <c r="P751" t="s">
        <v>94</v>
      </c>
      <c r="Q751" t="s">
        <v>29</v>
      </c>
      <c r="R751" t="s">
        <v>29</v>
      </c>
      <c r="T751">
        <v>3</v>
      </c>
    </row>
    <row r="752" spans="1:20" x14ac:dyDescent="0.25">
      <c r="A752">
        <v>1703082</v>
      </c>
      <c r="B752">
        <v>16000106175</v>
      </c>
      <c r="C752">
        <v>2016106175</v>
      </c>
      <c r="D752">
        <v>280</v>
      </c>
      <c r="E752" t="s">
        <v>41</v>
      </c>
      <c r="F752" t="s">
        <v>42</v>
      </c>
      <c r="G752" t="s">
        <v>42</v>
      </c>
      <c r="H752" s="1">
        <v>42456.866666666669</v>
      </c>
      <c r="I752" t="s">
        <v>1549</v>
      </c>
      <c r="J752" t="s">
        <v>276</v>
      </c>
      <c r="K752" t="s">
        <v>615</v>
      </c>
      <c r="L752">
        <v>1400.2017000000001</v>
      </c>
      <c r="M752">
        <v>-122.35144</v>
      </c>
      <c r="N752">
        <v>47.705979999999997</v>
      </c>
      <c r="O752" t="s">
        <v>1550</v>
      </c>
      <c r="P752" t="s">
        <v>400</v>
      </c>
      <c r="Q752" t="s">
        <v>401</v>
      </c>
      <c r="R752" t="s">
        <v>401</v>
      </c>
      <c r="T752">
        <v>3</v>
      </c>
    </row>
    <row r="753" spans="1:20" x14ac:dyDescent="0.25">
      <c r="A753">
        <v>1703083</v>
      </c>
      <c r="B753">
        <v>16000106166</v>
      </c>
      <c r="C753">
        <v>2016106166</v>
      </c>
      <c r="D753">
        <v>245</v>
      </c>
      <c r="E753" t="s">
        <v>58</v>
      </c>
      <c r="F753" t="s">
        <v>21</v>
      </c>
      <c r="G753" t="s">
        <v>21</v>
      </c>
      <c r="H753" s="1">
        <v>42456.866666666669</v>
      </c>
      <c r="I753" t="s">
        <v>1551</v>
      </c>
      <c r="J753" t="s">
        <v>91</v>
      </c>
      <c r="K753" t="s">
        <v>92</v>
      </c>
      <c r="L753">
        <v>8600.1003999999994</v>
      </c>
      <c r="M753">
        <v>-122.31478</v>
      </c>
      <c r="N753">
        <v>47.611553000000001</v>
      </c>
      <c r="O753" t="s">
        <v>1552</v>
      </c>
      <c r="P753" t="s">
        <v>378</v>
      </c>
      <c r="Q753" t="s">
        <v>225</v>
      </c>
      <c r="R753" t="s">
        <v>225</v>
      </c>
      <c r="S753" s="1">
        <v>42456.824999999997</v>
      </c>
      <c r="T753">
        <v>3</v>
      </c>
    </row>
    <row r="754" spans="1:20" x14ac:dyDescent="0.25">
      <c r="A754">
        <v>1703085</v>
      </c>
      <c r="B754">
        <v>16000106208</v>
      </c>
      <c r="C754">
        <v>2016106208</v>
      </c>
      <c r="D754">
        <v>460</v>
      </c>
      <c r="E754" t="s">
        <v>35</v>
      </c>
      <c r="F754" t="s">
        <v>29</v>
      </c>
      <c r="G754" t="s">
        <v>29</v>
      </c>
      <c r="H754" s="1">
        <v>42456.87222222222</v>
      </c>
      <c r="I754" t="s">
        <v>1553</v>
      </c>
      <c r="J754" t="s">
        <v>31</v>
      </c>
      <c r="K754" t="s">
        <v>175</v>
      </c>
      <c r="L754">
        <v>8600.1016999999993</v>
      </c>
      <c r="M754">
        <v>-122.31677999999999</v>
      </c>
      <c r="N754">
        <v>47.606200000000001</v>
      </c>
      <c r="O754" t="s">
        <v>1554</v>
      </c>
      <c r="P754" t="s">
        <v>94</v>
      </c>
      <c r="Q754" t="s">
        <v>29</v>
      </c>
      <c r="R754" t="s">
        <v>29</v>
      </c>
      <c r="T754">
        <v>4</v>
      </c>
    </row>
    <row r="755" spans="1:20" x14ac:dyDescent="0.25">
      <c r="A755">
        <v>1703086</v>
      </c>
      <c r="B755">
        <v>16000106199</v>
      </c>
      <c r="C755">
        <v>2016106199</v>
      </c>
      <c r="D755">
        <v>280</v>
      </c>
      <c r="E755" t="s">
        <v>41</v>
      </c>
      <c r="F755" t="s">
        <v>42</v>
      </c>
      <c r="G755" t="s">
        <v>42</v>
      </c>
      <c r="H755" s="1">
        <v>42456.870833333334</v>
      </c>
      <c r="I755" t="s">
        <v>1232</v>
      </c>
      <c r="J755" t="s">
        <v>54</v>
      </c>
      <c r="K755" t="s">
        <v>103</v>
      </c>
      <c r="L755">
        <v>11700.1</v>
      </c>
      <c r="M755">
        <v>-122.27809000000001</v>
      </c>
      <c r="N755">
        <v>47.530630000000002</v>
      </c>
      <c r="O755" t="s">
        <v>1233</v>
      </c>
      <c r="P755" t="s">
        <v>47</v>
      </c>
      <c r="Q755" t="s">
        <v>42</v>
      </c>
      <c r="R755" t="s">
        <v>42</v>
      </c>
      <c r="T755">
        <v>4</v>
      </c>
    </row>
    <row r="756" spans="1:20" x14ac:dyDescent="0.25">
      <c r="A756">
        <v>1703087</v>
      </c>
      <c r="B756">
        <v>16000106194</v>
      </c>
      <c r="C756">
        <v>2016106194</v>
      </c>
      <c r="D756">
        <v>281</v>
      </c>
      <c r="E756" t="s">
        <v>48</v>
      </c>
      <c r="F756" t="s">
        <v>42</v>
      </c>
      <c r="G756" t="s">
        <v>42</v>
      </c>
      <c r="H756" s="1">
        <v>42456.869444444441</v>
      </c>
      <c r="I756" t="s">
        <v>1555</v>
      </c>
      <c r="J756" t="s">
        <v>150</v>
      </c>
      <c r="K756" t="s">
        <v>162</v>
      </c>
      <c r="L756">
        <v>5000.1021000000001</v>
      </c>
      <c r="M756">
        <v>-122.34064499999999</v>
      </c>
      <c r="N756">
        <v>47.663223000000002</v>
      </c>
      <c r="O756" t="s">
        <v>1556</v>
      </c>
      <c r="P756" t="s">
        <v>47</v>
      </c>
      <c r="Q756" t="s">
        <v>42</v>
      </c>
      <c r="R756" t="s">
        <v>42</v>
      </c>
      <c r="T756">
        <v>1</v>
      </c>
    </row>
    <row r="757" spans="1:20" x14ac:dyDescent="0.25">
      <c r="A757">
        <v>1703088</v>
      </c>
      <c r="B757">
        <v>16000106185</v>
      </c>
      <c r="C757">
        <v>2016106185</v>
      </c>
      <c r="D757">
        <v>460</v>
      </c>
      <c r="E757" t="s">
        <v>35</v>
      </c>
      <c r="F757" t="s">
        <v>29</v>
      </c>
      <c r="G757" t="s">
        <v>29</v>
      </c>
      <c r="H757" s="1">
        <v>42456.871527777781</v>
      </c>
      <c r="I757" t="s">
        <v>1557</v>
      </c>
      <c r="J757" t="s">
        <v>23</v>
      </c>
      <c r="K757" t="s">
        <v>480</v>
      </c>
      <c r="L757">
        <v>9400.1002000000008</v>
      </c>
      <c r="M757">
        <v>-122.31728</v>
      </c>
      <c r="N757">
        <v>47.58999</v>
      </c>
      <c r="O757" t="s">
        <v>1558</v>
      </c>
      <c r="P757" t="s">
        <v>94</v>
      </c>
      <c r="Q757" t="s">
        <v>29</v>
      </c>
      <c r="R757" t="s">
        <v>29</v>
      </c>
      <c r="T757">
        <v>3</v>
      </c>
    </row>
    <row r="758" spans="1:20" x14ac:dyDescent="0.25">
      <c r="A758">
        <v>1703089</v>
      </c>
      <c r="B758">
        <v>16000106139</v>
      </c>
      <c r="C758">
        <v>2016106139</v>
      </c>
      <c r="D758">
        <v>470</v>
      </c>
      <c r="E758" t="s">
        <v>27</v>
      </c>
      <c r="F758" t="s">
        <v>28</v>
      </c>
      <c r="G758" t="s">
        <v>29</v>
      </c>
      <c r="H758" s="1">
        <v>42456.876388888886</v>
      </c>
      <c r="I758" t="s">
        <v>1559</v>
      </c>
      <c r="J758" t="s">
        <v>276</v>
      </c>
      <c r="K758" t="s">
        <v>277</v>
      </c>
      <c r="L758">
        <v>1800.2001</v>
      </c>
      <c r="M758">
        <v>-122.341324</v>
      </c>
      <c r="N758">
        <v>47.693263999999999</v>
      </c>
      <c r="O758" t="s">
        <v>1560</v>
      </c>
      <c r="P758" t="s">
        <v>34</v>
      </c>
      <c r="Q758" t="s">
        <v>29</v>
      </c>
      <c r="R758" t="s">
        <v>28</v>
      </c>
      <c r="T758">
        <v>3</v>
      </c>
    </row>
    <row r="759" spans="1:20" x14ac:dyDescent="0.25">
      <c r="A759">
        <v>1703090</v>
      </c>
      <c r="B759">
        <v>16000106225</v>
      </c>
      <c r="C759">
        <v>2016106225</v>
      </c>
      <c r="D759">
        <v>470</v>
      </c>
      <c r="E759" t="s">
        <v>27</v>
      </c>
      <c r="F759" t="s">
        <v>28</v>
      </c>
      <c r="G759" t="s">
        <v>29</v>
      </c>
      <c r="H759" s="1">
        <v>42456.893055555556</v>
      </c>
      <c r="I759" t="s">
        <v>1467</v>
      </c>
      <c r="J759" t="s">
        <v>91</v>
      </c>
      <c r="K759" t="s">
        <v>172</v>
      </c>
      <c r="L759">
        <v>7401.2007000000003</v>
      </c>
      <c r="M759">
        <v>-122.32091</v>
      </c>
      <c r="N759">
        <v>47.621986</v>
      </c>
      <c r="O759" t="s">
        <v>1468</v>
      </c>
      <c r="P759" t="s">
        <v>34</v>
      </c>
      <c r="Q759" t="s">
        <v>29</v>
      </c>
      <c r="R759" t="s">
        <v>28</v>
      </c>
      <c r="T759">
        <v>2</v>
      </c>
    </row>
    <row r="760" spans="1:20" x14ac:dyDescent="0.25">
      <c r="A760">
        <v>1703091</v>
      </c>
      <c r="B760">
        <v>16000106219</v>
      </c>
      <c r="C760">
        <v>2016106219</v>
      </c>
      <c r="D760">
        <v>177</v>
      </c>
      <c r="E760" t="s">
        <v>117</v>
      </c>
      <c r="F760" t="s">
        <v>52</v>
      </c>
      <c r="G760" t="s">
        <v>52</v>
      </c>
      <c r="H760" s="1">
        <v>42456.879166666666</v>
      </c>
      <c r="I760" t="s">
        <v>82</v>
      </c>
      <c r="J760" t="s">
        <v>83</v>
      </c>
      <c r="K760" t="s">
        <v>84</v>
      </c>
      <c r="L760">
        <v>9200.2027999999991</v>
      </c>
      <c r="M760">
        <v>-122.33081</v>
      </c>
      <c r="N760">
        <v>47.600464000000002</v>
      </c>
      <c r="O760" t="s">
        <v>85</v>
      </c>
      <c r="P760" t="s">
        <v>120</v>
      </c>
      <c r="Q760" t="s">
        <v>52</v>
      </c>
      <c r="R760" t="s">
        <v>52</v>
      </c>
      <c r="T760">
        <v>2</v>
      </c>
    </row>
    <row r="761" spans="1:20" x14ac:dyDescent="0.25">
      <c r="A761">
        <v>1703092</v>
      </c>
      <c r="B761">
        <v>16000106213</v>
      </c>
      <c r="C761">
        <v>2016106213</v>
      </c>
      <c r="D761">
        <v>460</v>
      </c>
      <c r="E761" t="s">
        <v>35</v>
      </c>
      <c r="F761" t="s">
        <v>29</v>
      </c>
      <c r="G761" t="s">
        <v>29</v>
      </c>
      <c r="H761" s="1">
        <v>42456.894444444442</v>
      </c>
      <c r="I761" t="s">
        <v>1561</v>
      </c>
      <c r="J761" t="s">
        <v>91</v>
      </c>
      <c r="K761" t="s">
        <v>336</v>
      </c>
      <c r="L761">
        <v>8300.1005000000005</v>
      </c>
      <c r="M761">
        <v>-122.32403600000001</v>
      </c>
      <c r="N761">
        <v>47.609802000000002</v>
      </c>
      <c r="O761" t="s">
        <v>1562</v>
      </c>
      <c r="P761" t="s">
        <v>94</v>
      </c>
      <c r="Q761" t="s">
        <v>29</v>
      </c>
      <c r="R761" t="s">
        <v>29</v>
      </c>
      <c r="T761">
        <v>1</v>
      </c>
    </row>
    <row r="762" spans="1:20" x14ac:dyDescent="0.25">
      <c r="A762">
        <v>1703093</v>
      </c>
      <c r="B762">
        <v>16000105842</v>
      </c>
      <c r="C762">
        <v>2016105842</v>
      </c>
      <c r="D762">
        <v>450</v>
      </c>
      <c r="E762" t="s">
        <v>520</v>
      </c>
      <c r="F762" t="s">
        <v>29</v>
      </c>
      <c r="G762" t="s">
        <v>29</v>
      </c>
      <c r="H762" s="1">
        <v>42456.884027777778</v>
      </c>
      <c r="I762" t="s">
        <v>1563</v>
      </c>
      <c r="J762" t="s">
        <v>99</v>
      </c>
      <c r="K762" t="s">
        <v>227</v>
      </c>
      <c r="L762">
        <v>1600.3006</v>
      </c>
      <c r="M762">
        <v>-122.37411</v>
      </c>
      <c r="N762">
        <v>47.692436000000001</v>
      </c>
      <c r="O762" t="s">
        <v>1564</v>
      </c>
      <c r="P762" t="s">
        <v>188</v>
      </c>
      <c r="Q762" t="s">
        <v>135</v>
      </c>
      <c r="R762" t="s">
        <v>29</v>
      </c>
      <c r="S762" s="1">
        <v>42456.535416666666</v>
      </c>
      <c r="T762">
        <v>1</v>
      </c>
    </row>
    <row r="763" spans="1:20" x14ac:dyDescent="0.25">
      <c r="A763">
        <v>1703094</v>
      </c>
      <c r="B763">
        <v>16000106222</v>
      </c>
      <c r="C763">
        <v>2016106222</v>
      </c>
      <c r="D763">
        <v>245</v>
      </c>
      <c r="E763" t="s">
        <v>58</v>
      </c>
      <c r="F763" t="s">
        <v>21</v>
      </c>
      <c r="G763" t="s">
        <v>21</v>
      </c>
      <c r="H763" s="1">
        <v>42456.895138888889</v>
      </c>
      <c r="I763" t="s">
        <v>1565</v>
      </c>
      <c r="J763" t="s">
        <v>155</v>
      </c>
      <c r="K763" t="s">
        <v>289</v>
      </c>
      <c r="L763">
        <v>7300.1018000000004</v>
      </c>
      <c r="M763">
        <v>-122.333</v>
      </c>
      <c r="N763">
        <v>47.623690000000003</v>
      </c>
      <c r="O763" t="s">
        <v>1566</v>
      </c>
      <c r="P763" t="s">
        <v>47</v>
      </c>
      <c r="Q763" t="s">
        <v>42</v>
      </c>
      <c r="R763" t="s">
        <v>42</v>
      </c>
      <c r="T763">
        <v>1</v>
      </c>
    </row>
    <row r="764" spans="1:20" x14ac:dyDescent="0.25">
      <c r="A764">
        <v>1703095</v>
      </c>
      <c r="B764">
        <v>16000106209</v>
      </c>
      <c r="C764">
        <v>2016106209</v>
      </c>
      <c r="D764">
        <v>460</v>
      </c>
      <c r="E764" t="s">
        <v>35</v>
      </c>
      <c r="F764" t="s">
        <v>29</v>
      </c>
      <c r="G764" t="s">
        <v>29</v>
      </c>
      <c r="H764" s="1">
        <v>42456.88958333333</v>
      </c>
      <c r="I764" t="s">
        <v>1567</v>
      </c>
      <c r="J764" t="s">
        <v>137</v>
      </c>
      <c r="K764" t="s">
        <v>138</v>
      </c>
      <c r="L764">
        <v>8600.1018000000004</v>
      </c>
      <c r="M764">
        <v>-122.31416</v>
      </c>
      <c r="N764">
        <v>47.606189999999998</v>
      </c>
      <c r="O764" t="s">
        <v>1568</v>
      </c>
      <c r="P764" t="s">
        <v>94</v>
      </c>
      <c r="Q764" t="s">
        <v>29</v>
      </c>
      <c r="R764" t="s">
        <v>29</v>
      </c>
      <c r="T764">
        <v>1</v>
      </c>
    </row>
    <row r="765" spans="1:20" x14ac:dyDescent="0.25">
      <c r="A765">
        <v>1703096</v>
      </c>
      <c r="B765">
        <v>16000106153</v>
      </c>
      <c r="C765">
        <v>2016106153</v>
      </c>
      <c r="D765">
        <v>330</v>
      </c>
      <c r="E765" t="s">
        <v>1078</v>
      </c>
      <c r="F765" t="s">
        <v>404</v>
      </c>
      <c r="G765" t="s">
        <v>403</v>
      </c>
      <c r="H765" s="1">
        <v>42456.890277777777</v>
      </c>
      <c r="I765" t="s">
        <v>1569</v>
      </c>
      <c r="J765" t="s">
        <v>54</v>
      </c>
      <c r="K765" t="s">
        <v>103</v>
      </c>
      <c r="L765">
        <v>11101.401</v>
      </c>
      <c r="M765">
        <v>-122.27813</v>
      </c>
      <c r="N765">
        <v>47.543785</v>
      </c>
      <c r="O765" t="s">
        <v>1570</v>
      </c>
      <c r="P765" t="s">
        <v>1081</v>
      </c>
      <c r="Q765" t="s">
        <v>403</v>
      </c>
      <c r="R765" t="s">
        <v>404</v>
      </c>
      <c r="S765" s="1">
        <v>42456.820833333331</v>
      </c>
      <c r="T765">
        <v>3</v>
      </c>
    </row>
    <row r="766" spans="1:20" x14ac:dyDescent="0.25">
      <c r="A766">
        <v>1703097</v>
      </c>
      <c r="B766">
        <v>16000106136</v>
      </c>
      <c r="C766">
        <v>2016106136</v>
      </c>
      <c r="D766">
        <v>372</v>
      </c>
      <c r="E766" t="s">
        <v>159</v>
      </c>
      <c r="F766" t="s">
        <v>160</v>
      </c>
      <c r="G766" t="s">
        <v>160</v>
      </c>
      <c r="H766" s="1">
        <v>42456.890277777777</v>
      </c>
      <c r="I766" t="s">
        <v>1571</v>
      </c>
      <c r="J766" t="s">
        <v>44</v>
      </c>
      <c r="K766" t="s">
        <v>45</v>
      </c>
      <c r="L766">
        <v>5801.1009999999997</v>
      </c>
      <c r="M766">
        <v>-122.38597</v>
      </c>
      <c r="N766">
        <v>47.649386999999997</v>
      </c>
      <c r="O766" t="s">
        <v>1572</v>
      </c>
      <c r="P766" t="s">
        <v>164</v>
      </c>
      <c r="Q766" t="s">
        <v>160</v>
      </c>
      <c r="R766" t="s">
        <v>160</v>
      </c>
      <c r="S766" s="1">
        <v>42456.86041666667</v>
      </c>
      <c r="T766">
        <v>4</v>
      </c>
    </row>
    <row r="767" spans="1:20" x14ac:dyDescent="0.25">
      <c r="A767">
        <v>1703098</v>
      </c>
      <c r="B767">
        <v>16000106119</v>
      </c>
      <c r="C767">
        <v>2016106119</v>
      </c>
      <c r="D767">
        <v>220</v>
      </c>
      <c r="E767" t="s">
        <v>325</v>
      </c>
      <c r="F767" t="s">
        <v>326</v>
      </c>
      <c r="G767" t="s">
        <v>327</v>
      </c>
      <c r="H767" s="1">
        <v>42456.893055555556</v>
      </c>
      <c r="I767" t="s">
        <v>1573</v>
      </c>
      <c r="J767" t="s">
        <v>276</v>
      </c>
      <c r="K767" t="s">
        <v>598</v>
      </c>
      <c r="L767">
        <v>600.30070000000001</v>
      </c>
      <c r="M767">
        <v>-122.344894</v>
      </c>
      <c r="N767">
        <v>47.717174999999997</v>
      </c>
      <c r="O767" t="s">
        <v>1213</v>
      </c>
      <c r="P767" t="s">
        <v>330</v>
      </c>
      <c r="Q767" t="s">
        <v>327</v>
      </c>
      <c r="R767" t="s">
        <v>326</v>
      </c>
      <c r="S767" s="1">
        <v>42456.786805555559</v>
      </c>
      <c r="T767">
        <v>3</v>
      </c>
    </row>
    <row r="768" spans="1:20" x14ac:dyDescent="0.25">
      <c r="A768">
        <v>1703099</v>
      </c>
      <c r="B768">
        <v>16000105921</v>
      </c>
      <c r="C768">
        <v>2016105921</v>
      </c>
      <c r="D768">
        <v>63</v>
      </c>
      <c r="E768" t="s">
        <v>165</v>
      </c>
      <c r="F768" t="s">
        <v>166</v>
      </c>
      <c r="G768" t="s">
        <v>166</v>
      </c>
      <c r="H768" s="1">
        <v>42456.888888888891</v>
      </c>
      <c r="I768" t="s">
        <v>1574</v>
      </c>
      <c r="J768" t="s">
        <v>23</v>
      </c>
      <c r="K768" t="s">
        <v>480</v>
      </c>
      <c r="L768">
        <v>9400.3019000000004</v>
      </c>
      <c r="M768">
        <v>-122.31207000000001</v>
      </c>
      <c r="N768">
        <v>47.584114</v>
      </c>
      <c r="O768" t="s">
        <v>1575</v>
      </c>
      <c r="P768" t="s">
        <v>81</v>
      </c>
      <c r="Q768" t="s">
        <v>76</v>
      </c>
      <c r="R768" t="s">
        <v>75</v>
      </c>
      <c r="S768" s="1">
        <v>42456.84097222222</v>
      </c>
      <c r="T768">
        <v>4</v>
      </c>
    </row>
    <row r="769" spans="1:20" x14ac:dyDescent="0.25">
      <c r="A769">
        <v>1703100</v>
      </c>
      <c r="B769">
        <v>16000106237</v>
      </c>
      <c r="C769">
        <v>2016106237</v>
      </c>
      <c r="D769">
        <v>177</v>
      </c>
      <c r="E769" t="s">
        <v>117</v>
      </c>
      <c r="F769" t="s">
        <v>52</v>
      </c>
      <c r="G769" t="s">
        <v>52</v>
      </c>
      <c r="H769" s="1">
        <v>42456.901388888888</v>
      </c>
      <c r="I769" t="s">
        <v>82</v>
      </c>
      <c r="J769" t="s">
        <v>137</v>
      </c>
      <c r="K769" t="s">
        <v>238</v>
      </c>
      <c r="L769">
        <v>9200.2027999999991</v>
      </c>
      <c r="M769">
        <v>-122.33081</v>
      </c>
      <c r="N769">
        <v>47.600464000000002</v>
      </c>
      <c r="O769" t="s">
        <v>85</v>
      </c>
      <c r="P769" t="s">
        <v>120</v>
      </c>
      <c r="Q769" t="s">
        <v>52</v>
      </c>
      <c r="R769" t="s">
        <v>52</v>
      </c>
      <c r="T769">
        <v>1</v>
      </c>
    </row>
    <row r="770" spans="1:20" x14ac:dyDescent="0.25">
      <c r="A770">
        <v>1703101</v>
      </c>
      <c r="B770">
        <v>16000106229</v>
      </c>
      <c r="C770">
        <v>2016106229</v>
      </c>
      <c r="D770">
        <v>245</v>
      </c>
      <c r="E770" t="s">
        <v>58</v>
      </c>
      <c r="F770" t="s">
        <v>21</v>
      </c>
      <c r="G770" t="s">
        <v>21</v>
      </c>
      <c r="H770" s="1">
        <v>42456.902777777781</v>
      </c>
      <c r="I770" t="s">
        <v>1444</v>
      </c>
      <c r="J770" t="s">
        <v>129</v>
      </c>
      <c r="K770" t="s">
        <v>130</v>
      </c>
      <c r="L770">
        <v>7200.1067000000003</v>
      </c>
      <c r="M770">
        <v>-122.341545</v>
      </c>
      <c r="N770">
        <v>47.612780000000001</v>
      </c>
      <c r="O770" t="s">
        <v>1445</v>
      </c>
      <c r="P770" t="s">
        <v>501</v>
      </c>
      <c r="Q770" t="s">
        <v>21</v>
      </c>
      <c r="R770" t="s">
        <v>21</v>
      </c>
      <c r="T770">
        <v>4</v>
      </c>
    </row>
    <row r="771" spans="1:20" x14ac:dyDescent="0.25">
      <c r="A771">
        <v>1703102</v>
      </c>
      <c r="B771">
        <v>16000106242</v>
      </c>
      <c r="C771">
        <v>2016106242</v>
      </c>
      <c r="D771">
        <v>470</v>
      </c>
      <c r="E771" t="s">
        <v>27</v>
      </c>
      <c r="F771" t="s">
        <v>28</v>
      </c>
      <c r="G771" t="s">
        <v>29</v>
      </c>
      <c r="H771" s="1">
        <v>42456.910416666666</v>
      </c>
      <c r="I771" t="s">
        <v>612</v>
      </c>
      <c r="J771" t="s">
        <v>155</v>
      </c>
      <c r="K771" t="s">
        <v>257</v>
      </c>
      <c r="L771">
        <v>8001.2007999999996</v>
      </c>
      <c r="M771">
        <v>-122.34586</v>
      </c>
      <c r="N771">
        <v>47.612990000000003</v>
      </c>
      <c r="O771" t="s">
        <v>613</v>
      </c>
      <c r="P771" t="s">
        <v>34</v>
      </c>
      <c r="Q771" t="s">
        <v>29</v>
      </c>
      <c r="R771" t="s">
        <v>28</v>
      </c>
      <c r="T771">
        <v>1</v>
      </c>
    </row>
    <row r="772" spans="1:20" x14ac:dyDescent="0.25">
      <c r="A772">
        <v>1703103</v>
      </c>
      <c r="B772">
        <v>16000106230</v>
      </c>
      <c r="C772">
        <v>2016106230</v>
      </c>
      <c r="D772">
        <v>280</v>
      </c>
      <c r="E772" t="s">
        <v>41</v>
      </c>
      <c r="F772" t="s">
        <v>42</v>
      </c>
      <c r="G772" t="s">
        <v>42</v>
      </c>
      <c r="H772" s="1">
        <v>42456.908333333333</v>
      </c>
      <c r="I772" t="s">
        <v>1576</v>
      </c>
      <c r="J772" t="s">
        <v>23</v>
      </c>
      <c r="K772" t="s">
        <v>480</v>
      </c>
      <c r="L772">
        <v>10001.2021</v>
      </c>
      <c r="M772">
        <v>-122.313515</v>
      </c>
      <c r="N772">
        <v>47.563502999999997</v>
      </c>
      <c r="O772" t="s">
        <v>1577</v>
      </c>
      <c r="P772" t="s">
        <v>47</v>
      </c>
      <c r="Q772" t="s">
        <v>42</v>
      </c>
      <c r="R772" t="s">
        <v>42</v>
      </c>
      <c r="T772">
        <v>2</v>
      </c>
    </row>
    <row r="773" spans="1:20" x14ac:dyDescent="0.25">
      <c r="A773">
        <v>1703104</v>
      </c>
      <c r="B773">
        <v>16000106221</v>
      </c>
      <c r="C773">
        <v>2016106221</v>
      </c>
      <c r="D773">
        <v>350</v>
      </c>
      <c r="E773" t="s">
        <v>146</v>
      </c>
      <c r="F773" t="s">
        <v>146</v>
      </c>
      <c r="G773" t="s">
        <v>146</v>
      </c>
      <c r="H773" s="1">
        <v>42456.90347222222</v>
      </c>
      <c r="I773" t="s">
        <v>1578</v>
      </c>
      <c r="J773" t="s">
        <v>78</v>
      </c>
      <c r="K773" t="s">
        <v>217</v>
      </c>
      <c r="L773">
        <v>6200.2013999999999</v>
      </c>
      <c r="M773">
        <v>-122.29378</v>
      </c>
      <c r="N773">
        <v>47.625109999999999</v>
      </c>
      <c r="O773" t="s">
        <v>1579</v>
      </c>
      <c r="P773" t="s">
        <v>145</v>
      </c>
      <c r="Q773" t="s">
        <v>146</v>
      </c>
      <c r="R773" t="s">
        <v>146</v>
      </c>
      <c r="T773">
        <v>1</v>
      </c>
    </row>
    <row r="774" spans="1:20" x14ac:dyDescent="0.25">
      <c r="A774">
        <v>1703105</v>
      </c>
      <c r="B774">
        <v>16000106172</v>
      </c>
      <c r="C774">
        <v>2016106172</v>
      </c>
      <c r="D774">
        <v>220</v>
      </c>
      <c r="E774" t="s">
        <v>325</v>
      </c>
      <c r="F774" t="s">
        <v>326</v>
      </c>
      <c r="G774" t="s">
        <v>327</v>
      </c>
      <c r="H774" s="1">
        <v>42456.908333333333</v>
      </c>
      <c r="I774" t="s">
        <v>1580</v>
      </c>
      <c r="J774" t="s">
        <v>247</v>
      </c>
      <c r="K774" t="s">
        <v>533</v>
      </c>
      <c r="L774">
        <v>200.60220000000001</v>
      </c>
      <c r="M774">
        <v>-122.30458</v>
      </c>
      <c r="N774">
        <v>47.725673999999998</v>
      </c>
      <c r="O774" t="s">
        <v>1581</v>
      </c>
      <c r="P774" t="s">
        <v>330</v>
      </c>
      <c r="Q774" t="s">
        <v>327</v>
      </c>
      <c r="R774" t="s">
        <v>326</v>
      </c>
      <c r="S774" s="1">
        <v>42456.847916666666</v>
      </c>
      <c r="T774">
        <v>0</v>
      </c>
    </row>
    <row r="775" spans="1:20" x14ac:dyDescent="0.25">
      <c r="A775">
        <v>1703106</v>
      </c>
      <c r="B775">
        <v>16000106238</v>
      </c>
      <c r="C775">
        <v>2016106238</v>
      </c>
      <c r="D775">
        <v>470</v>
      </c>
      <c r="E775" t="s">
        <v>27</v>
      </c>
      <c r="F775" t="s">
        <v>28</v>
      </c>
      <c r="G775" t="s">
        <v>29</v>
      </c>
      <c r="H775" s="1">
        <v>42456.910416666666</v>
      </c>
      <c r="I775" t="s">
        <v>905</v>
      </c>
      <c r="J775" t="s">
        <v>155</v>
      </c>
      <c r="K775" t="s">
        <v>257</v>
      </c>
      <c r="L775">
        <v>8002.2003999999997</v>
      </c>
      <c r="M775">
        <v>-122.34650999999999</v>
      </c>
      <c r="N775">
        <v>47.613373000000003</v>
      </c>
      <c r="O775" t="s">
        <v>906</v>
      </c>
      <c r="P775" t="s">
        <v>34</v>
      </c>
      <c r="Q775" t="s">
        <v>29</v>
      </c>
      <c r="R775" t="s">
        <v>28</v>
      </c>
      <c r="T775">
        <v>1</v>
      </c>
    </row>
    <row r="776" spans="1:20" x14ac:dyDescent="0.25">
      <c r="A776">
        <v>1703107</v>
      </c>
      <c r="B776">
        <v>16000106224</v>
      </c>
      <c r="C776">
        <v>2016106224</v>
      </c>
      <c r="D776">
        <v>244</v>
      </c>
      <c r="E776" t="s">
        <v>558</v>
      </c>
      <c r="F776" t="s">
        <v>21</v>
      </c>
      <c r="G776" t="s">
        <v>21</v>
      </c>
      <c r="H776" s="1">
        <v>42456.911111111112</v>
      </c>
      <c r="I776" t="s">
        <v>374</v>
      </c>
      <c r="J776" t="s">
        <v>155</v>
      </c>
      <c r="K776" t="s">
        <v>156</v>
      </c>
      <c r="L776">
        <v>7300.2022999999999</v>
      </c>
      <c r="M776">
        <v>-122.33293999999999</v>
      </c>
      <c r="N776">
        <v>47.615882999999997</v>
      </c>
      <c r="O776" t="s">
        <v>375</v>
      </c>
      <c r="P776" t="s">
        <v>116</v>
      </c>
      <c r="Q776" t="s">
        <v>21</v>
      </c>
      <c r="R776" t="s">
        <v>21</v>
      </c>
      <c r="T776">
        <v>3</v>
      </c>
    </row>
    <row r="777" spans="1:20" x14ac:dyDescent="0.25">
      <c r="A777">
        <v>1703108</v>
      </c>
      <c r="B777">
        <v>16000106214</v>
      </c>
      <c r="C777">
        <v>2016106214</v>
      </c>
      <c r="D777">
        <v>280</v>
      </c>
      <c r="E777" t="s">
        <v>41</v>
      </c>
      <c r="F777" t="s">
        <v>42</v>
      </c>
      <c r="G777" t="s">
        <v>42</v>
      </c>
      <c r="H777" s="1">
        <v>42456.912499999999</v>
      </c>
      <c r="I777" t="s">
        <v>1582</v>
      </c>
      <c r="J777" t="s">
        <v>23</v>
      </c>
      <c r="K777" t="s">
        <v>24</v>
      </c>
      <c r="L777">
        <v>11102.100200000001</v>
      </c>
      <c r="M777">
        <v>-122.26016</v>
      </c>
      <c r="N777">
        <v>47.544285000000002</v>
      </c>
      <c r="O777" t="s">
        <v>1583</v>
      </c>
      <c r="P777" t="s">
        <v>68</v>
      </c>
      <c r="Q777" t="s">
        <v>69</v>
      </c>
      <c r="R777" t="s">
        <v>42</v>
      </c>
      <c r="T777">
        <v>1</v>
      </c>
    </row>
    <row r="778" spans="1:20" x14ac:dyDescent="0.25">
      <c r="A778">
        <v>1703109</v>
      </c>
      <c r="B778">
        <v>16000106200</v>
      </c>
      <c r="C778">
        <v>2016106200</v>
      </c>
      <c r="D778">
        <v>63</v>
      </c>
      <c r="E778" t="s">
        <v>165</v>
      </c>
      <c r="F778" t="s">
        <v>166</v>
      </c>
      <c r="G778" t="s">
        <v>166</v>
      </c>
      <c r="H778" s="1">
        <v>42456.913888888892</v>
      </c>
      <c r="I778" t="s">
        <v>1584</v>
      </c>
      <c r="J778" t="s">
        <v>83</v>
      </c>
      <c r="K778" t="s">
        <v>84</v>
      </c>
      <c r="L778">
        <v>9100.1018999999997</v>
      </c>
      <c r="M778">
        <v>-122.32245</v>
      </c>
      <c r="N778">
        <v>47.597507</v>
      </c>
      <c r="O778" t="s">
        <v>1585</v>
      </c>
      <c r="P778" t="s">
        <v>81</v>
      </c>
      <c r="Q778" t="s">
        <v>76</v>
      </c>
      <c r="R778" t="s">
        <v>75</v>
      </c>
      <c r="S778" s="1">
        <v>42456.882638888892</v>
      </c>
      <c r="T778">
        <v>3</v>
      </c>
    </row>
    <row r="779" spans="1:20" x14ac:dyDescent="0.25">
      <c r="A779">
        <v>1703110</v>
      </c>
      <c r="B779">
        <v>16000106179</v>
      </c>
      <c r="C779">
        <v>2016106179</v>
      </c>
      <c r="D779">
        <v>64</v>
      </c>
      <c r="E779" t="s">
        <v>294</v>
      </c>
      <c r="F779" t="s">
        <v>75</v>
      </c>
      <c r="G779" t="s">
        <v>295</v>
      </c>
      <c r="H779" s="1">
        <v>42456.912499999999</v>
      </c>
      <c r="I779" t="s">
        <v>1584</v>
      </c>
      <c r="J779" t="s">
        <v>83</v>
      </c>
      <c r="K779" t="s">
        <v>84</v>
      </c>
      <c r="L779">
        <v>9100.1018999999997</v>
      </c>
      <c r="M779">
        <v>-122.32245</v>
      </c>
      <c r="N779">
        <v>47.597507</v>
      </c>
      <c r="O779" t="s">
        <v>1585</v>
      </c>
      <c r="P779" t="s">
        <v>298</v>
      </c>
      <c r="Q779" t="s">
        <v>295</v>
      </c>
      <c r="R779" t="s">
        <v>75</v>
      </c>
      <c r="S779" s="1">
        <v>42456.836111111108</v>
      </c>
      <c r="T779">
        <v>4</v>
      </c>
    </row>
    <row r="780" spans="1:20" x14ac:dyDescent="0.25">
      <c r="A780">
        <v>1703111</v>
      </c>
      <c r="B780">
        <v>16000106178</v>
      </c>
      <c r="C780">
        <v>2016106178</v>
      </c>
      <c r="D780">
        <v>71</v>
      </c>
      <c r="E780" t="s">
        <v>269</v>
      </c>
      <c r="F780" t="s">
        <v>183</v>
      </c>
      <c r="G780" t="s">
        <v>183</v>
      </c>
      <c r="H780" s="1">
        <v>42456.914583333331</v>
      </c>
      <c r="I780" t="s">
        <v>1586</v>
      </c>
      <c r="J780" t="s">
        <v>276</v>
      </c>
      <c r="K780" t="s">
        <v>277</v>
      </c>
      <c r="L780">
        <v>402.20139999999998</v>
      </c>
      <c r="M780">
        <v>-122.34472</v>
      </c>
      <c r="N780">
        <v>47.706707000000002</v>
      </c>
      <c r="O780" t="s">
        <v>1587</v>
      </c>
      <c r="P780" t="s">
        <v>272</v>
      </c>
      <c r="Q780" t="s">
        <v>183</v>
      </c>
      <c r="R780" t="s">
        <v>184</v>
      </c>
      <c r="S780" s="1">
        <v>42456.84097222222</v>
      </c>
      <c r="T780">
        <v>1</v>
      </c>
    </row>
    <row r="781" spans="1:20" x14ac:dyDescent="0.25">
      <c r="A781">
        <v>1703112</v>
      </c>
      <c r="B781">
        <v>16000106080</v>
      </c>
      <c r="C781">
        <v>2016106080</v>
      </c>
      <c r="D781">
        <v>52</v>
      </c>
      <c r="E781" t="s">
        <v>105</v>
      </c>
      <c r="F781" t="s">
        <v>106</v>
      </c>
      <c r="G781" t="s">
        <v>107</v>
      </c>
      <c r="H781" s="1">
        <v>42456.912499999999</v>
      </c>
      <c r="I781" t="s">
        <v>1588</v>
      </c>
      <c r="J781" t="s">
        <v>54</v>
      </c>
      <c r="K781" t="s">
        <v>292</v>
      </c>
      <c r="L781">
        <v>10401.301100000001</v>
      </c>
      <c r="M781">
        <v>-122.28609</v>
      </c>
      <c r="N781">
        <v>47.547012000000002</v>
      </c>
      <c r="O781" t="s">
        <v>1589</v>
      </c>
      <c r="P781" t="s">
        <v>1115</v>
      </c>
      <c r="Q781" t="s">
        <v>107</v>
      </c>
      <c r="R781" t="s">
        <v>106</v>
      </c>
      <c r="S781" s="1">
        <v>42456.754166666666</v>
      </c>
      <c r="T781">
        <v>2</v>
      </c>
    </row>
    <row r="782" spans="1:20" x14ac:dyDescent="0.25">
      <c r="A782">
        <v>1703113</v>
      </c>
      <c r="B782">
        <v>16000106252</v>
      </c>
      <c r="C782">
        <v>2016106252</v>
      </c>
      <c r="D782">
        <v>460</v>
      </c>
      <c r="E782" t="s">
        <v>35</v>
      </c>
      <c r="F782" t="s">
        <v>29</v>
      </c>
      <c r="G782" t="s">
        <v>29</v>
      </c>
      <c r="H782" s="1">
        <v>42456.925694444442</v>
      </c>
      <c r="I782" t="s">
        <v>1590</v>
      </c>
      <c r="J782" t="s">
        <v>91</v>
      </c>
      <c r="K782" t="s">
        <v>92</v>
      </c>
      <c r="L782">
        <v>7500.4000999999998</v>
      </c>
      <c r="M782">
        <v>-122.31690999999999</v>
      </c>
      <c r="N782">
        <v>47.618766999999998</v>
      </c>
      <c r="O782" t="s">
        <v>1591</v>
      </c>
      <c r="P782" t="s">
        <v>94</v>
      </c>
      <c r="Q782" t="s">
        <v>29</v>
      </c>
      <c r="R782" t="s">
        <v>29</v>
      </c>
      <c r="T782">
        <v>0</v>
      </c>
    </row>
    <row r="783" spans="1:20" x14ac:dyDescent="0.25">
      <c r="A783">
        <v>1703114</v>
      </c>
      <c r="B783">
        <v>16000106159</v>
      </c>
      <c r="C783">
        <v>2016106159</v>
      </c>
      <c r="D783">
        <v>40</v>
      </c>
      <c r="E783" t="s">
        <v>224</v>
      </c>
      <c r="F783" t="s">
        <v>225</v>
      </c>
      <c r="G783" t="s">
        <v>225</v>
      </c>
      <c r="H783" s="1">
        <v>42456.919444444444</v>
      </c>
      <c r="I783" t="s">
        <v>473</v>
      </c>
      <c r="J783" t="s">
        <v>44</v>
      </c>
      <c r="K783" t="s">
        <v>45</v>
      </c>
      <c r="L783">
        <v>5802.2003000000004</v>
      </c>
      <c r="M783">
        <v>-122.37614000000001</v>
      </c>
      <c r="N783">
        <v>47.636336999999997</v>
      </c>
      <c r="O783" t="s">
        <v>474</v>
      </c>
      <c r="P783" t="s">
        <v>378</v>
      </c>
      <c r="Q783" t="s">
        <v>225</v>
      </c>
      <c r="R783" t="s">
        <v>225</v>
      </c>
      <c r="S783" s="1">
        <v>42456.837500000001</v>
      </c>
      <c r="T783">
        <v>0</v>
      </c>
    </row>
    <row r="784" spans="1:20" x14ac:dyDescent="0.25">
      <c r="A784">
        <v>1703115</v>
      </c>
      <c r="B784">
        <v>16000106278</v>
      </c>
      <c r="C784">
        <v>2016106278</v>
      </c>
      <c r="D784">
        <v>203</v>
      </c>
      <c r="E784" t="s">
        <v>301</v>
      </c>
      <c r="F784" t="s">
        <v>302</v>
      </c>
      <c r="G784" t="s">
        <v>65</v>
      </c>
      <c r="H784" s="1">
        <v>42456.948611111111</v>
      </c>
      <c r="I784" t="s">
        <v>1592</v>
      </c>
      <c r="J784" t="s">
        <v>23</v>
      </c>
      <c r="K784" t="s">
        <v>24</v>
      </c>
      <c r="L784">
        <v>10200.202600000001</v>
      </c>
      <c r="M784">
        <v>-122.26295500000001</v>
      </c>
      <c r="N784">
        <v>47.545535999999998</v>
      </c>
      <c r="O784" t="s">
        <v>1593</v>
      </c>
      <c r="P784" t="s">
        <v>305</v>
      </c>
      <c r="Q784" t="s">
        <v>69</v>
      </c>
      <c r="R784" t="s">
        <v>42</v>
      </c>
      <c r="T784">
        <v>2</v>
      </c>
    </row>
    <row r="785" spans="1:20" x14ac:dyDescent="0.25">
      <c r="A785">
        <v>1703116</v>
      </c>
      <c r="B785">
        <v>16000106277</v>
      </c>
      <c r="C785">
        <v>2016106277</v>
      </c>
      <c r="D785">
        <v>460</v>
      </c>
      <c r="E785" t="s">
        <v>35</v>
      </c>
      <c r="F785" t="s">
        <v>29</v>
      </c>
      <c r="G785" t="s">
        <v>29</v>
      </c>
      <c r="H785" s="1">
        <v>42456.944444444445</v>
      </c>
      <c r="I785" t="s">
        <v>1594</v>
      </c>
      <c r="J785" t="s">
        <v>31</v>
      </c>
      <c r="K785" t="s">
        <v>32</v>
      </c>
      <c r="L785">
        <v>8800.3008000000009</v>
      </c>
      <c r="M785">
        <v>-122.30243</v>
      </c>
      <c r="N785">
        <v>47.604323999999998</v>
      </c>
      <c r="O785" t="s">
        <v>1595</v>
      </c>
      <c r="P785" t="s">
        <v>94</v>
      </c>
      <c r="Q785" t="s">
        <v>29</v>
      </c>
      <c r="R785" t="s">
        <v>29</v>
      </c>
      <c r="T785">
        <v>1</v>
      </c>
    </row>
    <row r="786" spans="1:20" x14ac:dyDescent="0.25">
      <c r="A786">
        <v>1703117</v>
      </c>
      <c r="B786">
        <v>16000106275</v>
      </c>
      <c r="C786">
        <v>2016106275</v>
      </c>
      <c r="D786">
        <v>177</v>
      </c>
      <c r="E786" t="s">
        <v>117</v>
      </c>
      <c r="F786" t="s">
        <v>52</v>
      </c>
      <c r="G786" t="s">
        <v>52</v>
      </c>
      <c r="H786" s="1">
        <v>42456.932638888888</v>
      </c>
      <c r="I786" t="s">
        <v>456</v>
      </c>
      <c r="J786" t="s">
        <v>137</v>
      </c>
      <c r="K786" t="s">
        <v>209</v>
      </c>
      <c r="L786">
        <v>8100.3010999999997</v>
      </c>
      <c r="M786">
        <v>-122.34287999999999</v>
      </c>
      <c r="N786">
        <v>47.609814</v>
      </c>
      <c r="O786" t="s">
        <v>457</v>
      </c>
      <c r="P786" t="s">
        <v>120</v>
      </c>
      <c r="Q786" t="s">
        <v>52</v>
      </c>
      <c r="R786" t="s">
        <v>52</v>
      </c>
      <c r="T786">
        <v>1</v>
      </c>
    </row>
    <row r="787" spans="1:20" x14ac:dyDescent="0.25">
      <c r="A787">
        <v>1703118</v>
      </c>
      <c r="B787">
        <v>16000106270</v>
      </c>
      <c r="C787">
        <v>2016106270</v>
      </c>
      <c r="D787">
        <v>177</v>
      </c>
      <c r="E787" t="s">
        <v>117</v>
      </c>
      <c r="F787" t="s">
        <v>52</v>
      </c>
      <c r="G787" t="s">
        <v>52</v>
      </c>
      <c r="H787" s="1">
        <v>42456.930555555555</v>
      </c>
      <c r="I787" t="s">
        <v>1596</v>
      </c>
      <c r="J787" t="s">
        <v>137</v>
      </c>
      <c r="K787" t="s">
        <v>138</v>
      </c>
      <c r="L787">
        <v>9200.2000000000007</v>
      </c>
      <c r="M787">
        <v>-122.329025</v>
      </c>
      <c r="N787">
        <v>47.60172</v>
      </c>
      <c r="O787" t="s">
        <v>1597</v>
      </c>
      <c r="P787" t="s">
        <v>240</v>
      </c>
      <c r="Q787" t="s">
        <v>52</v>
      </c>
      <c r="R787" t="s">
        <v>52</v>
      </c>
      <c r="T787">
        <v>1</v>
      </c>
    </row>
    <row r="788" spans="1:20" x14ac:dyDescent="0.25">
      <c r="A788">
        <v>1703119</v>
      </c>
      <c r="B788">
        <v>16000106265</v>
      </c>
      <c r="C788">
        <v>2016106265</v>
      </c>
      <c r="D788">
        <v>176</v>
      </c>
      <c r="E788" t="s">
        <v>51</v>
      </c>
      <c r="F788" t="s">
        <v>52</v>
      </c>
      <c r="G788" t="s">
        <v>52</v>
      </c>
      <c r="H788" s="1">
        <v>42456.929166666669</v>
      </c>
      <c r="I788" t="s">
        <v>1598</v>
      </c>
      <c r="J788" t="s">
        <v>91</v>
      </c>
      <c r="K788" t="s">
        <v>92</v>
      </c>
      <c r="L788">
        <v>7500.5009</v>
      </c>
      <c r="M788">
        <v>-122.32002</v>
      </c>
      <c r="N788">
        <v>47.61524</v>
      </c>
      <c r="O788" t="s">
        <v>1599</v>
      </c>
      <c r="P788" t="s">
        <v>381</v>
      </c>
      <c r="Q788" t="s">
        <v>42</v>
      </c>
      <c r="R788" t="s">
        <v>42</v>
      </c>
      <c r="T788">
        <v>2</v>
      </c>
    </row>
    <row r="789" spans="1:20" x14ac:dyDescent="0.25">
      <c r="A789">
        <v>1703120</v>
      </c>
      <c r="B789">
        <v>16000106261</v>
      </c>
      <c r="C789">
        <v>2016106261</v>
      </c>
      <c r="D789">
        <v>245</v>
      </c>
      <c r="E789" t="s">
        <v>58</v>
      </c>
      <c r="F789" t="s">
        <v>21</v>
      </c>
      <c r="G789" t="s">
        <v>21</v>
      </c>
      <c r="H789" s="1">
        <v>42456.934027777781</v>
      </c>
      <c r="I789" t="s">
        <v>1600</v>
      </c>
      <c r="J789" t="s">
        <v>91</v>
      </c>
      <c r="K789" t="s">
        <v>172</v>
      </c>
      <c r="L789">
        <v>7401.3009000000002</v>
      </c>
      <c r="M789">
        <v>-122.32659</v>
      </c>
      <c r="N789">
        <v>47.621980000000001</v>
      </c>
      <c r="O789" t="s">
        <v>1601</v>
      </c>
      <c r="P789" t="s">
        <v>86</v>
      </c>
      <c r="Q789" t="s">
        <v>21</v>
      </c>
      <c r="R789" t="s">
        <v>21</v>
      </c>
      <c r="T789">
        <v>2</v>
      </c>
    </row>
    <row r="790" spans="1:20" x14ac:dyDescent="0.25">
      <c r="A790">
        <v>1703121</v>
      </c>
      <c r="B790">
        <v>16000106246</v>
      </c>
      <c r="C790">
        <v>2016106246</v>
      </c>
      <c r="D790">
        <v>160</v>
      </c>
      <c r="E790" t="s">
        <v>992</v>
      </c>
      <c r="F790" t="s">
        <v>992</v>
      </c>
      <c r="G790" t="s">
        <v>992</v>
      </c>
      <c r="H790" s="1">
        <v>42456.934027777781</v>
      </c>
      <c r="I790" t="s">
        <v>1602</v>
      </c>
      <c r="J790" t="s">
        <v>198</v>
      </c>
      <c r="K790" t="s">
        <v>343</v>
      </c>
      <c r="L790">
        <v>11402.2022</v>
      </c>
      <c r="M790">
        <v>-122.3565</v>
      </c>
      <c r="N790">
        <v>47.518099999999997</v>
      </c>
      <c r="O790" t="s">
        <v>1603</v>
      </c>
      <c r="P790" t="s">
        <v>62</v>
      </c>
      <c r="Q790" t="s">
        <v>62</v>
      </c>
      <c r="R790" t="s">
        <v>62</v>
      </c>
      <c r="T790">
        <v>2</v>
      </c>
    </row>
    <row r="791" spans="1:20" x14ac:dyDescent="0.25">
      <c r="A791">
        <v>1703122</v>
      </c>
      <c r="B791">
        <v>16000106245</v>
      </c>
      <c r="C791">
        <v>2016106245</v>
      </c>
      <c r="D791">
        <v>161</v>
      </c>
      <c r="E791" t="s">
        <v>62</v>
      </c>
      <c r="F791" t="s">
        <v>62</v>
      </c>
      <c r="G791" t="s">
        <v>62</v>
      </c>
      <c r="H791" s="1">
        <v>42456.927777777775</v>
      </c>
      <c r="I791" t="s">
        <v>171</v>
      </c>
      <c r="J791" t="s">
        <v>91</v>
      </c>
      <c r="K791" t="s">
        <v>172</v>
      </c>
      <c r="L791">
        <v>7500.5003999999999</v>
      </c>
      <c r="M791">
        <v>-122.32088</v>
      </c>
      <c r="N791">
        <v>47.619903999999998</v>
      </c>
      <c r="O791" t="s">
        <v>173</v>
      </c>
      <c r="P791" t="s">
        <v>62</v>
      </c>
      <c r="Q791" t="s">
        <v>62</v>
      </c>
      <c r="R791" t="s">
        <v>62</v>
      </c>
      <c r="S791" s="1">
        <v>42456.910416666666</v>
      </c>
      <c r="T791">
        <v>1</v>
      </c>
    </row>
    <row r="792" spans="1:20" x14ac:dyDescent="0.25">
      <c r="A792">
        <v>1703123</v>
      </c>
      <c r="B792">
        <v>16000106244</v>
      </c>
      <c r="C792">
        <v>2016106244</v>
      </c>
      <c r="D792">
        <v>280</v>
      </c>
      <c r="E792" t="s">
        <v>41</v>
      </c>
      <c r="F792" t="s">
        <v>42</v>
      </c>
      <c r="G792" t="s">
        <v>42</v>
      </c>
      <c r="H792" s="1">
        <v>42456.9375</v>
      </c>
      <c r="I792" t="s">
        <v>677</v>
      </c>
      <c r="J792" t="s">
        <v>78</v>
      </c>
      <c r="K792" t="s">
        <v>285</v>
      </c>
      <c r="L792">
        <v>7900.4004999999997</v>
      </c>
      <c r="M792">
        <v>-122.309494</v>
      </c>
      <c r="N792">
        <v>47.615864000000002</v>
      </c>
      <c r="O792" t="s">
        <v>678</v>
      </c>
      <c r="P792" t="s">
        <v>86</v>
      </c>
      <c r="Q792" t="s">
        <v>21</v>
      </c>
      <c r="R792" t="s">
        <v>21</v>
      </c>
      <c r="S792" s="1">
        <v>42456.910416666666</v>
      </c>
      <c r="T792">
        <v>1</v>
      </c>
    </row>
    <row r="793" spans="1:20" x14ac:dyDescent="0.25">
      <c r="A793">
        <v>1703124</v>
      </c>
      <c r="B793">
        <v>16000106232</v>
      </c>
      <c r="C793">
        <v>2016106232</v>
      </c>
      <c r="D793">
        <v>161</v>
      </c>
      <c r="E793" t="s">
        <v>62</v>
      </c>
      <c r="F793" t="s">
        <v>62</v>
      </c>
      <c r="G793" t="s">
        <v>62</v>
      </c>
      <c r="H793" s="1">
        <v>42456.924305555556</v>
      </c>
      <c r="I793" t="s">
        <v>1604</v>
      </c>
      <c r="J793" t="s">
        <v>247</v>
      </c>
      <c r="K793" t="s">
        <v>567</v>
      </c>
      <c r="L793">
        <v>1200.4011</v>
      </c>
      <c r="M793">
        <v>-122.32461499999999</v>
      </c>
      <c r="N793">
        <v>47.708602999999997</v>
      </c>
      <c r="O793" t="s">
        <v>1605</v>
      </c>
      <c r="P793" t="s">
        <v>86</v>
      </c>
      <c r="Q793" t="s">
        <v>21</v>
      </c>
      <c r="R793" t="s">
        <v>21</v>
      </c>
      <c r="S793" s="1">
        <v>42456.901388888888</v>
      </c>
      <c r="T793">
        <v>0</v>
      </c>
    </row>
    <row r="794" spans="1:20" x14ac:dyDescent="0.25">
      <c r="A794">
        <v>1703125</v>
      </c>
      <c r="B794">
        <v>16000106210</v>
      </c>
      <c r="C794">
        <v>2016106210</v>
      </c>
      <c r="D794">
        <v>71</v>
      </c>
      <c r="E794" t="s">
        <v>269</v>
      </c>
      <c r="F794" t="s">
        <v>183</v>
      </c>
      <c r="G794" t="s">
        <v>183</v>
      </c>
      <c r="H794" s="1">
        <v>42456.9375</v>
      </c>
      <c r="I794" t="s">
        <v>1606</v>
      </c>
      <c r="J794" t="s">
        <v>54</v>
      </c>
      <c r="K794" t="s">
        <v>55</v>
      </c>
      <c r="L794">
        <v>11900.200500000001</v>
      </c>
      <c r="M794">
        <v>-122.24912</v>
      </c>
      <c r="N794">
        <v>47.507297999999999</v>
      </c>
      <c r="O794" t="s">
        <v>1607</v>
      </c>
      <c r="P794" t="s">
        <v>272</v>
      </c>
      <c r="Q794" t="s">
        <v>183</v>
      </c>
      <c r="R794" t="s">
        <v>184</v>
      </c>
      <c r="S794" s="1">
        <v>42456.897222222222</v>
      </c>
      <c r="T794">
        <v>2</v>
      </c>
    </row>
    <row r="795" spans="1:20" x14ac:dyDescent="0.25">
      <c r="A795">
        <v>1703126</v>
      </c>
      <c r="B795">
        <v>16000106093</v>
      </c>
      <c r="C795">
        <v>2016106093</v>
      </c>
      <c r="D795">
        <v>430</v>
      </c>
      <c r="E795" t="s">
        <v>134</v>
      </c>
      <c r="F795" t="s">
        <v>29</v>
      </c>
      <c r="G795" t="s">
        <v>135</v>
      </c>
      <c r="H795" s="1">
        <v>42456.924305555556</v>
      </c>
      <c r="I795" t="s">
        <v>1608</v>
      </c>
      <c r="J795" t="s">
        <v>23</v>
      </c>
      <c r="K795" t="s">
        <v>24</v>
      </c>
      <c r="L795">
        <v>10200.2029</v>
      </c>
      <c r="M795">
        <v>-122.25927</v>
      </c>
      <c r="N795">
        <v>47.548659999999998</v>
      </c>
      <c r="O795" t="s">
        <v>1609</v>
      </c>
      <c r="P795" t="s">
        <v>254</v>
      </c>
      <c r="Q795" t="s">
        <v>135</v>
      </c>
      <c r="R795" t="s">
        <v>29</v>
      </c>
      <c r="S795" s="1">
        <v>42456.759027777778</v>
      </c>
      <c r="T795">
        <v>3</v>
      </c>
    </row>
    <row r="796" spans="1:20" x14ac:dyDescent="0.25">
      <c r="A796">
        <v>1703127</v>
      </c>
      <c r="B796">
        <v>16000106286</v>
      </c>
      <c r="C796">
        <v>2016106286</v>
      </c>
      <c r="D796">
        <v>177</v>
      </c>
      <c r="E796" t="s">
        <v>117</v>
      </c>
      <c r="F796" t="s">
        <v>52</v>
      </c>
      <c r="G796" t="s">
        <v>52</v>
      </c>
      <c r="H796" s="1">
        <v>42456.947916666664</v>
      </c>
      <c r="I796" t="s">
        <v>456</v>
      </c>
      <c r="J796" t="s">
        <v>129</v>
      </c>
      <c r="K796" t="s">
        <v>190</v>
      </c>
      <c r="L796">
        <v>8100.3010999999997</v>
      </c>
      <c r="M796">
        <v>-122.34287999999999</v>
      </c>
      <c r="N796">
        <v>47.609814</v>
      </c>
      <c r="O796" t="s">
        <v>457</v>
      </c>
      <c r="P796" t="s">
        <v>120</v>
      </c>
      <c r="Q796" t="s">
        <v>52</v>
      </c>
      <c r="R796" t="s">
        <v>52</v>
      </c>
      <c r="T796">
        <v>2</v>
      </c>
    </row>
    <row r="797" spans="1:20" x14ac:dyDescent="0.25">
      <c r="A797">
        <v>1703128</v>
      </c>
      <c r="B797">
        <v>16000106284</v>
      </c>
      <c r="C797">
        <v>2016106284</v>
      </c>
      <c r="D797">
        <v>177</v>
      </c>
      <c r="E797" t="s">
        <v>117</v>
      </c>
      <c r="F797" t="s">
        <v>52</v>
      </c>
      <c r="G797" t="s">
        <v>52</v>
      </c>
      <c r="H797" s="1">
        <v>42456.946527777778</v>
      </c>
      <c r="I797" t="s">
        <v>1610</v>
      </c>
      <c r="J797" t="s">
        <v>31</v>
      </c>
      <c r="K797" t="s">
        <v>763</v>
      </c>
      <c r="L797">
        <v>9000.2032999999992</v>
      </c>
      <c r="M797">
        <v>-122.31723</v>
      </c>
      <c r="N797">
        <v>47.597079999999998</v>
      </c>
      <c r="O797" t="s">
        <v>1611</v>
      </c>
      <c r="P797" t="s">
        <v>120</v>
      </c>
      <c r="Q797" t="s">
        <v>52</v>
      </c>
      <c r="R797" t="s">
        <v>52</v>
      </c>
      <c r="T797">
        <v>3</v>
      </c>
    </row>
    <row r="798" spans="1:20" x14ac:dyDescent="0.25">
      <c r="A798">
        <v>1703129</v>
      </c>
      <c r="B798">
        <v>16000106282</v>
      </c>
      <c r="C798">
        <v>2016106282</v>
      </c>
      <c r="D798">
        <v>245</v>
      </c>
      <c r="E798" t="s">
        <v>58</v>
      </c>
      <c r="F798" t="s">
        <v>21</v>
      </c>
      <c r="G798" t="s">
        <v>21</v>
      </c>
      <c r="H798" s="1">
        <v>42456.948611111111</v>
      </c>
      <c r="I798" t="s">
        <v>369</v>
      </c>
      <c r="J798" t="s">
        <v>129</v>
      </c>
      <c r="K798" t="s">
        <v>130</v>
      </c>
      <c r="L798">
        <v>8100.2003999999997</v>
      </c>
      <c r="M798">
        <v>-122.33759000000001</v>
      </c>
      <c r="N798">
        <v>47.611206000000003</v>
      </c>
      <c r="O798" t="s">
        <v>370</v>
      </c>
      <c r="P798" t="s">
        <v>86</v>
      </c>
      <c r="Q798" t="s">
        <v>21</v>
      </c>
      <c r="R798" t="s">
        <v>21</v>
      </c>
      <c r="T798">
        <v>3</v>
      </c>
    </row>
    <row r="799" spans="1:20" x14ac:dyDescent="0.25">
      <c r="A799">
        <v>1703130</v>
      </c>
      <c r="B799">
        <v>16000106258</v>
      </c>
      <c r="C799">
        <v>2016106258</v>
      </c>
      <c r="D799">
        <v>200</v>
      </c>
      <c r="E799" t="s">
        <v>352</v>
      </c>
      <c r="F799" t="s">
        <v>64</v>
      </c>
      <c r="G799" t="s">
        <v>65</v>
      </c>
      <c r="H799" s="1">
        <v>42456.952777777777</v>
      </c>
      <c r="I799" t="s">
        <v>1612</v>
      </c>
      <c r="J799" t="s">
        <v>137</v>
      </c>
      <c r="K799" t="s">
        <v>138</v>
      </c>
      <c r="L799">
        <v>3200.3004999999998</v>
      </c>
      <c r="M799">
        <v>-122.38759</v>
      </c>
      <c r="N799">
        <v>47.669823000000001</v>
      </c>
      <c r="O799" t="s">
        <v>1613</v>
      </c>
      <c r="P799" t="s">
        <v>390</v>
      </c>
      <c r="Q799" t="s">
        <v>69</v>
      </c>
      <c r="R799" t="s">
        <v>42</v>
      </c>
      <c r="T799">
        <v>1</v>
      </c>
    </row>
    <row r="800" spans="1:20" x14ac:dyDescent="0.25">
      <c r="A800">
        <v>1703131</v>
      </c>
      <c r="B800">
        <v>16000106254</v>
      </c>
      <c r="C800">
        <v>2016106254</v>
      </c>
      <c r="D800">
        <v>200</v>
      </c>
      <c r="E800" t="s">
        <v>352</v>
      </c>
      <c r="F800" t="s">
        <v>64</v>
      </c>
      <c r="G800" t="s">
        <v>65</v>
      </c>
      <c r="H800" s="1">
        <v>42456.946527777778</v>
      </c>
      <c r="I800" t="s">
        <v>1614</v>
      </c>
      <c r="J800" t="s">
        <v>155</v>
      </c>
      <c r="K800" t="s">
        <v>156</v>
      </c>
      <c r="L800">
        <v>7200.1031000000003</v>
      </c>
      <c r="M800">
        <v>-122.34237</v>
      </c>
      <c r="N800">
        <v>47.622639999999997</v>
      </c>
      <c r="O800" t="s">
        <v>1615</v>
      </c>
      <c r="P800" t="s">
        <v>390</v>
      </c>
      <c r="Q800" t="s">
        <v>69</v>
      </c>
      <c r="R800" t="s">
        <v>42</v>
      </c>
      <c r="T800">
        <v>2</v>
      </c>
    </row>
    <row r="801" spans="1:20" x14ac:dyDescent="0.25">
      <c r="A801">
        <v>1703132</v>
      </c>
      <c r="B801">
        <v>16000106250</v>
      </c>
      <c r="C801">
        <v>2016106250</v>
      </c>
      <c r="D801">
        <v>200</v>
      </c>
      <c r="E801" t="s">
        <v>352</v>
      </c>
      <c r="F801" t="s">
        <v>64</v>
      </c>
      <c r="G801" t="s">
        <v>65</v>
      </c>
      <c r="H801" s="1">
        <v>42456.945138888892</v>
      </c>
      <c r="I801" t="s">
        <v>1616</v>
      </c>
      <c r="J801" t="s">
        <v>155</v>
      </c>
      <c r="K801" t="s">
        <v>289</v>
      </c>
      <c r="L801">
        <v>6600.1027000000004</v>
      </c>
      <c r="M801">
        <v>-122.3254</v>
      </c>
      <c r="N801">
        <v>47.635370000000002</v>
      </c>
      <c r="O801" t="s">
        <v>1617</v>
      </c>
      <c r="P801" t="s">
        <v>390</v>
      </c>
      <c r="Q801" t="s">
        <v>69</v>
      </c>
      <c r="R801" t="s">
        <v>42</v>
      </c>
      <c r="S801" s="1">
        <v>42456.920138888891</v>
      </c>
      <c r="T801">
        <v>1</v>
      </c>
    </row>
    <row r="802" spans="1:20" x14ac:dyDescent="0.25">
      <c r="A802">
        <v>1703133</v>
      </c>
      <c r="B802">
        <v>16000106239</v>
      </c>
      <c r="C802">
        <v>2016106239</v>
      </c>
      <c r="D802">
        <v>281</v>
      </c>
      <c r="E802" t="s">
        <v>48</v>
      </c>
      <c r="F802" t="s">
        <v>42</v>
      </c>
      <c r="G802" t="s">
        <v>42</v>
      </c>
      <c r="H802" s="1">
        <v>42456.953472222223</v>
      </c>
      <c r="I802" t="s">
        <v>1618</v>
      </c>
      <c r="J802" t="s">
        <v>150</v>
      </c>
      <c r="K802" t="s">
        <v>162</v>
      </c>
      <c r="L802">
        <v>5000.1014999999998</v>
      </c>
      <c r="M802">
        <v>-122.34093</v>
      </c>
      <c r="N802">
        <v>47.663933</v>
      </c>
      <c r="O802" t="s">
        <v>1619</v>
      </c>
      <c r="P802" t="s">
        <v>47</v>
      </c>
      <c r="Q802" t="s">
        <v>42</v>
      </c>
      <c r="R802" t="s">
        <v>42</v>
      </c>
      <c r="S802" s="1">
        <v>42456.902083333334</v>
      </c>
      <c r="T802">
        <v>3</v>
      </c>
    </row>
    <row r="803" spans="1:20" x14ac:dyDescent="0.25">
      <c r="A803">
        <v>1703134</v>
      </c>
      <c r="B803">
        <v>16000106227</v>
      </c>
      <c r="C803">
        <v>2016106227</v>
      </c>
      <c r="D803">
        <v>281</v>
      </c>
      <c r="E803" t="s">
        <v>48</v>
      </c>
      <c r="F803" t="s">
        <v>42</v>
      </c>
      <c r="G803" t="s">
        <v>42</v>
      </c>
      <c r="H803" s="1">
        <v>42456.961805555555</v>
      </c>
      <c r="I803" t="s">
        <v>1620</v>
      </c>
      <c r="J803" t="s">
        <v>150</v>
      </c>
      <c r="K803" t="s">
        <v>162</v>
      </c>
      <c r="L803">
        <v>5000.3001000000004</v>
      </c>
      <c r="M803">
        <v>-122.34213</v>
      </c>
      <c r="N803">
        <v>47.661754999999999</v>
      </c>
      <c r="O803" t="s">
        <v>1621</v>
      </c>
      <c r="P803" t="s">
        <v>47</v>
      </c>
      <c r="Q803" t="s">
        <v>42</v>
      </c>
      <c r="R803" t="s">
        <v>42</v>
      </c>
      <c r="S803" s="1">
        <v>42456.884722222225</v>
      </c>
      <c r="T803">
        <v>4</v>
      </c>
    </row>
    <row r="804" spans="1:20" x14ac:dyDescent="0.25">
      <c r="A804">
        <v>1703135</v>
      </c>
      <c r="B804">
        <v>16000106226</v>
      </c>
      <c r="C804">
        <v>2016106226</v>
      </c>
      <c r="D804">
        <v>282</v>
      </c>
      <c r="E804" t="s">
        <v>956</v>
      </c>
      <c r="F804" t="s">
        <v>42</v>
      </c>
      <c r="G804" t="s">
        <v>42</v>
      </c>
      <c r="H804" s="1">
        <v>42456.955555555556</v>
      </c>
      <c r="I804" t="s">
        <v>1622</v>
      </c>
      <c r="J804" t="s">
        <v>198</v>
      </c>
      <c r="K804" t="s">
        <v>343</v>
      </c>
      <c r="L804">
        <v>11402.200199999999</v>
      </c>
      <c r="M804">
        <v>-122.359146</v>
      </c>
      <c r="N804">
        <v>47.522334999999998</v>
      </c>
      <c r="O804" t="s">
        <v>1623</v>
      </c>
      <c r="P804" t="s">
        <v>1147</v>
      </c>
      <c r="Q804" t="s">
        <v>107</v>
      </c>
      <c r="R804" t="s">
        <v>220</v>
      </c>
      <c r="S804" s="1">
        <v>42456.883333333331</v>
      </c>
      <c r="T804">
        <v>2</v>
      </c>
    </row>
    <row r="805" spans="1:20" x14ac:dyDescent="0.25">
      <c r="A805">
        <v>1703136</v>
      </c>
      <c r="B805">
        <v>16000106125</v>
      </c>
      <c r="C805">
        <v>2016106125</v>
      </c>
      <c r="D805">
        <v>430</v>
      </c>
      <c r="E805" t="s">
        <v>134</v>
      </c>
      <c r="F805" t="s">
        <v>29</v>
      </c>
      <c r="G805" t="s">
        <v>135</v>
      </c>
      <c r="H805" s="1">
        <v>42456.942361111112</v>
      </c>
      <c r="I805" t="s">
        <v>1624</v>
      </c>
      <c r="J805" t="s">
        <v>44</v>
      </c>
      <c r="K805" t="s">
        <v>168</v>
      </c>
      <c r="L805">
        <v>7200.1072999999997</v>
      </c>
      <c r="M805">
        <v>-122.34631</v>
      </c>
      <c r="N805">
        <v>47.618564999999997</v>
      </c>
      <c r="O805" t="s">
        <v>1625</v>
      </c>
      <c r="P805" t="s">
        <v>234</v>
      </c>
      <c r="Q805" t="s">
        <v>135</v>
      </c>
      <c r="R805" t="s">
        <v>29</v>
      </c>
      <c r="S805" s="1">
        <v>42456.845138888886</v>
      </c>
      <c r="T805">
        <v>0</v>
      </c>
    </row>
    <row r="806" spans="1:20" x14ac:dyDescent="0.25">
      <c r="A806">
        <v>1703137</v>
      </c>
      <c r="B806">
        <v>16000106293</v>
      </c>
      <c r="C806">
        <v>2016106293</v>
      </c>
      <c r="D806">
        <v>460</v>
      </c>
      <c r="E806" t="s">
        <v>35</v>
      </c>
      <c r="F806" t="s">
        <v>29</v>
      </c>
      <c r="G806" t="s">
        <v>29</v>
      </c>
      <c r="H806" s="1">
        <v>42456.972916666666</v>
      </c>
      <c r="I806" t="s">
        <v>1626</v>
      </c>
      <c r="J806" t="s">
        <v>78</v>
      </c>
      <c r="K806" t="s">
        <v>285</v>
      </c>
      <c r="L806">
        <v>7700.4009999999998</v>
      </c>
      <c r="M806">
        <v>-122.29612</v>
      </c>
      <c r="N806">
        <v>47.618899999999996</v>
      </c>
      <c r="O806" t="s">
        <v>1627</v>
      </c>
      <c r="P806" t="s">
        <v>94</v>
      </c>
      <c r="Q806" t="s">
        <v>29</v>
      </c>
      <c r="R806" t="s">
        <v>29</v>
      </c>
      <c r="T806">
        <v>3</v>
      </c>
    </row>
    <row r="807" spans="1:20" x14ac:dyDescent="0.25">
      <c r="A807">
        <v>1703138</v>
      </c>
      <c r="B807">
        <v>16000106281</v>
      </c>
      <c r="C807">
        <v>2016106281</v>
      </c>
      <c r="D807">
        <v>280</v>
      </c>
      <c r="E807" t="s">
        <v>41</v>
      </c>
      <c r="F807" t="s">
        <v>42</v>
      </c>
      <c r="G807" t="s">
        <v>42</v>
      </c>
      <c r="H807" s="1">
        <v>42456.96875</v>
      </c>
      <c r="I807" t="s">
        <v>677</v>
      </c>
      <c r="J807" t="s">
        <v>78</v>
      </c>
      <c r="K807" t="s">
        <v>217</v>
      </c>
      <c r="L807">
        <v>7900.4</v>
      </c>
      <c r="M807">
        <v>-122.309494</v>
      </c>
      <c r="N807">
        <v>47.615864000000002</v>
      </c>
      <c r="O807" t="s">
        <v>678</v>
      </c>
      <c r="P807" t="s">
        <v>57</v>
      </c>
      <c r="Q807" t="s">
        <v>52</v>
      </c>
      <c r="R807" t="s">
        <v>52</v>
      </c>
      <c r="T807">
        <v>0</v>
      </c>
    </row>
    <row r="808" spans="1:20" x14ac:dyDescent="0.25">
      <c r="A808">
        <v>1703139</v>
      </c>
      <c r="B808">
        <v>16000106276</v>
      </c>
      <c r="C808">
        <v>2016106276</v>
      </c>
      <c r="D808">
        <v>245</v>
      </c>
      <c r="E808" t="s">
        <v>58</v>
      </c>
      <c r="F808" t="s">
        <v>21</v>
      </c>
      <c r="G808" t="s">
        <v>21</v>
      </c>
      <c r="H808" s="1">
        <v>42456.970138888886</v>
      </c>
      <c r="I808" t="s">
        <v>1628</v>
      </c>
      <c r="J808" t="s">
        <v>179</v>
      </c>
      <c r="K808" t="s">
        <v>186</v>
      </c>
      <c r="L808">
        <v>5301.2007000000003</v>
      </c>
      <c r="M808">
        <v>-122.31653</v>
      </c>
      <c r="N808">
        <v>47.662205</v>
      </c>
      <c r="O808" t="s">
        <v>1629</v>
      </c>
      <c r="P808" t="s">
        <v>26</v>
      </c>
      <c r="Q808" t="s">
        <v>21</v>
      </c>
      <c r="R808" t="s">
        <v>21</v>
      </c>
      <c r="S808" s="1">
        <v>42456.938194444447</v>
      </c>
      <c r="T808">
        <v>0</v>
      </c>
    </row>
    <row r="809" spans="1:20" x14ac:dyDescent="0.25">
      <c r="A809">
        <v>1703140</v>
      </c>
      <c r="B809">
        <v>16000106266</v>
      </c>
      <c r="C809">
        <v>2016106266</v>
      </c>
      <c r="D809">
        <v>281</v>
      </c>
      <c r="E809" t="s">
        <v>48</v>
      </c>
      <c r="F809" t="s">
        <v>42</v>
      </c>
      <c r="G809" t="s">
        <v>42</v>
      </c>
      <c r="H809" s="1">
        <v>42456.973611111112</v>
      </c>
      <c r="I809" t="s">
        <v>1428</v>
      </c>
      <c r="J809" t="s">
        <v>247</v>
      </c>
      <c r="K809" t="s">
        <v>533</v>
      </c>
      <c r="L809">
        <v>200.2003</v>
      </c>
      <c r="M809">
        <v>-122.30458</v>
      </c>
      <c r="N809">
        <v>47.723866000000001</v>
      </c>
      <c r="O809" t="s">
        <v>1429</v>
      </c>
      <c r="P809" t="s">
        <v>47</v>
      </c>
      <c r="Q809" t="s">
        <v>42</v>
      </c>
      <c r="R809" t="s">
        <v>42</v>
      </c>
      <c r="T809">
        <v>2</v>
      </c>
    </row>
    <row r="810" spans="1:20" x14ac:dyDescent="0.25">
      <c r="A810">
        <v>1703141</v>
      </c>
      <c r="B810">
        <v>16000106259</v>
      </c>
      <c r="C810">
        <v>2016106259</v>
      </c>
      <c r="D810">
        <v>62</v>
      </c>
      <c r="E810" t="s">
        <v>629</v>
      </c>
      <c r="F810" t="s">
        <v>75</v>
      </c>
      <c r="G810" t="s">
        <v>630</v>
      </c>
      <c r="H810" s="1">
        <v>42456.969444444447</v>
      </c>
      <c r="I810" t="s">
        <v>1630</v>
      </c>
      <c r="J810" t="s">
        <v>247</v>
      </c>
      <c r="K810" t="s">
        <v>567</v>
      </c>
      <c r="L810">
        <v>1900.1002000000001</v>
      </c>
      <c r="M810">
        <v>-122.32711</v>
      </c>
      <c r="N810">
        <v>47.697723000000003</v>
      </c>
      <c r="O810" t="s">
        <v>1631</v>
      </c>
      <c r="P810" t="s">
        <v>81</v>
      </c>
      <c r="Q810" t="s">
        <v>76</v>
      </c>
      <c r="R810" t="s">
        <v>75</v>
      </c>
      <c r="S810" s="1">
        <v>42456.928472222222</v>
      </c>
      <c r="T810">
        <v>3</v>
      </c>
    </row>
    <row r="811" spans="1:20" x14ac:dyDescent="0.25">
      <c r="A811">
        <v>1703142</v>
      </c>
      <c r="B811">
        <v>16000106249</v>
      </c>
      <c r="C811">
        <v>2016106249</v>
      </c>
      <c r="D811">
        <v>450</v>
      </c>
      <c r="E811" t="s">
        <v>520</v>
      </c>
      <c r="F811" t="s">
        <v>29</v>
      </c>
      <c r="G811" t="s">
        <v>29</v>
      </c>
      <c r="H811" s="1">
        <v>42456.963194444441</v>
      </c>
      <c r="I811" t="s">
        <v>1377</v>
      </c>
      <c r="J811" t="s">
        <v>124</v>
      </c>
      <c r="K811" t="s">
        <v>415</v>
      </c>
      <c r="L811">
        <v>9800.5002999999997</v>
      </c>
      <c r="M811">
        <v>-122.38805000000001</v>
      </c>
      <c r="N811">
        <v>47.574738000000004</v>
      </c>
      <c r="O811" t="s">
        <v>1378</v>
      </c>
      <c r="P811" t="s">
        <v>523</v>
      </c>
      <c r="Q811" t="s">
        <v>29</v>
      </c>
      <c r="R811" t="s">
        <v>29</v>
      </c>
      <c r="T811">
        <v>3</v>
      </c>
    </row>
    <row r="812" spans="1:20" x14ac:dyDescent="0.25">
      <c r="A812">
        <v>1703143</v>
      </c>
      <c r="B812">
        <v>16000106151</v>
      </c>
      <c r="C812">
        <v>2016106151</v>
      </c>
      <c r="D812">
        <v>280</v>
      </c>
      <c r="E812" t="s">
        <v>41</v>
      </c>
      <c r="F812" t="s">
        <v>42</v>
      </c>
      <c r="G812" t="s">
        <v>42</v>
      </c>
      <c r="H812" s="1">
        <v>42456.968055555553</v>
      </c>
      <c r="I812" t="s">
        <v>275</v>
      </c>
      <c r="J812" t="s">
        <v>276</v>
      </c>
      <c r="K812" t="s">
        <v>277</v>
      </c>
      <c r="L812">
        <v>1200.5001999999999</v>
      </c>
      <c r="M812">
        <v>-122.33266</v>
      </c>
      <c r="N812">
        <v>47.708655999999998</v>
      </c>
      <c r="O812" t="s">
        <v>278</v>
      </c>
      <c r="P812" t="s">
        <v>47</v>
      </c>
      <c r="Q812" t="s">
        <v>42</v>
      </c>
      <c r="R812" t="s">
        <v>42</v>
      </c>
      <c r="T812">
        <v>3</v>
      </c>
    </row>
    <row r="813" spans="1:20" x14ac:dyDescent="0.25">
      <c r="A813">
        <v>1703144</v>
      </c>
      <c r="B813">
        <v>16000106063</v>
      </c>
      <c r="C813">
        <v>2016106063</v>
      </c>
      <c r="D813">
        <v>450</v>
      </c>
      <c r="E813" t="s">
        <v>520</v>
      </c>
      <c r="F813" t="s">
        <v>29</v>
      </c>
      <c r="G813" t="s">
        <v>29</v>
      </c>
      <c r="H813" s="1">
        <v>42456.965277777781</v>
      </c>
      <c r="I813" t="s">
        <v>1632</v>
      </c>
      <c r="J813" t="s">
        <v>83</v>
      </c>
      <c r="K813" t="s">
        <v>422</v>
      </c>
      <c r="L813">
        <v>9300.2013000000006</v>
      </c>
      <c r="M813">
        <v>-122.335396</v>
      </c>
      <c r="N813">
        <v>47.596469999999997</v>
      </c>
      <c r="O813" t="s">
        <v>1633</v>
      </c>
      <c r="P813" t="s">
        <v>254</v>
      </c>
      <c r="Q813" t="s">
        <v>135</v>
      </c>
      <c r="R813" t="s">
        <v>29</v>
      </c>
      <c r="S813" s="1">
        <v>42456.731944444444</v>
      </c>
      <c r="T813">
        <v>3</v>
      </c>
    </row>
    <row r="814" spans="1:20" x14ac:dyDescent="0.25">
      <c r="A814">
        <v>1703145</v>
      </c>
      <c r="B814">
        <v>16000106303</v>
      </c>
      <c r="C814">
        <v>2016106303</v>
      </c>
      <c r="D814">
        <v>281</v>
      </c>
      <c r="E814" t="s">
        <v>48</v>
      </c>
      <c r="F814" t="s">
        <v>42</v>
      </c>
      <c r="G814" t="s">
        <v>42</v>
      </c>
      <c r="H814" s="1">
        <v>42456.986111111109</v>
      </c>
      <c r="I814" t="s">
        <v>788</v>
      </c>
      <c r="J814" t="s">
        <v>23</v>
      </c>
      <c r="K814" t="s">
        <v>480</v>
      </c>
      <c r="L814">
        <v>9300.1023999999998</v>
      </c>
      <c r="M814">
        <v>-122.31728</v>
      </c>
      <c r="N814">
        <v>47.592686</v>
      </c>
      <c r="O814" t="s">
        <v>789</v>
      </c>
      <c r="P814" t="s">
        <v>381</v>
      </c>
      <c r="Q814" t="s">
        <v>42</v>
      </c>
      <c r="R814" t="s">
        <v>42</v>
      </c>
      <c r="T814">
        <v>2</v>
      </c>
    </row>
    <row r="815" spans="1:20" x14ac:dyDescent="0.25">
      <c r="A815">
        <v>1703146</v>
      </c>
      <c r="B815">
        <v>16000106294</v>
      </c>
      <c r="C815">
        <v>2016106294</v>
      </c>
      <c r="D815">
        <v>245</v>
      </c>
      <c r="E815" t="s">
        <v>58</v>
      </c>
      <c r="F815" t="s">
        <v>21</v>
      </c>
      <c r="G815" t="s">
        <v>21</v>
      </c>
      <c r="H815" s="1">
        <v>42456.98541666667</v>
      </c>
      <c r="I815" t="s">
        <v>1634</v>
      </c>
      <c r="J815" t="s">
        <v>99</v>
      </c>
      <c r="K815" t="s">
        <v>227</v>
      </c>
      <c r="L815">
        <v>1701.2014999999999</v>
      </c>
      <c r="M815">
        <v>-122.35533</v>
      </c>
      <c r="N815">
        <v>47.693317</v>
      </c>
      <c r="O815" t="s">
        <v>1635</v>
      </c>
      <c r="P815" t="s">
        <v>501</v>
      </c>
      <c r="Q815" t="s">
        <v>21</v>
      </c>
      <c r="R815" t="s">
        <v>21</v>
      </c>
      <c r="T815">
        <v>3</v>
      </c>
    </row>
    <row r="816" spans="1:20" x14ac:dyDescent="0.25">
      <c r="A816">
        <v>1703147</v>
      </c>
      <c r="B816">
        <v>16000106292</v>
      </c>
      <c r="C816">
        <v>2016106292</v>
      </c>
      <c r="D816">
        <v>280</v>
      </c>
      <c r="E816" t="s">
        <v>41</v>
      </c>
      <c r="F816" t="s">
        <v>42</v>
      </c>
      <c r="G816" t="s">
        <v>42</v>
      </c>
      <c r="H816" s="1">
        <v>42456.978472222225</v>
      </c>
      <c r="I816" t="s">
        <v>1636</v>
      </c>
      <c r="J816" t="s">
        <v>150</v>
      </c>
      <c r="K816" t="s">
        <v>151</v>
      </c>
      <c r="L816">
        <v>4700.4011</v>
      </c>
      <c r="M816">
        <v>-122.38475</v>
      </c>
      <c r="N816">
        <v>47.668680000000002</v>
      </c>
      <c r="O816" t="s">
        <v>1637</v>
      </c>
      <c r="P816" t="s">
        <v>86</v>
      </c>
      <c r="Q816" t="s">
        <v>21</v>
      </c>
      <c r="R816" t="s">
        <v>21</v>
      </c>
      <c r="T816">
        <v>1</v>
      </c>
    </row>
    <row r="817" spans="1:20" x14ac:dyDescent="0.25">
      <c r="A817">
        <v>1703148</v>
      </c>
      <c r="B817">
        <v>16000106288</v>
      </c>
      <c r="C817">
        <v>2016106288</v>
      </c>
      <c r="D817">
        <v>280</v>
      </c>
      <c r="E817" t="s">
        <v>41</v>
      </c>
      <c r="F817" t="s">
        <v>42</v>
      </c>
      <c r="G817" t="s">
        <v>42</v>
      </c>
      <c r="H817" s="1">
        <v>42456.984027777777</v>
      </c>
      <c r="I817" t="s">
        <v>1638</v>
      </c>
      <c r="J817" t="s">
        <v>179</v>
      </c>
      <c r="K817" t="s">
        <v>718</v>
      </c>
      <c r="L817">
        <v>4302.2007000000003</v>
      </c>
      <c r="M817">
        <v>-122.30173499999999</v>
      </c>
      <c r="N817">
        <v>47.663580000000003</v>
      </c>
      <c r="O817" t="s">
        <v>1639</v>
      </c>
      <c r="P817" t="s">
        <v>400</v>
      </c>
      <c r="Q817" t="s">
        <v>401</v>
      </c>
      <c r="R817" t="s">
        <v>401</v>
      </c>
      <c r="T817">
        <v>1</v>
      </c>
    </row>
    <row r="818" spans="1:20" x14ac:dyDescent="0.25">
      <c r="A818">
        <v>1703149</v>
      </c>
      <c r="B818">
        <v>16000106264</v>
      </c>
      <c r="C818">
        <v>2016106264</v>
      </c>
      <c r="D818">
        <v>280</v>
      </c>
      <c r="E818" t="s">
        <v>41</v>
      </c>
      <c r="F818" t="s">
        <v>42</v>
      </c>
      <c r="G818" t="s">
        <v>42</v>
      </c>
      <c r="H818" s="1">
        <v>42456.989583333336</v>
      </c>
      <c r="I818" t="s">
        <v>1640</v>
      </c>
      <c r="J818" t="s">
        <v>179</v>
      </c>
      <c r="K818" t="s">
        <v>180</v>
      </c>
      <c r="L818">
        <v>4000.1035000000002</v>
      </c>
      <c r="M818">
        <v>-122.26430499999999</v>
      </c>
      <c r="N818">
        <v>47.677320000000002</v>
      </c>
      <c r="O818" t="s">
        <v>1641</v>
      </c>
      <c r="P818" t="s">
        <v>86</v>
      </c>
      <c r="Q818" t="s">
        <v>21</v>
      </c>
      <c r="R818" t="s">
        <v>21</v>
      </c>
      <c r="T818">
        <v>3</v>
      </c>
    </row>
    <row r="819" spans="1:20" x14ac:dyDescent="0.25">
      <c r="A819">
        <v>1703150</v>
      </c>
      <c r="B819">
        <v>16000106251</v>
      </c>
      <c r="C819">
        <v>2016106251</v>
      </c>
      <c r="D819">
        <v>244</v>
      </c>
      <c r="E819" t="s">
        <v>558</v>
      </c>
      <c r="F819" t="s">
        <v>21</v>
      </c>
      <c r="G819" t="s">
        <v>21</v>
      </c>
      <c r="H819" s="1">
        <v>42456.988888888889</v>
      </c>
      <c r="I819" t="s">
        <v>1642</v>
      </c>
      <c r="J819" t="s">
        <v>54</v>
      </c>
      <c r="K819" t="s">
        <v>103</v>
      </c>
      <c r="L819">
        <v>11101.4007</v>
      </c>
      <c r="M819">
        <v>-122.28207999999999</v>
      </c>
      <c r="N819">
        <v>47.545287999999999</v>
      </c>
      <c r="O819" t="s">
        <v>1643</v>
      </c>
      <c r="P819" t="s">
        <v>116</v>
      </c>
      <c r="Q819" t="s">
        <v>21</v>
      </c>
      <c r="R819" t="s">
        <v>21</v>
      </c>
      <c r="T819">
        <v>3</v>
      </c>
    </row>
    <row r="820" spans="1:20" x14ac:dyDescent="0.25">
      <c r="A820">
        <v>1703151</v>
      </c>
      <c r="B820">
        <v>16000106235</v>
      </c>
      <c r="C820">
        <v>2016106235</v>
      </c>
      <c r="D820">
        <v>161</v>
      </c>
      <c r="E820" t="s">
        <v>62</v>
      </c>
      <c r="F820" t="s">
        <v>62</v>
      </c>
      <c r="G820" t="s">
        <v>62</v>
      </c>
      <c r="H820" s="1">
        <v>42456.977083333331</v>
      </c>
      <c r="I820" t="s">
        <v>1644</v>
      </c>
      <c r="J820" t="s">
        <v>276</v>
      </c>
      <c r="K820" t="s">
        <v>277</v>
      </c>
      <c r="L820">
        <v>1300.201</v>
      </c>
      <c r="M820">
        <v>-122.34603</v>
      </c>
      <c r="N820">
        <v>47.704329999999999</v>
      </c>
      <c r="O820" t="s">
        <v>1645</v>
      </c>
      <c r="P820" t="s">
        <v>361</v>
      </c>
      <c r="Q820" t="s">
        <v>225</v>
      </c>
      <c r="R820" t="s">
        <v>225</v>
      </c>
      <c r="S820" s="1">
        <v>42456.899305555555</v>
      </c>
      <c r="T820">
        <v>3</v>
      </c>
    </row>
    <row r="821" spans="1:20" x14ac:dyDescent="0.25">
      <c r="A821">
        <v>1703152</v>
      </c>
      <c r="B821">
        <v>16000106167</v>
      </c>
      <c r="C821">
        <v>2016106167</v>
      </c>
      <c r="D821">
        <v>161</v>
      </c>
      <c r="E821" t="s">
        <v>62</v>
      </c>
      <c r="F821" t="s">
        <v>62</v>
      </c>
      <c r="G821" t="s">
        <v>62</v>
      </c>
      <c r="H821" s="1">
        <v>42456.975694444445</v>
      </c>
      <c r="I821" t="s">
        <v>1646</v>
      </c>
      <c r="J821" t="s">
        <v>198</v>
      </c>
      <c r="K821" t="s">
        <v>343</v>
      </c>
      <c r="L821">
        <v>11402.2003</v>
      </c>
      <c r="M821">
        <v>-122.35714</v>
      </c>
      <c r="N821">
        <v>47.521030000000003</v>
      </c>
      <c r="O821" t="s">
        <v>1647</v>
      </c>
      <c r="P821" t="s">
        <v>81</v>
      </c>
      <c r="Q821" t="s">
        <v>76</v>
      </c>
      <c r="R821" t="s">
        <v>75</v>
      </c>
      <c r="S821" s="1">
        <v>42456.824305555558</v>
      </c>
      <c r="T821">
        <v>4</v>
      </c>
    </row>
    <row r="822" spans="1:20" x14ac:dyDescent="0.25">
      <c r="A822">
        <v>1703153</v>
      </c>
      <c r="B822">
        <v>16000106126</v>
      </c>
      <c r="C822">
        <v>2016106126</v>
      </c>
      <c r="D822">
        <v>65</v>
      </c>
      <c r="E822" t="s">
        <v>74</v>
      </c>
      <c r="F822" t="s">
        <v>75</v>
      </c>
      <c r="G822" t="s">
        <v>76</v>
      </c>
      <c r="H822" s="1">
        <v>42456.98333333333</v>
      </c>
      <c r="I822" t="s">
        <v>1648</v>
      </c>
      <c r="J822" t="s">
        <v>137</v>
      </c>
      <c r="K822" t="s">
        <v>138</v>
      </c>
      <c r="L822">
        <v>11300.2012</v>
      </c>
      <c r="M822">
        <v>-122.35515599999999</v>
      </c>
      <c r="N822">
        <v>47.518276</v>
      </c>
      <c r="O822" t="s">
        <v>1649</v>
      </c>
      <c r="P822" t="s">
        <v>81</v>
      </c>
      <c r="Q822" t="s">
        <v>76</v>
      </c>
      <c r="R822" t="s">
        <v>75</v>
      </c>
      <c r="S822" s="1">
        <v>42456.870833333334</v>
      </c>
      <c r="T822">
        <v>1</v>
      </c>
    </row>
    <row r="823" spans="1:20" x14ac:dyDescent="0.25">
      <c r="A823">
        <v>1703154</v>
      </c>
      <c r="B823">
        <v>16000106115</v>
      </c>
      <c r="C823">
        <v>2016106115</v>
      </c>
      <c r="D823">
        <v>52</v>
      </c>
      <c r="E823" t="s">
        <v>105</v>
      </c>
      <c r="F823" t="s">
        <v>106</v>
      </c>
      <c r="G823" t="s">
        <v>107</v>
      </c>
      <c r="H823" s="1">
        <v>42456.981249999997</v>
      </c>
      <c r="I823" t="s">
        <v>1097</v>
      </c>
      <c r="J823" t="s">
        <v>83</v>
      </c>
      <c r="K823" t="s">
        <v>84</v>
      </c>
      <c r="L823">
        <v>9100.2008999999998</v>
      </c>
      <c r="M823">
        <v>-122.32768</v>
      </c>
      <c r="N823">
        <v>47.596657</v>
      </c>
      <c r="O823" t="s">
        <v>1098</v>
      </c>
      <c r="P823" t="s">
        <v>81</v>
      </c>
      <c r="Q823" t="s">
        <v>76</v>
      </c>
      <c r="R823" t="s">
        <v>75</v>
      </c>
      <c r="S823" s="1">
        <v>42456.831944444442</v>
      </c>
      <c r="T823">
        <v>3</v>
      </c>
    </row>
    <row r="824" spans="1:20" x14ac:dyDescent="0.25">
      <c r="A824">
        <v>1703155</v>
      </c>
      <c r="B824">
        <v>16000106084</v>
      </c>
      <c r="C824">
        <v>2016106084</v>
      </c>
      <c r="D824">
        <v>282</v>
      </c>
      <c r="E824" t="s">
        <v>956</v>
      </c>
      <c r="F824" t="s">
        <v>42</v>
      </c>
      <c r="G824" t="s">
        <v>42</v>
      </c>
      <c r="H824" s="1">
        <v>42456.977083333331</v>
      </c>
      <c r="I824" t="s">
        <v>1650</v>
      </c>
      <c r="J824" t="s">
        <v>137</v>
      </c>
      <c r="K824" t="s">
        <v>238</v>
      </c>
      <c r="L824">
        <v>1200.5012999999999</v>
      </c>
      <c r="M824">
        <v>-122.333275</v>
      </c>
      <c r="N824">
        <v>47.705939999999998</v>
      </c>
      <c r="O824" t="s">
        <v>1651</v>
      </c>
      <c r="P824" t="s">
        <v>223</v>
      </c>
      <c r="Q824" t="s">
        <v>107</v>
      </c>
      <c r="R824" t="s">
        <v>220</v>
      </c>
      <c r="S824" s="1">
        <v>42456.863194444442</v>
      </c>
      <c r="T824">
        <v>1</v>
      </c>
    </row>
    <row r="825" spans="1:20" x14ac:dyDescent="0.25">
      <c r="A825">
        <v>1703156</v>
      </c>
      <c r="B825">
        <v>16000106316</v>
      </c>
      <c r="C825">
        <v>2016106316</v>
      </c>
      <c r="D825">
        <v>177</v>
      </c>
      <c r="E825" t="s">
        <v>117</v>
      </c>
      <c r="F825" t="s">
        <v>52</v>
      </c>
      <c r="G825" t="s">
        <v>52</v>
      </c>
      <c r="H825" s="1">
        <v>42456.993055555555</v>
      </c>
      <c r="I825" t="s">
        <v>1652</v>
      </c>
      <c r="J825" t="s">
        <v>129</v>
      </c>
      <c r="K825" t="s">
        <v>365</v>
      </c>
      <c r="L825">
        <v>8100.2012999999997</v>
      </c>
      <c r="M825">
        <v>-122.33779</v>
      </c>
      <c r="N825">
        <v>47.609749999999998</v>
      </c>
      <c r="O825" t="s">
        <v>1653</v>
      </c>
      <c r="P825" t="s">
        <v>120</v>
      </c>
      <c r="Q825" t="s">
        <v>52</v>
      </c>
      <c r="R825" t="s">
        <v>52</v>
      </c>
      <c r="T825">
        <v>1</v>
      </c>
    </row>
    <row r="826" spans="1:20" x14ac:dyDescent="0.25">
      <c r="A826">
        <v>1703157</v>
      </c>
      <c r="B826">
        <v>16000106306</v>
      </c>
      <c r="C826">
        <v>2016106306</v>
      </c>
      <c r="D826">
        <v>244</v>
      </c>
      <c r="E826" t="s">
        <v>558</v>
      </c>
      <c r="F826" t="s">
        <v>21</v>
      </c>
      <c r="G826" t="s">
        <v>21</v>
      </c>
      <c r="H826" s="1">
        <v>42456.995833333334</v>
      </c>
      <c r="I826" t="s">
        <v>1654</v>
      </c>
      <c r="J826" t="s">
        <v>91</v>
      </c>
      <c r="K826" t="s">
        <v>172</v>
      </c>
      <c r="L826">
        <v>7401.1004999999996</v>
      </c>
      <c r="M826">
        <v>-122.32532</v>
      </c>
      <c r="N826">
        <v>47.623714</v>
      </c>
      <c r="O826" t="s">
        <v>1655</v>
      </c>
      <c r="P826" t="s">
        <v>671</v>
      </c>
      <c r="Q826" t="s">
        <v>21</v>
      </c>
      <c r="R826" t="s">
        <v>558</v>
      </c>
      <c r="T826">
        <v>3</v>
      </c>
    </row>
    <row r="827" spans="1:20" x14ac:dyDescent="0.25">
      <c r="A827">
        <v>1703158</v>
      </c>
      <c r="B827">
        <v>16000106317</v>
      </c>
      <c r="C827">
        <v>2016106317</v>
      </c>
      <c r="D827">
        <v>177</v>
      </c>
      <c r="E827" t="s">
        <v>117</v>
      </c>
      <c r="F827" t="s">
        <v>52</v>
      </c>
      <c r="G827" t="s">
        <v>52</v>
      </c>
      <c r="H827" s="1">
        <v>42456.993750000001</v>
      </c>
      <c r="I827" t="s">
        <v>82</v>
      </c>
      <c r="J827" t="s">
        <v>83</v>
      </c>
      <c r="K827" t="s">
        <v>84</v>
      </c>
      <c r="L827">
        <v>9200.2027999999991</v>
      </c>
      <c r="M827">
        <v>-122.33081</v>
      </c>
      <c r="N827">
        <v>47.600464000000002</v>
      </c>
      <c r="O827" t="s">
        <v>85</v>
      </c>
      <c r="P827" t="s">
        <v>120</v>
      </c>
      <c r="Q827" t="s">
        <v>52</v>
      </c>
      <c r="R827" t="s">
        <v>52</v>
      </c>
      <c r="T827">
        <v>2</v>
      </c>
    </row>
    <row r="828" spans="1:20" x14ac:dyDescent="0.25">
      <c r="A828">
        <v>1703159</v>
      </c>
      <c r="B828">
        <v>16000106274</v>
      </c>
      <c r="C828">
        <v>2016106274</v>
      </c>
      <c r="D828">
        <v>430</v>
      </c>
      <c r="E828" t="s">
        <v>134</v>
      </c>
      <c r="F828" t="s">
        <v>29</v>
      </c>
      <c r="G828" t="s">
        <v>135</v>
      </c>
      <c r="H828" s="1">
        <v>42457.004861111112</v>
      </c>
      <c r="I828" t="s">
        <v>1656</v>
      </c>
      <c r="J828" t="s">
        <v>44</v>
      </c>
      <c r="K828" t="s">
        <v>357</v>
      </c>
      <c r="L828">
        <v>6900.2029000000002</v>
      </c>
      <c r="M828">
        <v>-122.36441000000001</v>
      </c>
      <c r="N828">
        <v>47.632328000000001</v>
      </c>
      <c r="O828" t="s">
        <v>1657</v>
      </c>
      <c r="P828" t="s">
        <v>140</v>
      </c>
      <c r="Q828" t="s">
        <v>135</v>
      </c>
      <c r="R828" t="s">
        <v>29</v>
      </c>
      <c r="S828" s="1">
        <v>42456.939583333333</v>
      </c>
      <c r="T828">
        <v>2</v>
      </c>
    </row>
    <row r="829" spans="1:20" x14ac:dyDescent="0.25">
      <c r="A829">
        <v>1703160</v>
      </c>
      <c r="B829">
        <v>16000106257</v>
      </c>
      <c r="C829">
        <v>2016106257</v>
      </c>
      <c r="D829">
        <v>430</v>
      </c>
      <c r="E829" t="s">
        <v>134</v>
      </c>
      <c r="F829" t="s">
        <v>29</v>
      </c>
      <c r="G829" t="s">
        <v>135</v>
      </c>
      <c r="H829" s="1">
        <v>42457.006944444445</v>
      </c>
      <c r="I829" t="s">
        <v>1658</v>
      </c>
      <c r="J829" t="s">
        <v>124</v>
      </c>
      <c r="K829" t="s">
        <v>415</v>
      </c>
      <c r="L829">
        <v>9900.4087999999992</v>
      </c>
      <c r="M829">
        <v>-122.36675</v>
      </c>
      <c r="N829">
        <v>47.568339999999999</v>
      </c>
      <c r="O829" t="s">
        <v>1659</v>
      </c>
      <c r="P829" t="s">
        <v>1295</v>
      </c>
      <c r="Q829" t="s">
        <v>135</v>
      </c>
      <c r="R829" t="s">
        <v>29</v>
      </c>
      <c r="S829" s="1">
        <v>42456.926388888889</v>
      </c>
      <c r="T829">
        <v>1</v>
      </c>
    </row>
    <row r="830" spans="1:20" x14ac:dyDescent="0.25">
      <c r="A830">
        <v>1703161</v>
      </c>
      <c r="B830">
        <v>16000106300</v>
      </c>
      <c r="C830">
        <v>2016106300</v>
      </c>
      <c r="D830">
        <v>244</v>
      </c>
      <c r="E830" t="s">
        <v>558</v>
      </c>
      <c r="F830" t="s">
        <v>21</v>
      </c>
      <c r="G830" t="s">
        <v>21</v>
      </c>
      <c r="H830" s="1">
        <v>42457.013888888891</v>
      </c>
      <c r="I830" t="s">
        <v>1660</v>
      </c>
      <c r="J830" t="s">
        <v>137</v>
      </c>
      <c r="K830" t="s">
        <v>238</v>
      </c>
      <c r="L830">
        <v>8600.2016999999996</v>
      </c>
      <c r="M830">
        <v>-122.31941</v>
      </c>
      <c r="N830">
        <v>47.604782</v>
      </c>
      <c r="O830" t="s">
        <v>1661</v>
      </c>
      <c r="P830" t="s">
        <v>671</v>
      </c>
      <c r="Q830" t="s">
        <v>21</v>
      </c>
      <c r="R830" t="s">
        <v>558</v>
      </c>
      <c r="T830">
        <v>2</v>
      </c>
    </row>
    <row r="831" spans="1:20" x14ac:dyDescent="0.25">
      <c r="A831">
        <v>1703162</v>
      </c>
      <c r="B831">
        <v>16000106305</v>
      </c>
      <c r="C831">
        <v>2016106305</v>
      </c>
      <c r="D831">
        <v>450</v>
      </c>
      <c r="E831" t="s">
        <v>520</v>
      </c>
      <c r="F831" t="s">
        <v>29</v>
      </c>
      <c r="G831" t="s">
        <v>29</v>
      </c>
      <c r="H831" s="1">
        <v>42457.018750000003</v>
      </c>
      <c r="I831" t="s">
        <v>1662</v>
      </c>
      <c r="J831" t="s">
        <v>91</v>
      </c>
      <c r="K831" t="s">
        <v>172</v>
      </c>
      <c r="L831">
        <v>7401.4</v>
      </c>
      <c r="M831">
        <v>-122.32308</v>
      </c>
      <c r="N831">
        <v>47.621997999999998</v>
      </c>
      <c r="O831" t="s">
        <v>1663</v>
      </c>
      <c r="P831" t="s">
        <v>523</v>
      </c>
      <c r="Q831" t="s">
        <v>29</v>
      </c>
      <c r="R831" t="s">
        <v>29</v>
      </c>
      <c r="T831">
        <v>1</v>
      </c>
    </row>
    <row r="832" spans="1:20" x14ac:dyDescent="0.25">
      <c r="A832">
        <v>1703163</v>
      </c>
      <c r="B832">
        <v>16000106260</v>
      </c>
      <c r="C832">
        <v>2016106260</v>
      </c>
      <c r="D832">
        <v>245</v>
      </c>
      <c r="E832" t="s">
        <v>58</v>
      </c>
      <c r="F832" t="s">
        <v>21</v>
      </c>
      <c r="G832" t="s">
        <v>21</v>
      </c>
      <c r="H832" s="1">
        <v>42457.017361111109</v>
      </c>
      <c r="I832" t="s">
        <v>1664</v>
      </c>
      <c r="J832" t="s">
        <v>44</v>
      </c>
      <c r="K832" t="s">
        <v>45</v>
      </c>
      <c r="L832">
        <v>5802.3010999999997</v>
      </c>
      <c r="M832">
        <v>-122.38672</v>
      </c>
      <c r="N832">
        <v>47.640067999999999</v>
      </c>
      <c r="O832" t="s">
        <v>1665</v>
      </c>
      <c r="P832" t="s">
        <v>86</v>
      </c>
      <c r="Q832" t="s">
        <v>21</v>
      </c>
      <c r="R832" t="s">
        <v>21</v>
      </c>
      <c r="T832">
        <v>0</v>
      </c>
    </row>
    <row r="833" spans="1:20" x14ac:dyDescent="0.25">
      <c r="A833">
        <v>1703164</v>
      </c>
      <c r="B833">
        <v>16000106243</v>
      </c>
      <c r="C833">
        <v>2016106243</v>
      </c>
      <c r="D833">
        <v>250</v>
      </c>
      <c r="E833" t="s">
        <v>111</v>
      </c>
      <c r="F833" t="s">
        <v>112</v>
      </c>
      <c r="G833" t="s">
        <v>113</v>
      </c>
      <c r="H833" s="1">
        <v>42457.022222222222</v>
      </c>
      <c r="I833" t="s">
        <v>1666</v>
      </c>
      <c r="J833" t="s">
        <v>137</v>
      </c>
      <c r="K833" t="s">
        <v>209</v>
      </c>
      <c r="L833">
        <v>7100.201</v>
      </c>
      <c r="M833">
        <v>-122.35803</v>
      </c>
      <c r="N833">
        <v>47.622695999999998</v>
      </c>
      <c r="O833" t="s">
        <v>1667</v>
      </c>
      <c r="P833" t="s">
        <v>400</v>
      </c>
      <c r="Q833" t="s">
        <v>401</v>
      </c>
      <c r="R833" t="s">
        <v>401</v>
      </c>
      <c r="T833">
        <v>2</v>
      </c>
    </row>
    <row r="834" spans="1:20" x14ac:dyDescent="0.25">
      <c r="A834">
        <v>1703165</v>
      </c>
      <c r="B834">
        <v>16000106240</v>
      </c>
      <c r="C834">
        <v>2016106240</v>
      </c>
      <c r="D834">
        <v>280</v>
      </c>
      <c r="E834" t="s">
        <v>41</v>
      </c>
      <c r="F834" t="s">
        <v>42</v>
      </c>
      <c r="G834" t="s">
        <v>42</v>
      </c>
      <c r="H834" s="1">
        <v>42457.020833333336</v>
      </c>
      <c r="I834" t="s">
        <v>1668</v>
      </c>
      <c r="J834" t="s">
        <v>44</v>
      </c>
      <c r="K834" t="s">
        <v>45</v>
      </c>
      <c r="L834">
        <v>5802.3</v>
      </c>
      <c r="M834">
        <v>-122.38197</v>
      </c>
      <c r="N834">
        <v>47.646583999999997</v>
      </c>
      <c r="O834" t="s">
        <v>1669</v>
      </c>
      <c r="P834" t="s">
        <v>86</v>
      </c>
      <c r="Q834" t="s">
        <v>21</v>
      </c>
      <c r="R834" t="s">
        <v>21</v>
      </c>
      <c r="S834" s="1">
        <v>42456.905555555553</v>
      </c>
      <c r="T834">
        <v>2</v>
      </c>
    </row>
    <row r="835" spans="1:20" x14ac:dyDescent="0.25">
      <c r="A835">
        <v>1703166</v>
      </c>
      <c r="B835">
        <v>16000106285</v>
      </c>
      <c r="C835">
        <v>2016106285</v>
      </c>
      <c r="D835">
        <v>63</v>
      </c>
      <c r="E835" t="s">
        <v>165</v>
      </c>
      <c r="F835" t="s">
        <v>166</v>
      </c>
      <c r="G835" t="s">
        <v>166</v>
      </c>
      <c r="H835" s="1">
        <v>42457.025694444441</v>
      </c>
      <c r="I835" t="s">
        <v>1670</v>
      </c>
      <c r="J835" t="s">
        <v>78</v>
      </c>
      <c r="K835" t="s">
        <v>285</v>
      </c>
      <c r="L835">
        <v>7700.3001000000004</v>
      </c>
      <c r="M835">
        <v>-122.297455</v>
      </c>
      <c r="N835">
        <v>47.617054000000003</v>
      </c>
      <c r="O835" t="s">
        <v>1671</v>
      </c>
      <c r="P835" t="s">
        <v>81</v>
      </c>
      <c r="Q835" t="s">
        <v>76</v>
      </c>
      <c r="R835" t="s">
        <v>75</v>
      </c>
      <c r="S835" s="1">
        <v>42456.953472222223</v>
      </c>
      <c r="T835">
        <v>2</v>
      </c>
    </row>
    <row r="836" spans="1:20" x14ac:dyDescent="0.25">
      <c r="A836">
        <v>1703167</v>
      </c>
      <c r="B836">
        <v>16000106247</v>
      </c>
      <c r="C836">
        <v>2016106247</v>
      </c>
      <c r="D836">
        <v>280</v>
      </c>
      <c r="E836" t="s">
        <v>41</v>
      </c>
      <c r="F836" t="s">
        <v>42</v>
      </c>
      <c r="G836" t="s">
        <v>42</v>
      </c>
      <c r="H836" s="1">
        <v>42457.029166666667</v>
      </c>
      <c r="I836" t="s">
        <v>663</v>
      </c>
      <c r="J836" t="s">
        <v>44</v>
      </c>
      <c r="K836" t="s">
        <v>357</v>
      </c>
      <c r="L836">
        <v>6700.3011999999999</v>
      </c>
      <c r="M836">
        <v>-122.34754</v>
      </c>
      <c r="N836">
        <v>47.630164999999998</v>
      </c>
      <c r="O836" t="s">
        <v>664</v>
      </c>
      <c r="P836" t="s">
        <v>153</v>
      </c>
      <c r="Q836" t="s">
        <v>148</v>
      </c>
      <c r="R836" t="s">
        <v>148</v>
      </c>
      <c r="T836">
        <v>2</v>
      </c>
    </row>
    <row r="837" spans="1:20" x14ac:dyDescent="0.25">
      <c r="A837">
        <v>1703168</v>
      </c>
      <c r="B837">
        <v>16000106340</v>
      </c>
      <c r="C837">
        <v>2016106340</v>
      </c>
      <c r="D837">
        <v>177</v>
      </c>
      <c r="E837" t="s">
        <v>117</v>
      </c>
      <c r="F837" t="s">
        <v>52</v>
      </c>
      <c r="G837" t="s">
        <v>52</v>
      </c>
      <c r="H837" s="1">
        <v>42457.03125</v>
      </c>
      <c r="I837" t="s">
        <v>456</v>
      </c>
      <c r="J837" t="s">
        <v>129</v>
      </c>
      <c r="K837" t="s">
        <v>190</v>
      </c>
      <c r="L837">
        <v>8100.3010999999997</v>
      </c>
      <c r="M837">
        <v>-122.34287999999999</v>
      </c>
      <c r="N837">
        <v>47.609814</v>
      </c>
      <c r="O837" t="s">
        <v>457</v>
      </c>
      <c r="P837" t="s">
        <v>120</v>
      </c>
      <c r="Q837" t="s">
        <v>52</v>
      </c>
      <c r="R837" t="s">
        <v>52</v>
      </c>
      <c r="T837">
        <v>2</v>
      </c>
    </row>
    <row r="838" spans="1:20" x14ac:dyDescent="0.25">
      <c r="A838">
        <v>1703169</v>
      </c>
      <c r="B838">
        <v>16000106334</v>
      </c>
      <c r="C838">
        <v>2016106334</v>
      </c>
      <c r="D838">
        <v>281</v>
      </c>
      <c r="E838" t="s">
        <v>48</v>
      </c>
      <c r="F838" t="s">
        <v>42</v>
      </c>
      <c r="G838" t="s">
        <v>42</v>
      </c>
      <c r="H838" s="1">
        <v>42457.032638888886</v>
      </c>
      <c r="I838" t="s">
        <v>1672</v>
      </c>
      <c r="J838" t="s">
        <v>124</v>
      </c>
      <c r="K838" t="s">
        <v>125</v>
      </c>
      <c r="L838">
        <v>10600.600700000001</v>
      </c>
      <c r="M838">
        <v>-122.38711499999999</v>
      </c>
      <c r="N838">
        <v>47.549396999999999</v>
      </c>
      <c r="O838" t="s">
        <v>1673</v>
      </c>
      <c r="P838" t="s">
        <v>153</v>
      </c>
      <c r="Q838" t="s">
        <v>148</v>
      </c>
      <c r="R838" t="s">
        <v>148</v>
      </c>
      <c r="T838">
        <v>0</v>
      </c>
    </row>
    <row r="839" spans="1:20" x14ac:dyDescent="0.25">
      <c r="A839">
        <v>1703170</v>
      </c>
      <c r="B839">
        <v>16000106332</v>
      </c>
      <c r="C839">
        <v>2016106332</v>
      </c>
      <c r="D839">
        <v>250</v>
      </c>
      <c r="E839" t="s">
        <v>111</v>
      </c>
      <c r="F839" t="s">
        <v>112</v>
      </c>
      <c r="G839" t="s">
        <v>113</v>
      </c>
      <c r="H839" s="1">
        <v>42457.037499999999</v>
      </c>
      <c r="I839" t="s">
        <v>1674</v>
      </c>
      <c r="J839" t="s">
        <v>54</v>
      </c>
      <c r="K839" t="s">
        <v>292</v>
      </c>
      <c r="L839">
        <v>10401.3006</v>
      </c>
      <c r="M839">
        <v>-122.29688</v>
      </c>
      <c r="N839">
        <v>47.54833</v>
      </c>
      <c r="O839" t="s">
        <v>1675</v>
      </c>
      <c r="P839" t="s">
        <v>671</v>
      </c>
      <c r="Q839" t="s">
        <v>21</v>
      </c>
      <c r="R839" t="s">
        <v>558</v>
      </c>
      <c r="T839">
        <v>3</v>
      </c>
    </row>
    <row r="840" spans="1:20" x14ac:dyDescent="0.25">
      <c r="A840">
        <v>1703171</v>
      </c>
      <c r="B840">
        <v>16000106338</v>
      </c>
      <c r="C840">
        <v>2016106338</v>
      </c>
      <c r="D840">
        <v>245</v>
      </c>
      <c r="E840" t="s">
        <v>58</v>
      </c>
      <c r="F840" t="s">
        <v>21</v>
      </c>
      <c r="G840" t="s">
        <v>21</v>
      </c>
      <c r="H840" s="1">
        <v>42457.038194444445</v>
      </c>
      <c r="I840" t="s">
        <v>1676</v>
      </c>
      <c r="J840" t="s">
        <v>31</v>
      </c>
      <c r="K840" t="s">
        <v>32</v>
      </c>
      <c r="L840">
        <v>9000.2023000000008</v>
      </c>
      <c r="M840">
        <v>-122.30831000000001</v>
      </c>
      <c r="N840">
        <v>47.599243000000001</v>
      </c>
      <c r="O840" t="s">
        <v>1677</v>
      </c>
      <c r="P840" t="s">
        <v>86</v>
      </c>
      <c r="Q840" t="s">
        <v>21</v>
      </c>
      <c r="R840" t="s">
        <v>21</v>
      </c>
      <c r="T840">
        <v>4</v>
      </c>
    </row>
    <row r="841" spans="1:20" x14ac:dyDescent="0.25">
      <c r="A841">
        <v>1703172</v>
      </c>
      <c r="B841">
        <v>16000106321</v>
      </c>
      <c r="C841">
        <v>2016106321</v>
      </c>
      <c r="D841">
        <v>64</v>
      </c>
      <c r="E841" t="s">
        <v>294</v>
      </c>
      <c r="F841" t="s">
        <v>75</v>
      </c>
      <c r="G841" t="s">
        <v>295</v>
      </c>
      <c r="H841" s="1">
        <v>42457.037499999999</v>
      </c>
      <c r="I841" t="s">
        <v>1422</v>
      </c>
      <c r="J841" t="s">
        <v>129</v>
      </c>
      <c r="K841" t="s">
        <v>130</v>
      </c>
      <c r="L841">
        <v>7300.3023000000003</v>
      </c>
      <c r="M841">
        <v>-122.33617</v>
      </c>
      <c r="N841">
        <v>47.616055000000003</v>
      </c>
      <c r="O841" t="s">
        <v>1423</v>
      </c>
      <c r="P841" t="s">
        <v>86</v>
      </c>
      <c r="Q841" t="s">
        <v>21</v>
      </c>
      <c r="R841" t="s">
        <v>21</v>
      </c>
      <c r="S841" s="1">
        <v>42457.00277777778</v>
      </c>
      <c r="T841">
        <v>0</v>
      </c>
    </row>
    <row r="842" spans="1:20" x14ac:dyDescent="0.25">
      <c r="A842">
        <v>1703173</v>
      </c>
      <c r="B842">
        <v>16000106290</v>
      </c>
      <c r="C842">
        <v>2016106290</v>
      </c>
      <c r="D842">
        <v>191</v>
      </c>
      <c r="E842" t="s">
        <v>1678</v>
      </c>
      <c r="F842" t="s">
        <v>467</v>
      </c>
      <c r="G842" t="s">
        <v>468</v>
      </c>
      <c r="H842" s="1">
        <v>42457.038194444445</v>
      </c>
      <c r="I842" t="s">
        <v>767</v>
      </c>
      <c r="J842" t="s">
        <v>129</v>
      </c>
      <c r="K842" t="s">
        <v>190</v>
      </c>
      <c r="L842">
        <v>7200.1067000000003</v>
      </c>
      <c r="M842">
        <v>-122.3409</v>
      </c>
      <c r="N842">
        <v>47.612395999999997</v>
      </c>
      <c r="O842" t="s">
        <v>768</v>
      </c>
      <c r="P842" t="s">
        <v>381</v>
      </c>
      <c r="Q842" t="s">
        <v>42</v>
      </c>
      <c r="R842" t="s">
        <v>42</v>
      </c>
      <c r="S842" s="1">
        <v>42456.961111111108</v>
      </c>
      <c r="T842">
        <v>2</v>
      </c>
    </row>
    <row r="843" spans="1:20" x14ac:dyDescent="0.25">
      <c r="A843">
        <v>1703174</v>
      </c>
      <c r="B843">
        <v>16000106289</v>
      </c>
      <c r="C843">
        <v>2016106289</v>
      </c>
      <c r="D843">
        <v>280</v>
      </c>
      <c r="E843" t="s">
        <v>41</v>
      </c>
      <c r="F843" t="s">
        <v>42</v>
      </c>
      <c r="G843" t="s">
        <v>42</v>
      </c>
      <c r="H843" s="1">
        <v>42457.038194444445</v>
      </c>
      <c r="I843" t="s">
        <v>583</v>
      </c>
      <c r="J843" t="s">
        <v>137</v>
      </c>
      <c r="K843" t="s">
        <v>138</v>
      </c>
      <c r="L843">
        <v>8002.1000999999997</v>
      </c>
      <c r="M843">
        <v>-122.3424</v>
      </c>
      <c r="N843">
        <v>47.612118000000002</v>
      </c>
      <c r="O843" t="s">
        <v>584</v>
      </c>
      <c r="P843" t="s">
        <v>381</v>
      </c>
      <c r="Q843" t="s">
        <v>42</v>
      </c>
      <c r="R843" t="s">
        <v>42</v>
      </c>
      <c r="S843" s="1">
        <v>42456.951388888891</v>
      </c>
      <c r="T843">
        <v>0</v>
      </c>
    </row>
    <row r="844" spans="1:20" x14ac:dyDescent="0.25">
      <c r="A844">
        <v>1703175</v>
      </c>
      <c r="B844">
        <v>16000106342</v>
      </c>
      <c r="C844">
        <v>2016106342</v>
      </c>
      <c r="D844">
        <v>281</v>
      </c>
      <c r="E844" t="s">
        <v>48</v>
      </c>
      <c r="F844" t="s">
        <v>42</v>
      </c>
      <c r="G844" t="s">
        <v>42</v>
      </c>
      <c r="H844" s="1">
        <v>42457.044444444444</v>
      </c>
      <c r="I844" t="s">
        <v>1679</v>
      </c>
      <c r="J844" t="s">
        <v>155</v>
      </c>
      <c r="K844" t="s">
        <v>257</v>
      </c>
      <c r="L844">
        <v>8001.2008999999998</v>
      </c>
      <c r="M844">
        <v>-122.34566</v>
      </c>
      <c r="N844">
        <v>47.614040000000003</v>
      </c>
      <c r="O844" t="s">
        <v>1680</v>
      </c>
      <c r="P844" t="s">
        <v>47</v>
      </c>
      <c r="Q844" t="s">
        <v>42</v>
      </c>
      <c r="R844" t="s">
        <v>42</v>
      </c>
      <c r="T844">
        <v>4</v>
      </c>
    </row>
    <row r="845" spans="1:20" x14ac:dyDescent="0.25">
      <c r="A845">
        <v>1703176</v>
      </c>
      <c r="B845">
        <v>16000106256</v>
      </c>
      <c r="C845">
        <v>2016106256</v>
      </c>
      <c r="D845">
        <v>50</v>
      </c>
      <c r="E845" t="s">
        <v>407</v>
      </c>
      <c r="F845" t="s">
        <v>220</v>
      </c>
      <c r="G845" t="s">
        <v>107</v>
      </c>
      <c r="H845" s="1">
        <v>42457.043749999997</v>
      </c>
      <c r="I845" t="s">
        <v>1681</v>
      </c>
      <c r="J845" t="s">
        <v>23</v>
      </c>
      <c r="K845" t="s">
        <v>480</v>
      </c>
      <c r="L845">
        <v>10402.2011</v>
      </c>
      <c r="M845">
        <v>-122.30614</v>
      </c>
      <c r="N845">
        <v>47.555343999999998</v>
      </c>
      <c r="O845" t="s">
        <v>1682</v>
      </c>
      <c r="P845" t="s">
        <v>223</v>
      </c>
      <c r="Q845" t="s">
        <v>107</v>
      </c>
      <c r="R845" t="s">
        <v>220</v>
      </c>
      <c r="S845" s="1">
        <v>42456.930555555555</v>
      </c>
      <c r="T845">
        <v>2</v>
      </c>
    </row>
    <row r="846" spans="1:20" x14ac:dyDescent="0.25">
      <c r="A846">
        <v>1703177</v>
      </c>
      <c r="B846">
        <v>16000106183</v>
      </c>
      <c r="C846">
        <v>2016106183</v>
      </c>
      <c r="D846">
        <v>245</v>
      </c>
      <c r="E846" t="s">
        <v>58</v>
      </c>
      <c r="F846" t="s">
        <v>21</v>
      </c>
      <c r="G846" t="s">
        <v>21</v>
      </c>
      <c r="H846" s="1">
        <v>42457.041666666664</v>
      </c>
      <c r="I846" t="s">
        <v>914</v>
      </c>
      <c r="J846" t="s">
        <v>179</v>
      </c>
      <c r="K846" t="s">
        <v>718</v>
      </c>
      <c r="L846">
        <v>4400.4005999999999</v>
      </c>
      <c r="M846">
        <v>-122.31523</v>
      </c>
      <c r="N846">
        <v>47.665680000000002</v>
      </c>
      <c r="O846" t="s">
        <v>915</v>
      </c>
      <c r="P846" t="s">
        <v>86</v>
      </c>
      <c r="Q846" t="s">
        <v>21</v>
      </c>
      <c r="R846" t="s">
        <v>21</v>
      </c>
      <c r="S846" s="1">
        <v>42456.848611111112</v>
      </c>
      <c r="T846">
        <v>1</v>
      </c>
    </row>
    <row r="847" spans="1:20" x14ac:dyDescent="0.25">
      <c r="A847">
        <v>1703178</v>
      </c>
      <c r="B847">
        <v>16000106353</v>
      </c>
      <c r="C847">
        <v>2016106353</v>
      </c>
      <c r="D847">
        <v>470</v>
      </c>
      <c r="E847" t="s">
        <v>27</v>
      </c>
      <c r="F847" t="s">
        <v>28</v>
      </c>
      <c r="G847" t="s">
        <v>29</v>
      </c>
      <c r="H847" s="1">
        <v>42457.055555555555</v>
      </c>
      <c r="I847" t="s">
        <v>1683</v>
      </c>
      <c r="J847" t="s">
        <v>124</v>
      </c>
      <c r="K847" t="s">
        <v>415</v>
      </c>
      <c r="L847">
        <v>9600.5013999999992</v>
      </c>
      <c r="M847">
        <v>-122.38679500000001</v>
      </c>
      <c r="N847">
        <v>47.595149999999997</v>
      </c>
      <c r="O847" t="s">
        <v>1684</v>
      </c>
      <c r="P847" t="s">
        <v>34</v>
      </c>
      <c r="Q847" t="s">
        <v>29</v>
      </c>
      <c r="R847" t="s">
        <v>28</v>
      </c>
      <c r="T847">
        <v>3</v>
      </c>
    </row>
    <row r="848" spans="1:20" x14ac:dyDescent="0.25">
      <c r="A848">
        <v>1703179</v>
      </c>
      <c r="B848">
        <v>16000106352</v>
      </c>
      <c r="C848">
        <v>2016106352</v>
      </c>
      <c r="D848">
        <v>250</v>
      </c>
      <c r="E848" t="s">
        <v>111</v>
      </c>
      <c r="F848" t="s">
        <v>112</v>
      </c>
      <c r="G848" t="s">
        <v>113</v>
      </c>
      <c r="H848" s="1">
        <v>42457.054861111108</v>
      </c>
      <c r="I848" t="s">
        <v>1674</v>
      </c>
      <c r="J848" t="s">
        <v>54</v>
      </c>
      <c r="K848" t="s">
        <v>292</v>
      </c>
      <c r="L848">
        <v>10401.300499999999</v>
      </c>
      <c r="M848">
        <v>-122.29688</v>
      </c>
      <c r="N848">
        <v>47.549239999999998</v>
      </c>
      <c r="O848" t="s">
        <v>1685</v>
      </c>
      <c r="P848" t="s">
        <v>671</v>
      </c>
      <c r="Q848" t="s">
        <v>21</v>
      </c>
      <c r="R848" t="s">
        <v>558</v>
      </c>
      <c r="T848">
        <v>2</v>
      </c>
    </row>
    <row r="849" spans="1:20" x14ac:dyDescent="0.25">
      <c r="A849">
        <v>1703180</v>
      </c>
      <c r="B849">
        <v>16000106346</v>
      </c>
      <c r="C849">
        <v>2016106346</v>
      </c>
      <c r="D849">
        <v>460</v>
      </c>
      <c r="E849" t="s">
        <v>35</v>
      </c>
      <c r="F849" t="s">
        <v>29</v>
      </c>
      <c r="G849" t="s">
        <v>29</v>
      </c>
      <c r="H849" s="1">
        <v>42457.054861111108</v>
      </c>
      <c r="I849" t="s">
        <v>1686</v>
      </c>
      <c r="J849" t="s">
        <v>37</v>
      </c>
      <c r="K849" t="s">
        <v>96</v>
      </c>
      <c r="L849">
        <v>9300.3071</v>
      </c>
      <c r="M849">
        <v>-122.3291</v>
      </c>
      <c r="N849">
        <v>47.571550000000002</v>
      </c>
      <c r="O849" t="s">
        <v>1687</v>
      </c>
      <c r="P849" t="s">
        <v>94</v>
      </c>
      <c r="Q849" t="s">
        <v>29</v>
      </c>
      <c r="R849" t="s">
        <v>29</v>
      </c>
      <c r="T849">
        <v>3</v>
      </c>
    </row>
    <row r="850" spans="1:20" x14ac:dyDescent="0.25">
      <c r="A850">
        <v>1703181</v>
      </c>
      <c r="B850">
        <v>16000106325</v>
      </c>
      <c r="C850">
        <v>2016106325</v>
      </c>
      <c r="D850">
        <v>242</v>
      </c>
      <c r="E850" t="s">
        <v>20</v>
      </c>
      <c r="F850" t="s">
        <v>21</v>
      </c>
      <c r="G850" t="s">
        <v>21</v>
      </c>
      <c r="H850" s="1">
        <v>42457.053472222222</v>
      </c>
      <c r="I850" t="s">
        <v>1688</v>
      </c>
      <c r="J850" t="s">
        <v>247</v>
      </c>
      <c r="K850" t="s">
        <v>533</v>
      </c>
      <c r="L850">
        <v>700.10040000000004</v>
      </c>
      <c r="M850">
        <v>-122.29792</v>
      </c>
      <c r="N850">
        <v>47.718375999999999</v>
      </c>
      <c r="O850" t="s">
        <v>1689</v>
      </c>
      <c r="P850" t="s">
        <v>501</v>
      </c>
      <c r="Q850" t="s">
        <v>21</v>
      </c>
      <c r="R850" t="s">
        <v>21</v>
      </c>
      <c r="T850">
        <v>4</v>
      </c>
    </row>
    <row r="851" spans="1:20" x14ac:dyDescent="0.25">
      <c r="A851">
        <v>1703182</v>
      </c>
      <c r="B851">
        <v>16000106359</v>
      </c>
      <c r="C851">
        <v>2016106359</v>
      </c>
      <c r="D851">
        <v>177</v>
      </c>
      <c r="E851" t="s">
        <v>117</v>
      </c>
      <c r="F851" t="s">
        <v>52</v>
      </c>
      <c r="G851" t="s">
        <v>52</v>
      </c>
      <c r="H851" s="1">
        <v>42457.060416666667</v>
      </c>
      <c r="I851" t="s">
        <v>82</v>
      </c>
      <c r="J851" t="s">
        <v>83</v>
      </c>
      <c r="K851" t="s">
        <v>84</v>
      </c>
      <c r="L851">
        <v>9200.2027999999991</v>
      </c>
      <c r="M851">
        <v>-122.33081</v>
      </c>
      <c r="N851">
        <v>47.600464000000002</v>
      </c>
      <c r="O851" t="s">
        <v>85</v>
      </c>
      <c r="P851" t="s">
        <v>120</v>
      </c>
      <c r="Q851" t="s">
        <v>52</v>
      </c>
      <c r="R851" t="s">
        <v>52</v>
      </c>
      <c r="T851">
        <v>1</v>
      </c>
    </row>
    <row r="852" spans="1:20" x14ac:dyDescent="0.25">
      <c r="A852">
        <v>1703183</v>
      </c>
      <c r="B852">
        <v>16000106355</v>
      </c>
      <c r="C852">
        <v>2016106355</v>
      </c>
      <c r="D852">
        <v>460</v>
      </c>
      <c r="E852" t="s">
        <v>35</v>
      </c>
      <c r="F852" t="s">
        <v>29</v>
      </c>
      <c r="G852" t="s">
        <v>29</v>
      </c>
      <c r="H852" s="1">
        <v>42457.061111111114</v>
      </c>
      <c r="I852" t="s">
        <v>918</v>
      </c>
      <c r="J852" t="s">
        <v>137</v>
      </c>
      <c r="K852" t="s">
        <v>138</v>
      </c>
      <c r="L852">
        <v>9100.1000999999997</v>
      </c>
      <c r="M852">
        <v>-122.317825</v>
      </c>
      <c r="N852">
        <v>47.601695999999997</v>
      </c>
      <c r="O852" t="s">
        <v>919</v>
      </c>
      <c r="P852" t="s">
        <v>94</v>
      </c>
      <c r="Q852" t="s">
        <v>29</v>
      </c>
      <c r="R852" t="s">
        <v>29</v>
      </c>
      <c r="T852">
        <v>1</v>
      </c>
    </row>
    <row r="853" spans="1:20" x14ac:dyDescent="0.25">
      <c r="A853">
        <v>1703184</v>
      </c>
      <c r="B853">
        <v>16000106351</v>
      </c>
      <c r="C853">
        <v>2016106351</v>
      </c>
      <c r="D853">
        <v>450</v>
      </c>
      <c r="E853" t="s">
        <v>520</v>
      </c>
      <c r="F853" t="s">
        <v>29</v>
      </c>
      <c r="G853" t="s">
        <v>29</v>
      </c>
      <c r="H853" s="1">
        <v>42457.063194444447</v>
      </c>
      <c r="I853" t="s">
        <v>1690</v>
      </c>
      <c r="J853" t="s">
        <v>37</v>
      </c>
      <c r="K853" t="s">
        <v>686</v>
      </c>
      <c r="L853">
        <v>10900.208699999999</v>
      </c>
      <c r="M853">
        <v>-122.31650999999999</v>
      </c>
      <c r="N853">
        <v>47.548865999999997</v>
      </c>
      <c r="O853" t="s">
        <v>1691</v>
      </c>
      <c r="P853" t="s">
        <v>523</v>
      </c>
      <c r="Q853" t="s">
        <v>29</v>
      </c>
      <c r="R853" t="s">
        <v>29</v>
      </c>
      <c r="T853">
        <v>3</v>
      </c>
    </row>
    <row r="854" spans="1:20" x14ac:dyDescent="0.25">
      <c r="A854">
        <v>1703185</v>
      </c>
      <c r="B854">
        <v>16000106345</v>
      </c>
      <c r="C854">
        <v>2016106345</v>
      </c>
      <c r="D854">
        <v>245</v>
      </c>
      <c r="E854" t="s">
        <v>58</v>
      </c>
      <c r="F854" t="s">
        <v>21</v>
      </c>
      <c r="G854" t="s">
        <v>21</v>
      </c>
      <c r="H854" s="1">
        <v>42457.061805555553</v>
      </c>
      <c r="I854" t="s">
        <v>1692</v>
      </c>
      <c r="J854" t="s">
        <v>179</v>
      </c>
      <c r="K854" t="s">
        <v>718</v>
      </c>
      <c r="L854">
        <v>4400.4002</v>
      </c>
      <c r="M854">
        <v>-122.3152</v>
      </c>
      <c r="N854">
        <v>47.667503000000004</v>
      </c>
      <c r="O854" t="s">
        <v>1693</v>
      </c>
      <c r="P854" t="s">
        <v>86</v>
      </c>
      <c r="Q854" t="s">
        <v>21</v>
      </c>
      <c r="R854" t="s">
        <v>21</v>
      </c>
      <c r="T854">
        <v>0</v>
      </c>
    </row>
    <row r="855" spans="1:20" x14ac:dyDescent="0.25">
      <c r="A855">
        <v>1703186</v>
      </c>
      <c r="B855">
        <v>16000106309</v>
      </c>
      <c r="C855">
        <v>2016106309</v>
      </c>
      <c r="D855">
        <v>63</v>
      </c>
      <c r="E855" t="s">
        <v>165</v>
      </c>
      <c r="F855" t="s">
        <v>166</v>
      </c>
      <c r="G855" t="s">
        <v>166</v>
      </c>
      <c r="H855" s="1">
        <v>42457.055555555555</v>
      </c>
      <c r="I855" t="s">
        <v>1084</v>
      </c>
      <c r="J855" t="s">
        <v>137</v>
      </c>
      <c r="K855" t="s">
        <v>238</v>
      </c>
      <c r="L855">
        <v>11402.2001</v>
      </c>
      <c r="M855">
        <v>-122.3578</v>
      </c>
      <c r="N855">
        <v>47.521949999999997</v>
      </c>
      <c r="O855" t="s">
        <v>1085</v>
      </c>
      <c r="P855" t="s">
        <v>81</v>
      </c>
      <c r="Q855" t="s">
        <v>76</v>
      </c>
      <c r="R855" t="s">
        <v>75</v>
      </c>
      <c r="S855" s="1">
        <v>42456.984027777777</v>
      </c>
      <c r="T855">
        <v>2</v>
      </c>
    </row>
    <row r="856" spans="1:20" x14ac:dyDescent="0.25">
      <c r="A856">
        <v>1703187</v>
      </c>
      <c r="B856">
        <v>16000106299</v>
      </c>
      <c r="C856">
        <v>2016106299</v>
      </c>
      <c r="D856">
        <v>245</v>
      </c>
      <c r="E856" t="s">
        <v>58</v>
      </c>
      <c r="F856" t="s">
        <v>21</v>
      </c>
      <c r="G856" t="s">
        <v>21</v>
      </c>
      <c r="H856" s="1">
        <v>42457.061805555553</v>
      </c>
      <c r="I856" t="s">
        <v>667</v>
      </c>
      <c r="J856" t="s">
        <v>129</v>
      </c>
      <c r="K856" t="s">
        <v>190</v>
      </c>
      <c r="L856">
        <v>8100.3001000000004</v>
      </c>
      <c r="M856">
        <v>-122.33946</v>
      </c>
      <c r="N856">
        <v>47.609054999999998</v>
      </c>
      <c r="O856" t="s">
        <v>668</v>
      </c>
      <c r="P856" t="s">
        <v>86</v>
      </c>
      <c r="Q856" t="s">
        <v>21</v>
      </c>
      <c r="R856" t="s">
        <v>21</v>
      </c>
      <c r="S856" s="1">
        <v>42456.974305555559</v>
      </c>
      <c r="T856">
        <v>1</v>
      </c>
    </row>
    <row r="857" spans="1:20" x14ac:dyDescent="0.25">
      <c r="A857">
        <v>1703188</v>
      </c>
      <c r="B857">
        <v>16000106336</v>
      </c>
      <c r="C857">
        <v>2016106336</v>
      </c>
      <c r="D857">
        <v>40</v>
      </c>
      <c r="E857" t="s">
        <v>224</v>
      </c>
      <c r="F857" t="s">
        <v>225</v>
      </c>
      <c r="G857" t="s">
        <v>225</v>
      </c>
      <c r="H857" s="1">
        <v>42457.073611111111</v>
      </c>
      <c r="I857" t="s">
        <v>1694</v>
      </c>
      <c r="J857" t="s">
        <v>155</v>
      </c>
      <c r="K857" t="s">
        <v>289</v>
      </c>
      <c r="L857">
        <v>7300.1013000000003</v>
      </c>
      <c r="M857">
        <v>-122.329155</v>
      </c>
      <c r="N857">
        <v>47.622549999999997</v>
      </c>
      <c r="O857" t="s">
        <v>1695</v>
      </c>
      <c r="P857" t="s">
        <v>26</v>
      </c>
      <c r="Q857" t="s">
        <v>21</v>
      </c>
      <c r="R857" t="s">
        <v>21</v>
      </c>
      <c r="S857" s="1">
        <v>42457.025694444441</v>
      </c>
      <c r="T857">
        <v>1</v>
      </c>
    </row>
    <row r="858" spans="1:20" x14ac:dyDescent="0.25">
      <c r="A858">
        <v>1703189</v>
      </c>
      <c r="B858">
        <v>16000106307</v>
      </c>
      <c r="C858">
        <v>2016106307</v>
      </c>
      <c r="D858">
        <v>65</v>
      </c>
      <c r="E858" t="s">
        <v>74</v>
      </c>
      <c r="F858" t="s">
        <v>75</v>
      </c>
      <c r="G858" t="s">
        <v>76</v>
      </c>
      <c r="H858" s="1">
        <v>42457.071527777778</v>
      </c>
      <c r="I858" t="s">
        <v>419</v>
      </c>
      <c r="J858" t="s">
        <v>155</v>
      </c>
      <c r="K858" t="s">
        <v>289</v>
      </c>
      <c r="L858">
        <v>6100.4004999999997</v>
      </c>
      <c r="M858">
        <v>-122.32589</v>
      </c>
      <c r="N858">
        <v>47.640880000000003</v>
      </c>
      <c r="O858" t="s">
        <v>420</v>
      </c>
      <c r="P858" t="s">
        <v>361</v>
      </c>
      <c r="Q858" t="s">
        <v>225</v>
      </c>
      <c r="R858" t="s">
        <v>225</v>
      </c>
      <c r="S858" s="1">
        <v>42456.98541666667</v>
      </c>
      <c r="T858">
        <v>1</v>
      </c>
    </row>
    <row r="859" spans="1:20" x14ac:dyDescent="0.25">
      <c r="A859">
        <v>1703190</v>
      </c>
      <c r="B859">
        <v>16000106374</v>
      </c>
      <c r="C859">
        <v>2016106374</v>
      </c>
      <c r="D859">
        <v>177</v>
      </c>
      <c r="E859" t="s">
        <v>117</v>
      </c>
      <c r="F859" t="s">
        <v>52</v>
      </c>
      <c r="G859" t="s">
        <v>52</v>
      </c>
      <c r="H859" s="1">
        <v>42457.083333333336</v>
      </c>
      <c r="I859" t="s">
        <v>82</v>
      </c>
      <c r="J859" t="s">
        <v>83</v>
      </c>
      <c r="K859" t="s">
        <v>84</v>
      </c>
      <c r="L859">
        <v>9200.2027999999991</v>
      </c>
      <c r="M859">
        <v>-122.33081</v>
      </c>
      <c r="N859">
        <v>47.600464000000002</v>
      </c>
      <c r="O859" t="s">
        <v>85</v>
      </c>
      <c r="P859" t="s">
        <v>120</v>
      </c>
      <c r="Q859" t="s">
        <v>52</v>
      </c>
      <c r="R859" t="s">
        <v>52</v>
      </c>
      <c r="T859">
        <v>3</v>
      </c>
    </row>
    <row r="860" spans="1:20" x14ac:dyDescent="0.25">
      <c r="A860">
        <v>1703191</v>
      </c>
      <c r="B860">
        <v>16000106369</v>
      </c>
      <c r="C860">
        <v>2016106369</v>
      </c>
      <c r="D860">
        <v>280</v>
      </c>
      <c r="E860" t="s">
        <v>41</v>
      </c>
      <c r="F860" t="s">
        <v>42</v>
      </c>
      <c r="G860" t="s">
        <v>42</v>
      </c>
      <c r="H860" s="1">
        <v>42457.082638888889</v>
      </c>
      <c r="I860" t="s">
        <v>1696</v>
      </c>
      <c r="J860" t="s">
        <v>179</v>
      </c>
      <c r="K860" t="s">
        <v>718</v>
      </c>
      <c r="L860">
        <v>5302.3013000000001</v>
      </c>
      <c r="M860">
        <v>-122.30652600000001</v>
      </c>
      <c r="N860">
        <v>47.661254999999997</v>
      </c>
      <c r="O860" t="s">
        <v>1697</v>
      </c>
      <c r="P860" t="s">
        <v>47</v>
      </c>
      <c r="Q860" t="s">
        <v>42</v>
      </c>
      <c r="R860" t="s">
        <v>42</v>
      </c>
      <c r="T860">
        <v>1</v>
      </c>
    </row>
    <row r="861" spans="1:20" x14ac:dyDescent="0.25">
      <c r="A861">
        <v>1703192</v>
      </c>
      <c r="B861">
        <v>16000106366</v>
      </c>
      <c r="C861">
        <v>2016106366</v>
      </c>
      <c r="D861">
        <v>245</v>
      </c>
      <c r="E861" t="s">
        <v>58</v>
      </c>
      <c r="F861" t="s">
        <v>21</v>
      </c>
      <c r="G861" t="s">
        <v>21</v>
      </c>
      <c r="H861" s="1">
        <v>42457.085416666669</v>
      </c>
      <c r="I861" t="s">
        <v>1698</v>
      </c>
      <c r="J861" t="s">
        <v>91</v>
      </c>
      <c r="K861" t="s">
        <v>172</v>
      </c>
      <c r="L861">
        <v>7402.3004000000001</v>
      </c>
      <c r="M861">
        <v>-122.32594</v>
      </c>
      <c r="N861">
        <v>47.618113999999998</v>
      </c>
      <c r="O861" t="s">
        <v>1699</v>
      </c>
      <c r="P861" t="s">
        <v>361</v>
      </c>
      <c r="Q861" t="s">
        <v>225</v>
      </c>
      <c r="R861" t="s">
        <v>225</v>
      </c>
      <c r="T861">
        <v>3</v>
      </c>
    </row>
    <row r="862" spans="1:20" x14ac:dyDescent="0.25">
      <c r="A862">
        <v>1703193</v>
      </c>
      <c r="B862">
        <v>16000106365</v>
      </c>
      <c r="C862">
        <v>2016106365</v>
      </c>
      <c r="D862">
        <v>200</v>
      </c>
      <c r="E862" t="s">
        <v>352</v>
      </c>
      <c r="F862" t="s">
        <v>64</v>
      </c>
      <c r="G862" t="s">
        <v>65</v>
      </c>
      <c r="H862" s="1">
        <v>42457.080555555556</v>
      </c>
      <c r="I862" t="s">
        <v>53</v>
      </c>
      <c r="J862" t="s">
        <v>54</v>
      </c>
      <c r="K862" t="s">
        <v>55</v>
      </c>
      <c r="L862">
        <v>11800.401</v>
      </c>
      <c r="M862">
        <v>-122.26926</v>
      </c>
      <c r="N862">
        <v>47.519919999999999</v>
      </c>
      <c r="O862" t="s">
        <v>1700</v>
      </c>
      <c r="P862" t="s">
        <v>390</v>
      </c>
      <c r="Q862" t="s">
        <v>69</v>
      </c>
      <c r="R862" t="s">
        <v>42</v>
      </c>
      <c r="T862">
        <v>1</v>
      </c>
    </row>
    <row r="863" spans="1:20" x14ac:dyDescent="0.25">
      <c r="A863">
        <v>1703194</v>
      </c>
      <c r="B863">
        <v>16000106267</v>
      </c>
      <c r="C863">
        <v>2016106267</v>
      </c>
      <c r="D863">
        <v>460</v>
      </c>
      <c r="E863" t="s">
        <v>35</v>
      </c>
      <c r="F863" t="s">
        <v>29</v>
      </c>
      <c r="G863" t="s">
        <v>29</v>
      </c>
      <c r="H863" s="1">
        <v>42457.07708333333</v>
      </c>
      <c r="I863" t="s">
        <v>884</v>
      </c>
      <c r="J863" t="s">
        <v>129</v>
      </c>
      <c r="K863" t="s">
        <v>190</v>
      </c>
      <c r="L863">
        <v>8002.1001999999999</v>
      </c>
      <c r="M863">
        <v>-122.34045399999999</v>
      </c>
      <c r="N863">
        <v>47.610962000000001</v>
      </c>
      <c r="O863" t="s">
        <v>885</v>
      </c>
      <c r="P863" t="s">
        <v>94</v>
      </c>
      <c r="Q863" t="s">
        <v>29</v>
      </c>
      <c r="R863" t="s">
        <v>29</v>
      </c>
      <c r="S863" s="1">
        <v>42456.927777777775</v>
      </c>
      <c r="T863">
        <v>3</v>
      </c>
    </row>
    <row r="864" spans="1:20" x14ac:dyDescent="0.25">
      <c r="A864">
        <v>1703195</v>
      </c>
      <c r="B864">
        <v>16000106387</v>
      </c>
      <c r="C864">
        <v>2016106387</v>
      </c>
      <c r="D864">
        <v>177</v>
      </c>
      <c r="E864" t="s">
        <v>117</v>
      </c>
      <c r="F864" t="s">
        <v>52</v>
      </c>
      <c r="G864" t="s">
        <v>52</v>
      </c>
      <c r="H864" s="1">
        <v>42457.101388888892</v>
      </c>
      <c r="I864" t="s">
        <v>1701</v>
      </c>
      <c r="J864" t="s">
        <v>155</v>
      </c>
      <c r="K864" t="s">
        <v>156</v>
      </c>
      <c r="L864">
        <v>7200.1059999999998</v>
      </c>
      <c r="M864">
        <v>-122.337875</v>
      </c>
      <c r="N864">
        <v>47.615887000000001</v>
      </c>
      <c r="O864" t="s">
        <v>1702</v>
      </c>
      <c r="P864" t="s">
        <v>120</v>
      </c>
      <c r="Q864" t="s">
        <v>52</v>
      </c>
      <c r="R864" t="s">
        <v>52</v>
      </c>
      <c r="T864">
        <v>3</v>
      </c>
    </row>
    <row r="865" spans="1:20" x14ac:dyDescent="0.25">
      <c r="A865">
        <v>1703196</v>
      </c>
      <c r="B865">
        <v>16000106384</v>
      </c>
      <c r="C865">
        <v>2016106384</v>
      </c>
      <c r="D865">
        <v>245</v>
      </c>
      <c r="E865" t="s">
        <v>58</v>
      </c>
      <c r="F865" t="s">
        <v>21</v>
      </c>
      <c r="G865" t="s">
        <v>21</v>
      </c>
      <c r="H865" s="1">
        <v>42457.105555555558</v>
      </c>
      <c r="I865" t="s">
        <v>1703</v>
      </c>
      <c r="J865" t="s">
        <v>91</v>
      </c>
      <c r="K865" t="s">
        <v>172</v>
      </c>
      <c r="L865">
        <v>7400.7004999999999</v>
      </c>
      <c r="M865">
        <v>-122.326584</v>
      </c>
      <c r="N865">
        <v>47.621406999999998</v>
      </c>
      <c r="O865" t="s">
        <v>1704</v>
      </c>
      <c r="P865" t="s">
        <v>86</v>
      </c>
      <c r="Q865" t="s">
        <v>21</v>
      </c>
      <c r="R865" t="s">
        <v>21</v>
      </c>
      <c r="T865">
        <v>3</v>
      </c>
    </row>
    <row r="866" spans="1:20" x14ac:dyDescent="0.25">
      <c r="A866">
        <v>1703197</v>
      </c>
      <c r="B866">
        <v>16000106380</v>
      </c>
      <c r="C866">
        <v>2016106380</v>
      </c>
      <c r="D866">
        <v>245</v>
      </c>
      <c r="E866" t="s">
        <v>58</v>
      </c>
      <c r="F866" t="s">
        <v>21</v>
      </c>
      <c r="G866" t="s">
        <v>21</v>
      </c>
      <c r="H866" s="1">
        <v>42457.106944444444</v>
      </c>
      <c r="I866" t="s">
        <v>1705</v>
      </c>
      <c r="J866" t="s">
        <v>91</v>
      </c>
      <c r="K866" t="s">
        <v>172</v>
      </c>
      <c r="L866">
        <v>7402.2003999999997</v>
      </c>
      <c r="M866">
        <v>-122.325554</v>
      </c>
      <c r="N866">
        <v>47.617040000000003</v>
      </c>
      <c r="O866" t="s">
        <v>1706</v>
      </c>
      <c r="P866" t="s">
        <v>86</v>
      </c>
      <c r="Q866" t="s">
        <v>21</v>
      </c>
      <c r="R866" t="s">
        <v>21</v>
      </c>
      <c r="T866">
        <v>3</v>
      </c>
    </row>
    <row r="867" spans="1:20" x14ac:dyDescent="0.25">
      <c r="A867">
        <v>1703198</v>
      </c>
      <c r="B867">
        <v>16000106379</v>
      </c>
      <c r="C867">
        <v>2016106379</v>
      </c>
      <c r="D867">
        <v>350</v>
      </c>
      <c r="E867" t="s">
        <v>146</v>
      </c>
      <c r="F867" t="s">
        <v>146</v>
      </c>
      <c r="G867" t="s">
        <v>146</v>
      </c>
      <c r="H867" s="1">
        <v>42457.095138888886</v>
      </c>
      <c r="I867" t="s">
        <v>1553</v>
      </c>
      <c r="J867" t="s">
        <v>31</v>
      </c>
      <c r="K867" t="s">
        <v>175</v>
      </c>
      <c r="L867">
        <v>8600.1016999999993</v>
      </c>
      <c r="M867">
        <v>-122.31677999999999</v>
      </c>
      <c r="N867">
        <v>47.606200000000001</v>
      </c>
      <c r="O867" t="s">
        <v>1554</v>
      </c>
      <c r="P867" t="s">
        <v>649</v>
      </c>
      <c r="Q867" t="s">
        <v>29</v>
      </c>
      <c r="R867" t="s">
        <v>29</v>
      </c>
      <c r="T867">
        <v>1</v>
      </c>
    </row>
    <row r="868" spans="1:20" x14ac:dyDescent="0.25">
      <c r="A868">
        <v>1703199</v>
      </c>
      <c r="B868">
        <v>16000106371</v>
      </c>
      <c r="C868">
        <v>2016106371</v>
      </c>
      <c r="D868">
        <v>161</v>
      </c>
      <c r="E868" t="s">
        <v>62</v>
      </c>
      <c r="F868" t="s">
        <v>62</v>
      </c>
      <c r="G868" t="s">
        <v>62</v>
      </c>
      <c r="H868" s="1">
        <v>42457.106249999997</v>
      </c>
      <c r="I868" t="s">
        <v>571</v>
      </c>
      <c r="J868" t="s">
        <v>155</v>
      </c>
      <c r="K868" t="s">
        <v>289</v>
      </c>
      <c r="L868">
        <v>7300.3013000000001</v>
      </c>
      <c r="M868">
        <v>-122.33506</v>
      </c>
      <c r="N868">
        <v>47.619680000000002</v>
      </c>
      <c r="O868" t="s">
        <v>572</v>
      </c>
      <c r="P868" t="s">
        <v>62</v>
      </c>
      <c r="Q868" t="s">
        <v>62</v>
      </c>
      <c r="R868" t="s">
        <v>62</v>
      </c>
      <c r="T868">
        <v>1</v>
      </c>
    </row>
    <row r="869" spans="1:20" x14ac:dyDescent="0.25">
      <c r="A869">
        <v>1703200</v>
      </c>
      <c r="B869">
        <v>16000106370</v>
      </c>
      <c r="C869">
        <v>2016106370</v>
      </c>
      <c r="D869">
        <v>280</v>
      </c>
      <c r="E869" t="s">
        <v>41</v>
      </c>
      <c r="F869" t="s">
        <v>42</v>
      </c>
      <c r="G869" t="s">
        <v>42</v>
      </c>
      <c r="H869" s="1">
        <v>42457.095138888886</v>
      </c>
      <c r="I869" t="s">
        <v>1707</v>
      </c>
      <c r="J869" t="s">
        <v>179</v>
      </c>
      <c r="K869" t="s">
        <v>186</v>
      </c>
      <c r="L869">
        <v>5301.2003999999997</v>
      </c>
      <c r="M869">
        <v>-122.31581</v>
      </c>
      <c r="N869">
        <v>47.663110000000003</v>
      </c>
      <c r="O869" t="s">
        <v>1708</v>
      </c>
      <c r="P869" t="s">
        <v>47</v>
      </c>
      <c r="Q869" t="s">
        <v>42</v>
      </c>
      <c r="R869" t="s">
        <v>42</v>
      </c>
      <c r="T869">
        <v>1</v>
      </c>
    </row>
    <row r="870" spans="1:20" x14ac:dyDescent="0.25">
      <c r="A870">
        <v>1703201</v>
      </c>
      <c r="B870">
        <v>16000106368</v>
      </c>
      <c r="C870">
        <v>2016106368</v>
      </c>
      <c r="D870">
        <v>250</v>
      </c>
      <c r="E870" t="s">
        <v>111</v>
      </c>
      <c r="F870" t="s">
        <v>112</v>
      </c>
      <c r="G870" t="s">
        <v>113</v>
      </c>
      <c r="H870" s="1">
        <v>42457.098611111112</v>
      </c>
      <c r="I870" t="s">
        <v>677</v>
      </c>
      <c r="J870" t="s">
        <v>78</v>
      </c>
      <c r="K870" t="s">
        <v>217</v>
      </c>
      <c r="L870">
        <v>7900.4</v>
      </c>
      <c r="M870">
        <v>-122.309494</v>
      </c>
      <c r="N870">
        <v>47.615864000000002</v>
      </c>
      <c r="O870" t="s">
        <v>678</v>
      </c>
      <c r="P870" t="s">
        <v>62</v>
      </c>
      <c r="Q870" t="s">
        <v>62</v>
      </c>
      <c r="R870" t="s">
        <v>62</v>
      </c>
      <c r="T870">
        <v>1</v>
      </c>
    </row>
    <row r="871" spans="1:20" x14ac:dyDescent="0.25">
      <c r="A871">
        <v>1703202</v>
      </c>
      <c r="B871">
        <v>16000106362</v>
      </c>
      <c r="C871">
        <v>2016106362</v>
      </c>
      <c r="D871">
        <v>261</v>
      </c>
      <c r="E871" t="s">
        <v>393</v>
      </c>
      <c r="F871" t="s">
        <v>394</v>
      </c>
      <c r="G871" t="s">
        <v>394</v>
      </c>
      <c r="H871" s="1">
        <v>42457.093055555553</v>
      </c>
      <c r="I871" t="s">
        <v>1709</v>
      </c>
      <c r="J871" t="s">
        <v>137</v>
      </c>
      <c r="K871" t="s">
        <v>209</v>
      </c>
      <c r="L871">
        <v>9500.4020999999993</v>
      </c>
      <c r="M871">
        <v>-122.29248</v>
      </c>
      <c r="N871">
        <v>47.574750000000002</v>
      </c>
      <c r="O871" t="s">
        <v>1710</v>
      </c>
      <c r="P871" t="s">
        <v>1711</v>
      </c>
      <c r="Q871" t="s">
        <v>21</v>
      </c>
      <c r="R871" t="s">
        <v>558</v>
      </c>
      <c r="T871">
        <v>1</v>
      </c>
    </row>
    <row r="872" spans="1:20" x14ac:dyDescent="0.25">
      <c r="A872">
        <v>1703203</v>
      </c>
      <c r="B872">
        <v>16000106361</v>
      </c>
      <c r="C872">
        <v>2016106361</v>
      </c>
      <c r="D872">
        <v>280</v>
      </c>
      <c r="E872" t="s">
        <v>41</v>
      </c>
      <c r="F872" t="s">
        <v>42</v>
      </c>
      <c r="G872" t="s">
        <v>42</v>
      </c>
      <c r="H872" s="1">
        <v>42457.104166666664</v>
      </c>
      <c r="I872" t="s">
        <v>1712</v>
      </c>
      <c r="J872" t="s">
        <v>91</v>
      </c>
      <c r="K872" t="s">
        <v>336</v>
      </c>
      <c r="L872">
        <v>8200.2008000000005</v>
      </c>
      <c r="M872">
        <v>-122.327034</v>
      </c>
      <c r="N872">
        <v>47.608049999999999</v>
      </c>
      <c r="O872" t="s">
        <v>1713</v>
      </c>
      <c r="P872" t="s">
        <v>81</v>
      </c>
      <c r="Q872" t="s">
        <v>76</v>
      </c>
      <c r="R872" t="s">
        <v>75</v>
      </c>
      <c r="T872">
        <v>2</v>
      </c>
    </row>
    <row r="873" spans="1:20" x14ac:dyDescent="0.25">
      <c r="A873">
        <v>1703204</v>
      </c>
      <c r="B873">
        <v>16000106341</v>
      </c>
      <c r="C873">
        <v>2016106341</v>
      </c>
      <c r="D873">
        <v>183</v>
      </c>
      <c r="E873" t="s">
        <v>1714</v>
      </c>
      <c r="F873" t="s">
        <v>148</v>
      </c>
      <c r="G873" t="s">
        <v>148</v>
      </c>
      <c r="H873" s="1">
        <v>42457.102777777778</v>
      </c>
      <c r="I873" t="s">
        <v>1715</v>
      </c>
      <c r="J873" t="s">
        <v>247</v>
      </c>
      <c r="K873" t="s">
        <v>567</v>
      </c>
      <c r="L873">
        <v>2000.1011000000001</v>
      </c>
      <c r="M873">
        <v>-122.306175</v>
      </c>
      <c r="N873">
        <v>47.693935000000003</v>
      </c>
      <c r="O873" t="s">
        <v>1716</v>
      </c>
      <c r="P873" t="s">
        <v>1717</v>
      </c>
      <c r="Q873" t="s">
        <v>148</v>
      </c>
      <c r="R873" t="s">
        <v>148</v>
      </c>
      <c r="S873" s="1">
        <v>42457.058333333334</v>
      </c>
      <c r="T873">
        <v>2</v>
      </c>
    </row>
    <row r="874" spans="1:20" x14ac:dyDescent="0.25">
      <c r="A874">
        <v>1703205</v>
      </c>
      <c r="B874">
        <v>16000106319</v>
      </c>
      <c r="C874">
        <v>2016106319</v>
      </c>
      <c r="D874">
        <v>71</v>
      </c>
      <c r="E874" t="s">
        <v>269</v>
      </c>
      <c r="F874" t="s">
        <v>183</v>
      </c>
      <c r="G874" t="s">
        <v>183</v>
      </c>
      <c r="H874" s="1">
        <v>42457.1</v>
      </c>
      <c r="I874" t="s">
        <v>1718</v>
      </c>
      <c r="J874" t="s">
        <v>124</v>
      </c>
      <c r="K874" t="s">
        <v>125</v>
      </c>
      <c r="L874">
        <v>9701.4007000000001</v>
      </c>
      <c r="M874">
        <v>-122.40951</v>
      </c>
      <c r="N874">
        <v>47.570749999999997</v>
      </c>
      <c r="O874" t="s">
        <v>1719</v>
      </c>
      <c r="P874" t="s">
        <v>272</v>
      </c>
      <c r="Q874" t="s">
        <v>183</v>
      </c>
      <c r="R874" t="s">
        <v>184</v>
      </c>
      <c r="S874" s="1">
        <v>42457.038888888892</v>
      </c>
      <c r="T874">
        <v>1</v>
      </c>
    </row>
    <row r="875" spans="1:20" x14ac:dyDescent="0.25">
      <c r="A875">
        <v>1703206</v>
      </c>
      <c r="B875">
        <v>16000106253</v>
      </c>
      <c r="C875">
        <v>2016106253</v>
      </c>
      <c r="D875">
        <v>53</v>
      </c>
      <c r="E875" t="s">
        <v>287</v>
      </c>
      <c r="F875" t="s">
        <v>220</v>
      </c>
      <c r="G875" t="s">
        <v>107</v>
      </c>
      <c r="H875" s="1">
        <v>42457.088194444441</v>
      </c>
      <c r="I875" t="s">
        <v>419</v>
      </c>
      <c r="J875" t="s">
        <v>155</v>
      </c>
      <c r="K875" t="s">
        <v>289</v>
      </c>
      <c r="L875">
        <v>6100.4004999999997</v>
      </c>
      <c r="M875">
        <v>-122.32589</v>
      </c>
      <c r="N875">
        <v>47.640880000000003</v>
      </c>
      <c r="O875" t="s">
        <v>420</v>
      </c>
      <c r="P875" t="s">
        <v>223</v>
      </c>
      <c r="Q875" t="s">
        <v>107</v>
      </c>
      <c r="R875" t="s">
        <v>220</v>
      </c>
      <c r="S875" s="1">
        <v>42456.951388888891</v>
      </c>
      <c r="T875">
        <v>1</v>
      </c>
    </row>
    <row r="876" spans="1:20" x14ac:dyDescent="0.25">
      <c r="A876">
        <v>1703207</v>
      </c>
      <c r="B876">
        <v>16000106386</v>
      </c>
      <c r="C876">
        <v>2016106386</v>
      </c>
      <c r="D876">
        <v>261</v>
      </c>
      <c r="E876" t="s">
        <v>393</v>
      </c>
      <c r="F876" t="s">
        <v>394</v>
      </c>
      <c r="G876" t="s">
        <v>394</v>
      </c>
      <c r="H876" s="1">
        <v>42457.109722222223</v>
      </c>
      <c r="I876" t="s">
        <v>1709</v>
      </c>
      <c r="J876" t="s">
        <v>23</v>
      </c>
      <c r="K876" t="s">
        <v>60</v>
      </c>
      <c r="L876">
        <v>9500.4020999999993</v>
      </c>
      <c r="M876">
        <v>-122.29248</v>
      </c>
      <c r="N876">
        <v>47.574750000000002</v>
      </c>
      <c r="O876" t="s">
        <v>1710</v>
      </c>
      <c r="P876" t="s">
        <v>1711</v>
      </c>
      <c r="Q876" t="s">
        <v>21</v>
      </c>
      <c r="R876" t="s">
        <v>558</v>
      </c>
      <c r="T876">
        <v>3</v>
      </c>
    </row>
    <row r="877" spans="1:20" x14ac:dyDescent="0.25">
      <c r="A877">
        <v>1703209</v>
      </c>
      <c r="B877">
        <v>16000106396</v>
      </c>
      <c r="C877">
        <v>2016106396</v>
      </c>
      <c r="D877">
        <v>244</v>
      </c>
      <c r="E877" t="s">
        <v>558</v>
      </c>
      <c r="F877" t="s">
        <v>21</v>
      </c>
      <c r="G877" t="s">
        <v>21</v>
      </c>
      <c r="H877" s="1">
        <v>42457.120833333334</v>
      </c>
      <c r="I877" t="s">
        <v>1720</v>
      </c>
      <c r="J877" t="s">
        <v>91</v>
      </c>
      <c r="K877" t="s">
        <v>172</v>
      </c>
      <c r="L877">
        <v>7401.3009000000002</v>
      </c>
      <c r="M877">
        <v>-122.32658000000001</v>
      </c>
      <c r="N877">
        <v>47.620826999999998</v>
      </c>
      <c r="O877" t="s">
        <v>1721</v>
      </c>
      <c r="P877" t="s">
        <v>460</v>
      </c>
      <c r="Q877" t="s">
        <v>133</v>
      </c>
      <c r="R877" t="s">
        <v>461</v>
      </c>
      <c r="T877">
        <v>3</v>
      </c>
    </row>
    <row r="878" spans="1:20" x14ac:dyDescent="0.25">
      <c r="A878">
        <v>1703210</v>
      </c>
      <c r="B878">
        <v>16000106390</v>
      </c>
      <c r="C878">
        <v>2016106390</v>
      </c>
      <c r="D878">
        <v>280</v>
      </c>
      <c r="E878" t="s">
        <v>41</v>
      </c>
      <c r="F878" t="s">
        <v>42</v>
      </c>
      <c r="G878" t="s">
        <v>42</v>
      </c>
      <c r="H878" s="1">
        <v>42457.115972222222</v>
      </c>
      <c r="I878" t="s">
        <v>1722</v>
      </c>
      <c r="J878" t="s">
        <v>124</v>
      </c>
      <c r="K878" t="s">
        <v>415</v>
      </c>
      <c r="L878">
        <v>9300.3137999999999</v>
      </c>
      <c r="M878">
        <v>-122.34951</v>
      </c>
      <c r="N878">
        <v>47.571013999999998</v>
      </c>
      <c r="O878" t="s">
        <v>1723</v>
      </c>
      <c r="P878" t="s">
        <v>145</v>
      </c>
      <c r="Q878" t="s">
        <v>146</v>
      </c>
      <c r="R878" t="s">
        <v>146</v>
      </c>
      <c r="T878">
        <v>2</v>
      </c>
    </row>
    <row r="879" spans="1:20" x14ac:dyDescent="0.25">
      <c r="A879">
        <v>1703211</v>
      </c>
      <c r="B879">
        <v>16000106388</v>
      </c>
      <c r="C879">
        <v>2016106388</v>
      </c>
      <c r="D879">
        <v>200</v>
      </c>
      <c r="E879" t="s">
        <v>352</v>
      </c>
      <c r="F879" t="s">
        <v>64</v>
      </c>
      <c r="G879" t="s">
        <v>65</v>
      </c>
      <c r="H879" s="1">
        <v>42457.111805555556</v>
      </c>
      <c r="I879" t="s">
        <v>1724</v>
      </c>
      <c r="J879" t="s">
        <v>91</v>
      </c>
      <c r="K879" t="s">
        <v>172</v>
      </c>
      <c r="L879">
        <v>8400.1002000000008</v>
      </c>
      <c r="M879">
        <v>-122.323944</v>
      </c>
      <c r="N879">
        <v>47.615226999999997</v>
      </c>
      <c r="O879" t="s">
        <v>1725</v>
      </c>
      <c r="P879" t="s">
        <v>390</v>
      </c>
      <c r="Q879" t="s">
        <v>69</v>
      </c>
      <c r="R879" t="s">
        <v>42</v>
      </c>
      <c r="T879">
        <v>1</v>
      </c>
    </row>
    <row r="880" spans="1:20" x14ac:dyDescent="0.25">
      <c r="A880">
        <v>1703212</v>
      </c>
      <c r="B880">
        <v>16000106400</v>
      </c>
      <c r="C880">
        <v>2016106400</v>
      </c>
      <c r="D880">
        <v>161</v>
      </c>
      <c r="E880" t="s">
        <v>62</v>
      </c>
      <c r="F880" t="s">
        <v>62</v>
      </c>
      <c r="G880" t="s">
        <v>62</v>
      </c>
      <c r="H880" s="1">
        <v>42457.125694444447</v>
      </c>
      <c r="I880" t="s">
        <v>1726</v>
      </c>
      <c r="J880" t="s">
        <v>137</v>
      </c>
      <c r="K880" t="s">
        <v>238</v>
      </c>
      <c r="L880">
        <v>7000.3020999999999</v>
      </c>
      <c r="M880">
        <v>-122.3554</v>
      </c>
      <c r="N880">
        <v>47.625014999999998</v>
      </c>
      <c r="O880" t="s">
        <v>1727</v>
      </c>
      <c r="P880" t="s">
        <v>86</v>
      </c>
      <c r="Q880" t="s">
        <v>21</v>
      </c>
      <c r="R880" t="s">
        <v>21</v>
      </c>
      <c r="T880">
        <v>3</v>
      </c>
    </row>
    <row r="881" spans="1:20" x14ac:dyDescent="0.25">
      <c r="A881">
        <v>1703213</v>
      </c>
      <c r="B881">
        <v>16000106395</v>
      </c>
      <c r="C881">
        <v>2016106395</v>
      </c>
      <c r="D881">
        <v>460</v>
      </c>
      <c r="E881" t="s">
        <v>35</v>
      </c>
      <c r="F881" t="s">
        <v>29</v>
      </c>
      <c r="G881" t="s">
        <v>29</v>
      </c>
      <c r="H881" s="1">
        <v>42457.118055555555</v>
      </c>
      <c r="I881" t="s">
        <v>1728</v>
      </c>
      <c r="J881" t="s">
        <v>44</v>
      </c>
      <c r="K881" t="s">
        <v>168</v>
      </c>
      <c r="L881">
        <v>7100.2001</v>
      </c>
      <c r="M881">
        <v>-122.347595</v>
      </c>
      <c r="N881">
        <v>47.621437</v>
      </c>
      <c r="O881" t="s">
        <v>1729</v>
      </c>
      <c r="P881" t="s">
        <v>94</v>
      </c>
      <c r="Q881" t="s">
        <v>29</v>
      </c>
      <c r="R881" t="s">
        <v>29</v>
      </c>
      <c r="T881">
        <v>2</v>
      </c>
    </row>
    <row r="882" spans="1:20" x14ac:dyDescent="0.25">
      <c r="A882">
        <v>1703214</v>
      </c>
      <c r="B882">
        <v>16000106391</v>
      </c>
      <c r="C882">
        <v>2016106391</v>
      </c>
      <c r="D882">
        <v>184</v>
      </c>
      <c r="E882" t="s">
        <v>281</v>
      </c>
      <c r="F882" t="s">
        <v>148</v>
      </c>
      <c r="G882" t="s">
        <v>148</v>
      </c>
      <c r="H882" s="1">
        <v>42457.119444444441</v>
      </c>
      <c r="I882" t="s">
        <v>1018</v>
      </c>
      <c r="J882" t="s">
        <v>155</v>
      </c>
      <c r="K882" t="s">
        <v>257</v>
      </c>
      <c r="L882">
        <v>8001.1009999999997</v>
      </c>
      <c r="M882">
        <v>-122.34921</v>
      </c>
      <c r="N882">
        <v>47.61497</v>
      </c>
      <c r="O882" t="s">
        <v>1019</v>
      </c>
      <c r="P882" t="s">
        <v>153</v>
      </c>
      <c r="Q882" t="s">
        <v>148</v>
      </c>
      <c r="R882" t="s">
        <v>148</v>
      </c>
      <c r="T882">
        <v>1</v>
      </c>
    </row>
    <row r="883" spans="1:20" x14ac:dyDescent="0.25">
      <c r="A883">
        <v>1703215</v>
      </c>
      <c r="B883">
        <v>16000106297</v>
      </c>
      <c r="C883">
        <v>2016106297</v>
      </c>
      <c r="D883">
        <v>430</v>
      </c>
      <c r="E883" t="s">
        <v>134</v>
      </c>
      <c r="F883" t="s">
        <v>29</v>
      </c>
      <c r="G883" t="s">
        <v>135</v>
      </c>
      <c r="H883" s="1">
        <v>42457.127083333333</v>
      </c>
      <c r="I883" t="s">
        <v>1730</v>
      </c>
      <c r="J883" t="s">
        <v>31</v>
      </c>
      <c r="K883" t="s">
        <v>763</v>
      </c>
      <c r="L883">
        <v>9000.1013000000003</v>
      </c>
      <c r="M883">
        <v>-122.302216</v>
      </c>
      <c r="N883">
        <v>47.593803000000001</v>
      </c>
      <c r="O883" t="s">
        <v>1731</v>
      </c>
      <c r="P883" t="s">
        <v>140</v>
      </c>
      <c r="Q883" t="s">
        <v>135</v>
      </c>
      <c r="R883" t="s">
        <v>29</v>
      </c>
      <c r="S883" s="1">
        <v>42456.973611111112</v>
      </c>
      <c r="T883">
        <v>0</v>
      </c>
    </row>
    <row r="884" spans="1:20" x14ac:dyDescent="0.25">
      <c r="A884">
        <v>1703216</v>
      </c>
      <c r="B884">
        <v>16000106236</v>
      </c>
      <c r="C884">
        <v>2016106236</v>
      </c>
      <c r="D884">
        <v>184</v>
      </c>
      <c r="E884" t="s">
        <v>281</v>
      </c>
      <c r="F884" t="s">
        <v>148</v>
      </c>
      <c r="G884" t="s">
        <v>148</v>
      </c>
      <c r="H884" s="1">
        <v>42457.119444444441</v>
      </c>
      <c r="I884" t="s">
        <v>715</v>
      </c>
      <c r="J884" t="s">
        <v>129</v>
      </c>
      <c r="K884" t="s">
        <v>365</v>
      </c>
      <c r="L884">
        <v>8100.2003999999997</v>
      </c>
      <c r="M884">
        <v>-122.33835000000001</v>
      </c>
      <c r="N884">
        <v>47.609515999999999</v>
      </c>
      <c r="O884" t="s">
        <v>716</v>
      </c>
      <c r="P884" t="s">
        <v>153</v>
      </c>
      <c r="Q884" t="s">
        <v>148</v>
      </c>
      <c r="R884" t="s">
        <v>148</v>
      </c>
      <c r="S884" s="1">
        <v>42456.899305555555</v>
      </c>
      <c r="T884">
        <v>2</v>
      </c>
    </row>
    <row r="885" spans="1:20" x14ac:dyDescent="0.25">
      <c r="A885">
        <v>1703217</v>
      </c>
      <c r="B885">
        <v>16000106367</v>
      </c>
      <c r="C885">
        <v>2016106367</v>
      </c>
      <c r="D885">
        <v>245</v>
      </c>
      <c r="E885" t="s">
        <v>58</v>
      </c>
      <c r="F885" t="s">
        <v>21</v>
      </c>
      <c r="G885" t="s">
        <v>21</v>
      </c>
      <c r="H885" s="1">
        <v>42457.129861111112</v>
      </c>
      <c r="I885" t="s">
        <v>1732</v>
      </c>
      <c r="J885" t="s">
        <v>44</v>
      </c>
      <c r="K885" t="s">
        <v>168</v>
      </c>
      <c r="L885">
        <v>7200.1079</v>
      </c>
      <c r="M885">
        <v>-122.34961</v>
      </c>
      <c r="N885">
        <v>47.619163999999998</v>
      </c>
      <c r="O885" t="s">
        <v>1733</v>
      </c>
      <c r="P885" t="s">
        <v>86</v>
      </c>
      <c r="Q885" t="s">
        <v>21</v>
      </c>
      <c r="R885" t="s">
        <v>21</v>
      </c>
      <c r="T885">
        <v>1</v>
      </c>
    </row>
    <row r="886" spans="1:20" x14ac:dyDescent="0.25">
      <c r="A886">
        <v>1703218</v>
      </c>
      <c r="B886">
        <v>16000106272</v>
      </c>
      <c r="C886">
        <v>2016106272</v>
      </c>
      <c r="D886">
        <v>40</v>
      </c>
      <c r="E886" t="s">
        <v>224</v>
      </c>
      <c r="F886" t="s">
        <v>225</v>
      </c>
      <c r="G886" t="s">
        <v>225</v>
      </c>
      <c r="H886" s="1">
        <v>42457.131249999999</v>
      </c>
      <c r="I886" t="s">
        <v>1734</v>
      </c>
      <c r="J886" t="s">
        <v>54</v>
      </c>
      <c r="K886" t="s">
        <v>103</v>
      </c>
      <c r="L886">
        <v>11800.400600000001</v>
      </c>
      <c r="M886">
        <v>-122.26999000000001</v>
      </c>
      <c r="N886">
        <v>47.523308</v>
      </c>
      <c r="O886" t="s">
        <v>1735</v>
      </c>
      <c r="P886" t="s">
        <v>361</v>
      </c>
      <c r="Q886" t="s">
        <v>225</v>
      </c>
      <c r="R886" t="s">
        <v>225</v>
      </c>
      <c r="S886" s="1">
        <v>42456.93472222222</v>
      </c>
      <c r="T886">
        <v>1</v>
      </c>
    </row>
    <row r="887" spans="1:20" x14ac:dyDescent="0.25">
      <c r="A887">
        <v>1703219</v>
      </c>
      <c r="B887">
        <v>16000106378</v>
      </c>
      <c r="C887">
        <v>2016106378</v>
      </c>
      <c r="D887">
        <v>460</v>
      </c>
      <c r="E887" t="s">
        <v>35</v>
      </c>
      <c r="F887" t="s">
        <v>29</v>
      </c>
      <c r="G887" t="s">
        <v>29</v>
      </c>
      <c r="H887" s="1">
        <v>42457.133333333331</v>
      </c>
      <c r="I887" t="s">
        <v>1736</v>
      </c>
      <c r="J887" t="s">
        <v>91</v>
      </c>
      <c r="K887" t="s">
        <v>92</v>
      </c>
      <c r="L887">
        <v>7500.4016000000001</v>
      </c>
      <c r="M887">
        <v>-122.32076000000001</v>
      </c>
      <c r="N887">
        <v>47.612960000000001</v>
      </c>
      <c r="O887" t="s">
        <v>1737</v>
      </c>
      <c r="P887" t="s">
        <v>94</v>
      </c>
      <c r="Q887" t="s">
        <v>29</v>
      </c>
      <c r="R887" t="s">
        <v>29</v>
      </c>
      <c r="S887" s="1">
        <v>42457.089583333334</v>
      </c>
      <c r="T887">
        <v>2</v>
      </c>
    </row>
    <row r="888" spans="1:20" x14ac:dyDescent="0.25">
      <c r="A888">
        <v>1703220</v>
      </c>
      <c r="B888">
        <v>16000106287</v>
      </c>
      <c r="C888">
        <v>2016106287</v>
      </c>
      <c r="D888">
        <v>220</v>
      </c>
      <c r="E888" t="s">
        <v>325</v>
      </c>
      <c r="F888" t="s">
        <v>326</v>
      </c>
      <c r="G888" t="s">
        <v>327</v>
      </c>
      <c r="H888" s="1">
        <v>42457.136111111111</v>
      </c>
      <c r="I888" t="s">
        <v>1738</v>
      </c>
      <c r="J888" t="s">
        <v>247</v>
      </c>
      <c r="K888" t="s">
        <v>567</v>
      </c>
      <c r="L888">
        <v>1900.1007999999999</v>
      </c>
      <c r="M888">
        <v>-122.32463</v>
      </c>
      <c r="N888">
        <v>47.702309999999997</v>
      </c>
      <c r="O888" t="s">
        <v>1739</v>
      </c>
      <c r="P888" t="s">
        <v>72</v>
      </c>
      <c r="Q888" t="s">
        <v>73</v>
      </c>
      <c r="R888" t="s">
        <v>73</v>
      </c>
      <c r="S888" s="1">
        <v>42456.982638888891</v>
      </c>
      <c r="T888">
        <v>1</v>
      </c>
    </row>
    <row r="889" spans="1:20" x14ac:dyDescent="0.25">
      <c r="A889">
        <v>1703221</v>
      </c>
      <c r="B889">
        <v>16000106402</v>
      </c>
      <c r="C889">
        <v>2016106402</v>
      </c>
      <c r="D889">
        <v>40</v>
      </c>
      <c r="E889" t="s">
        <v>224</v>
      </c>
      <c r="F889" t="s">
        <v>225</v>
      </c>
      <c r="G889" t="s">
        <v>225</v>
      </c>
      <c r="H889" s="1">
        <v>42457.13958333333</v>
      </c>
      <c r="I889" t="s">
        <v>1740</v>
      </c>
      <c r="J889" t="s">
        <v>91</v>
      </c>
      <c r="K889" t="s">
        <v>92</v>
      </c>
      <c r="L889">
        <v>7500.4016000000001</v>
      </c>
      <c r="M889">
        <v>-122.31945</v>
      </c>
      <c r="N889">
        <v>47.614082000000003</v>
      </c>
      <c r="O889" t="s">
        <v>1741</v>
      </c>
      <c r="P889" t="s">
        <v>361</v>
      </c>
      <c r="Q889" t="s">
        <v>225</v>
      </c>
      <c r="R889" t="s">
        <v>225</v>
      </c>
      <c r="T889">
        <v>2</v>
      </c>
    </row>
    <row r="890" spans="1:20" x14ac:dyDescent="0.25">
      <c r="A890">
        <v>1703222</v>
      </c>
      <c r="B890">
        <v>16000106401</v>
      </c>
      <c r="C890">
        <v>2016106401</v>
      </c>
      <c r="D890">
        <v>280</v>
      </c>
      <c r="E890" t="s">
        <v>41</v>
      </c>
      <c r="F890" t="s">
        <v>42</v>
      </c>
      <c r="G890" t="s">
        <v>42</v>
      </c>
      <c r="H890" s="1">
        <v>42457.145138888889</v>
      </c>
      <c r="I890" t="s">
        <v>1742</v>
      </c>
      <c r="J890" t="s">
        <v>78</v>
      </c>
      <c r="K890" t="s">
        <v>285</v>
      </c>
      <c r="L890">
        <v>7700.4</v>
      </c>
      <c r="M890">
        <v>-122.29987</v>
      </c>
      <c r="N890">
        <v>47.620586000000003</v>
      </c>
      <c r="O890" t="s">
        <v>1743</v>
      </c>
      <c r="P890" t="s">
        <v>991</v>
      </c>
      <c r="Q890" t="s">
        <v>992</v>
      </c>
      <c r="R890" t="s">
        <v>992</v>
      </c>
      <c r="T890">
        <v>2</v>
      </c>
    </row>
    <row r="891" spans="1:20" x14ac:dyDescent="0.25">
      <c r="A891">
        <v>1703223</v>
      </c>
      <c r="B891">
        <v>16000106398</v>
      </c>
      <c r="C891">
        <v>2016106398</v>
      </c>
      <c r="D891">
        <v>280</v>
      </c>
      <c r="E891" t="s">
        <v>41</v>
      </c>
      <c r="F891" t="s">
        <v>42</v>
      </c>
      <c r="G891" t="s">
        <v>42</v>
      </c>
      <c r="H891" s="1">
        <v>42457.13958333333</v>
      </c>
      <c r="I891" t="s">
        <v>1744</v>
      </c>
      <c r="J891" t="s">
        <v>155</v>
      </c>
      <c r="K891" t="s">
        <v>289</v>
      </c>
      <c r="L891">
        <v>6600.2008999999998</v>
      </c>
      <c r="M891">
        <v>-122.3259</v>
      </c>
      <c r="N891">
        <v>47.637509999999999</v>
      </c>
      <c r="O891" t="s">
        <v>1745</v>
      </c>
      <c r="P891" t="s">
        <v>47</v>
      </c>
      <c r="Q891" t="s">
        <v>42</v>
      </c>
      <c r="R891" t="s">
        <v>42</v>
      </c>
      <c r="T891">
        <v>4</v>
      </c>
    </row>
    <row r="892" spans="1:20" x14ac:dyDescent="0.25">
      <c r="A892">
        <v>1703224</v>
      </c>
      <c r="B892">
        <v>16000105974</v>
      </c>
      <c r="C892">
        <v>2016105974</v>
      </c>
      <c r="D892">
        <v>245</v>
      </c>
      <c r="E892" t="s">
        <v>58</v>
      </c>
      <c r="F892" t="s">
        <v>21</v>
      </c>
      <c r="G892" t="s">
        <v>21</v>
      </c>
      <c r="H892" s="1">
        <v>42456.731944444444</v>
      </c>
      <c r="I892" t="s">
        <v>1746</v>
      </c>
      <c r="J892" t="s">
        <v>31</v>
      </c>
      <c r="K892" t="s">
        <v>763</v>
      </c>
      <c r="L892">
        <v>9100.1011999999992</v>
      </c>
      <c r="M892">
        <v>-122.31723</v>
      </c>
      <c r="N892">
        <v>47.59834</v>
      </c>
      <c r="O892" t="s">
        <v>1747</v>
      </c>
      <c r="P892" t="s">
        <v>330</v>
      </c>
      <c r="Q892" t="s">
        <v>327</v>
      </c>
      <c r="R892" t="s">
        <v>326</v>
      </c>
      <c r="T892">
        <v>1</v>
      </c>
    </row>
    <row r="893" spans="1:20" x14ac:dyDescent="0.25">
      <c r="A893">
        <v>1703225</v>
      </c>
      <c r="B893">
        <v>16000106397</v>
      </c>
      <c r="C893">
        <v>2016106397</v>
      </c>
      <c r="D893">
        <v>161</v>
      </c>
      <c r="E893" t="s">
        <v>62</v>
      </c>
      <c r="F893" t="s">
        <v>62</v>
      </c>
      <c r="G893" t="s">
        <v>62</v>
      </c>
      <c r="H893" s="1">
        <v>42457.147916666669</v>
      </c>
      <c r="I893" t="s">
        <v>858</v>
      </c>
      <c r="J893" t="s">
        <v>155</v>
      </c>
      <c r="K893" t="s">
        <v>289</v>
      </c>
      <c r="L893">
        <v>7300.2013999999999</v>
      </c>
      <c r="M893">
        <v>-122.33337</v>
      </c>
      <c r="N893">
        <v>47.617330000000003</v>
      </c>
      <c r="O893" t="s">
        <v>859</v>
      </c>
      <c r="P893" t="s">
        <v>86</v>
      </c>
      <c r="Q893" t="s">
        <v>21</v>
      </c>
      <c r="R893" t="s">
        <v>21</v>
      </c>
      <c r="S893" s="1">
        <v>42457.111805555556</v>
      </c>
      <c r="T893">
        <v>1</v>
      </c>
    </row>
    <row r="894" spans="1:20" x14ac:dyDescent="0.25">
      <c r="A894">
        <v>1703226</v>
      </c>
      <c r="B894">
        <v>16000106409</v>
      </c>
      <c r="C894">
        <v>2016106409</v>
      </c>
      <c r="D894">
        <v>280</v>
      </c>
      <c r="E894" t="s">
        <v>41</v>
      </c>
      <c r="F894" t="s">
        <v>42</v>
      </c>
      <c r="G894" t="s">
        <v>42</v>
      </c>
      <c r="H894" s="1">
        <v>42457.163194444445</v>
      </c>
      <c r="I894" t="s">
        <v>1748</v>
      </c>
      <c r="J894" t="s">
        <v>247</v>
      </c>
      <c r="K894" t="s">
        <v>567</v>
      </c>
      <c r="L894">
        <v>2000.201</v>
      </c>
      <c r="M894">
        <v>-122.31623999999999</v>
      </c>
      <c r="N894">
        <v>47.698554999999999</v>
      </c>
      <c r="O894" t="s">
        <v>1749</v>
      </c>
      <c r="P894" t="s">
        <v>47</v>
      </c>
      <c r="Q894" t="s">
        <v>42</v>
      </c>
      <c r="R894" t="s">
        <v>42</v>
      </c>
      <c r="T894">
        <v>1</v>
      </c>
    </row>
    <row r="895" spans="1:20" x14ac:dyDescent="0.25">
      <c r="A895">
        <v>1703227</v>
      </c>
      <c r="B895">
        <v>16000106363</v>
      </c>
      <c r="C895">
        <v>2016106363</v>
      </c>
      <c r="D895">
        <v>460</v>
      </c>
      <c r="E895" t="s">
        <v>35</v>
      </c>
      <c r="F895" t="s">
        <v>29</v>
      </c>
      <c r="G895" t="s">
        <v>29</v>
      </c>
      <c r="H895" s="1">
        <v>42457.158333333333</v>
      </c>
      <c r="I895" t="s">
        <v>1750</v>
      </c>
      <c r="J895" t="s">
        <v>23</v>
      </c>
      <c r="K895" t="s">
        <v>60</v>
      </c>
      <c r="L895">
        <v>9500.4007000000001</v>
      </c>
      <c r="M895">
        <v>-122.29300000000001</v>
      </c>
      <c r="N895">
        <v>47.578341999999999</v>
      </c>
      <c r="O895" t="s">
        <v>1751</v>
      </c>
      <c r="P895" t="s">
        <v>94</v>
      </c>
      <c r="Q895" t="s">
        <v>29</v>
      </c>
      <c r="R895" t="s">
        <v>29</v>
      </c>
      <c r="S895" s="1">
        <v>42457.071527777778</v>
      </c>
      <c r="T895">
        <v>3</v>
      </c>
    </row>
    <row r="896" spans="1:20" x14ac:dyDescent="0.25">
      <c r="A896">
        <v>1703228</v>
      </c>
      <c r="B896">
        <v>16000106425</v>
      </c>
      <c r="C896">
        <v>2016106425</v>
      </c>
      <c r="D896">
        <v>177</v>
      </c>
      <c r="E896" t="s">
        <v>117</v>
      </c>
      <c r="F896" t="s">
        <v>52</v>
      </c>
      <c r="G896" t="s">
        <v>52</v>
      </c>
      <c r="H896" s="1">
        <v>42457.165972222225</v>
      </c>
      <c r="I896" t="s">
        <v>1752</v>
      </c>
      <c r="J896" t="s">
        <v>91</v>
      </c>
      <c r="K896" t="s">
        <v>172</v>
      </c>
      <c r="L896">
        <v>7402.1009000000004</v>
      </c>
      <c r="M896">
        <v>-122.32286000000001</v>
      </c>
      <c r="N896">
        <v>47.618729999999999</v>
      </c>
      <c r="O896" t="s">
        <v>1753</v>
      </c>
      <c r="P896" t="s">
        <v>120</v>
      </c>
      <c r="Q896" t="s">
        <v>52</v>
      </c>
      <c r="R896" t="s">
        <v>52</v>
      </c>
      <c r="T896">
        <v>1</v>
      </c>
    </row>
    <row r="897" spans="1:20" x14ac:dyDescent="0.25">
      <c r="A897">
        <v>1703229</v>
      </c>
      <c r="B897">
        <v>16000106422</v>
      </c>
      <c r="C897">
        <v>2016106422</v>
      </c>
      <c r="D897">
        <v>460</v>
      </c>
      <c r="E897" t="s">
        <v>35</v>
      </c>
      <c r="F897" t="s">
        <v>29</v>
      </c>
      <c r="G897" t="s">
        <v>29</v>
      </c>
      <c r="H897" s="1">
        <v>42457.172222222223</v>
      </c>
      <c r="I897" t="s">
        <v>1754</v>
      </c>
      <c r="J897" t="s">
        <v>44</v>
      </c>
      <c r="K897" t="s">
        <v>357</v>
      </c>
      <c r="L897">
        <v>5802.2</v>
      </c>
      <c r="M897">
        <v>-122.37627000000001</v>
      </c>
      <c r="N897">
        <v>47.645663999999996</v>
      </c>
      <c r="O897" t="s">
        <v>1755</v>
      </c>
      <c r="P897" t="s">
        <v>94</v>
      </c>
      <c r="Q897" t="s">
        <v>29</v>
      </c>
      <c r="R897" t="s">
        <v>29</v>
      </c>
      <c r="T897">
        <v>1</v>
      </c>
    </row>
    <row r="898" spans="1:20" x14ac:dyDescent="0.25">
      <c r="A898">
        <v>1703230</v>
      </c>
      <c r="B898">
        <v>16000106418</v>
      </c>
      <c r="C898">
        <v>2016106418</v>
      </c>
      <c r="D898">
        <v>244</v>
      </c>
      <c r="E898" t="s">
        <v>558</v>
      </c>
      <c r="F898" t="s">
        <v>21</v>
      </c>
      <c r="G898" t="s">
        <v>21</v>
      </c>
      <c r="H898" s="1">
        <v>42457.174305555556</v>
      </c>
      <c r="I898" t="s">
        <v>1756</v>
      </c>
      <c r="J898" t="s">
        <v>37</v>
      </c>
      <c r="K898" t="s">
        <v>686</v>
      </c>
      <c r="L898">
        <v>10900.2096</v>
      </c>
      <c r="M898">
        <v>-122.3201</v>
      </c>
      <c r="N898">
        <v>47.545720000000003</v>
      </c>
      <c r="O898" t="s">
        <v>1757</v>
      </c>
      <c r="P898" t="s">
        <v>671</v>
      </c>
      <c r="Q898" t="s">
        <v>21</v>
      </c>
      <c r="R898" t="s">
        <v>558</v>
      </c>
      <c r="T898">
        <v>1</v>
      </c>
    </row>
    <row r="899" spans="1:20" x14ac:dyDescent="0.25">
      <c r="A899">
        <v>1703231</v>
      </c>
      <c r="B899">
        <v>16000106417</v>
      </c>
      <c r="C899">
        <v>2016106417</v>
      </c>
      <c r="D899">
        <v>201</v>
      </c>
      <c r="E899" t="s">
        <v>63</v>
      </c>
      <c r="F899" t="s">
        <v>64</v>
      </c>
      <c r="G899" t="s">
        <v>65</v>
      </c>
      <c r="H899" s="1">
        <v>42457.168055555558</v>
      </c>
      <c r="I899" t="s">
        <v>1758</v>
      </c>
      <c r="J899" t="s">
        <v>137</v>
      </c>
      <c r="K899" t="s">
        <v>209</v>
      </c>
      <c r="L899">
        <v>4400.1023999999998</v>
      </c>
      <c r="M899">
        <v>-122.30898000000001</v>
      </c>
      <c r="N899">
        <v>47.670200000000001</v>
      </c>
      <c r="O899" t="s">
        <v>1759</v>
      </c>
      <c r="P899" t="s">
        <v>68</v>
      </c>
      <c r="Q899" t="s">
        <v>69</v>
      </c>
      <c r="R899" t="s">
        <v>42</v>
      </c>
      <c r="T899">
        <v>2</v>
      </c>
    </row>
    <row r="900" spans="1:20" x14ac:dyDescent="0.25">
      <c r="A900">
        <v>1703232</v>
      </c>
      <c r="B900">
        <v>16000106433</v>
      </c>
      <c r="C900">
        <v>2016106433</v>
      </c>
      <c r="D900">
        <v>460</v>
      </c>
      <c r="E900" t="s">
        <v>35</v>
      </c>
      <c r="F900" t="s">
        <v>29</v>
      </c>
      <c r="G900" t="s">
        <v>29</v>
      </c>
      <c r="H900" s="1">
        <v>42457.184027777781</v>
      </c>
      <c r="I900" t="s">
        <v>1052</v>
      </c>
      <c r="J900" t="s">
        <v>44</v>
      </c>
      <c r="K900" t="s">
        <v>357</v>
      </c>
      <c r="L900">
        <v>5802.201</v>
      </c>
      <c r="M900">
        <v>-122.372086</v>
      </c>
      <c r="N900">
        <v>47.629435999999998</v>
      </c>
      <c r="O900" t="s">
        <v>1053</v>
      </c>
      <c r="P900" t="s">
        <v>94</v>
      </c>
      <c r="Q900" t="s">
        <v>29</v>
      </c>
      <c r="R900" t="s">
        <v>29</v>
      </c>
      <c r="T900">
        <v>2</v>
      </c>
    </row>
    <row r="901" spans="1:20" x14ac:dyDescent="0.25">
      <c r="A901">
        <v>1703233</v>
      </c>
      <c r="B901">
        <v>16000106408</v>
      </c>
      <c r="C901">
        <v>2016106408</v>
      </c>
      <c r="D901">
        <v>200</v>
      </c>
      <c r="E901" t="s">
        <v>352</v>
      </c>
      <c r="F901" t="s">
        <v>64</v>
      </c>
      <c r="G901" t="s">
        <v>65</v>
      </c>
      <c r="H901" s="1">
        <v>42457.181250000001</v>
      </c>
      <c r="I901" t="s">
        <v>1760</v>
      </c>
      <c r="J901" t="s">
        <v>129</v>
      </c>
      <c r="K901" t="s">
        <v>190</v>
      </c>
      <c r="L901">
        <v>8100.3008</v>
      </c>
      <c r="M901">
        <v>-122.34063</v>
      </c>
      <c r="N901">
        <v>47.608722999999998</v>
      </c>
      <c r="O901" t="s">
        <v>1761</v>
      </c>
      <c r="P901" t="s">
        <v>390</v>
      </c>
      <c r="Q901" t="s">
        <v>69</v>
      </c>
      <c r="R901" t="s">
        <v>42</v>
      </c>
      <c r="T901">
        <v>2</v>
      </c>
    </row>
    <row r="902" spans="1:20" x14ac:dyDescent="0.25">
      <c r="A902">
        <v>1703234</v>
      </c>
      <c r="B902">
        <v>16000106430</v>
      </c>
      <c r="C902">
        <v>2016106430</v>
      </c>
      <c r="D902">
        <v>244</v>
      </c>
      <c r="E902" t="s">
        <v>558</v>
      </c>
      <c r="F902" t="s">
        <v>21</v>
      </c>
      <c r="G902" t="s">
        <v>21</v>
      </c>
      <c r="H902" s="1">
        <v>42457.18472222222</v>
      </c>
      <c r="I902" t="s">
        <v>1762</v>
      </c>
      <c r="J902" t="s">
        <v>137</v>
      </c>
      <c r="K902" t="s">
        <v>138</v>
      </c>
      <c r="L902">
        <v>11300.3007</v>
      </c>
      <c r="M902">
        <v>-122.35512</v>
      </c>
      <c r="N902">
        <v>47.521949999999997</v>
      </c>
      <c r="O902" t="s">
        <v>1763</v>
      </c>
      <c r="P902" t="s">
        <v>671</v>
      </c>
      <c r="Q902" t="s">
        <v>21</v>
      </c>
      <c r="R902" t="s">
        <v>558</v>
      </c>
      <c r="T902">
        <v>1</v>
      </c>
    </row>
    <row r="903" spans="1:20" x14ac:dyDescent="0.25">
      <c r="A903">
        <v>1703235</v>
      </c>
      <c r="B903">
        <v>16000106419</v>
      </c>
      <c r="C903">
        <v>2016106419</v>
      </c>
      <c r="D903">
        <v>200</v>
      </c>
      <c r="E903" t="s">
        <v>352</v>
      </c>
      <c r="F903" t="s">
        <v>64</v>
      </c>
      <c r="G903" t="s">
        <v>65</v>
      </c>
      <c r="H903" s="1">
        <v>42457.181250000001</v>
      </c>
      <c r="I903" t="s">
        <v>1760</v>
      </c>
      <c r="J903" t="s">
        <v>129</v>
      </c>
      <c r="K903" t="s">
        <v>190</v>
      </c>
      <c r="L903">
        <v>8100.3008</v>
      </c>
      <c r="M903">
        <v>-122.34063</v>
      </c>
      <c r="N903">
        <v>47.608722999999998</v>
      </c>
      <c r="O903" t="s">
        <v>1761</v>
      </c>
      <c r="P903" t="s">
        <v>390</v>
      </c>
      <c r="Q903" t="s">
        <v>69</v>
      </c>
      <c r="R903" t="s">
        <v>42</v>
      </c>
      <c r="T903">
        <v>4</v>
      </c>
    </row>
    <row r="904" spans="1:20" x14ac:dyDescent="0.25">
      <c r="A904">
        <v>1703236</v>
      </c>
      <c r="B904">
        <v>16000106364</v>
      </c>
      <c r="C904">
        <v>2016106364</v>
      </c>
      <c r="D904">
        <v>53</v>
      </c>
      <c r="E904" t="s">
        <v>287</v>
      </c>
      <c r="F904" t="s">
        <v>220</v>
      </c>
      <c r="G904" t="s">
        <v>107</v>
      </c>
      <c r="H904" s="1">
        <v>42457.188888888886</v>
      </c>
      <c r="I904" t="s">
        <v>1764</v>
      </c>
      <c r="J904" t="s">
        <v>44</v>
      </c>
      <c r="K904" t="s">
        <v>357</v>
      </c>
      <c r="L904">
        <v>6700.4034000000001</v>
      </c>
      <c r="M904">
        <v>-122.34423</v>
      </c>
      <c r="N904">
        <v>47.630585000000004</v>
      </c>
      <c r="O904" t="s">
        <v>1765</v>
      </c>
      <c r="P904" t="s">
        <v>1115</v>
      </c>
      <c r="Q904" t="s">
        <v>107</v>
      </c>
      <c r="R904" t="s">
        <v>106</v>
      </c>
      <c r="S904" s="1">
        <v>42457.07708333333</v>
      </c>
      <c r="T904">
        <v>1</v>
      </c>
    </row>
    <row r="905" spans="1:20" x14ac:dyDescent="0.25">
      <c r="A905">
        <v>1703237</v>
      </c>
      <c r="B905">
        <v>16000106354</v>
      </c>
      <c r="C905">
        <v>2016106354</v>
      </c>
      <c r="D905">
        <v>281</v>
      </c>
      <c r="E905" t="s">
        <v>48</v>
      </c>
      <c r="F905" t="s">
        <v>42</v>
      </c>
      <c r="G905" t="s">
        <v>42</v>
      </c>
      <c r="H905" s="1">
        <v>42457.1875</v>
      </c>
      <c r="I905" t="s">
        <v>1766</v>
      </c>
      <c r="J905" t="s">
        <v>99</v>
      </c>
      <c r="K905" t="s">
        <v>100</v>
      </c>
      <c r="L905">
        <v>2800.1</v>
      </c>
      <c r="M905">
        <v>-122.345856</v>
      </c>
      <c r="N905">
        <v>47.686942999999999</v>
      </c>
      <c r="O905" t="s">
        <v>1767</v>
      </c>
      <c r="P905" t="s">
        <v>47</v>
      </c>
      <c r="Q905" t="s">
        <v>42</v>
      </c>
      <c r="R905" t="s">
        <v>42</v>
      </c>
      <c r="T905">
        <v>0</v>
      </c>
    </row>
    <row r="906" spans="1:20" x14ac:dyDescent="0.25">
      <c r="A906">
        <v>1703238</v>
      </c>
      <c r="B906">
        <v>16000106423</v>
      </c>
      <c r="C906">
        <v>2016106423</v>
      </c>
      <c r="D906">
        <v>244</v>
      </c>
      <c r="E906" t="s">
        <v>558</v>
      </c>
      <c r="F906" t="s">
        <v>21</v>
      </c>
      <c r="G906" t="s">
        <v>21</v>
      </c>
      <c r="H906" s="1">
        <v>42457.189583333333</v>
      </c>
      <c r="I906" t="s">
        <v>1580</v>
      </c>
      <c r="J906" t="s">
        <v>247</v>
      </c>
      <c r="K906" t="s">
        <v>533</v>
      </c>
      <c r="L906">
        <v>200.60220000000001</v>
      </c>
      <c r="M906">
        <v>-122.30458</v>
      </c>
      <c r="N906">
        <v>47.725673999999998</v>
      </c>
      <c r="O906" t="s">
        <v>1581</v>
      </c>
      <c r="P906" t="s">
        <v>330</v>
      </c>
      <c r="Q906" t="s">
        <v>327</v>
      </c>
      <c r="R906" t="s">
        <v>326</v>
      </c>
      <c r="T906">
        <v>1</v>
      </c>
    </row>
    <row r="907" spans="1:20" x14ac:dyDescent="0.25">
      <c r="A907">
        <v>1703239</v>
      </c>
      <c r="B907">
        <v>16000106404</v>
      </c>
      <c r="C907">
        <v>2016106404</v>
      </c>
      <c r="D907">
        <v>280</v>
      </c>
      <c r="E907" t="s">
        <v>41</v>
      </c>
      <c r="F907" t="s">
        <v>42</v>
      </c>
      <c r="G907" t="s">
        <v>42</v>
      </c>
      <c r="H907" s="1">
        <v>42457.195138888892</v>
      </c>
      <c r="I907" t="s">
        <v>1768</v>
      </c>
      <c r="J907" t="s">
        <v>99</v>
      </c>
      <c r="K907" t="s">
        <v>100</v>
      </c>
      <c r="L907">
        <v>3600.3018000000002</v>
      </c>
      <c r="M907">
        <v>-122.33222000000001</v>
      </c>
      <c r="N907">
        <v>47.672910000000002</v>
      </c>
      <c r="O907" t="s">
        <v>1769</v>
      </c>
      <c r="P907" t="s">
        <v>47</v>
      </c>
      <c r="Q907" t="s">
        <v>42</v>
      </c>
      <c r="R907" t="s">
        <v>42</v>
      </c>
      <c r="T907">
        <v>2</v>
      </c>
    </row>
    <row r="908" spans="1:20" x14ac:dyDescent="0.25">
      <c r="A908">
        <v>1703240</v>
      </c>
      <c r="B908">
        <v>16000106116</v>
      </c>
      <c r="C908">
        <v>2016106116</v>
      </c>
      <c r="D908">
        <v>50</v>
      </c>
      <c r="E908" t="s">
        <v>407</v>
      </c>
      <c r="F908" t="s">
        <v>220</v>
      </c>
      <c r="G908" t="s">
        <v>107</v>
      </c>
      <c r="H908" s="1">
        <v>42457.19027777778</v>
      </c>
      <c r="I908" t="s">
        <v>1770</v>
      </c>
      <c r="J908" t="s">
        <v>179</v>
      </c>
      <c r="K908" t="s">
        <v>718</v>
      </c>
      <c r="L908">
        <v>2600.2011000000002</v>
      </c>
      <c r="M908">
        <v>-122.30987500000001</v>
      </c>
      <c r="N908">
        <v>47.680325000000003</v>
      </c>
      <c r="O908" t="s">
        <v>1771</v>
      </c>
      <c r="P908" t="s">
        <v>223</v>
      </c>
      <c r="Q908" t="s">
        <v>107</v>
      </c>
      <c r="R908" t="s">
        <v>220</v>
      </c>
      <c r="S908" s="1">
        <v>42456.943749999999</v>
      </c>
      <c r="T908">
        <v>4</v>
      </c>
    </row>
    <row r="909" spans="1:20" x14ac:dyDescent="0.25">
      <c r="A909">
        <v>1703241</v>
      </c>
      <c r="B909">
        <v>16000106439</v>
      </c>
      <c r="C909">
        <v>2016106439</v>
      </c>
      <c r="D909">
        <v>350</v>
      </c>
      <c r="E909" t="s">
        <v>146</v>
      </c>
      <c r="F909" t="s">
        <v>146</v>
      </c>
      <c r="G909" t="s">
        <v>146</v>
      </c>
      <c r="H909" s="1">
        <v>42457.197916666664</v>
      </c>
      <c r="I909" t="s">
        <v>1772</v>
      </c>
      <c r="J909" t="s">
        <v>54</v>
      </c>
      <c r="K909" t="s">
        <v>55</v>
      </c>
      <c r="L909">
        <v>11900.3001</v>
      </c>
      <c r="M909">
        <v>-122.25875000000001</v>
      </c>
      <c r="N909">
        <v>47.509697000000003</v>
      </c>
      <c r="O909" t="s">
        <v>1773</v>
      </c>
      <c r="P909" t="s">
        <v>1142</v>
      </c>
      <c r="Q909" t="s">
        <v>146</v>
      </c>
      <c r="R909" t="s">
        <v>146</v>
      </c>
      <c r="T909">
        <v>1</v>
      </c>
    </row>
    <row r="910" spans="1:20" x14ac:dyDescent="0.25">
      <c r="A910">
        <v>1703242</v>
      </c>
      <c r="B910">
        <v>16000106394</v>
      </c>
      <c r="C910">
        <v>2016106394</v>
      </c>
      <c r="D910">
        <v>450</v>
      </c>
      <c r="E910" t="s">
        <v>520</v>
      </c>
      <c r="F910" t="s">
        <v>29</v>
      </c>
      <c r="G910" t="s">
        <v>29</v>
      </c>
      <c r="H910" s="1">
        <v>42457.200694444444</v>
      </c>
      <c r="I910" t="s">
        <v>1774</v>
      </c>
      <c r="J910" t="s">
        <v>91</v>
      </c>
      <c r="K910" t="s">
        <v>336</v>
      </c>
      <c r="L910">
        <v>8400.1003999999994</v>
      </c>
      <c r="M910">
        <v>-122.32446</v>
      </c>
      <c r="N910">
        <v>47.614089999999997</v>
      </c>
      <c r="O910" t="s">
        <v>1775</v>
      </c>
      <c r="P910" t="s">
        <v>94</v>
      </c>
      <c r="Q910" t="s">
        <v>29</v>
      </c>
      <c r="R910" t="s">
        <v>29</v>
      </c>
      <c r="S910" s="1">
        <v>42457.107638888891</v>
      </c>
      <c r="T910">
        <v>3</v>
      </c>
    </row>
    <row r="911" spans="1:20" x14ac:dyDescent="0.25">
      <c r="A911">
        <v>1703243</v>
      </c>
      <c r="B911">
        <v>16000106331</v>
      </c>
      <c r="C911">
        <v>2016106331</v>
      </c>
      <c r="D911">
        <v>281</v>
      </c>
      <c r="E911" t="s">
        <v>48</v>
      </c>
      <c r="F911" t="s">
        <v>42</v>
      </c>
      <c r="G911" t="s">
        <v>42</v>
      </c>
      <c r="H911" s="1">
        <v>42457.209722222222</v>
      </c>
      <c r="I911" t="s">
        <v>1776</v>
      </c>
      <c r="J911" t="s">
        <v>276</v>
      </c>
      <c r="K911" t="s">
        <v>598</v>
      </c>
      <c r="L911">
        <v>401.10070000000002</v>
      </c>
      <c r="M911">
        <v>-122.34506</v>
      </c>
      <c r="N911">
        <v>47.731037000000001</v>
      </c>
      <c r="O911" t="s">
        <v>1777</v>
      </c>
      <c r="P911" t="s">
        <v>47</v>
      </c>
      <c r="Q911" t="s">
        <v>42</v>
      </c>
      <c r="R911" t="s">
        <v>42</v>
      </c>
      <c r="T911">
        <v>0</v>
      </c>
    </row>
    <row r="912" spans="1:20" x14ac:dyDescent="0.25">
      <c r="A912">
        <v>1703244</v>
      </c>
      <c r="B912">
        <v>16000106323</v>
      </c>
      <c r="C912">
        <v>2016106323</v>
      </c>
      <c r="D912">
        <v>470</v>
      </c>
      <c r="E912" t="s">
        <v>27</v>
      </c>
      <c r="F912" t="s">
        <v>28</v>
      </c>
      <c r="G912" t="s">
        <v>29</v>
      </c>
      <c r="H912" s="1">
        <v>42457.211805555555</v>
      </c>
      <c r="I912" t="s">
        <v>1778</v>
      </c>
      <c r="J912" t="s">
        <v>99</v>
      </c>
      <c r="K912" t="s">
        <v>227</v>
      </c>
      <c r="L912">
        <v>1500.2004999999999</v>
      </c>
      <c r="M912">
        <v>-122.40045000000001</v>
      </c>
      <c r="N912">
        <v>47.696804</v>
      </c>
      <c r="O912" t="s">
        <v>1779</v>
      </c>
      <c r="P912" t="s">
        <v>34</v>
      </c>
      <c r="Q912" t="s">
        <v>29</v>
      </c>
      <c r="R912" t="s">
        <v>28</v>
      </c>
      <c r="T912">
        <v>1</v>
      </c>
    </row>
    <row r="913" spans="1:20" x14ac:dyDescent="0.25">
      <c r="A913">
        <v>1703245</v>
      </c>
      <c r="B913">
        <v>16000106445</v>
      </c>
      <c r="C913">
        <v>2016106445</v>
      </c>
      <c r="D913">
        <v>245</v>
      </c>
      <c r="E913" t="s">
        <v>58</v>
      </c>
      <c r="F913" t="s">
        <v>21</v>
      </c>
      <c r="G913" t="s">
        <v>21</v>
      </c>
      <c r="H913" s="1">
        <v>42457.209027777775</v>
      </c>
      <c r="I913" t="s">
        <v>1780</v>
      </c>
      <c r="J913" t="s">
        <v>91</v>
      </c>
      <c r="K913" t="s">
        <v>92</v>
      </c>
      <c r="L913">
        <v>7500.5009</v>
      </c>
      <c r="M913">
        <v>-122.31946600000001</v>
      </c>
      <c r="N913">
        <v>47.615242000000002</v>
      </c>
      <c r="O913" t="s">
        <v>1781</v>
      </c>
      <c r="P913" t="s">
        <v>89</v>
      </c>
      <c r="Q913" t="s">
        <v>42</v>
      </c>
      <c r="R913" t="s">
        <v>42</v>
      </c>
      <c r="T913">
        <v>0</v>
      </c>
    </row>
    <row r="914" spans="1:20" x14ac:dyDescent="0.25">
      <c r="A914">
        <v>1703246</v>
      </c>
      <c r="B914">
        <v>16000106420</v>
      </c>
      <c r="C914">
        <v>2016106420</v>
      </c>
      <c r="D914">
        <v>201</v>
      </c>
      <c r="E914" t="s">
        <v>63</v>
      </c>
      <c r="F914" t="s">
        <v>64</v>
      </c>
      <c r="G914" t="s">
        <v>65</v>
      </c>
      <c r="H914" s="1">
        <v>42457.208333333336</v>
      </c>
      <c r="I914" t="s">
        <v>866</v>
      </c>
      <c r="J914" t="s">
        <v>276</v>
      </c>
      <c r="K914" t="s">
        <v>615</v>
      </c>
      <c r="L914">
        <v>1600.1010000000001</v>
      </c>
      <c r="M914">
        <v>-122.376755</v>
      </c>
      <c r="N914">
        <v>47.704279999999997</v>
      </c>
      <c r="O914" t="s">
        <v>867</v>
      </c>
      <c r="P914" t="s">
        <v>68</v>
      </c>
      <c r="Q914" t="s">
        <v>69</v>
      </c>
      <c r="R914" t="s">
        <v>42</v>
      </c>
      <c r="T914">
        <v>0</v>
      </c>
    </row>
    <row r="915" spans="1:20" x14ac:dyDescent="0.25">
      <c r="A915">
        <v>1703247</v>
      </c>
      <c r="B915">
        <v>16000106414</v>
      </c>
      <c r="C915">
        <v>2016106414</v>
      </c>
      <c r="D915">
        <v>220</v>
      </c>
      <c r="E915" t="s">
        <v>325</v>
      </c>
      <c r="F915" t="s">
        <v>326</v>
      </c>
      <c r="G915" t="s">
        <v>327</v>
      </c>
      <c r="H915" s="1">
        <v>42457.211805555555</v>
      </c>
      <c r="I915" t="s">
        <v>1782</v>
      </c>
      <c r="J915" t="s">
        <v>179</v>
      </c>
      <c r="K915" t="s">
        <v>718</v>
      </c>
      <c r="L915">
        <v>4400.4008999999996</v>
      </c>
      <c r="M915">
        <v>-122.31307</v>
      </c>
      <c r="N915">
        <v>47.664898000000001</v>
      </c>
      <c r="O915" t="s">
        <v>1783</v>
      </c>
      <c r="P915" t="s">
        <v>402</v>
      </c>
      <c r="Q915" t="s">
        <v>403</v>
      </c>
      <c r="R915" t="s">
        <v>404</v>
      </c>
      <c r="S915" s="1">
        <v>42457.151388888888</v>
      </c>
      <c r="T915">
        <v>2</v>
      </c>
    </row>
    <row r="916" spans="1:20" x14ac:dyDescent="0.25">
      <c r="A916">
        <v>1703248</v>
      </c>
      <c r="B916">
        <v>16000106460</v>
      </c>
      <c r="C916">
        <v>2016106460</v>
      </c>
      <c r="D916">
        <v>177</v>
      </c>
      <c r="E916" t="s">
        <v>117</v>
      </c>
      <c r="F916" t="s">
        <v>52</v>
      </c>
      <c r="G916" t="s">
        <v>52</v>
      </c>
      <c r="H916" s="1">
        <v>42457.222916666666</v>
      </c>
      <c r="I916" t="s">
        <v>82</v>
      </c>
      <c r="J916" t="s">
        <v>83</v>
      </c>
      <c r="K916" t="s">
        <v>84</v>
      </c>
      <c r="L916">
        <v>9200.2027999999991</v>
      </c>
      <c r="M916">
        <v>-122.33081</v>
      </c>
      <c r="N916">
        <v>47.600464000000002</v>
      </c>
      <c r="O916" t="s">
        <v>85</v>
      </c>
      <c r="P916" t="s">
        <v>120</v>
      </c>
      <c r="Q916" t="s">
        <v>52</v>
      </c>
      <c r="R916" t="s">
        <v>52</v>
      </c>
      <c r="T916">
        <v>2</v>
      </c>
    </row>
    <row r="917" spans="1:20" x14ac:dyDescent="0.25">
      <c r="A917">
        <v>1703249</v>
      </c>
      <c r="B917">
        <v>16000106457</v>
      </c>
      <c r="C917">
        <v>2016106457</v>
      </c>
      <c r="D917">
        <v>460</v>
      </c>
      <c r="E917" t="s">
        <v>35</v>
      </c>
      <c r="F917" t="s">
        <v>29</v>
      </c>
      <c r="G917" t="s">
        <v>29</v>
      </c>
      <c r="H917" s="1">
        <v>42457.219444444447</v>
      </c>
      <c r="I917" t="s">
        <v>1784</v>
      </c>
      <c r="J917" t="s">
        <v>23</v>
      </c>
      <c r="K917" t="s">
        <v>24</v>
      </c>
      <c r="L917">
        <v>10300.5002</v>
      </c>
      <c r="M917">
        <v>-122.28649</v>
      </c>
      <c r="N917">
        <v>47.560110000000002</v>
      </c>
      <c r="O917" t="s">
        <v>1785</v>
      </c>
      <c r="P917" t="s">
        <v>94</v>
      </c>
      <c r="Q917" t="s">
        <v>29</v>
      </c>
      <c r="R917" t="s">
        <v>29</v>
      </c>
      <c r="T917">
        <v>4</v>
      </c>
    </row>
    <row r="918" spans="1:20" x14ac:dyDescent="0.25">
      <c r="A918">
        <v>1703250</v>
      </c>
      <c r="B918">
        <v>16000106449</v>
      </c>
      <c r="C918">
        <v>2016106449</v>
      </c>
      <c r="D918">
        <v>244</v>
      </c>
      <c r="E918" t="s">
        <v>558</v>
      </c>
      <c r="F918" t="s">
        <v>21</v>
      </c>
      <c r="G918" t="s">
        <v>21</v>
      </c>
      <c r="H918" s="1">
        <v>42457.224305555559</v>
      </c>
      <c r="I918" t="s">
        <v>850</v>
      </c>
      <c r="J918" t="s">
        <v>83</v>
      </c>
      <c r="K918" t="s">
        <v>422</v>
      </c>
      <c r="L918">
        <v>8100.2043000000003</v>
      </c>
      <c r="M918">
        <v>-122.331085</v>
      </c>
      <c r="N918">
        <v>47.602412999999999</v>
      </c>
      <c r="O918" t="s">
        <v>851</v>
      </c>
      <c r="P918" t="s">
        <v>671</v>
      </c>
      <c r="Q918" t="s">
        <v>21</v>
      </c>
      <c r="R918" t="s">
        <v>558</v>
      </c>
      <c r="T918">
        <v>4</v>
      </c>
    </row>
    <row r="919" spans="1:20" x14ac:dyDescent="0.25">
      <c r="A919">
        <v>1703251</v>
      </c>
      <c r="B919">
        <v>16000106447</v>
      </c>
      <c r="C919">
        <v>2016106447</v>
      </c>
      <c r="D919">
        <v>201</v>
      </c>
      <c r="E919" t="s">
        <v>63</v>
      </c>
      <c r="F919" t="s">
        <v>64</v>
      </c>
      <c r="G919" t="s">
        <v>65</v>
      </c>
      <c r="H919" s="1">
        <v>42457.21597222222</v>
      </c>
      <c r="I919" t="s">
        <v>1786</v>
      </c>
      <c r="J919" t="s">
        <v>137</v>
      </c>
      <c r="K919" t="s">
        <v>138</v>
      </c>
      <c r="L919">
        <v>6700.3015999999998</v>
      </c>
      <c r="M919">
        <v>-122.34495</v>
      </c>
      <c r="N919">
        <v>47.630997000000001</v>
      </c>
      <c r="O919" t="s">
        <v>1787</v>
      </c>
      <c r="P919" t="s">
        <v>68</v>
      </c>
      <c r="Q919" t="s">
        <v>69</v>
      </c>
      <c r="R919" t="s">
        <v>42</v>
      </c>
      <c r="T919">
        <v>1</v>
      </c>
    </row>
    <row r="920" spans="1:20" x14ac:dyDescent="0.25">
      <c r="A920">
        <v>1703252</v>
      </c>
      <c r="B920">
        <v>16000106462</v>
      </c>
      <c r="C920">
        <v>2016106462</v>
      </c>
      <c r="D920">
        <v>460</v>
      </c>
      <c r="E920" t="s">
        <v>35</v>
      </c>
      <c r="F920" t="s">
        <v>29</v>
      </c>
      <c r="G920" t="s">
        <v>29</v>
      </c>
      <c r="H920" s="1">
        <v>42457.229166666664</v>
      </c>
      <c r="I920" t="s">
        <v>1788</v>
      </c>
      <c r="J920" t="s">
        <v>23</v>
      </c>
      <c r="K920" t="s">
        <v>60</v>
      </c>
      <c r="L920">
        <v>9500.2062999999998</v>
      </c>
      <c r="M920">
        <v>-122.3022</v>
      </c>
      <c r="N920">
        <v>47.583655999999998</v>
      </c>
      <c r="O920" t="s">
        <v>1789</v>
      </c>
      <c r="P920" t="s">
        <v>94</v>
      </c>
      <c r="Q920" t="s">
        <v>29</v>
      </c>
      <c r="R920" t="s">
        <v>29</v>
      </c>
      <c r="T920">
        <v>0</v>
      </c>
    </row>
    <row r="921" spans="1:20" x14ac:dyDescent="0.25">
      <c r="A921">
        <v>1703253</v>
      </c>
      <c r="B921">
        <v>16000106446</v>
      </c>
      <c r="C921">
        <v>2016106446</v>
      </c>
      <c r="D921">
        <v>430</v>
      </c>
      <c r="E921" t="s">
        <v>134</v>
      </c>
      <c r="F921" t="s">
        <v>29</v>
      </c>
      <c r="G921" t="s">
        <v>135</v>
      </c>
      <c r="H921" s="1">
        <v>42457.222916666666</v>
      </c>
      <c r="I921" t="s">
        <v>1790</v>
      </c>
      <c r="J921" t="s">
        <v>124</v>
      </c>
      <c r="K921" t="s">
        <v>415</v>
      </c>
      <c r="L921">
        <v>9900.4064999999991</v>
      </c>
      <c r="M921">
        <v>-122.366</v>
      </c>
      <c r="N921">
        <v>47.571373000000001</v>
      </c>
      <c r="O921" t="s">
        <v>1791</v>
      </c>
      <c r="P921" t="s">
        <v>443</v>
      </c>
      <c r="Q921" t="s">
        <v>29</v>
      </c>
      <c r="R921" t="s">
        <v>29</v>
      </c>
      <c r="T921">
        <v>0</v>
      </c>
    </row>
    <row r="922" spans="1:20" x14ac:dyDescent="0.25">
      <c r="A922">
        <v>1703254</v>
      </c>
      <c r="B922">
        <v>16000106376</v>
      </c>
      <c r="C922">
        <v>2016106376</v>
      </c>
      <c r="D922">
        <v>465</v>
      </c>
      <c r="E922" t="s">
        <v>1276</v>
      </c>
      <c r="F922" t="s">
        <v>29</v>
      </c>
      <c r="G922" t="s">
        <v>29</v>
      </c>
      <c r="H922" s="1">
        <v>42457.224999999999</v>
      </c>
      <c r="I922" t="s">
        <v>1652</v>
      </c>
      <c r="J922" t="s">
        <v>129</v>
      </c>
      <c r="K922" t="s">
        <v>365</v>
      </c>
      <c r="L922">
        <v>8100.2012999999997</v>
      </c>
      <c r="M922">
        <v>-122.33779</v>
      </c>
      <c r="N922">
        <v>47.609749999999998</v>
      </c>
      <c r="O922" t="s">
        <v>1653</v>
      </c>
      <c r="P922" t="s">
        <v>381</v>
      </c>
      <c r="Q922" t="s">
        <v>42</v>
      </c>
      <c r="R922" t="s">
        <v>42</v>
      </c>
      <c r="S922" s="1">
        <v>42457.084027777775</v>
      </c>
      <c r="T922">
        <v>0</v>
      </c>
    </row>
    <row r="923" spans="1:20" x14ac:dyDescent="0.25">
      <c r="A923">
        <v>1703255</v>
      </c>
      <c r="B923">
        <v>16000106377</v>
      </c>
      <c r="C923">
        <v>2016106377</v>
      </c>
      <c r="D923">
        <v>244</v>
      </c>
      <c r="E923" t="s">
        <v>558</v>
      </c>
      <c r="F923" t="s">
        <v>21</v>
      </c>
      <c r="G923" t="s">
        <v>21</v>
      </c>
      <c r="H923" s="1">
        <v>42457.231944444444</v>
      </c>
      <c r="I923" t="s">
        <v>1415</v>
      </c>
      <c r="J923" t="s">
        <v>150</v>
      </c>
      <c r="K923" t="s">
        <v>151</v>
      </c>
      <c r="L923">
        <v>4700.2046</v>
      </c>
      <c r="M923">
        <v>-122.376335</v>
      </c>
      <c r="N923">
        <v>47.662205</v>
      </c>
      <c r="O923" t="s">
        <v>511</v>
      </c>
      <c r="P923" t="s">
        <v>86</v>
      </c>
      <c r="Q923" t="s">
        <v>21</v>
      </c>
      <c r="R923" t="s">
        <v>21</v>
      </c>
      <c r="T923">
        <v>4</v>
      </c>
    </row>
    <row r="924" spans="1:20" x14ac:dyDescent="0.25">
      <c r="A924">
        <v>1703256</v>
      </c>
      <c r="B924">
        <v>16000106469</v>
      </c>
      <c r="C924">
        <v>2016106469</v>
      </c>
      <c r="D924">
        <v>245</v>
      </c>
      <c r="E924" t="s">
        <v>58</v>
      </c>
      <c r="F924" t="s">
        <v>21</v>
      </c>
      <c r="G924" t="s">
        <v>21</v>
      </c>
      <c r="H924" s="1">
        <v>42457.242361111108</v>
      </c>
      <c r="I924" t="s">
        <v>1792</v>
      </c>
      <c r="J924" t="s">
        <v>247</v>
      </c>
      <c r="K924" t="s">
        <v>533</v>
      </c>
      <c r="L924">
        <v>200.4</v>
      </c>
      <c r="M924">
        <v>-122.31003</v>
      </c>
      <c r="N924">
        <v>47.732093999999996</v>
      </c>
      <c r="O924" t="s">
        <v>1793</v>
      </c>
      <c r="P924" t="s">
        <v>1794</v>
      </c>
      <c r="Q924" t="s">
        <v>21</v>
      </c>
      <c r="R924" t="s">
        <v>21</v>
      </c>
      <c r="T924">
        <v>4</v>
      </c>
    </row>
    <row r="925" spans="1:20" x14ac:dyDescent="0.25">
      <c r="A925">
        <v>1703257</v>
      </c>
      <c r="B925">
        <v>16000106464</v>
      </c>
      <c r="C925">
        <v>2016106464</v>
      </c>
      <c r="D925">
        <v>282</v>
      </c>
      <c r="E925" t="s">
        <v>956</v>
      </c>
      <c r="F925" t="s">
        <v>42</v>
      </c>
      <c r="G925" t="s">
        <v>42</v>
      </c>
      <c r="H925" s="1">
        <v>42457.243750000001</v>
      </c>
      <c r="I925" t="s">
        <v>1795</v>
      </c>
      <c r="J925" t="s">
        <v>198</v>
      </c>
      <c r="K925" t="s">
        <v>199</v>
      </c>
      <c r="L925">
        <v>11300.301299999999</v>
      </c>
      <c r="M925">
        <v>-122.34672500000001</v>
      </c>
      <c r="N925">
        <v>47.521892999999999</v>
      </c>
      <c r="O925" t="s">
        <v>1796</v>
      </c>
      <c r="P925" t="s">
        <v>1147</v>
      </c>
      <c r="Q925" t="s">
        <v>107</v>
      </c>
      <c r="R925" t="s">
        <v>220</v>
      </c>
      <c r="T925">
        <v>1</v>
      </c>
    </row>
    <row r="926" spans="1:20" x14ac:dyDescent="0.25">
      <c r="A926">
        <v>1703258</v>
      </c>
      <c r="B926">
        <v>16000106474</v>
      </c>
      <c r="C926">
        <v>2016106474</v>
      </c>
      <c r="D926">
        <v>245</v>
      </c>
      <c r="E926" t="s">
        <v>58</v>
      </c>
      <c r="F926" t="s">
        <v>21</v>
      </c>
      <c r="G926" t="s">
        <v>21</v>
      </c>
      <c r="H926" s="1">
        <v>42457.252083333333</v>
      </c>
      <c r="I926" t="s">
        <v>1797</v>
      </c>
      <c r="J926" t="s">
        <v>91</v>
      </c>
      <c r="K926" t="s">
        <v>336</v>
      </c>
      <c r="L926">
        <v>8200.2008000000005</v>
      </c>
      <c r="M926">
        <v>-122.32792000000001</v>
      </c>
      <c r="N926">
        <v>47.608176999999998</v>
      </c>
      <c r="O926" t="s">
        <v>1798</v>
      </c>
      <c r="P926" t="s">
        <v>86</v>
      </c>
      <c r="Q926" t="s">
        <v>21</v>
      </c>
      <c r="R926" t="s">
        <v>21</v>
      </c>
      <c r="T926">
        <v>1</v>
      </c>
    </row>
    <row r="927" spans="1:20" x14ac:dyDescent="0.25">
      <c r="A927">
        <v>1703259</v>
      </c>
      <c r="B927">
        <v>16000106472</v>
      </c>
      <c r="C927">
        <v>2016106472</v>
      </c>
      <c r="D927">
        <v>245</v>
      </c>
      <c r="E927" t="s">
        <v>58</v>
      </c>
      <c r="F927" t="s">
        <v>21</v>
      </c>
      <c r="G927" t="s">
        <v>21</v>
      </c>
      <c r="H927" s="1">
        <v>42457.252083333333</v>
      </c>
      <c r="I927" t="s">
        <v>1799</v>
      </c>
      <c r="J927" t="s">
        <v>83</v>
      </c>
      <c r="K927" t="s">
        <v>84</v>
      </c>
      <c r="L927">
        <v>8100.2046</v>
      </c>
      <c r="M927">
        <v>-122.32919</v>
      </c>
      <c r="N927">
        <v>47.602040000000002</v>
      </c>
      <c r="O927" t="s">
        <v>1800</v>
      </c>
      <c r="P927" t="s">
        <v>62</v>
      </c>
      <c r="Q927" t="s">
        <v>62</v>
      </c>
      <c r="R927" t="s">
        <v>62</v>
      </c>
      <c r="T927">
        <v>3</v>
      </c>
    </row>
    <row r="928" spans="1:20" x14ac:dyDescent="0.25">
      <c r="A928">
        <v>1703260</v>
      </c>
      <c r="B928">
        <v>16000106470</v>
      </c>
      <c r="C928">
        <v>2016106470</v>
      </c>
      <c r="D928">
        <v>460</v>
      </c>
      <c r="E928" t="s">
        <v>35</v>
      </c>
      <c r="F928" t="s">
        <v>29</v>
      </c>
      <c r="G928" t="s">
        <v>29</v>
      </c>
      <c r="H928" s="1">
        <v>42457.249305555553</v>
      </c>
      <c r="I928" t="s">
        <v>59</v>
      </c>
      <c r="J928" t="s">
        <v>23</v>
      </c>
      <c r="K928" t="s">
        <v>60</v>
      </c>
      <c r="L928">
        <v>10001.100200000001</v>
      </c>
      <c r="M928">
        <v>-122.29916</v>
      </c>
      <c r="N928">
        <v>47.579673999999997</v>
      </c>
      <c r="O928" t="s">
        <v>61</v>
      </c>
      <c r="P928" t="s">
        <v>94</v>
      </c>
      <c r="Q928" t="s">
        <v>29</v>
      </c>
      <c r="R928" t="s">
        <v>29</v>
      </c>
      <c r="T928">
        <v>3</v>
      </c>
    </row>
    <row r="929" spans="1:20" x14ac:dyDescent="0.25">
      <c r="A929">
        <v>1703261</v>
      </c>
      <c r="B929">
        <v>16000106467</v>
      </c>
      <c r="C929">
        <v>2016106467</v>
      </c>
      <c r="D929">
        <v>245</v>
      </c>
      <c r="E929" t="s">
        <v>58</v>
      </c>
      <c r="F929" t="s">
        <v>21</v>
      </c>
      <c r="G929" t="s">
        <v>21</v>
      </c>
      <c r="H929" s="1">
        <v>42457.246527777781</v>
      </c>
      <c r="I929" t="s">
        <v>643</v>
      </c>
      <c r="J929" t="s">
        <v>179</v>
      </c>
      <c r="K929" t="s">
        <v>186</v>
      </c>
      <c r="L929">
        <v>5301.2008999999998</v>
      </c>
      <c r="M929">
        <v>-122.31312</v>
      </c>
      <c r="N929">
        <v>47.662179999999999</v>
      </c>
      <c r="O929" t="s">
        <v>644</v>
      </c>
      <c r="P929" t="s">
        <v>86</v>
      </c>
      <c r="Q929" t="s">
        <v>21</v>
      </c>
      <c r="R929" t="s">
        <v>21</v>
      </c>
      <c r="T929">
        <v>1</v>
      </c>
    </row>
    <row r="930" spans="1:20" x14ac:dyDescent="0.25">
      <c r="A930">
        <v>1703262</v>
      </c>
      <c r="B930">
        <v>16000106465</v>
      </c>
      <c r="C930">
        <v>2016106465</v>
      </c>
      <c r="D930">
        <v>200</v>
      </c>
      <c r="E930" t="s">
        <v>352</v>
      </c>
      <c r="F930" t="s">
        <v>64</v>
      </c>
      <c r="G930" t="s">
        <v>65</v>
      </c>
      <c r="H930" s="1">
        <v>42457.248611111114</v>
      </c>
      <c r="I930" t="s">
        <v>1801</v>
      </c>
      <c r="J930" t="s">
        <v>179</v>
      </c>
      <c r="K930" t="s">
        <v>718</v>
      </c>
      <c r="L930">
        <v>4400.2003000000004</v>
      </c>
      <c r="M930">
        <v>-122.31650999999999</v>
      </c>
      <c r="N930">
        <v>47.674979999999998</v>
      </c>
      <c r="O930" t="s">
        <v>1802</v>
      </c>
      <c r="P930" t="s">
        <v>390</v>
      </c>
      <c r="Q930" t="s">
        <v>69</v>
      </c>
      <c r="R930" t="s">
        <v>42</v>
      </c>
      <c r="T930">
        <v>2</v>
      </c>
    </row>
    <row r="931" spans="1:20" x14ac:dyDescent="0.25">
      <c r="A931">
        <v>1703263</v>
      </c>
      <c r="B931">
        <v>16000106463</v>
      </c>
      <c r="C931">
        <v>2016106463</v>
      </c>
      <c r="D931">
        <v>161</v>
      </c>
      <c r="E931" t="s">
        <v>62</v>
      </c>
      <c r="F931" t="s">
        <v>62</v>
      </c>
      <c r="G931" t="s">
        <v>62</v>
      </c>
      <c r="H931" s="1">
        <v>42457.248611111114</v>
      </c>
      <c r="I931" t="s">
        <v>1101</v>
      </c>
      <c r="J931" t="s">
        <v>83</v>
      </c>
      <c r="K931" t="s">
        <v>422</v>
      </c>
      <c r="L931">
        <v>9200.2006000000001</v>
      </c>
      <c r="M931">
        <v>-122.33418</v>
      </c>
      <c r="N931">
        <v>47.601303000000001</v>
      </c>
      <c r="O931" t="s">
        <v>1102</v>
      </c>
      <c r="P931" t="s">
        <v>86</v>
      </c>
      <c r="Q931" t="s">
        <v>21</v>
      </c>
      <c r="R931" t="s">
        <v>21</v>
      </c>
      <c r="T931">
        <v>2</v>
      </c>
    </row>
    <row r="932" spans="1:20" x14ac:dyDescent="0.25">
      <c r="A932">
        <v>1703264</v>
      </c>
      <c r="B932">
        <v>16000106459</v>
      </c>
      <c r="C932">
        <v>2016106459</v>
      </c>
      <c r="D932">
        <v>470</v>
      </c>
      <c r="E932" t="s">
        <v>27</v>
      </c>
      <c r="F932" t="s">
        <v>28</v>
      </c>
      <c r="G932" t="s">
        <v>29</v>
      </c>
      <c r="H932" s="1">
        <v>42457.243750000001</v>
      </c>
      <c r="I932" t="s">
        <v>1803</v>
      </c>
      <c r="J932" t="s">
        <v>137</v>
      </c>
      <c r="K932" t="s">
        <v>209</v>
      </c>
      <c r="L932">
        <v>600.60019999999997</v>
      </c>
      <c r="M932">
        <v>-122.31681</v>
      </c>
      <c r="N932">
        <v>47.718192999999999</v>
      </c>
      <c r="O932" t="s">
        <v>1804</v>
      </c>
      <c r="P932" t="s">
        <v>34</v>
      </c>
      <c r="Q932" t="s">
        <v>29</v>
      </c>
      <c r="R932" t="s">
        <v>28</v>
      </c>
      <c r="T932">
        <v>2</v>
      </c>
    </row>
    <row r="933" spans="1:20" x14ac:dyDescent="0.25">
      <c r="A933">
        <v>1703265</v>
      </c>
      <c r="B933">
        <v>16000106477</v>
      </c>
      <c r="C933">
        <v>2016106477</v>
      </c>
      <c r="D933">
        <v>280</v>
      </c>
      <c r="E933" t="s">
        <v>41</v>
      </c>
      <c r="F933" t="s">
        <v>42</v>
      </c>
      <c r="G933" t="s">
        <v>42</v>
      </c>
      <c r="H933" s="1">
        <v>42457.259027777778</v>
      </c>
      <c r="I933" t="s">
        <v>1805</v>
      </c>
      <c r="J933" t="s">
        <v>124</v>
      </c>
      <c r="K933" t="s">
        <v>415</v>
      </c>
      <c r="L933">
        <v>9701.3017</v>
      </c>
      <c r="M933">
        <v>-122.413284</v>
      </c>
      <c r="N933">
        <v>47.578353999999997</v>
      </c>
      <c r="O933" t="s">
        <v>1806</v>
      </c>
      <c r="P933" t="s">
        <v>1807</v>
      </c>
      <c r="Q933" t="s">
        <v>1808</v>
      </c>
      <c r="R933" t="s">
        <v>1808</v>
      </c>
      <c r="T933">
        <v>3</v>
      </c>
    </row>
    <row r="934" spans="1:20" x14ac:dyDescent="0.25">
      <c r="A934">
        <v>1703266</v>
      </c>
      <c r="B934">
        <v>16000106407</v>
      </c>
      <c r="C934">
        <v>2016106407</v>
      </c>
      <c r="D934">
        <v>200</v>
      </c>
      <c r="E934" t="s">
        <v>352</v>
      </c>
      <c r="F934" t="s">
        <v>64</v>
      </c>
      <c r="G934" t="s">
        <v>65</v>
      </c>
      <c r="H934" s="1">
        <v>42457.25277777778</v>
      </c>
      <c r="I934" t="s">
        <v>715</v>
      </c>
      <c r="J934" t="s">
        <v>129</v>
      </c>
      <c r="K934" t="s">
        <v>365</v>
      </c>
      <c r="L934">
        <v>8100.2015000000001</v>
      </c>
      <c r="M934">
        <v>-122.33835000000001</v>
      </c>
      <c r="N934">
        <v>47.609515999999999</v>
      </c>
      <c r="O934" t="s">
        <v>716</v>
      </c>
      <c r="P934" t="s">
        <v>390</v>
      </c>
      <c r="Q934" t="s">
        <v>69</v>
      </c>
      <c r="R934" t="s">
        <v>42</v>
      </c>
      <c r="S934" s="1">
        <v>42457.171527777777</v>
      </c>
      <c r="T934">
        <v>1</v>
      </c>
    </row>
    <row r="935" spans="1:20" x14ac:dyDescent="0.25">
      <c r="A935">
        <v>1703268</v>
      </c>
      <c r="B935">
        <v>16000106479</v>
      </c>
      <c r="C935">
        <v>2016106479</v>
      </c>
      <c r="D935">
        <v>460</v>
      </c>
      <c r="E935" t="s">
        <v>35</v>
      </c>
      <c r="F935" t="s">
        <v>29</v>
      </c>
      <c r="G935" t="s">
        <v>29</v>
      </c>
      <c r="H935" s="1">
        <v>42457.265277777777</v>
      </c>
      <c r="I935" t="s">
        <v>1809</v>
      </c>
      <c r="J935" t="s">
        <v>23</v>
      </c>
      <c r="K935" t="s">
        <v>24</v>
      </c>
      <c r="L935">
        <v>10300.5013</v>
      </c>
      <c r="M935">
        <v>-122.282135</v>
      </c>
      <c r="N935">
        <v>47.554707000000001</v>
      </c>
      <c r="O935" t="s">
        <v>1810</v>
      </c>
      <c r="P935" t="s">
        <v>94</v>
      </c>
      <c r="Q935" t="s">
        <v>29</v>
      </c>
      <c r="R935" t="s">
        <v>29</v>
      </c>
      <c r="T935">
        <v>2</v>
      </c>
    </row>
    <row r="936" spans="1:20" x14ac:dyDescent="0.25">
      <c r="A936">
        <v>1703269</v>
      </c>
      <c r="B936">
        <v>16000106431</v>
      </c>
      <c r="C936">
        <v>2016106431</v>
      </c>
      <c r="D936">
        <v>139</v>
      </c>
      <c r="E936" t="s">
        <v>371</v>
      </c>
      <c r="F936" t="s">
        <v>251</v>
      </c>
      <c r="G936" t="s">
        <v>251</v>
      </c>
      <c r="H936" s="1">
        <v>42457.26666666667</v>
      </c>
      <c r="I936" t="s">
        <v>1811</v>
      </c>
      <c r="J936" t="s">
        <v>137</v>
      </c>
      <c r="K936" t="s">
        <v>209</v>
      </c>
      <c r="L936">
        <v>8100.2007000000003</v>
      </c>
      <c r="M936">
        <v>-122.33926</v>
      </c>
      <c r="N936">
        <v>47.610509999999998</v>
      </c>
      <c r="O936" t="s">
        <v>1812</v>
      </c>
      <c r="P936" t="s">
        <v>250</v>
      </c>
      <c r="Q936" t="s">
        <v>251</v>
      </c>
      <c r="R936" t="s">
        <v>251</v>
      </c>
      <c r="S936" s="1">
        <v>42457.175000000003</v>
      </c>
      <c r="T936">
        <v>1</v>
      </c>
    </row>
    <row r="937" spans="1:20" x14ac:dyDescent="0.25">
      <c r="A937">
        <v>1703270</v>
      </c>
      <c r="B937">
        <v>16000106494</v>
      </c>
      <c r="C937">
        <v>2016106494</v>
      </c>
      <c r="D937">
        <v>244</v>
      </c>
      <c r="E937" t="s">
        <v>558</v>
      </c>
      <c r="F937" t="s">
        <v>21</v>
      </c>
      <c r="G937" t="s">
        <v>21</v>
      </c>
      <c r="H937" s="1">
        <v>42457.277777777781</v>
      </c>
      <c r="I937" t="s">
        <v>1813</v>
      </c>
      <c r="J937" t="s">
        <v>44</v>
      </c>
      <c r="K937" t="s">
        <v>45</v>
      </c>
      <c r="L937">
        <v>5801.1004000000003</v>
      </c>
      <c r="M937">
        <v>-122.38330000000001</v>
      </c>
      <c r="N937">
        <v>47.651240000000001</v>
      </c>
      <c r="O937" t="s">
        <v>1814</v>
      </c>
      <c r="P937" t="s">
        <v>47</v>
      </c>
      <c r="Q937" t="s">
        <v>42</v>
      </c>
      <c r="R937" t="s">
        <v>42</v>
      </c>
      <c r="T937">
        <v>1</v>
      </c>
    </row>
    <row r="938" spans="1:20" x14ac:dyDescent="0.25">
      <c r="A938">
        <v>1703271</v>
      </c>
      <c r="B938">
        <v>16000106485</v>
      </c>
      <c r="C938">
        <v>2016106485</v>
      </c>
      <c r="D938">
        <v>200</v>
      </c>
      <c r="E938" t="s">
        <v>352</v>
      </c>
      <c r="F938" t="s">
        <v>64</v>
      </c>
      <c r="G938" t="s">
        <v>65</v>
      </c>
      <c r="H938" s="1">
        <v>42457.277083333334</v>
      </c>
      <c r="I938" t="s">
        <v>1815</v>
      </c>
      <c r="J938" t="s">
        <v>37</v>
      </c>
      <c r="K938" t="s">
        <v>38</v>
      </c>
      <c r="L938">
        <v>9300.3009999999995</v>
      </c>
      <c r="M938">
        <v>-122.32139599999999</v>
      </c>
      <c r="N938">
        <v>47.585064000000003</v>
      </c>
      <c r="O938" t="s">
        <v>1816</v>
      </c>
      <c r="P938" t="s">
        <v>390</v>
      </c>
      <c r="Q938" t="s">
        <v>69</v>
      </c>
      <c r="R938" t="s">
        <v>42</v>
      </c>
      <c r="T938">
        <v>1</v>
      </c>
    </row>
    <row r="939" spans="1:20" x14ac:dyDescent="0.25">
      <c r="A939">
        <v>1703272</v>
      </c>
      <c r="B939">
        <v>16000106482</v>
      </c>
      <c r="C939">
        <v>2016106482</v>
      </c>
      <c r="D939">
        <v>250</v>
      </c>
      <c r="E939" t="s">
        <v>111</v>
      </c>
      <c r="F939" t="s">
        <v>112</v>
      </c>
      <c r="G939" t="s">
        <v>113</v>
      </c>
      <c r="H939" s="1">
        <v>42457.272222222222</v>
      </c>
      <c r="I939" t="s">
        <v>1817</v>
      </c>
      <c r="J939" t="s">
        <v>276</v>
      </c>
      <c r="K939" t="s">
        <v>615</v>
      </c>
      <c r="L939">
        <v>1400.3009999999999</v>
      </c>
      <c r="M939">
        <v>-122.36405000000001</v>
      </c>
      <c r="N939">
        <v>47.700718000000002</v>
      </c>
      <c r="O939" t="s">
        <v>1818</v>
      </c>
      <c r="P939" t="s">
        <v>400</v>
      </c>
      <c r="Q939" t="s">
        <v>401</v>
      </c>
      <c r="R939" t="s">
        <v>401</v>
      </c>
      <c r="T939">
        <v>2</v>
      </c>
    </row>
    <row r="940" spans="1:20" x14ac:dyDescent="0.25">
      <c r="A940">
        <v>1703273</v>
      </c>
      <c r="B940">
        <v>16000106451</v>
      </c>
      <c r="C940">
        <v>2016106451</v>
      </c>
      <c r="D940">
        <v>245</v>
      </c>
      <c r="E940" t="s">
        <v>58</v>
      </c>
      <c r="F940" t="s">
        <v>21</v>
      </c>
      <c r="G940" t="s">
        <v>21</v>
      </c>
      <c r="H940" s="1">
        <v>42457.273611111108</v>
      </c>
      <c r="I940" t="s">
        <v>1819</v>
      </c>
      <c r="J940" t="s">
        <v>150</v>
      </c>
      <c r="K940" t="s">
        <v>151</v>
      </c>
      <c r="L940">
        <v>4700.4004000000004</v>
      </c>
      <c r="M940">
        <v>-122.38473999999999</v>
      </c>
      <c r="N940">
        <v>47.670546999999999</v>
      </c>
      <c r="O940" t="s">
        <v>1820</v>
      </c>
      <c r="P940" t="s">
        <v>400</v>
      </c>
      <c r="Q940" t="s">
        <v>401</v>
      </c>
      <c r="R940" t="s">
        <v>401</v>
      </c>
      <c r="T940">
        <v>1</v>
      </c>
    </row>
    <row r="941" spans="1:20" x14ac:dyDescent="0.25">
      <c r="A941">
        <v>1703274</v>
      </c>
      <c r="B941">
        <v>16000106440</v>
      </c>
      <c r="C941">
        <v>2016106440</v>
      </c>
      <c r="D941">
        <v>430</v>
      </c>
      <c r="E941" t="s">
        <v>134</v>
      </c>
      <c r="F941" t="s">
        <v>29</v>
      </c>
      <c r="G941" t="s">
        <v>135</v>
      </c>
      <c r="H941" s="1">
        <v>42457.275000000001</v>
      </c>
      <c r="I941" t="s">
        <v>1821</v>
      </c>
      <c r="J941" t="s">
        <v>44</v>
      </c>
      <c r="K941" t="s">
        <v>45</v>
      </c>
      <c r="L941">
        <v>5600.5009</v>
      </c>
      <c r="M941">
        <v>-122.39899</v>
      </c>
      <c r="N941">
        <v>47.639125999999997</v>
      </c>
      <c r="O941" t="s">
        <v>1822</v>
      </c>
      <c r="P941" t="s">
        <v>234</v>
      </c>
      <c r="Q941" t="s">
        <v>135</v>
      </c>
      <c r="R941" t="s">
        <v>29</v>
      </c>
      <c r="S941" s="1">
        <v>42457.193055555559</v>
      </c>
      <c r="T941">
        <v>1</v>
      </c>
    </row>
    <row r="942" spans="1:20" x14ac:dyDescent="0.25">
      <c r="A942">
        <v>1703275</v>
      </c>
      <c r="B942">
        <v>16000106501</v>
      </c>
      <c r="C942">
        <v>2016106501</v>
      </c>
      <c r="D942">
        <v>200</v>
      </c>
      <c r="E942" t="s">
        <v>352</v>
      </c>
      <c r="F942" t="s">
        <v>64</v>
      </c>
      <c r="G942" t="s">
        <v>65</v>
      </c>
      <c r="H942" s="1">
        <v>42457.290277777778</v>
      </c>
      <c r="I942" t="s">
        <v>1823</v>
      </c>
      <c r="J942" t="s">
        <v>179</v>
      </c>
      <c r="K942" t="s">
        <v>180</v>
      </c>
      <c r="L942">
        <v>2100.1025</v>
      </c>
      <c r="M942">
        <v>-122.2907</v>
      </c>
      <c r="N942">
        <v>47.690562999999997</v>
      </c>
      <c r="O942" t="s">
        <v>1824</v>
      </c>
      <c r="P942" t="s">
        <v>390</v>
      </c>
      <c r="Q942" t="s">
        <v>69</v>
      </c>
      <c r="R942" t="s">
        <v>42</v>
      </c>
      <c r="T942">
        <v>4</v>
      </c>
    </row>
    <row r="943" spans="1:20" x14ac:dyDescent="0.25">
      <c r="A943">
        <v>1703276</v>
      </c>
      <c r="B943">
        <v>16000106495</v>
      </c>
      <c r="C943">
        <v>2016106495</v>
      </c>
      <c r="D943">
        <v>200</v>
      </c>
      <c r="E943" t="s">
        <v>352</v>
      </c>
      <c r="F943" t="s">
        <v>64</v>
      </c>
      <c r="G943" t="s">
        <v>65</v>
      </c>
      <c r="H943" s="1">
        <v>42457.290972222225</v>
      </c>
      <c r="I943" t="s">
        <v>1825</v>
      </c>
      <c r="J943" t="s">
        <v>198</v>
      </c>
      <c r="K943" t="s">
        <v>199</v>
      </c>
      <c r="L943">
        <v>11300.1</v>
      </c>
      <c r="M943">
        <v>-122.339005</v>
      </c>
      <c r="N943">
        <v>47.53604</v>
      </c>
      <c r="O943" t="s">
        <v>1826</v>
      </c>
      <c r="P943" t="s">
        <v>390</v>
      </c>
      <c r="Q943" t="s">
        <v>69</v>
      </c>
      <c r="R943" t="s">
        <v>42</v>
      </c>
      <c r="T943">
        <v>1</v>
      </c>
    </row>
    <row r="944" spans="1:20" x14ac:dyDescent="0.25">
      <c r="A944">
        <v>1703277</v>
      </c>
      <c r="B944">
        <v>16000106493</v>
      </c>
      <c r="C944">
        <v>2016106493</v>
      </c>
      <c r="D944">
        <v>200</v>
      </c>
      <c r="E944" t="s">
        <v>352</v>
      </c>
      <c r="F944" t="s">
        <v>64</v>
      </c>
      <c r="G944" t="s">
        <v>65</v>
      </c>
      <c r="H944" s="1">
        <v>42457.295138888891</v>
      </c>
      <c r="I944" t="s">
        <v>1095</v>
      </c>
      <c r="J944" t="s">
        <v>150</v>
      </c>
      <c r="K944" t="s">
        <v>151</v>
      </c>
      <c r="L944">
        <v>4700.4016000000001</v>
      </c>
      <c r="M944">
        <v>-122.38267</v>
      </c>
      <c r="N944">
        <v>47.665959999999998</v>
      </c>
      <c r="O944" t="s">
        <v>1096</v>
      </c>
      <c r="P944" t="s">
        <v>390</v>
      </c>
      <c r="Q944" t="s">
        <v>69</v>
      </c>
      <c r="R944" t="s">
        <v>42</v>
      </c>
      <c r="T944">
        <v>1</v>
      </c>
    </row>
    <row r="945" spans="1:20" x14ac:dyDescent="0.25">
      <c r="A945">
        <v>1703278</v>
      </c>
      <c r="B945">
        <v>16000106468</v>
      </c>
      <c r="C945">
        <v>2016106468</v>
      </c>
      <c r="D945">
        <v>71</v>
      </c>
      <c r="E945" t="s">
        <v>269</v>
      </c>
      <c r="F945" t="s">
        <v>183</v>
      </c>
      <c r="G945" t="s">
        <v>183</v>
      </c>
      <c r="H945" s="1">
        <v>42457.288194444445</v>
      </c>
      <c r="I945" t="s">
        <v>1827</v>
      </c>
      <c r="J945" t="s">
        <v>44</v>
      </c>
      <c r="K945" t="s">
        <v>45</v>
      </c>
      <c r="L945">
        <v>5700.3006999999998</v>
      </c>
      <c r="M945">
        <v>-122.39296</v>
      </c>
      <c r="N945">
        <v>47.642753999999996</v>
      </c>
      <c r="O945" t="s">
        <v>1828</v>
      </c>
      <c r="P945" t="s">
        <v>1829</v>
      </c>
      <c r="Q945" t="s">
        <v>183</v>
      </c>
      <c r="R945" t="s">
        <v>184</v>
      </c>
      <c r="S945" s="1">
        <v>42457.238194444442</v>
      </c>
      <c r="T945">
        <v>1</v>
      </c>
    </row>
    <row r="946" spans="1:20" x14ac:dyDescent="0.25">
      <c r="A946">
        <v>1703279</v>
      </c>
      <c r="B946">
        <v>16000106450</v>
      </c>
      <c r="C946">
        <v>2016106450</v>
      </c>
      <c r="D946">
        <v>470</v>
      </c>
      <c r="E946" t="s">
        <v>27</v>
      </c>
      <c r="F946" t="s">
        <v>28</v>
      </c>
      <c r="G946" t="s">
        <v>29</v>
      </c>
      <c r="H946" s="1">
        <v>42457.292361111111</v>
      </c>
      <c r="I946" t="s">
        <v>1830</v>
      </c>
      <c r="J946" t="s">
        <v>44</v>
      </c>
      <c r="K946" t="s">
        <v>357</v>
      </c>
      <c r="L946">
        <v>6700.4032999999999</v>
      </c>
      <c r="M946">
        <v>-122.344955</v>
      </c>
      <c r="N946">
        <v>47.631855000000002</v>
      </c>
      <c r="O946" t="s">
        <v>1831</v>
      </c>
      <c r="P946" t="s">
        <v>34</v>
      </c>
      <c r="Q946" t="s">
        <v>29</v>
      </c>
      <c r="R946" t="s">
        <v>28</v>
      </c>
      <c r="T946">
        <v>2</v>
      </c>
    </row>
    <row r="947" spans="1:20" x14ac:dyDescent="0.25">
      <c r="A947">
        <v>1703280</v>
      </c>
      <c r="B947">
        <v>16000106382</v>
      </c>
      <c r="C947">
        <v>2016106382</v>
      </c>
      <c r="D947">
        <v>450</v>
      </c>
      <c r="E947" t="s">
        <v>520</v>
      </c>
      <c r="F947" t="s">
        <v>29</v>
      </c>
      <c r="G947" t="s">
        <v>29</v>
      </c>
      <c r="H947" s="1">
        <v>42457.289583333331</v>
      </c>
      <c r="I947" t="s">
        <v>1832</v>
      </c>
      <c r="J947" t="s">
        <v>155</v>
      </c>
      <c r="K947" t="s">
        <v>156</v>
      </c>
      <c r="L947">
        <v>7200.3005999999996</v>
      </c>
      <c r="M947">
        <v>-122.34711</v>
      </c>
      <c r="N947">
        <v>47.617240000000002</v>
      </c>
      <c r="O947" t="s">
        <v>1833</v>
      </c>
      <c r="P947" t="s">
        <v>94</v>
      </c>
      <c r="Q947" t="s">
        <v>29</v>
      </c>
      <c r="R947" t="s">
        <v>29</v>
      </c>
      <c r="S947" s="1">
        <v>42457.094444444447</v>
      </c>
      <c r="T947">
        <v>1</v>
      </c>
    </row>
    <row r="948" spans="1:20" x14ac:dyDescent="0.25">
      <c r="A948">
        <v>1703281</v>
      </c>
      <c r="B948">
        <v>16000106490</v>
      </c>
      <c r="C948">
        <v>2016106490</v>
      </c>
      <c r="D948">
        <v>470</v>
      </c>
      <c r="E948" t="s">
        <v>27</v>
      </c>
      <c r="F948" t="s">
        <v>28</v>
      </c>
      <c r="G948" t="s">
        <v>29</v>
      </c>
      <c r="H948" s="1">
        <v>42457.293749999997</v>
      </c>
      <c r="I948" t="s">
        <v>1834</v>
      </c>
      <c r="J948" t="s">
        <v>91</v>
      </c>
      <c r="K948" t="s">
        <v>172</v>
      </c>
      <c r="L948">
        <v>7402.3005999999996</v>
      </c>
      <c r="M948">
        <v>-122.32674400000001</v>
      </c>
      <c r="N948">
        <v>47.618113999999998</v>
      </c>
      <c r="O948" t="s">
        <v>1835</v>
      </c>
      <c r="P948" t="s">
        <v>34</v>
      </c>
      <c r="Q948" t="s">
        <v>29</v>
      </c>
      <c r="R948" t="s">
        <v>28</v>
      </c>
      <c r="T948">
        <v>1</v>
      </c>
    </row>
    <row r="949" spans="1:20" x14ac:dyDescent="0.25">
      <c r="A949">
        <v>1703282</v>
      </c>
      <c r="B949">
        <v>16000106532</v>
      </c>
      <c r="C949">
        <v>2016106532</v>
      </c>
      <c r="D949">
        <v>250</v>
      </c>
      <c r="E949" t="s">
        <v>111</v>
      </c>
      <c r="F949" t="s">
        <v>112</v>
      </c>
      <c r="G949" t="s">
        <v>113</v>
      </c>
      <c r="H949" s="1">
        <v>42457.311111111114</v>
      </c>
      <c r="I949" t="s">
        <v>1072</v>
      </c>
      <c r="J949" t="s">
        <v>129</v>
      </c>
      <c r="K949" t="s">
        <v>130</v>
      </c>
      <c r="L949">
        <v>8200.1005999999998</v>
      </c>
      <c r="M949">
        <v>-122.33381</v>
      </c>
      <c r="N949">
        <v>47.612102999999998</v>
      </c>
      <c r="O949" t="s">
        <v>1073</v>
      </c>
      <c r="P949" t="s">
        <v>86</v>
      </c>
      <c r="Q949" t="s">
        <v>21</v>
      </c>
      <c r="R949" t="s">
        <v>21</v>
      </c>
      <c r="T949">
        <v>2</v>
      </c>
    </row>
    <row r="950" spans="1:20" x14ac:dyDescent="0.25">
      <c r="A950">
        <v>1703283</v>
      </c>
      <c r="B950">
        <v>16000106513</v>
      </c>
      <c r="C950">
        <v>2016106513</v>
      </c>
      <c r="D950">
        <v>201</v>
      </c>
      <c r="E950" t="s">
        <v>63</v>
      </c>
      <c r="F950" t="s">
        <v>64</v>
      </c>
      <c r="G950" t="s">
        <v>65</v>
      </c>
      <c r="H950" s="1">
        <v>42457.306944444441</v>
      </c>
      <c r="I950" t="s">
        <v>1836</v>
      </c>
      <c r="J950" t="s">
        <v>137</v>
      </c>
      <c r="K950" t="s">
        <v>138</v>
      </c>
      <c r="L950">
        <v>5802.1005999999998</v>
      </c>
      <c r="M950">
        <v>-122.389725</v>
      </c>
      <c r="N950">
        <v>47.647174999999997</v>
      </c>
      <c r="O950" t="s">
        <v>1837</v>
      </c>
      <c r="P950" t="s">
        <v>68</v>
      </c>
      <c r="Q950" t="s">
        <v>69</v>
      </c>
      <c r="R950" t="s">
        <v>42</v>
      </c>
      <c r="T950">
        <v>1</v>
      </c>
    </row>
    <row r="951" spans="1:20" x14ac:dyDescent="0.25">
      <c r="A951">
        <v>1703284</v>
      </c>
      <c r="B951">
        <v>16000106508</v>
      </c>
      <c r="C951">
        <v>2016106508</v>
      </c>
      <c r="D951">
        <v>280</v>
      </c>
      <c r="E951" t="s">
        <v>41</v>
      </c>
      <c r="F951" t="s">
        <v>42</v>
      </c>
      <c r="G951" t="s">
        <v>42</v>
      </c>
      <c r="H951" s="1">
        <v>42457.306250000001</v>
      </c>
      <c r="I951" t="s">
        <v>1838</v>
      </c>
      <c r="J951" t="s">
        <v>124</v>
      </c>
      <c r="K951" t="s">
        <v>651</v>
      </c>
      <c r="L951">
        <v>10600.302</v>
      </c>
      <c r="M951">
        <v>-122.387276</v>
      </c>
      <c r="N951">
        <v>47.539920000000002</v>
      </c>
      <c r="O951" t="s">
        <v>1839</v>
      </c>
      <c r="P951" t="s">
        <v>47</v>
      </c>
      <c r="Q951" t="s">
        <v>42</v>
      </c>
      <c r="R951" t="s">
        <v>42</v>
      </c>
      <c r="T951">
        <v>4</v>
      </c>
    </row>
    <row r="952" spans="1:20" x14ac:dyDescent="0.25">
      <c r="A952">
        <v>1703285</v>
      </c>
      <c r="B952">
        <v>16000106507</v>
      </c>
      <c r="C952">
        <v>2016106507</v>
      </c>
      <c r="D952">
        <v>245</v>
      </c>
      <c r="E952" t="s">
        <v>58</v>
      </c>
      <c r="F952" t="s">
        <v>21</v>
      </c>
      <c r="G952" t="s">
        <v>21</v>
      </c>
      <c r="H952" s="1">
        <v>42457.311805555553</v>
      </c>
      <c r="I952" t="s">
        <v>1072</v>
      </c>
      <c r="J952" t="s">
        <v>129</v>
      </c>
      <c r="K952" t="s">
        <v>130</v>
      </c>
      <c r="L952">
        <v>8200.1005999999998</v>
      </c>
      <c r="M952">
        <v>-122.33381</v>
      </c>
      <c r="N952">
        <v>47.612102999999998</v>
      </c>
      <c r="O952" t="s">
        <v>1073</v>
      </c>
      <c r="P952" t="s">
        <v>86</v>
      </c>
      <c r="Q952" t="s">
        <v>21</v>
      </c>
      <c r="R952" t="s">
        <v>21</v>
      </c>
      <c r="T952">
        <v>2</v>
      </c>
    </row>
    <row r="953" spans="1:20" x14ac:dyDescent="0.25">
      <c r="A953">
        <v>1703286</v>
      </c>
      <c r="B953">
        <v>16000106456</v>
      </c>
      <c r="C953">
        <v>2016106456</v>
      </c>
      <c r="D953">
        <v>52</v>
      </c>
      <c r="E953" t="s">
        <v>105</v>
      </c>
      <c r="F953" t="s">
        <v>106</v>
      </c>
      <c r="G953" t="s">
        <v>107</v>
      </c>
      <c r="H953" s="1">
        <v>42457.309027777781</v>
      </c>
      <c r="I953" t="s">
        <v>1840</v>
      </c>
      <c r="J953" t="s">
        <v>179</v>
      </c>
      <c r="K953" t="s">
        <v>186</v>
      </c>
      <c r="L953">
        <v>5301.2004999999999</v>
      </c>
      <c r="M953">
        <v>-122.31741</v>
      </c>
      <c r="N953">
        <v>47.664029999999997</v>
      </c>
      <c r="O953" t="s">
        <v>1841</v>
      </c>
      <c r="P953" t="s">
        <v>1842</v>
      </c>
      <c r="Q953" t="s">
        <v>107</v>
      </c>
      <c r="R953" t="s">
        <v>106</v>
      </c>
      <c r="S953" s="1">
        <v>42457.215277777781</v>
      </c>
      <c r="T953">
        <v>3</v>
      </c>
    </row>
    <row r="954" spans="1:20" x14ac:dyDescent="0.25">
      <c r="A954">
        <v>1703287</v>
      </c>
      <c r="B954">
        <v>16000106436</v>
      </c>
      <c r="C954">
        <v>2016106436</v>
      </c>
      <c r="D954">
        <v>460</v>
      </c>
      <c r="E954" t="s">
        <v>35</v>
      </c>
      <c r="F954" t="s">
        <v>29</v>
      </c>
      <c r="G954" t="s">
        <v>29</v>
      </c>
      <c r="H954" s="1">
        <v>42457.309027777781</v>
      </c>
      <c r="I954" t="s">
        <v>1843</v>
      </c>
      <c r="J954" t="s">
        <v>91</v>
      </c>
      <c r="K954" t="s">
        <v>92</v>
      </c>
      <c r="L954">
        <v>8400.1005999999998</v>
      </c>
      <c r="M954">
        <v>-122.32211</v>
      </c>
      <c r="N954">
        <v>47.614063000000002</v>
      </c>
      <c r="O954" t="s">
        <v>1844</v>
      </c>
      <c r="P954" t="s">
        <v>94</v>
      </c>
      <c r="Q954" t="s">
        <v>29</v>
      </c>
      <c r="R954" t="s">
        <v>29</v>
      </c>
      <c r="S954" s="1">
        <v>42457.186805555553</v>
      </c>
      <c r="T954">
        <v>0</v>
      </c>
    </row>
    <row r="955" spans="1:20" x14ac:dyDescent="0.25">
      <c r="A955">
        <v>1703288</v>
      </c>
      <c r="B955">
        <v>16000106537</v>
      </c>
      <c r="C955">
        <v>2016106537</v>
      </c>
      <c r="D955">
        <v>201</v>
      </c>
      <c r="E955" t="s">
        <v>63</v>
      </c>
      <c r="F955" t="s">
        <v>64</v>
      </c>
      <c r="G955" t="s">
        <v>65</v>
      </c>
      <c r="H955" s="1">
        <v>42457.320833333331</v>
      </c>
      <c r="I955" t="s">
        <v>1845</v>
      </c>
      <c r="J955" t="s">
        <v>137</v>
      </c>
      <c r="K955" t="s">
        <v>209</v>
      </c>
      <c r="L955">
        <v>11300.2001</v>
      </c>
      <c r="M955">
        <v>-122.34287999999999</v>
      </c>
      <c r="N955">
        <v>47.518203999999997</v>
      </c>
      <c r="O955" t="s">
        <v>1846</v>
      </c>
      <c r="P955" t="s">
        <v>68</v>
      </c>
      <c r="Q955" t="s">
        <v>69</v>
      </c>
      <c r="R955" t="s">
        <v>42</v>
      </c>
      <c r="T955">
        <v>1</v>
      </c>
    </row>
    <row r="956" spans="1:20" x14ac:dyDescent="0.25">
      <c r="A956">
        <v>1703289</v>
      </c>
      <c r="B956">
        <v>16000106534</v>
      </c>
      <c r="C956">
        <v>2016106534</v>
      </c>
      <c r="D956">
        <v>250</v>
      </c>
      <c r="E956" t="s">
        <v>111</v>
      </c>
      <c r="F956" t="s">
        <v>112</v>
      </c>
      <c r="G956" t="s">
        <v>113</v>
      </c>
      <c r="H956" s="1">
        <v>42457.318055555559</v>
      </c>
      <c r="I956" t="s">
        <v>1847</v>
      </c>
      <c r="J956" t="s">
        <v>129</v>
      </c>
      <c r="K956" t="s">
        <v>190</v>
      </c>
      <c r="L956">
        <v>8100.3</v>
      </c>
      <c r="M956">
        <v>-122.3409</v>
      </c>
      <c r="N956">
        <v>47.610619999999997</v>
      </c>
      <c r="O956" t="s">
        <v>1848</v>
      </c>
      <c r="P956" t="s">
        <v>86</v>
      </c>
      <c r="Q956" t="s">
        <v>21</v>
      </c>
      <c r="R956" t="s">
        <v>21</v>
      </c>
      <c r="T956">
        <v>2</v>
      </c>
    </row>
    <row r="957" spans="1:20" x14ac:dyDescent="0.25">
      <c r="A957">
        <v>1703290</v>
      </c>
      <c r="B957">
        <v>16000106526</v>
      </c>
      <c r="C957">
        <v>2016106526</v>
      </c>
      <c r="D957">
        <v>64</v>
      </c>
      <c r="E957" t="s">
        <v>294</v>
      </c>
      <c r="F957" t="s">
        <v>75</v>
      </c>
      <c r="G957" t="s">
        <v>295</v>
      </c>
      <c r="H957" s="1">
        <v>42457.322222222225</v>
      </c>
      <c r="I957" t="s">
        <v>715</v>
      </c>
      <c r="J957" t="s">
        <v>137</v>
      </c>
      <c r="K957" t="s">
        <v>209</v>
      </c>
      <c r="L957">
        <v>8100.2007000000003</v>
      </c>
      <c r="M957">
        <v>-122.33835000000001</v>
      </c>
      <c r="N957">
        <v>47.609515999999999</v>
      </c>
      <c r="O957" t="s">
        <v>716</v>
      </c>
      <c r="P957" t="s">
        <v>298</v>
      </c>
      <c r="Q957" t="s">
        <v>295</v>
      </c>
      <c r="R957" t="s">
        <v>75</v>
      </c>
      <c r="T957">
        <v>1</v>
      </c>
    </row>
    <row r="958" spans="1:20" x14ac:dyDescent="0.25">
      <c r="A958">
        <v>1703291</v>
      </c>
      <c r="B958">
        <v>16000106521</v>
      </c>
      <c r="C958">
        <v>2016106521</v>
      </c>
      <c r="D958">
        <v>161</v>
      </c>
      <c r="E958" t="s">
        <v>62</v>
      </c>
      <c r="F958" t="s">
        <v>62</v>
      </c>
      <c r="G958" t="s">
        <v>62</v>
      </c>
      <c r="H958" s="1">
        <v>42457.313888888886</v>
      </c>
      <c r="I958" t="s">
        <v>502</v>
      </c>
      <c r="J958" t="s">
        <v>129</v>
      </c>
      <c r="K958" t="s">
        <v>130</v>
      </c>
      <c r="L958">
        <v>8200.1002000000008</v>
      </c>
      <c r="M958">
        <v>-122.334816</v>
      </c>
      <c r="N958">
        <v>47.612369999999999</v>
      </c>
      <c r="O958" t="s">
        <v>503</v>
      </c>
      <c r="P958" t="s">
        <v>86</v>
      </c>
      <c r="Q958" t="s">
        <v>21</v>
      </c>
      <c r="R958" t="s">
        <v>21</v>
      </c>
      <c r="T958">
        <v>3</v>
      </c>
    </row>
    <row r="959" spans="1:20" x14ac:dyDescent="0.25">
      <c r="A959">
        <v>1703292</v>
      </c>
      <c r="B959">
        <v>16000106516</v>
      </c>
      <c r="C959">
        <v>2016106516</v>
      </c>
      <c r="D959">
        <v>250</v>
      </c>
      <c r="E959" t="s">
        <v>111</v>
      </c>
      <c r="F959" t="s">
        <v>112</v>
      </c>
      <c r="G959" t="s">
        <v>113</v>
      </c>
      <c r="H959" s="1">
        <v>42457.318749999999</v>
      </c>
      <c r="I959" t="s">
        <v>926</v>
      </c>
      <c r="J959" t="s">
        <v>155</v>
      </c>
      <c r="K959" t="s">
        <v>156</v>
      </c>
      <c r="L959">
        <v>7200.1055999999999</v>
      </c>
      <c r="M959">
        <v>-122.34198000000001</v>
      </c>
      <c r="N959">
        <v>47.614215999999999</v>
      </c>
      <c r="O959" t="s">
        <v>927</v>
      </c>
      <c r="P959" t="s">
        <v>153</v>
      </c>
      <c r="Q959" t="s">
        <v>148</v>
      </c>
      <c r="R959" t="s">
        <v>148</v>
      </c>
      <c r="T959">
        <v>2</v>
      </c>
    </row>
    <row r="960" spans="1:20" x14ac:dyDescent="0.25">
      <c r="A960">
        <v>1703294</v>
      </c>
      <c r="B960">
        <v>16000106486</v>
      </c>
      <c r="C960">
        <v>2016106486</v>
      </c>
      <c r="D960">
        <v>161</v>
      </c>
      <c r="E960" t="s">
        <v>62</v>
      </c>
      <c r="F960" t="s">
        <v>62</v>
      </c>
      <c r="G960" t="s">
        <v>62</v>
      </c>
      <c r="H960" s="1">
        <v>42457.321527777778</v>
      </c>
      <c r="I960" t="s">
        <v>1849</v>
      </c>
      <c r="J960" t="s">
        <v>31</v>
      </c>
      <c r="K960" t="s">
        <v>32</v>
      </c>
      <c r="L960">
        <v>8600.1018999999997</v>
      </c>
      <c r="M960">
        <v>-122.313515</v>
      </c>
      <c r="N960">
        <v>47.606189999999998</v>
      </c>
      <c r="O960" t="s">
        <v>1850</v>
      </c>
      <c r="P960" t="s">
        <v>400</v>
      </c>
      <c r="Q960" t="s">
        <v>401</v>
      </c>
      <c r="R960" t="s">
        <v>401</v>
      </c>
      <c r="S960" s="1">
        <v>42457.267361111109</v>
      </c>
      <c r="T960">
        <v>3</v>
      </c>
    </row>
    <row r="961" spans="1:20" x14ac:dyDescent="0.25">
      <c r="A961">
        <v>1703295</v>
      </c>
      <c r="B961">
        <v>16000106540</v>
      </c>
      <c r="C961">
        <v>2016106540</v>
      </c>
      <c r="D961">
        <v>470</v>
      </c>
      <c r="E961" t="s">
        <v>27</v>
      </c>
      <c r="F961" t="s">
        <v>28</v>
      </c>
      <c r="G961" t="s">
        <v>29</v>
      </c>
      <c r="H961" s="1">
        <v>42457.331944444442</v>
      </c>
      <c r="I961" t="s">
        <v>1851</v>
      </c>
      <c r="J961" t="s">
        <v>150</v>
      </c>
      <c r="K961" t="s">
        <v>162</v>
      </c>
      <c r="L961">
        <v>5400.2029000000002</v>
      </c>
      <c r="M961">
        <v>-122.33636</v>
      </c>
      <c r="N961">
        <v>47.647568</v>
      </c>
      <c r="O961" t="s">
        <v>1852</v>
      </c>
      <c r="P961" t="s">
        <v>34</v>
      </c>
      <c r="Q961" t="s">
        <v>29</v>
      </c>
      <c r="R961" t="s">
        <v>28</v>
      </c>
      <c r="T961">
        <v>1</v>
      </c>
    </row>
    <row r="962" spans="1:20" x14ac:dyDescent="0.25">
      <c r="A962">
        <v>1703296</v>
      </c>
      <c r="B962">
        <v>16000106504</v>
      </c>
      <c r="C962">
        <v>2016106504</v>
      </c>
      <c r="D962">
        <v>430</v>
      </c>
      <c r="E962" t="s">
        <v>134</v>
      </c>
      <c r="F962" t="s">
        <v>29</v>
      </c>
      <c r="G962" t="s">
        <v>135</v>
      </c>
      <c r="H962" s="1">
        <v>42457.328472222223</v>
      </c>
      <c r="I962" t="s">
        <v>1853</v>
      </c>
      <c r="J962" t="s">
        <v>91</v>
      </c>
      <c r="K962" t="s">
        <v>172</v>
      </c>
      <c r="L962">
        <v>7500.3010999999997</v>
      </c>
      <c r="M962">
        <v>-122.31695000000001</v>
      </c>
      <c r="N962">
        <v>47.621099999999998</v>
      </c>
      <c r="O962" t="s">
        <v>1854</v>
      </c>
      <c r="P962" t="s">
        <v>188</v>
      </c>
      <c r="Q962" t="s">
        <v>135</v>
      </c>
      <c r="R962" t="s">
        <v>29</v>
      </c>
      <c r="S962" s="1">
        <v>42457.290972222225</v>
      </c>
      <c r="T962">
        <v>2</v>
      </c>
    </row>
    <row r="963" spans="1:20" x14ac:dyDescent="0.25">
      <c r="A963">
        <v>1703297</v>
      </c>
      <c r="B963">
        <v>16000106324</v>
      </c>
      <c r="C963">
        <v>2016106324</v>
      </c>
      <c r="D963">
        <v>30</v>
      </c>
      <c r="E963" t="s">
        <v>679</v>
      </c>
      <c r="F963" t="s">
        <v>461</v>
      </c>
      <c r="G963" t="s">
        <v>418</v>
      </c>
      <c r="H963" s="1">
        <v>42457.260416666664</v>
      </c>
      <c r="I963" t="s">
        <v>1855</v>
      </c>
      <c r="J963" t="s">
        <v>150</v>
      </c>
      <c r="K963" t="s">
        <v>151</v>
      </c>
      <c r="L963">
        <v>3200.2004999999999</v>
      </c>
      <c r="M963">
        <v>-122.38759</v>
      </c>
      <c r="N963">
        <v>47.673465999999998</v>
      </c>
      <c r="O963" t="s">
        <v>1856</v>
      </c>
      <c r="P963" t="s">
        <v>682</v>
      </c>
      <c r="Q963" t="s">
        <v>418</v>
      </c>
      <c r="R963" t="s">
        <v>418</v>
      </c>
      <c r="S963" s="1">
        <v>42457.004861111112</v>
      </c>
      <c r="T963">
        <v>2</v>
      </c>
    </row>
    <row r="964" spans="1:20" x14ac:dyDescent="0.25">
      <c r="A964">
        <v>1703298</v>
      </c>
      <c r="B964">
        <v>16000106555</v>
      </c>
      <c r="C964">
        <v>2016106555</v>
      </c>
      <c r="D964">
        <v>280</v>
      </c>
      <c r="E964" t="s">
        <v>41</v>
      </c>
      <c r="F964" t="s">
        <v>42</v>
      </c>
      <c r="G964" t="s">
        <v>42</v>
      </c>
      <c r="H964" s="1">
        <v>42457.338194444441</v>
      </c>
      <c r="I964" t="s">
        <v>1857</v>
      </c>
      <c r="J964" t="s">
        <v>99</v>
      </c>
      <c r="K964" t="s">
        <v>449</v>
      </c>
      <c r="L964">
        <v>2900.1001000000001</v>
      </c>
      <c r="M964">
        <v>-122.36065000000001</v>
      </c>
      <c r="N964">
        <v>47.689835000000002</v>
      </c>
      <c r="O964" t="s">
        <v>1858</v>
      </c>
      <c r="P964" t="s">
        <v>47</v>
      </c>
      <c r="Q964" t="s">
        <v>42</v>
      </c>
      <c r="R964" t="s">
        <v>42</v>
      </c>
      <c r="T964">
        <v>3</v>
      </c>
    </row>
    <row r="965" spans="1:20" x14ac:dyDescent="0.25">
      <c r="A965">
        <v>1703299</v>
      </c>
      <c r="B965">
        <v>16000106552</v>
      </c>
      <c r="C965">
        <v>2016106552</v>
      </c>
      <c r="D965">
        <v>250</v>
      </c>
      <c r="E965" t="s">
        <v>111</v>
      </c>
      <c r="F965" t="s">
        <v>112</v>
      </c>
      <c r="G965" t="s">
        <v>113</v>
      </c>
      <c r="H965" s="1">
        <v>42457.333333333336</v>
      </c>
      <c r="I965" t="s">
        <v>1859</v>
      </c>
      <c r="J965" t="s">
        <v>179</v>
      </c>
      <c r="K965" t="s">
        <v>718</v>
      </c>
      <c r="L965">
        <v>2600.2017999999998</v>
      </c>
      <c r="M965">
        <v>-122.31747</v>
      </c>
      <c r="N965">
        <v>47.681891999999998</v>
      </c>
      <c r="O965" t="s">
        <v>1860</v>
      </c>
      <c r="P965" t="s">
        <v>62</v>
      </c>
      <c r="Q965" t="s">
        <v>62</v>
      </c>
      <c r="R965" t="s">
        <v>62</v>
      </c>
      <c r="T965">
        <v>0</v>
      </c>
    </row>
    <row r="966" spans="1:20" x14ac:dyDescent="0.25">
      <c r="A966">
        <v>1703300</v>
      </c>
      <c r="B966">
        <v>16000106543</v>
      </c>
      <c r="C966">
        <v>2016106543</v>
      </c>
      <c r="D966">
        <v>280</v>
      </c>
      <c r="E966" t="s">
        <v>41</v>
      </c>
      <c r="F966" t="s">
        <v>42</v>
      </c>
      <c r="G966" t="s">
        <v>42</v>
      </c>
      <c r="H966" s="1">
        <v>42457.34097222222</v>
      </c>
      <c r="I966" t="s">
        <v>1861</v>
      </c>
      <c r="J966" t="s">
        <v>99</v>
      </c>
      <c r="K966" t="s">
        <v>449</v>
      </c>
      <c r="L966">
        <v>2900.1008999999999</v>
      </c>
      <c r="M966">
        <v>-122.36065000000001</v>
      </c>
      <c r="N966">
        <v>47.688384999999997</v>
      </c>
      <c r="O966" t="s">
        <v>1862</v>
      </c>
      <c r="P966" t="s">
        <v>47</v>
      </c>
      <c r="Q966" t="s">
        <v>42</v>
      </c>
      <c r="R966" t="s">
        <v>42</v>
      </c>
      <c r="T966">
        <v>3</v>
      </c>
    </row>
    <row r="967" spans="1:20" x14ac:dyDescent="0.25">
      <c r="A967">
        <v>1703301</v>
      </c>
      <c r="B967">
        <v>16000106530</v>
      </c>
      <c r="C967">
        <v>2016106530</v>
      </c>
      <c r="D967">
        <v>470</v>
      </c>
      <c r="E967" t="s">
        <v>27</v>
      </c>
      <c r="F967" t="s">
        <v>28</v>
      </c>
      <c r="G967" t="s">
        <v>29</v>
      </c>
      <c r="H967" s="1">
        <v>42457.338888888888</v>
      </c>
      <c r="I967" t="s">
        <v>1863</v>
      </c>
      <c r="J967" t="s">
        <v>150</v>
      </c>
      <c r="K967" t="s">
        <v>151</v>
      </c>
      <c r="L967">
        <v>4700.3010999999997</v>
      </c>
      <c r="M967">
        <v>-122.37888</v>
      </c>
      <c r="N967">
        <v>47.670540000000003</v>
      </c>
      <c r="O967" t="s">
        <v>1864</v>
      </c>
      <c r="P967" t="s">
        <v>34</v>
      </c>
      <c r="Q967" t="s">
        <v>29</v>
      </c>
      <c r="R967" t="s">
        <v>28</v>
      </c>
      <c r="T967">
        <v>4</v>
      </c>
    </row>
    <row r="968" spans="1:20" x14ac:dyDescent="0.25">
      <c r="A968">
        <v>1703302</v>
      </c>
      <c r="B968">
        <v>16000106517</v>
      </c>
      <c r="C968">
        <v>2016106517</v>
      </c>
      <c r="D968">
        <v>470</v>
      </c>
      <c r="E968" t="s">
        <v>27</v>
      </c>
      <c r="F968" t="s">
        <v>28</v>
      </c>
      <c r="G968" t="s">
        <v>29</v>
      </c>
      <c r="H968" s="1">
        <v>42457.336805555555</v>
      </c>
      <c r="I968" t="s">
        <v>1865</v>
      </c>
      <c r="J968" t="s">
        <v>129</v>
      </c>
      <c r="K968" t="s">
        <v>190</v>
      </c>
      <c r="L968">
        <v>8100.1</v>
      </c>
      <c r="M968">
        <v>-122.33763999999999</v>
      </c>
      <c r="N968">
        <v>47.607067000000001</v>
      </c>
      <c r="O968" t="s">
        <v>1866</v>
      </c>
      <c r="P968" t="s">
        <v>34</v>
      </c>
      <c r="Q968" t="s">
        <v>29</v>
      </c>
      <c r="R968" t="s">
        <v>28</v>
      </c>
      <c r="S968" s="1">
        <v>42457.29583333333</v>
      </c>
      <c r="T968">
        <v>2</v>
      </c>
    </row>
    <row r="969" spans="1:20" x14ac:dyDescent="0.25">
      <c r="A969">
        <v>1703303</v>
      </c>
      <c r="B969">
        <v>16000106580</v>
      </c>
      <c r="C969">
        <v>2016106580</v>
      </c>
      <c r="D969">
        <v>415</v>
      </c>
      <c r="E969" t="s">
        <v>440</v>
      </c>
      <c r="F969" t="s">
        <v>29</v>
      </c>
      <c r="G969" t="s">
        <v>29</v>
      </c>
      <c r="H969" s="1">
        <v>42457.350694444445</v>
      </c>
      <c r="I969" t="s">
        <v>1867</v>
      </c>
      <c r="J969" t="s">
        <v>137</v>
      </c>
      <c r="K969" t="s">
        <v>209</v>
      </c>
      <c r="L969">
        <v>11101.200999999999</v>
      </c>
      <c r="M969">
        <v>-122.27401</v>
      </c>
      <c r="N969">
        <v>47.536945000000003</v>
      </c>
      <c r="O969" t="s">
        <v>1868</v>
      </c>
      <c r="P969" t="s">
        <v>34</v>
      </c>
      <c r="Q969" t="s">
        <v>29</v>
      </c>
      <c r="R969" t="s">
        <v>28</v>
      </c>
      <c r="T969">
        <v>0</v>
      </c>
    </row>
    <row r="970" spans="1:20" x14ac:dyDescent="0.25">
      <c r="A970">
        <v>1703304</v>
      </c>
      <c r="B970">
        <v>16000106568</v>
      </c>
      <c r="C970">
        <v>2016106568</v>
      </c>
      <c r="D970">
        <v>245</v>
      </c>
      <c r="E970" t="s">
        <v>58</v>
      </c>
      <c r="F970" t="s">
        <v>21</v>
      </c>
      <c r="G970" t="s">
        <v>21</v>
      </c>
      <c r="H970" s="1">
        <v>42457.354166666664</v>
      </c>
      <c r="I970" t="s">
        <v>667</v>
      </c>
      <c r="J970" t="s">
        <v>129</v>
      </c>
      <c r="K970" t="s">
        <v>190</v>
      </c>
      <c r="L970">
        <v>8100.3001000000004</v>
      </c>
      <c r="M970">
        <v>-122.33946</v>
      </c>
      <c r="N970">
        <v>47.609054999999998</v>
      </c>
      <c r="O970" t="s">
        <v>668</v>
      </c>
      <c r="P970" t="s">
        <v>86</v>
      </c>
      <c r="Q970" t="s">
        <v>21</v>
      </c>
      <c r="R970" t="s">
        <v>21</v>
      </c>
      <c r="T970">
        <v>3</v>
      </c>
    </row>
    <row r="971" spans="1:20" x14ac:dyDescent="0.25">
      <c r="A971">
        <v>1703305</v>
      </c>
      <c r="B971">
        <v>16000106565</v>
      </c>
      <c r="C971">
        <v>2016106565</v>
      </c>
      <c r="D971">
        <v>280</v>
      </c>
      <c r="E971" t="s">
        <v>41</v>
      </c>
      <c r="F971" t="s">
        <v>42</v>
      </c>
      <c r="G971" t="s">
        <v>42</v>
      </c>
      <c r="H971" s="1">
        <v>42457.353472222225</v>
      </c>
      <c r="I971" t="s">
        <v>1869</v>
      </c>
      <c r="J971" t="s">
        <v>99</v>
      </c>
      <c r="K971" t="s">
        <v>227</v>
      </c>
      <c r="L971">
        <v>1701.3009</v>
      </c>
      <c r="M971">
        <v>-122.35408</v>
      </c>
      <c r="N971">
        <v>47.702182999999998</v>
      </c>
      <c r="O971" t="s">
        <v>1870</v>
      </c>
      <c r="P971" t="s">
        <v>47</v>
      </c>
      <c r="Q971" t="s">
        <v>42</v>
      </c>
      <c r="R971" t="s">
        <v>42</v>
      </c>
      <c r="T971">
        <v>3</v>
      </c>
    </row>
    <row r="972" spans="1:20" x14ac:dyDescent="0.25">
      <c r="A972">
        <v>1703306</v>
      </c>
      <c r="B972">
        <v>16000106563</v>
      </c>
      <c r="C972">
        <v>2016106563</v>
      </c>
      <c r="D972">
        <v>460</v>
      </c>
      <c r="E972" t="s">
        <v>35</v>
      </c>
      <c r="F972" t="s">
        <v>29</v>
      </c>
      <c r="G972" t="s">
        <v>29</v>
      </c>
      <c r="H972" s="1">
        <v>42457.354166666664</v>
      </c>
      <c r="I972" t="s">
        <v>1871</v>
      </c>
      <c r="J972" t="s">
        <v>44</v>
      </c>
      <c r="K972" t="s">
        <v>357</v>
      </c>
      <c r="L972">
        <v>5802.201</v>
      </c>
      <c r="M972">
        <v>-122.37392</v>
      </c>
      <c r="N972">
        <v>47.630882</v>
      </c>
      <c r="O972" t="s">
        <v>1872</v>
      </c>
      <c r="P972" t="s">
        <v>94</v>
      </c>
      <c r="Q972" t="s">
        <v>29</v>
      </c>
      <c r="R972" t="s">
        <v>29</v>
      </c>
      <c r="T972">
        <v>2</v>
      </c>
    </row>
    <row r="973" spans="1:20" x14ac:dyDescent="0.25">
      <c r="A973">
        <v>1703307</v>
      </c>
      <c r="B973">
        <v>16000106561</v>
      </c>
      <c r="C973">
        <v>2016106561</v>
      </c>
      <c r="D973">
        <v>280</v>
      </c>
      <c r="E973" t="s">
        <v>41</v>
      </c>
      <c r="F973" t="s">
        <v>42</v>
      </c>
      <c r="G973" t="s">
        <v>42</v>
      </c>
      <c r="H973" s="1">
        <v>42457.352777777778</v>
      </c>
      <c r="I973" t="s">
        <v>1873</v>
      </c>
      <c r="J973" t="s">
        <v>23</v>
      </c>
      <c r="K973" t="s">
        <v>480</v>
      </c>
      <c r="L973">
        <v>10001.2017</v>
      </c>
      <c r="M973">
        <v>-122.31476000000001</v>
      </c>
      <c r="N973">
        <v>47.564410000000002</v>
      </c>
      <c r="O973" t="s">
        <v>1874</v>
      </c>
      <c r="P973" t="s">
        <v>47</v>
      </c>
      <c r="Q973" t="s">
        <v>42</v>
      </c>
      <c r="R973" t="s">
        <v>42</v>
      </c>
      <c r="T973">
        <v>2</v>
      </c>
    </row>
    <row r="974" spans="1:20" x14ac:dyDescent="0.25">
      <c r="A974">
        <v>1703308</v>
      </c>
      <c r="B974">
        <v>16000106542</v>
      </c>
      <c r="C974">
        <v>2016106542</v>
      </c>
      <c r="D974">
        <v>280</v>
      </c>
      <c r="E974" t="s">
        <v>41</v>
      </c>
      <c r="F974" t="s">
        <v>42</v>
      </c>
      <c r="G974" t="s">
        <v>42</v>
      </c>
      <c r="H974" s="1">
        <v>42457.349305555559</v>
      </c>
      <c r="I974" t="s">
        <v>1875</v>
      </c>
      <c r="J974" t="s">
        <v>37</v>
      </c>
      <c r="K974" t="s">
        <v>686</v>
      </c>
      <c r="L974">
        <v>10900.2063</v>
      </c>
      <c r="M974">
        <v>-122.319756</v>
      </c>
      <c r="N974">
        <v>47.552079999999997</v>
      </c>
      <c r="O974" t="s">
        <v>1876</v>
      </c>
      <c r="P974" t="s">
        <v>400</v>
      </c>
      <c r="Q974" t="s">
        <v>401</v>
      </c>
      <c r="R974" t="s">
        <v>401</v>
      </c>
      <c r="S974" s="1">
        <v>42457.315972222219</v>
      </c>
      <c r="T974">
        <v>1</v>
      </c>
    </row>
    <row r="975" spans="1:20" x14ac:dyDescent="0.25">
      <c r="A975">
        <v>1703309</v>
      </c>
      <c r="B975">
        <v>16000106514</v>
      </c>
      <c r="C975">
        <v>2016106514</v>
      </c>
      <c r="D975">
        <v>41</v>
      </c>
      <c r="E975" t="s">
        <v>255</v>
      </c>
      <c r="F975" t="s">
        <v>73</v>
      </c>
      <c r="G975" t="s">
        <v>73</v>
      </c>
      <c r="H975" s="1">
        <v>42457.353472222225</v>
      </c>
      <c r="I975" t="s">
        <v>1877</v>
      </c>
      <c r="J975" t="s">
        <v>99</v>
      </c>
      <c r="K975" t="s">
        <v>449</v>
      </c>
      <c r="L975">
        <v>2900.1008000000002</v>
      </c>
      <c r="M975">
        <v>-122.35663599999999</v>
      </c>
      <c r="N975">
        <v>47.688389999999998</v>
      </c>
      <c r="O975" t="s">
        <v>1878</v>
      </c>
      <c r="P975" t="s">
        <v>158</v>
      </c>
      <c r="Q975" t="s">
        <v>133</v>
      </c>
      <c r="R975" t="s">
        <v>133</v>
      </c>
      <c r="S975" s="1">
        <v>42457.297222222223</v>
      </c>
      <c r="T975">
        <v>3</v>
      </c>
    </row>
    <row r="976" spans="1:20" x14ac:dyDescent="0.25">
      <c r="A976">
        <v>1703310</v>
      </c>
      <c r="B976">
        <v>16000106599</v>
      </c>
      <c r="C976">
        <v>2016106599</v>
      </c>
      <c r="D976">
        <v>460</v>
      </c>
      <c r="E976" t="s">
        <v>35</v>
      </c>
      <c r="F976" t="s">
        <v>29</v>
      </c>
      <c r="G976" t="s">
        <v>29</v>
      </c>
      <c r="H976" s="1">
        <v>42457.363194444442</v>
      </c>
      <c r="I976" t="s">
        <v>1879</v>
      </c>
      <c r="J976" t="s">
        <v>83</v>
      </c>
      <c r="K976" t="s">
        <v>195</v>
      </c>
      <c r="L976">
        <v>8100.1023999999998</v>
      </c>
      <c r="M976">
        <v>-122.338005</v>
      </c>
      <c r="N976">
        <v>47.604942000000001</v>
      </c>
      <c r="O976" t="s">
        <v>1880</v>
      </c>
      <c r="P976" t="s">
        <v>94</v>
      </c>
      <c r="Q976" t="s">
        <v>29</v>
      </c>
      <c r="R976" t="s">
        <v>29</v>
      </c>
      <c r="T976">
        <v>1</v>
      </c>
    </row>
    <row r="977" spans="1:20" x14ac:dyDescent="0.25">
      <c r="A977">
        <v>1703311</v>
      </c>
      <c r="B977">
        <v>16000106579</v>
      </c>
      <c r="C977">
        <v>2016106579</v>
      </c>
      <c r="D977">
        <v>245</v>
      </c>
      <c r="E977" t="s">
        <v>58</v>
      </c>
      <c r="F977" t="s">
        <v>21</v>
      </c>
      <c r="G977" t="s">
        <v>21</v>
      </c>
      <c r="H977" s="1">
        <v>42457.354861111111</v>
      </c>
      <c r="I977" t="s">
        <v>1444</v>
      </c>
      <c r="J977" t="s">
        <v>129</v>
      </c>
      <c r="K977" t="s">
        <v>130</v>
      </c>
      <c r="L977">
        <v>7200.1067000000003</v>
      </c>
      <c r="M977">
        <v>-122.341545</v>
      </c>
      <c r="N977">
        <v>47.612780000000001</v>
      </c>
      <c r="O977" t="s">
        <v>1445</v>
      </c>
      <c r="P977" t="s">
        <v>86</v>
      </c>
      <c r="Q977" t="s">
        <v>21</v>
      </c>
      <c r="R977" t="s">
        <v>21</v>
      </c>
      <c r="T977">
        <v>2</v>
      </c>
    </row>
    <row r="978" spans="1:20" x14ac:dyDescent="0.25">
      <c r="A978">
        <v>1703312</v>
      </c>
      <c r="B978">
        <v>16000106503</v>
      </c>
      <c r="C978">
        <v>2016106503</v>
      </c>
      <c r="D978">
        <v>280</v>
      </c>
      <c r="E978" t="s">
        <v>41</v>
      </c>
      <c r="F978" t="s">
        <v>42</v>
      </c>
      <c r="G978" t="s">
        <v>42</v>
      </c>
      <c r="H978" s="1">
        <v>42457.354166666664</v>
      </c>
      <c r="I978" t="s">
        <v>1248</v>
      </c>
      <c r="J978" t="s">
        <v>198</v>
      </c>
      <c r="K978" t="s">
        <v>343</v>
      </c>
      <c r="L978">
        <v>11402.2012</v>
      </c>
      <c r="M978">
        <v>-122.35785</v>
      </c>
      <c r="N978">
        <v>47.518279999999997</v>
      </c>
      <c r="O978" t="s">
        <v>1249</v>
      </c>
      <c r="P978" t="s">
        <v>81</v>
      </c>
      <c r="Q978" t="s">
        <v>76</v>
      </c>
      <c r="R978" t="s">
        <v>75</v>
      </c>
      <c r="S978" s="1">
        <v>42457.299305555556</v>
      </c>
      <c r="T978">
        <v>4</v>
      </c>
    </row>
    <row r="979" spans="1:20" x14ac:dyDescent="0.25">
      <c r="A979">
        <v>1703313</v>
      </c>
      <c r="B979">
        <v>16000106586</v>
      </c>
      <c r="C979">
        <v>2016106586</v>
      </c>
      <c r="D979">
        <v>470</v>
      </c>
      <c r="E979" t="s">
        <v>27</v>
      </c>
      <c r="F979" t="s">
        <v>28</v>
      </c>
      <c r="G979" t="s">
        <v>29</v>
      </c>
      <c r="H979" s="1">
        <v>42457.366666666669</v>
      </c>
      <c r="I979" t="s">
        <v>1881</v>
      </c>
      <c r="J979" t="s">
        <v>37</v>
      </c>
      <c r="K979" t="s">
        <v>96</v>
      </c>
      <c r="L979">
        <v>10402.100899999999</v>
      </c>
      <c r="M979">
        <v>-122.32101</v>
      </c>
      <c r="N979">
        <v>47.553350000000002</v>
      </c>
      <c r="O979" t="s">
        <v>1882</v>
      </c>
      <c r="P979" t="s">
        <v>443</v>
      </c>
      <c r="Q979" t="s">
        <v>29</v>
      </c>
      <c r="R979" t="s">
        <v>29</v>
      </c>
      <c r="T979">
        <v>3</v>
      </c>
    </row>
    <row r="980" spans="1:20" x14ac:dyDescent="0.25">
      <c r="A980">
        <v>1703314</v>
      </c>
      <c r="B980">
        <v>16000106583</v>
      </c>
      <c r="C980">
        <v>2016106583</v>
      </c>
      <c r="D980">
        <v>250</v>
      </c>
      <c r="E980" t="s">
        <v>111</v>
      </c>
      <c r="F980" t="s">
        <v>112</v>
      </c>
      <c r="G980" t="s">
        <v>113</v>
      </c>
      <c r="H980" s="1">
        <v>42457.365972222222</v>
      </c>
      <c r="I980" t="s">
        <v>430</v>
      </c>
      <c r="J980" t="s">
        <v>129</v>
      </c>
      <c r="K980" t="s">
        <v>130</v>
      </c>
      <c r="L980">
        <v>8100.2</v>
      </c>
      <c r="M980">
        <v>-122.33732000000001</v>
      </c>
      <c r="N980">
        <v>47.611319999999999</v>
      </c>
      <c r="O980" t="s">
        <v>431</v>
      </c>
      <c r="P980" t="s">
        <v>400</v>
      </c>
      <c r="Q980" t="s">
        <v>401</v>
      </c>
      <c r="R980" t="s">
        <v>401</v>
      </c>
      <c r="T980">
        <v>2</v>
      </c>
    </row>
    <row r="981" spans="1:20" x14ac:dyDescent="0.25">
      <c r="A981">
        <v>1703315</v>
      </c>
      <c r="B981">
        <v>16000106574</v>
      </c>
      <c r="C981">
        <v>2016106574</v>
      </c>
      <c r="D981">
        <v>40</v>
      </c>
      <c r="E981" t="s">
        <v>224</v>
      </c>
      <c r="F981" t="s">
        <v>225</v>
      </c>
      <c r="G981" t="s">
        <v>225</v>
      </c>
      <c r="H981" s="1">
        <v>42457.367361111108</v>
      </c>
      <c r="I981" t="s">
        <v>864</v>
      </c>
      <c r="J981" t="s">
        <v>276</v>
      </c>
      <c r="K981" t="s">
        <v>615</v>
      </c>
      <c r="L981">
        <v>1400.3009999999999</v>
      </c>
      <c r="M981">
        <v>-122.36273</v>
      </c>
      <c r="N981">
        <v>47.701393000000003</v>
      </c>
      <c r="O981" t="s">
        <v>865</v>
      </c>
      <c r="P981" t="s">
        <v>361</v>
      </c>
      <c r="Q981" t="s">
        <v>225</v>
      </c>
      <c r="R981" t="s">
        <v>225</v>
      </c>
      <c r="T981">
        <v>2</v>
      </c>
    </row>
    <row r="982" spans="1:20" x14ac:dyDescent="0.25">
      <c r="A982">
        <v>1703316</v>
      </c>
      <c r="B982">
        <v>16000106570</v>
      </c>
      <c r="C982">
        <v>2016106570</v>
      </c>
      <c r="D982">
        <v>430</v>
      </c>
      <c r="E982" t="s">
        <v>134</v>
      </c>
      <c r="F982" t="s">
        <v>29</v>
      </c>
      <c r="G982" t="s">
        <v>135</v>
      </c>
      <c r="H982" s="1">
        <v>42457.366666666669</v>
      </c>
      <c r="I982" t="s">
        <v>1883</v>
      </c>
      <c r="J982" t="s">
        <v>78</v>
      </c>
      <c r="K982" t="s">
        <v>79</v>
      </c>
      <c r="L982">
        <v>7600.3010000000004</v>
      </c>
      <c r="M982">
        <v>-122.31139</v>
      </c>
      <c r="N982">
        <v>47.620086999999998</v>
      </c>
      <c r="O982" t="s">
        <v>1884</v>
      </c>
      <c r="P982" t="s">
        <v>1110</v>
      </c>
      <c r="Q982" t="s">
        <v>135</v>
      </c>
      <c r="R982" t="s">
        <v>29</v>
      </c>
      <c r="T982">
        <v>3</v>
      </c>
    </row>
    <row r="983" spans="1:20" x14ac:dyDescent="0.25">
      <c r="A983">
        <v>1703317</v>
      </c>
      <c r="B983">
        <v>16000106550</v>
      </c>
      <c r="C983">
        <v>2016106550</v>
      </c>
      <c r="D983">
        <v>130</v>
      </c>
      <c r="E983" t="s">
        <v>484</v>
      </c>
      <c r="F983" t="s">
        <v>251</v>
      </c>
      <c r="G983" t="s">
        <v>251</v>
      </c>
      <c r="H983" s="1">
        <v>42457.367361111108</v>
      </c>
      <c r="I983" t="s">
        <v>1170</v>
      </c>
      <c r="J983" t="s">
        <v>155</v>
      </c>
      <c r="K983" t="s">
        <v>156</v>
      </c>
      <c r="L983">
        <v>7200.107</v>
      </c>
      <c r="M983">
        <v>-122.341736</v>
      </c>
      <c r="N983">
        <v>47.619717000000001</v>
      </c>
      <c r="O983" t="s">
        <v>1171</v>
      </c>
      <c r="P983" t="s">
        <v>250</v>
      </c>
      <c r="Q983" t="s">
        <v>251</v>
      </c>
      <c r="R983" t="s">
        <v>251</v>
      </c>
      <c r="S983" s="1">
        <v>42457.32916666667</v>
      </c>
      <c r="T983">
        <v>3</v>
      </c>
    </row>
    <row r="984" spans="1:20" x14ac:dyDescent="0.25">
      <c r="A984">
        <v>1703318</v>
      </c>
      <c r="B984">
        <v>16000106500</v>
      </c>
      <c r="C984">
        <v>2016106500</v>
      </c>
      <c r="D984">
        <v>280</v>
      </c>
      <c r="E984" t="s">
        <v>41</v>
      </c>
      <c r="F984" t="s">
        <v>42</v>
      </c>
      <c r="G984" t="s">
        <v>42</v>
      </c>
      <c r="H984" s="1">
        <v>42457.362500000003</v>
      </c>
      <c r="I984" t="s">
        <v>1132</v>
      </c>
      <c r="J984" t="s">
        <v>276</v>
      </c>
      <c r="K984" t="s">
        <v>615</v>
      </c>
      <c r="L984">
        <v>401.3</v>
      </c>
      <c r="M984">
        <v>-122.34772</v>
      </c>
      <c r="N984">
        <v>47.727314</v>
      </c>
      <c r="O984" t="s">
        <v>1885</v>
      </c>
      <c r="P984" t="s">
        <v>47</v>
      </c>
      <c r="Q984" t="s">
        <v>42</v>
      </c>
      <c r="R984" t="s">
        <v>42</v>
      </c>
      <c r="S984" s="1">
        <v>42457.286805555559</v>
      </c>
      <c r="T984">
        <v>2</v>
      </c>
    </row>
    <row r="985" spans="1:20" x14ac:dyDescent="0.25">
      <c r="A985">
        <v>1703319</v>
      </c>
      <c r="B985">
        <v>16000106595</v>
      </c>
      <c r="C985">
        <v>2016106595</v>
      </c>
      <c r="D985">
        <v>52</v>
      </c>
      <c r="E985" t="s">
        <v>105</v>
      </c>
      <c r="F985" t="s">
        <v>106</v>
      </c>
      <c r="G985" t="s">
        <v>107</v>
      </c>
      <c r="H985" s="1">
        <v>42457.37222222222</v>
      </c>
      <c r="I985" t="s">
        <v>1886</v>
      </c>
      <c r="J985" t="s">
        <v>137</v>
      </c>
      <c r="K985" t="s">
        <v>138</v>
      </c>
      <c r="L985">
        <v>2800.4002999999998</v>
      </c>
      <c r="M985">
        <v>-122.3553</v>
      </c>
      <c r="N985">
        <v>47.690215999999999</v>
      </c>
      <c r="O985" t="s">
        <v>1887</v>
      </c>
      <c r="P985" t="s">
        <v>1115</v>
      </c>
      <c r="Q985" t="s">
        <v>107</v>
      </c>
      <c r="R985" t="s">
        <v>106</v>
      </c>
      <c r="T985">
        <v>2</v>
      </c>
    </row>
    <row r="986" spans="1:20" x14ac:dyDescent="0.25">
      <c r="A986">
        <v>1703320</v>
      </c>
      <c r="B986">
        <v>16000106593</v>
      </c>
      <c r="C986">
        <v>2016106593</v>
      </c>
      <c r="D986">
        <v>161</v>
      </c>
      <c r="E986" t="s">
        <v>62</v>
      </c>
      <c r="F986" t="s">
        <v>62</v>
      </c>
      <c r="G986" t="s">
        <v>62</v>
      </c>
      <c r="H986" s="1">
        <v>42457.368055555555</v>
      </c>
      <c r="I986" t="s">
        <v>1888</v>
      </c>
      <c r="J986" t="s">
        <v>179</v>
      </c>
      <c r="K986" t="s">
        <v>186</v>
      </c>
      <c r="L986">
        <v>5200.5001000000002</v>
      </c>
      <c r="M986">
        <v>-122.32071000000001</v>
      </c>
      <c r="N986">
        <v>47.664512999999999</v>
      </c>
      <c r="O986" t="s">
        <v>1889</v>
      </c>
      <c r="P986" t="s">
        <v>62</v>
      </c>
      <c r="Q986" t="s">
        <v>62</v>
      </c>
      <c r="R986" t="s">
        <v>62</v>
      </c>
      <c r="T986">
        <v>2</v>
      </c>
    </row>
    <row r="987" spans="1:20" x14ac:dyDescent="0.25">
      <c r="A987">
        <v>1703321</v>
      </c>
      <c r="B987">
        <v>16000106588</v>
      </c>
      <c r="C987">
        <v>2016106588</v>
      </c>
      <c r="D987">
        <v>161</v>
      </c>
      <c r="E987" t="s">
        <v>62</v>
      </c>
      <c r="F987" t="s">
        <v>62</v>
      </c>
      <c r="G987" t="s">
        <v>62</v>
      </c>
      <c r="H987" s="1">
        <v>42457.37222222222</v>
      </c>
      <c r="I987" t="s">
        <v>1890</v>
      </c>
      <c r="J987" t="s">
        <v>155</v>
      </c>
      <c r="K987" t="s">
        <v>156</v>
      </c>
      <c r="L987">
        <v>7300.2022999999999</v>
      </c>
      <c r="M987">
        <v>-122.33378999999999</v>
      </c>
      <c r="N987">
        <v>47.615223</v>
      </c>
      <c r="O987" t="s">
        <v>1891</v>
      </c>
      <c r="P987" t="s">
        <v>62</v>
      </c>
      <c r="Q987" t="s">
        <v>62</v>
      </c>
      <c r="R987" t="s">
        <v>62</v>
      </c>
      <c r="T987">
        <v>3</v>
      </c>
    </row>
    <row r="988" spans="1:20" x14ac:dyDescent="0.25">
      <c r="A988">
        <v>1703322</v>
      </c>
      <c r="B988">
        <v>16000106587</v>
      </c>
      <c r="C988">
        <v>2016106587</v>
      </c>
      <c r="D988">
        <v>63</v>
      </c>
      <c r="E988" t="s">
        <v>165</v>
      </c>
      <c r="F988" t="s">
        <v>166</v>
      </c>
      <c r="G988" t="s">
        <v>166</v>
      </c>
      <c r="H988" s="1">
        <v>42457.37222222222</v>
      </c>
      <c r="I988" t="s">
        <v>1892</v>
      </c>
      <c r="J988" t="s">
        <v>91</v>
      </c>
      <c r="K988" t="s">
        <v>92</v>
      </c>
      <c r="L988">
        <v>7500.4000999999998</v>
      </c>
      <c r="M988">
        <v>-122.316895</v>
      </c>
      <c r="N988">
        <v>47.617600000000003</v>
      </c>
      <c r="O988" t="s">
        <v>1893</v>
      </c>
      <c r="P988" t="s">
        <v>594</v>
      </c>
      <c r="Q988" t="s">
        <v>76</v>
      </c>
      <c r="R988" t="s">
        <v>75</v>
      </c>
      <c r="T988">
        <v>0</v>
      </c>
    </row>
    <row r="989" spans="1:20" x14ac:dyDescent="0.25">
      <c r="A989">
        <v>1703323</v>
      </c>
      <c r="B989">
        <v>16000106585</v>
      </c>
      <c r="C989">
        <v>2016106585</v>
      </c>
      <c r="D989">
        <v>470</v>
      </c>
      <c r="E989" t="s">
        <v>27</v>
      </c>
      <c r="F989" t="s">
        <v>28</v>
      </c>
      <c r="G989" t="s">
        <v>29</v>
      </c>
      <c r="H989" s="1">
        <v>42457.368055555555</v>
      </c>
      <c r="I989" t="s">
        <v>1894</v>
      </c>
      <c r="J989" t="s">
        <v>31</v>
      </c>
      <c r="K989" t="s">
        <v>175</v>
      </c>
      <c r="L989">
        <v>8600.2021000000004</v>
      </c>
      <c r="M989">
        <v>-122.31875599999999</v>
      </c>
      <c r="N989">
        <v>47.60436</v>
      </c>
      <c r="O989" t="s">
        <v>1895</v>
      </c>
      <c r="P989" t="s">
        <v>34</v>
      </c>
      <c r="Q989" t="s">
        <v>29</v>
      </c>
      <c r="R989" t="s">
        <v>28</v>
      </c>
      <c r="T989">
        <v>4</v>
      </c>
    </row>
    <row r="990" spans="1:20" x14ac:dyDescent="0.25">
      <c r="A990">
        <v>1703324</v>
      </c>
      <c r="B990">
        <v>16000106557</v>
      </c>
      <c r="C990">
        <v>2016106557</v>
      </c>
      <c r="D990">
        <v>160</v>
      </c>
      <c r="E990" t="s">
        <v>992</v>
      </c>
      <c r="F990" t="s">
        <v>992</v>
      </c>
      <c r="G990" t="s">
        <v>992</v>
      </c>
      <c r="H990" s="1">
        <v>42457.37222222222</v>
      </c>
      <c r="I990" t="s">
        <v>1896</v>
      </c>
      <c r="J990" t="s">
        <v>99</v>
      </c>
      <c r="K990" t="s">
        <v>227</v>
      </c>
      <c r="L990">
        <v>1701.2014999999999</v>
      </c>
      <c r="M990">
        <v>-122.35396</v>
      </c>
      <c r="N990">
        <v>47.693314000000001</v>
      </c>
      <c r="O990" t="s">
        <v>1897</v>
      </c>
      <c r="P990" t="s">
        <v>62</v>
      </c>
      <c r="Q990" t="s">
        <v>62</v>
      </c>
      <c r="R990" t="s">
        <v>62</v>
      </c>
      <c r="T990">
        <v>1</v>
      </c>
    </row>
    <row r="991" spans="1:20" x14ac:dyDescent="0.25">
      <c r="A991">
        <v>1703325</v>
      </c>
      <c r="B991">
        <v>16000106515</v>
      </c>
      <c r="C991">
        <v>2016106515</v>
      </c>
      <c r="D991">
        <v>220</v>
      </c>
      <c r="E991" t="s">
        <v>325</v>
      </c>
      <c r="F991" t="s">
        <v>326</v>
      </c>
      <c r="G991" t="s">
        <v>327</v>
      </c>
      <c r="H991" s="1">
        <v>42457.369444444441</v>
      </c>
      <c r="I991" t="s">
        <v>1580</v>
      </c>
      <c r="J991" t="s">
        <v>247</v>
      </c>
      <c r="K991" t="s">
        <v>533</v>
      </c>
      <c r="L991">
        <v>200.60220000000001</v>
      </c>
      <c r="M991">
        <v>-122.30458</v>
      </c>
      <c r="N991">
        <v>47.725673999999998</v>
      </c>
      <c r="O991" t="s">
        <v>1581</v>
      </c>
      <c r="P991" t="s">
        <v>330</v>
      </c>
      <c r="Q991" t="s">
        <v>327</v>
      </c>
      <c r="R991" t="s">
        <v>326</v>
      </c>
      <c r="S991" s="1">
        <v>42457.329861111109</v>
      </c>
      <c r="T991">
        <v>4</v>
      </c>
    </row>
    <row r="992" spans="1:20" x14ac:dyDescent="0.25">
      <c r="A992">
        <v>1703326</v>
      </c>
      <c r="B992">
        <v>16000106602</v>
      </c>
      <c r="C992">
        <v>2016106602</v>
      </c>
      <c r="D992">
        <v>430</v>
      </c>
      <c r="E992" t="s">
        <v>134</v>
      </c>
      <c r="F992" t="s">
        <v>29</v>
      </c>
      <c r="G992" t="s">
        <v>135</v>
      </c>
      <c r="H992" s="1">
        <v>42457.379166666666</v>
      </c>
      <c r="I992" t="s">
        <v>1898</v>
      </c>
      <c r="J992" t="s">
        <v>31</v>
      </c>
      <c r="K992" t="s">
        <v>175</v>
      </c>
      <c r="L992">
        <v>8600.3009000000002</v>
      </c>
      <c r="M992">
        <v>-122.31941</v>
      </c>
      <c r="N992">
        <v>47.603520000000003</v>
      </c>
      <c r="O992" t="s">
        <v>1899</v>
      </c>
      <c r="P992" t="s">
        <v>1110</v>
      </c>
      <c r="Q992" t="s">
        <v>135</v>
      </c>
      <c r="R992" t="s">
        <v>29</v>
      </c>
      <c r="T992">
        <v>2</v>
      </c>
    </row>
    <row r="993" spans="1:20" x14ac:dyDescent="0.25">
      <c r="A993">
        <v>1703327</v>
      </c>
      <c r="B993">
        <v>16000106466</v>
      </c>
      <c r="C993">
        <v>2016106466</v>
      </c>
      <c r="D993">
        <v>220</v>
      </c>
      <c r="E993" t="s">
        <v>325</v>
      </c>
      <c r="F993" t="s">
        <v>326</v>
      </c>
      <c r="G993" t="s">
        <v>327</v>
      </c>
      <c r="H993" s="1">
        <v>42457.381249999999</v>
      </c>
      <c r="I993" t="s">
        <v>1900</v>
      </c>
      <c r="J993" t="s">
        <v>91</v>
      </c>
      <c r="K993" t="s">
        <v>336</v>
      </c>
      <c r="L993">
        <v>8500.1020000000008</v>
      </c>
      <c r="M993">
        <v>-122.324196</v>
      </c>
      <c r="N993">
        <v>47.605784999999997</v>
      </c>
      <c r="O993" t="s">
        <v>1901</v>
      </c>
      <c r="P993" t="s">
        <v>86</v>
      </c>
      <c r="Q993" t="s">
        <v>21</v>
      </c>
      <c r="R993" t="s">
        <v>21</v>
      </c>
      <c r="S993" s="1">
        <v>42457.234722222223</v>
      </c>
      <c r="T993">
        <v>1</v>
      </c>
    </row>
    <row r="994" spans="1:20" x14ac:dyDescent="0.25">
      <c r="A994">
        <v>1703328</v>
      </c>
      <c r="B994">
        <v>16000106618</v>
      </c>
      <c r="C994">
        <v>2016106618</v>
      </c>
      <c r="D994">
        <v>470</v>
      </c>
      <c r="E994" t="s">
        <v>27</v>
      </c>
      <c r="F994" t="s">
        <v>28</v>
      </c>
      <c r="G994" t="s">
        <v>29</v>
      </c>
      <c r="H994" s="1">
        <v>42457.386111111111</v>
      </c>
      <c r="I994" t="s">
        <v>1902</v>
      </c>
      <c r="J994" t="s">
        <v>91</v>
      </c>
      <c r="K994" t="s">
        <v>172</v>
      </c>
      <c r="L994">
        <v>7500.3001999999997</v>
      </c>
      <c r="M994">
        <v>-122.317795</v>
      </c>
      <c r="N994">
        <v>47.623690000000003</v>
      </c>
      <c r="O994" t="s">
        <v>1903</v>
      </c>
      <c r="P994" t="s">
        <v>34</v>
      </c>
      <c r="Q994" t="s">
        <v>29</v>
      </c>
      <c r="R994" t="s">
        <v>28</v>
      </c>
      <c r="T994">
        <v>3</v>
      </c>
    </row>
    <row r="995" spans="1:20" x14ac:dyDescent="0.25">
      <c r="A995">
        <v>1703329</v>
      </c>
      <c r="B995">
        <v>16000106560</v>
      </c>
      <c r="C995">
        <v>2016106560</v>
      </c>
      <c r="D995">
        <v>470</v>
      </c>
      <c r="E995" t="s">
        <v>27</v>
      </c>
      <c r="F995" t="s">
        <v>28</v>
      </c>
      <c r="G995" t="s">
        <v>29</v>
      </c>
      <c r="H995" s="1">
        <v>42457.384027777778</v>
      </c>
      <c r="I995" t="s">
        <v>1904</v>
      </c>
      <c r="J995" t="s">
        <v>23</v>
      </c>
      <c r="K995" t="s">
        <v>24</v>
      </c>
      <c r="L995">
        <v>10300.301100000001</v>
      </c>
      <c r="M995">
        <v>-122.285194</v>
      </c>
      <c r="N995">
        <v>47.549743999999997</v>
      </c>
      <c r="O995" t="s">
        <v>1905</v>
      </c>
      <c r="P995" t="s">
        <v>34</v>
      </c>
      <c r="Q995" t="s">
        <v>29</v>
      </c>
      <c r="R995" t="s">
        <v>28</v>
      </c>
      <c r="T995">
        <v>1</v>
      </c>
    </row>
    <row r="996" spans="1:20" x14ac:dyDescent="0.25">
      <c r="A996">
        <v>1703330</v>
      </c>
      <c r="B996">
        <v>16000106611</v>
      </c>
      <c r="C996">
        <v>2016106611</v>
      </c>
      <c r="D996">
        <v>64</v>
      </c>
      <c r="E996" t="s">
        <v>294</v>
      </c>
      <c r="F996" t="s">
        <v>75</v>
      </c>
      <c r="G996" t="s">
        <v>295</v>
      </c>
      <c r="H996" s="1">
        <v>42457.388888888891</v>
      </c>
      <c r="I996" t="s">
        <v>637</v>
      </c>
      <c r="J996" t="s">
        <v>44</v>
      </c>
      <c r="K996" t="s">
        <v>168</v>
      </c>
      <c r="L996">
        <v>7000.3020999999999</v>
      </c>
      <c r="M996">
        <v>-122.35475</v>
      </c>
      <c r="N996">
        <v>47.624577000000002</v>
      </c>
      <c r="O996" t="s">
        <v>638</v>
      </c>
      <c r="P996" t="s">
        <v>298</v>
      </c>
      <c r="Q996" t="s">
        <v>295</v>
      </c>
      <c r="R996" t="s">
        <v>75</v>
      </c>
      <c r="T996">
        <v>3</v>
      </c>
    </row>
    <row r="997" spans="1:20" x14ac:dyDescent="0.25">
      <c r="A997">
        <v>1703331</v>
      </c>
      <c r="B997">
        <v>16000106653</v>
      </c>
      <c r="C997">
        <v>2016106653</v>
      </c>
      <c r="D997">
        <v>245</v>
      </c>
      <c r="E997" t="s">
        <v>58</v>
      </c>
      <c r="F997" t="s">
        <v>21</v>
      </c>
      <c r="G997" t="s">
        <v>21</v>
      </c>
      <c r="H997" s="1">
        <v>42457.400694444441</v>
      </c>
      <c r="I997" t="s">
        <v>369</v>
      </c>
      <c r="J997" t="s">
        <v>129</v>
      </c>
      <c r="K997" t="s">
        <v>130</v>
      </c>
      <c r="L997">
        <v>8100.2003999999997</v>
      </c>
      <c r="M997">
        <v>-122.33759000000001</v>
      </c>
      <c r="N997">
        <v>47.611206000000003</v>
      </c>
      <c r="O997" t="s">
        <v>370</v>
      </c>
      <c r="P997" t="s">
        <v>26</v>
      </c>
      <c r="Q997" t="s">
        <v>21</v>
      </c>
      <c r="R997" t="s">
        <v>21</v>
      </c>
      <c r="T997">
        <v>0</v>
      </c>
    </row>
    <row r="998" spans="1:20" x14ac:dyDescent="0.25">
      <c r="A998">
        <v>1703332</v>
      </c>
      <c r="B998">
        <v>16000106636</v>
      </c>
      <c r="C998">
        <v>2016106636</v>
      </c>
      <c r="D998">
        <v>64</v>
      </c>
      <c r="E998" t="s">
        <v>294</v>
      </c>
      <c r="F998" t="s">
        <v>75</v>
      </c>
      <c r="G998" t="s">
        <v>295</v>
      </c>
      <c r="H998" s="1">
        <v>42457.397916666669</v>
      </c>
      <c r="I998" t="s">
        <v>762</v>
      </c>
      <c r="J998" t="s">
        <v>31</v>
      </c>
      <c r="K998" t="s">
        <v>763</v>
      </c>
      <c r="L998">
        <v>9000.2032999999992</v>
      </c>
      <c r="M998">
        <v>-122.31344</v>
      </c>
      <c r="N998">
        <v>47.596653000000003</v>
      </c>
      <c r="O998" t="s">
        <v>764</v>
      </c>
      <c r="P998" t="s">
        <v>798</v>
      </c>
      <c r="Q998" t="s">
        <v>418</v>
      </c>
      <c r="R998" t="s">
        <v>418</v>
      </c>
      <c r="T998">
        <v>2</v>
      </c>
    </row>
    <row r="999" spans="1:20" x14ac:dyDescent="0.25">
      <c r="A999">
        <v>1703333</v>
      </c>
      <c r="B999">
        <v>16000106626</v>
      </c>
      <c r="C999">
        <v>2016106626</v>
      </c>
      <c r="D999">
        <v>245</v>
      </c>
      <c r="E999" t="s">
        <v>58</v>
      </c>
      <c r="F999" t="s">
        <v>21</v>
      </c>
      <c r="G999" t="s">
        <v>21</v>
      </c>
      <c r="H999" s="1">
        <v>42457.398611111108</v>
      </c>
      <c r="I999" t="s">
        <v>1736</v>
      </c>
      <c r="J999" t="s">
        <v>91</v>
      </c>
      <c r="K999" t="s">
        <v>92</v>
      </c>
      <c r="L999">
        <v>7500.4016000000001</v>
      </c>
      <c r="M999">
        <v>-122.32076000000001</v>
      </c>
      <c r="N999">
        <v>47.612960000000001</v>
      </c>
      <c r="O999" t="s">
        <v>1737</v>
      </c>
      <c r="P999" t="s">
        <v>86</v>
      </c>
      <c r="Q999" t="s">
        <v>21</v>
      </c>
      <c r="R999" t="s">
        <v>21</v>
      </c>
      <c r="T999">
        <v>0</v>
      </c>
    </row>
    <row r="1000" spans="1:20" x14ac:dyDescent="0.25">
      <c r="A1000">
        <v>1703334</v>
      </c>
      <c r="B1000">
        <v>16000106608</v>
      </c>
      <c r="C1000">
        <v>2016106608</v>
      </c>
      <c r="D1000">
        <v>280</v>
      </c>
      <c r="E1000" t="s">
        <v>41</v>
      </c>
      <c r="F1000" t="s">
        <v>42</v>
      </c>
      <c r="G1000" t="s">
        <v>42</v>
      </c>
      <c r="H1000" s="1">
        <v>42457.399305555555</v>
      </c>
      <c r="I1000" t="s">
        <v>1906</v>
      </c>
      <c r="J1000" t="s">
        <v>198</v>
      </c>
      <c r="K1000" t="s">
        <v>348</v>
      </c>
      <c r="L1000">
        <v>10701.2011</v>
      </c>
      <c r="M1000">
        <v>-122.36215</v>
      </c>
      <c r="N1000">
        <v>47.535514999999997</v>
      </c>
      <c r="O1000" t="s">
        <v>1907</v>
      </c>
      <c r="P1000" t="s">
        <v>47</v>
      </c>
      <c r="Q1000" t="s">
        <v>42</v>
      </c>
      <c r="R1000" t="s">
        <v>42</v>
      </c>
      <c r="S1000" s="1">
        <v>42457.366666666669</v>
      </c>
      <c r="T1000">
        <v>4</v>
      </c>
    </row>
    <row r="1001" spans="1:20" x14ac:dyDescent="0.25">
      <c r="A1001">
        <v>1703335</v>
      </c>
      <c r="B1001">
        <v>16000106606</v>
      </c>
      <c r="C1001">
        <v>2016106606</v>
      </c>
      <c r="D1001">
        <v>470</v>
      </c>
      <c r="E1001" t="s">
        <v>27</v>
      </c>
      <c r="F1001" t="s">
        <v>28</v>
      </c>
      <c r="G1001" t="s">
        <v>29</v>
      </c>
      <c r="H1001" s="1">
        <v>42457.396527777775</v>
      </c>
      <c r="I1001" t="s">
        <v>1908</v>
      </c>
      <c r="J1001" t="s">
        <v>276</v>
      </c>
      <c r="K1001" t="s">
        <v>598</v>
      </c>
      <c r="L1001">
        <v>401.10070000000002</v>
      </c>
      <c r="M1001">
        <v>-122.34775500000001</v>
      </c>
      <c r="N1001">
        <v>47.730316000000002</v>
      </c>
      <c r="O1001" t="s">
        <v>1909</v>
      </c>
      <c r="P1001" t="s">
        <v>34</v>
      </c>
      <c r="Q1001" t="s">
        <v>29</v>
      </c>
      <c r="R1001" t="s">
        <v>28</v>
      </c>
      <c r="T1001">
        <v>2</v>
      </c>
    </row>
    <row r="1002" spans="1:20" x14ac:dyDescent="0.25">
      <c r="A1002">
        <v>1703336</v>
      </c>
      <c r="B1002">
        <v>16000106582</v>
      </c>
      <c r="C1002">
        <v>2016106582</v>
      </c>
      <c r="D1002">
        <v>470</v>
      </c>
      <c r="E1002" t="s">
        <v>27</v>
      </c>
      <c r="F1002" t="s">
        <v>28</v>
      </c>
      <c r="G1002" t="s">
        <v>29</v>
      </c>
      <c r="H1002" s="1">
        <v>42457.397222222222</v>
      </c>
      <c r="I1002" t="s">
        <v>1910</v>
      </c>
      <c r="J1002" t="s">
        <v>150</v>
      </c>
      <c r="K1002" t="s">
        <v>214</v>
      </c>
      <c r="L1002">
        <v>4700.1014999999998</v>
      </c>
      <c r="M1002">
        <v>-122.37218</v>
      </c>
      <c r="N1002">
        <v>47.66789</v>
      </c>
      <c r="O1002" t="s">
        <v>1911</v>
      </c>
      <c r="P1002" t="s">
        <v>34</v>
      </c>
      <c r="Q1002" t="s">
        <v>29</v>
      </c>
      <c r="R1002" t="s">
        <v>28</v>
      </c>
      <c r="T1002">
        <v>3</v>
      </c>
    </row>
    <row r="1003" spans="1:20" x14ac:dyDescent="0.25">
      <c r="A1003">
        <v>1703337</v>
      </c>
      <c r="B1003">
        <v>16000106665</v>
      </c>
      <c r="C1003">
        <v>2016106665</v>
      </c>
      <c r="D1003">
        <v>64</v>
      </c>
      <c r="E1003" t="s">
        <v>294</v>
      </c>
      <c r="F1003" t="s">
        <v>75</v>
      </c>
      <c r="G1003" t="s">
        <v>295</v>
      </c>
      <c r="H1003" s="1">
        <v>42457.408333333333</v>
      </c>
      <c r="I1003" t="s">
        <v>762</v>
      </c>
      <c r="J1003" t="s">
        <v>137</v>
      </c>
      <c r="K1003" t="s">
        <v>138</v>
      </c>
      <c r="L1003">
        <v>9000.2032999999992</v>
      </c>
      <c r="M1003">
        <v>-122.31344</v>
      </c>
      <c r="N1003">
        <v>47.596653000000003</v>
      </c>
      <c r="O1003" t="s">
        <v>764</v>
      </c>
      <c r="P1003" t="s">
        <v>298</v>
      </c>
      <c r="Q1003" t="s">
        <v>295</v>
      </c>
      <c r="R1003" t="s">
        <v>75</v>
      </c>
      <c r="T1003">
        <v>1</v>
      </c>
    </row>
    <row r="1004" spans="1:20" x14ac:dyDescent="0.25">
      <c r="A1004">
        <v>1703338</v>
      </c>
      <c r="B1004">
        <v>16000106641</v>
      </c>
      <c r="C1004">
        <v>2016106641</v>
      </c>
      <c r="D1004">
        <v>101</v>
      </c>
      <c r="E1004" t="s">
        <v>1379</v>
      </c>
      <c r="F1004" t="s">
        <v>193</v>
      </c>
      <c r="G1004" t="s">
        <v>193</v>
      </c>
      <c r="H1004" s="1">
        <v>42457.40625</v>
      </c>
      <c r="I1004" t="s">
        <v>1912</v>
      </c>
      <c r="J1004" t="s">
        <v>78</v>
      </c>
      <c r="K1004" t="s">
        <v>217</v>
      </c>
      <c r="L1004">
        <v>7700.2007999999996</v>
      </c>
      <c r="M1004">
        <v>-122.29877500000001</v>
      </c>
      <c r="N1004">
        <v>47.623126999999997</v>
      </c>
      <c r="O1004" t="s">
        <v>1913</v>
      </c>
      <c r="P1004" t="s">
        <v>1914</v>
      </c>
      <c r="Q1004" t="s">
        <v>193</v>
      </c>
      <c r="R1004" t="s">
        <v>193</v>
      </c>
      <c r="T1004">
        <v>3</v>
      </c>
    </row>
    <row r="1005" spans="1:20" x14ac:dyDescent="0.25">
      <c r="A1005">
        <v>1703339</v>
      </c>
      <c r="B1005">
        <v>16000106634</v>
      </c>
      <c r="C1005">
        <v>2016106634</v>
      </c>
      <c r="D1005">
        <v>430</v>
      </c>
      <c r="E1005" t="s">
        <v>134</v>
      </c>
      <c r="F1005" t="s">
        <v>29</v>
      </c>
      <c r="G1005" t="s">
        <v>135</v>
      </c>
      <c r="H1005" s="1">
        <v>42457.40902777778</v>
      </c>
      <c r="I1005" t="s">
        <v>1915</v>
      </c>
      <c r="J1005" t="s">
        <v>179</v>
      </c>
      <c r="K1005" t="s">
        <v>718</v>
      </c>
      <c r="L1005">
        <v>5200.5</v>
      </c>
      <c r="M1005">
        <v>-122.31740600000001</v>
      </c>
      <c r="N1005">
        <v>47.664935999999997</v>
      </c>
      <c r="O1005" t="s">
        <v>1916</v>
      </c>
      <c r="P1005" t="s">
        <v>1110</v>
      </c>
      <c r="Q1005" t="s">
        <v>135</v>
      </c>
      <c r="R1005" t="s">
        <v>29</v>
      </c>
      <c r="T1005">
        <v>2</v>
      </c>
    </row>
    <row r="1006" spans="1:20" x14ac:dyDescent="0.25">
      <c r="A1006">
        <v>1703340</v>
      </c>
      <c r="B1006">
        <v>16000106628</v>
      </c>
      <c r="C1006">
        <v>2016106628</v>
      </c>
      <c r="D1006">
        <v>63</v>
      </c>
      <c r="E1006" t="s">
        <v>165</v>
      </c>
      <c r="F1006" t="s">
        <v>166</v>
      </c>
      <c r="G1006" t="s">
        <v>166</v>
      </c>
      <c r="H1006" s="1">
        <v>42457.410416666666</v>
      </c>
      <c r="I1006" t="s">
        <v>1912</v>
      </c>
      <c r="J1006" t="s">
        <v>78</v>
      </c>
      <c r="K1006" t="s">
        <v>217</v>
      </c>
      <c r="L1006">
        <v>7700.2007999999996</v>
      </c>
      <c r="M1006">
        <v>-122.29877500000001</v>
      </c>
      <c r="N1006">
        <v>47.623126999999997</v>
      </c>
      <c r="O1006" t="s">
        <v>1913</v>
      </c>
      <c r="P1006" t="s">
        <v>594</v>
      </c>
      <c r="Q1006" t="s">
        <v>76</v>
      </c>
      <c r="R1006" t="s">
        <v>75</v>
      </c>
      <c r="T1006">
        <v>2</v>
      </c>
    </row>
    <row r="1007" spans="1:20" x14ac:dyDescent="0.25">
      <c r="A1007">
        <v>1703341</v>
      </c>
      <c r="B1007">
        <v>16000106615</v>
      </c>
      <c r="C1007">
        <v>2016106615</v>
      </c>
      <c r="D1007">
        <v>470</v>
      </c>
      <c r="E1007" t="s">
        <v>27</v>
      </c>
      <c r="F1007" t="s">
        <v>28</v>
      </c>
      <c r="G1007" t="s">
        <v>29</v>
      </c>
      <c r="H1007" s="1">
        <v>42457.404166666667</v>
      </c>
      <c r="I1007" t="s">
        <v>1917</v>
      </c>
      <c r="J1007" t="s">
        <v>124</v>
      </c>
      <c r="K1007" t="s">
        <v>415</v>
      </c>
      <c r="L1007">
        <v>9701.2001</v>
      </c>
      <c r="M1007">
        <v>-122.41198</v>
      </c>
      <c r="N1007">
        <v>47.578249999999997</v>
      </c>
      <c r="O1007" t="s">
        <v>1918</v>
      </c>
      <c r="P1007" t="s">
        <v>34</v>
      </c>
      <c r="Q1007" t="s">
        <v>29</v>
      </c>
      <c r="R1007" t="s">
        <v>28</v>
      </c>
      <c r="T1007">
        <v>4</v>
      </c>
    </row>
    <row r="1008" spans="1:20" x14ac:dyDescent="0.25">
      <c r="A1008">
        <v>1703342</v>
      </c>
      <c r="B1008">
        <v>16000106647</v>
      </c>
      <c r="C1008">
        <v>2016106647</v>
      </c>
      <c r="D1008">
        <v>470</v>
      </c>
      <c r="E1008" t="s">
        <v>27</v>
      </c>
      <c r="F1008" t="s">
        <v>28</v>
      </c>
      <c r="G1008" t="s">
        <v>29</v>
      </c>
      <c r="H1008" s="1">
        <v>42457.409722222219</v>
      </c>
      <c r="I1008" t="s">
        <v>1919</v>
      </c>
      <c r="J1008" t="s">
        <v>44</v>
      </c>
      <c r="K1008" t="s">
        <v>45</v>
      </c>
      <c r="L1008">
        <v>5600.5046000000002</v>
      </c>
      <c r="M1008">
        <v>-122.39187</v>
      </c>
      <c r="N1008">
        <v>47.633327000000001</v>
      </c>
      <c r="O1008" t="s">
        <v>1920</v>
      </c>
      <c r="P1008" t="s">
        <v>34</v>
      </c>
      <c r="Q1008" t="s">
        <v>29</v>
      </c>
      <c r="R1008" t="s">
        <v>28</v>
      </c>
      <c r="T1008">
        <v>1</v>
      </c>
    </row>
    <row r="1009" spans="1:20" x14ac:dyDescent="0.25">
      <c r="A1009">
        <v>1703343</v>
      </c>
      <c r="B1009">
        <v>16000106638</v>
      </c>
      <c r="C1009">
        <v>2016106638</v>
      </c>
      <c r="D1009">
        <v>176</v>
      </c>
      <c r="E1009" t="s">
        <v>51</v>
      </c>
      <c r="F1009" t="s">
        <v>52</v>
      </c>
      <c r="G1009" t="s">
        <v>52</v>
      </c>
      <c r="H1009" s="1">
        <v>42457.412499999999</v>
      </c>
      <c r="I1009" t="s">
        <v>1921</v>
      </c>
      <c r="J1009" t="s">
        <v>179</v>
      </c>
      <c r="K1009" t="s">
        <v>186</v>
      </c>
      <c r="L1009">
        <v>5301.2006000000001</v>
      </c>
      <c r="M1009">
        <v>-122.31764</v>
      </c>
      <c r="N1009">
        <v>47.661296999999998</v>
      </c>
      <c r="O1009" t="s">
        <v>1922</v>
      </c>
      <c r="P1009" t="s">
        <v>86</v>
      </c>
      <c r="Q1009" t="s">
        <v>21</v>
      </c>
      <c r="R1009" t="s">
        <v>21</v>
      </c>
      <c r="T1009">
        <v>4</v>
      </c>
    </row>
    <row r="1010" spans="1:20" x14ac:dyDescent="0.25">
      <c r="A1010">
        <v>1703344</v>
      </c>
      <c r="B1010">
        <v>16000106630</v>
      </c>
      <c r="C1010">
        <v>2016106630</v>
      </c>
      <c r="D1010">
        <v>161</v>
      </c>
      <c r="E1010" t="s">
        <v>62</v>
      </c>
      <c r="F1010" t="s">
        <v>62</v>
      </c>
      <c r="G1010" t="s">
        <v>62</v>
      </c>
      <c r="H1010" s="1">
        <v>42457.413888888892</v>
      </c>
      <c r="I1010" t="s">
        <v>1923</v>
      </c>
      <c r="J1010" t="s">
        <v>150</v>
      </c>
      <c r="K1010" t="s">
        <v>151</v>
      </c>
      <c r="L1010">
        <v>4700.2003999999997</v>
      </c>
      <c r="M1010">
        <v>-122.3749</v>
      </c>
      <c r="N1010">
        <v>47.66789</v>
      </c>
      <c r="O1010" t="s">
        <v>1924</v>
      </c>
      <c r="P1010" t="s">
        <v>86</v>
      </c>
      <c r="Q1010" t="s">
        <v>21</v>
      </c>
      <c r="R1010" t="s">
        <v>21</v>
      </c>
      <c r="T1010">
        <v>1</v>
      </c>
    </row>
    <row r="1011" spans="1:20" x14ac:dyDescent="0.25">
      <c r="A1011">
        <v>1703345</v>
      </c>
      <c r="B1011">
        <v>16000106617</v>
      </c>
      <c r="C1011">
        <v>2016106617</v>
      </c>
      <c r="D1011">
        <v>63</v>
      </c>
      <c r="E1011" t="s">
        <v>165</v>
      </c>
      <c r="F1011" t="s">
        <v>166</v>
      </c>
      <c r="G1011" t="s">
        <v>166</v>
      </c>
      <c r="H1011" s="1">
        <v>42457.410416666666</v>
      </c>
      <c r="I1011" t="s">
        <v>1925</v>
      </c>
      <c r="J1011" t="s">
        <v>37</v>
      </c>
      <c r="K1011" t="s">
        <v>96</v>
      </c>
      <c r="L1011">
        <v>9300.3223999999991</v>
      </c>
      <c r="M1011">
        <v>-122.32905599999999</v>
      </c>
      <c r="N1011">
        <v>47.576650000000001</v>
      </c>
      <c r="O1011" t="s">
        <v>1926</v>
      </c>
      <c r="P1011" t="s">
        <v>594</v>
      </c>
      <c r="Q1011" t="s">
        <v>76</v>
      </c>
      <c r="R1011" t="s">
        <v>75</v>
      </c>
      <c r="S1011" s="1">
        <v>42457.373611111114</v>
      </c>
      <c r="T1011">
        <v>0</v>
      </c>
    </row>
    <row r="1012" spans="1:20" x14ac:dyDescent="0.25">
      <c r="A1012">
        <v>1703346</v>
      </c>
      <c r="B1012">
        <v>16000106610</v>
      </c>
      <c r="C1012">
        <v>2016106610</v>
      </c>
      <c r="D1012">
        <v>130</v>
      </c>
      <c r="E1012" t="s">
        <v>484</v>
      </c>
      <c r="F1012" t="s">
        <v>251</v>
      </c>
      <c r="G1012" t="s">
        <v>251</v>
      </c>
      <c r="H1012" s="1">
        <v>42457.414583333331</v>
      </c>
      <c r="I1012" t="s">
        <v>1927</v>
      </c>
      <c r="J1012" t="s">
        <v>124</v>
      </c>
      <c r="K1012" t="s">
        <v>415</v>
      </c>
      <c r="L1012">
        <v>9701.3017</v>
      </c>
      <c r="M1012">
        <v>-122.411964</v>
      </c>
      <c r="N1012">
        <v>47.578740000000003</v>
      </c>
      <c r="O1012" t="s">
        <v>1928</v>
      </c>
      <c r="P1012" t="s">
        <v>250</v>
      </c>
      <c r="Q1012" t="s">
        <v>251</v>
      </c>
      <c r="R1012" t="s">
        <v>251</v>
      </c>
      <c r="S1012" s="1">
        <v>42457.377083333333</v>
      </c>
      <c r="T1012">
        <v>4</v>
      </c>
    </row>
    <row r="1013" spans="1:20" x14ac:dyDescent="0.25">
      <c r="A1013">
        <v>1703347</v>
      </c>
      <c r="B1013">
        <v>16000106576</v>
      </c>
      <c r="C1013">
        <v>2016106576</v>
      </c>
      <c r="D1013">
        <v>245</v>
      </c>
      <c r="E1013" t="s">
        <v>58</v>
      </c>
      <c r="F1013" t="s">
        <v>21</v>
      </c>
      <c r="G1013" t="s">
        <v>21</v>
      </c>
      <c r="H1013" s="1">
        <v>42457.411805555559</v>
      </c>
      <c r="I1013" t="s">
        <v>1819</v>
      </c>
      <c r="J1013" t="s">
        <v>150</v>
      </c>
      <c r="K1013" t="s">
        <v>151</v>
      </c>
      <c r="L1013">
        <v>4700.4004000000004</v>
      </c>
      <c r="M1013">
        <v>-122.38473999999999</v>
      </c>
      <c r="N1013">
        <v>47.670546999999999</v>
      </c>
      <c r="O1013" t="s">
        <v>1820</v>
      </c>
      <c r="P1013" t="s">
        <v>62</v>
      </c>
      <c r="Q1013" t="s">
        <v>62</v>
      </c>
      <c r="R1013" t="s">
        <v>62</v>
      </c>
      <c r="T1013">
        <v>1</v>
      </c>
    </row>
    <row r="1014" spans="1:20" x14ac:dyDescent="0.25">
      <c r="A1014">
        <v>1703348</v>
      </c>
      <c r="B1014">
        <v>16000106496</v>
      </c>
      <c r="C1014">
        <v>2016106496</v>
      </c>
      <c r="D1014">
        <v>52</v>
      </c>
      <c r="E1014" t="s">
        <v>105</v>
      </c>
      <c r="F1014" t="s">
        <v>106</v>
      </c>
      <c r="G1014" t="s">
        <v>107</v>
      </c>
      <c r="H1014" s="1">
        <v>42457.413888888892</v>
      </c>
      <c r="I1014" t="s">
        <v>1929</v>
      </c>
      <c r="J1014" t="s">
        <v>179</v>
      </c>
      <c r="K1014" t="s">
        <v>718</v>
      </c>
      <c r="L1014">
        <v>4400.2002000000002</v>
      </c>
      <c r="M1014">
        <v>-122.315</v>
      </c>
      <c r="N1014">
        <v>47.675808000000004</v>
      </c>
      <c r="O1014" t="s">
        <v>1930</v>
      </c>
      <c r="P1014" t="s">
        <v>1115</v>
      </c>
      <c r="Q1014" t="s">
        <v>107</v>
      </c>
      <c r="R1014" t="s">
        <v>106</v>
      </c>
      <c r="S1014" s="1">
        <v>42457.289583333331</v>
      </c>
      <c r="T1014">
        <v>0</v>
      </c>
    </row>
    <row r="1015" spans="1:20" x14ac:dyDescent="0.25">
      <c r="A1015">
        <v>1703349</v>
      </c>
      <c r="B1015">
        <v>16000106642</v>
      </c>
      <c r="C1015">
        <v>2016106642</v>
      </c>
      <c r="D1015">
        <v>245</v>
      </c>
      <c r="E1015" t="s">
        <v>58</v>
      </c>
      <c r="F1015" t="s">
        <v>21</v>
      </c>
      <c r="G1015" t="s">
        <v>21</v>
      </c>
      <c r="H1015" s="1">
        <v>42457.421527777777</v>
      </c>
      <c r="I1015" t="s">
        <v>340</v>
      </c>
      <c r="J1015" t="s">
        <v>83</v>
      </c>
      <c r="K1015" t="s">
        <v>84</v>
      </c>
      <c r="L1015">
        <v>9200.2001999999993</v>
      </c>
      <c r="M1015">
        <v>-122.33139</v>
      </c>
      <c r="N1015">
        <v>47.601073999999997</v>
      </c>
      <c r="O1015" t="s">
        <v>341</v>
      </c>
      <c r="P1015" t="s">
        <v>26</v>
      </c>
      <c r="Q1015" t="s">
        <v>21</v>
      </c>
      <c r="R1015" t="s">
        <v>21</v>
      </c>
      <c r="T1015">
        <v>1</v>
      </c>
    </row>
    <row r="1016" spans="1:20" x14ac:dyDescent="0.25">
      <c r="A1016">
        <v>1703350</v>
      </c>
      <c r="B1016">
        <v>16000106633</v>
      </c>
      <c r="C1016">
        <v>2016106633</v>
      </c>
      <c r="D1016">
        <v>177</v>
      </c>
      <c r="E1016" t="s">
        <v>117</v>
      </c>
      <c r="F1016" t="s">
        <v>52</v>
      </c>
      <c r="G1016" t="s">
        <v>52</v>
      </c>
      <c r="H1016" s="1">
        <v>42457.42083333333</v>
      </c>
      <c r="I1016" t="s">
        <v>1931</v>
      </c>
      <c r="J1016" t="s">
        <v>99</v>
      </c>
      <c r="K1016" t="s">
        <v>449</v>
      </c>
      <c r="L1016">
        <v>3200.7020000000002</v>
      </c>
      <c r="M1016">
        <v>-122.40213</v>
      </c>
      <c r="N1016">
        <v>47.677013000000002</v>
      </c>
      <c r="O1016" t="s">
        <v>1932</v>
      </c>
      <c r="P1016" t="s">
        <v>47</v>
      </c>
      <c r="Q1016" t="s">
        <v>42</v>
      </c>
      <c r="R1016" t="s">
        <v>42</v>
      </c>
      <c r="T1016">
        <v>1</v>
      </c>
    </row>
    <row r="1017" spans="1:20" x14ac:dyDescent="0.25">
      <c r="A1017">
        <v>1703351</v>
      </c>
      <c r="B1017">
        <v>16000106605</v>
      </c>
      <c r="C1017">
        <v>2016106605</v>
      </c>
      <c r="D1017">
        <v>281</v>
      </c>
      <c r="E1017" t="s">
        <v>48</v>
      </c>
      <c r="F1017" t="s">
        <v>42</v>
      </c>
      <c r="G1017" t="s">
        <v>42</v>
      </c>
      <c r="H1017" s="1">
        <v>42457.419444444444</v>
      </c>
      <c r="I1017" t="s">
        <v>1933</v>
      </c>
      <c r="J1017" t="s">
        <v>247</v>
      </c>
      <c r="K1017" t="s">
        <v>248</v>
      </c>
      <c r="L1017">
        <v>700.20159999999998</v>
      </c>
      <c r="M1017">
        <v>-122.29781</v>
      </c>
      <c r="N1017">
        <v>47.714911999999998</v>
      </c>
      <c r="O1017" t="s">
        <v>1934</v>
      </c>
      <c r="P1017" t="s">
        <v>1935</v>
      </c>
      <c r="Q1017" t="s">
        <v>401</v>
      </c>
      <c r="R1017" t="s">
        <v>401</v>
      </c>
      <c r="S1017" s="1">
        <v>42457.37222222222</v>
      </c>
      <c r="T1017">
        <v>1</v>
      </c>
    </row>
    <row r="1018" spans="1:20" x14ac:dyDescent="0.25">
      <c r="A1018">
        <v>1703352</v>
      </c>
      <c r="B1018">
        <v>16000106578</v>
      </c>
      <c r="C1018">
        <v>2016106578</v>
      </c>
      <c r="D1018">
        <v>280</v>
      </c>
      <c r="E1018" t="s">
        <v>41</v>
      </c>
      <c r="F1018" t="s">
        <v>42</v>
      </c>
      <c r="G1018" t="s">
        <v>42</v>
      </c>
      <c r="H1018" s="1">
        <v>42457.427777777775</v>
      </c>
      <c r="I1018" t="s">
        <v>1936</v>
      </c>
      <c r="J1018" t="s">
        <v>78</v>
      </c>
      <c r="K1018" t="s">
        <v>217</v>
      </c>
      <c r="L1018">
        <v>7700.2006000000001</v>
      </c>
      <c r="M1018">
        <v>-122.30116</v>
      </c>
      <c r="N1018">
        <v>47.623519999999999</v>
      </c>
      <c r="O1018" t="s">
        <v>1937</v>
      </c>
      <c r="P1018" t="s">
        <v>47</v>
      </c>
      <c r="Q1018" t="s">
        <v>42</v>
      </c>
      <c r="R1018" t="s">
        <v>42</v>
      </c>
      <c r="T1018">
        <v>1</v>
      </c>
    </row>
    <row r="1019" spans="1:20" x14ac:dyDescent="0.25">
      <c r="A1019">
        <v>1703354</v>
      </c>
      <c r="B1019">
        <v>16000106662</v>
      </c>
      <c r="C1019">
        <v>2016106662</v>
      </c>
      <c r="D1019">
        <v>460</v>
      </c>
      <c r="E1019" t="s">
        <v>35</v>
      </c>
      <c r="F1019" t="s">
        <v>29</v>
      </c>
      <c r="G1019" t="s">
        <v>29</v>
      </c>
      <c r="H1019" s="1">
        <v>42457.423611111109</v>
      </c>
      <c r="I1019" t="s">
        <v>1938</v>
      </c>
      <c r="J1019" t="s">
        <v>54</v>
      </c>
      <c r="K1019" t="s">
        <v>292</v>
      </c>
      <c r="L1019">
        <v>11001.1006</v>
      </c>
      <c r="M1019">
        <v>-122.28686500000001</v>
      </c>
      <c r="N1019">
        <v>47.537300000000002</v>
      </c>
      <c r="O1019" t="s">
        <v>1939</v>
      </c>
      <c r="P1019" t="s">
        <v>94</v>
      </c>
      <c r="Q1019" t="s">
        <v>29</v>
      </c>
      <c r="R1019" t="s">
        <v>29</v>
      </c>
      <c r="T1019">
        <v>0</v>
      </c>
    </row>
    <row r="1020" spans="1:20" x14ac:dyDescent="0.25">
      <c r="A1020">
        <v>1703355</v>
      </c>
      <c r="B1020">
        <v>16000106656</v>
      </c>
      <c r="C1020">
        <v>2016106656</v>
      </c>
      <c r="D1020">
        <v>430</v>
      </c>
      <c r="E1020" t="s">
        <v>134</v>
      </c>
      <c r="F1020" t="s">
        <v>29</v>
      </c>
      <c r="G1020" t="s">
        <v>135</v>
      </c>
      <c r="H1020" s="1">
        <v>42457.429166666669</v>
      </c>
      <c r="I1020" t="s">
        <v>1940</v>
      </c>
      <c r="J1020" t="s">
        <v>23</v>
      </c>
      <c r="K1020" t="s">
        <v>480</v>
      </c>
      <c r="L1020">
        <v>10401.2012</v>
      </c>
      <c r="M1020">
        <v>-122.30173499999999</v>
      </c>
      <c r="N1020">
        <v>47.555079999999997</v>
      </c>
      <c r="O1020" t="s">
        <v>1941</v>
      </c>
      <c r="P1020" t="s">
        <v>1110</v>
      </c>
      <c r="Q1020" t="s">
        <v>135</v>
      </c>
      <c r="R1020" t="s">
        <v>29</v>
      </c>
      <c r="T1020">
        <v>1</v>
      </c>
    </row>
    <row r="1021" spans="1:20" x14ac:dyDescent="0.25">
      <c r="A1021">
        <v>1703356</v>
      </c>
      <c r="B1021">
        <v>16000106623</v>
      </c>
      <c r="C1021">
        <v>2016106623</v>
      </c>
      <c r="D1021">
        <v>470</v>
      </c>
      <c r="E1021" t="s">
        <v>27</v>
      </c>
      <c r="F1021" t="s">
        <v>28</v>
      </c>
      <c r="G1021" t="s">
        <v>29</v>
      </c>
      <c r="H1021" s="1">
        <v>42457.427083333336</v>
      </c>
      <c r="I1021" t="s">
        <v>1942</v>
      </c>
      <c r="J1021" t="s">
        <v>99</v>
      </c>
      <c r="K1021" t="s">
        <v>449</v>
      </c>
      <c r="L1021">
        <v>3300.1008999999999</v>
      </c>
      <c r="M1021">
        <v>-122.37513</v>
      </c>
      <c r="N1021">
        <v>47.678673000000003</v>
      </c>
      <c r="O1021" t="s">
        <v>1943</v>
      </c>
      <c r="P1021" t="s">
        <v>34</v>
      </c>
      <c r="Q1021" t="s">
        <v>29</v>
      </c>
      <c r="R1021" t="s">
        <v>28</v>
      </c>
      <c r="T1021">
        <v>1</v>
      </c>
    </row>
    <row r="1022" spans="1:20" x14ac:dyDescent="0.25">
      <c r="A1022">
        <v>1703357</v>
      </c>
      <c r="B1022">
        <v>16000106596</v>
      </c>
      <c r="C1022">
        <v>2016106596</v>
      </c>
      <c r="D1022">
        <v>41</v>
      </c>
      <c r="E1022" t="s">
        <v>255</v>
      </c>
      <c r="F1022" t="s">
        <v>73</v>
      </c>
      <c r="G1022" t="s">
        <v>73</v>
      </c>
      <c r="H1022" s="1">
        <v>42457.425694444442</v>
      </c>
      <c r="I1022" t="s">
        <v>53</v>
      </c>
      <c r="J1022" t="s">
        <v>54</v>
      </c>
      <c r="K1022" t="s">
        <v>55</v>
      </c>
      <c r="L1022">
        <v>11800.401</v>
      </c>
      <c r="M1022">
        <v>-122.26926</v>
      </c>
      <c r="N1022">
        <v>47.519919999999999</v>
      </c>
      <c r="O1022" t="s">
        <v>1700</v>
      </c>
      <c r="P1022" t="s">
        <v>453</v>
      </c>
      <c r="Q1022" t="s">
        <v>73</v>
      </c>
      <c r="R1022" t="s">
        <v>73</v>
      </c>
      <c r="S1022" s="1">
        <v>42457.374305555553</v>
      </c>
      <c r="T1022">
        <v>1</v>
      </c>
    </row>
    <row r="1023" spans="1:20" x14ac:dyDescent="0.25">
      <c r="A1023">
        <v>1703358</v>
      </c>
      <c r="B1023">
        <v>16000106577</v>
      </c>
      <c r="C1023">
        <v>2016106577</v>
      </c>
      <c r="D1023">
        <v>71</v>
      </c>
      <c r="E1023" t="s">
        <v>269</v>
      </c>
      <c r="F1023" t="s">
        <v>183</v>
      </c>
      <c r="G1023" t="s">
        <v>183</v>
      </c>
      <c r="H1023" s="1">
        <v>42457.425000000003</v>
      </c>
      <c r="I1023" t="s">
        <v>1944</v>
      </c>
      <c r="J1023" t="s">
        <v>198</v>
      </c>
      <c r="K1023" t="s">
        <v>348</v>
      </c>
      <c r="L1023">
        <v>10701.201999999999</v>
      </c>
      <c r="M1023">
        <v>-122.369804</v>
      </c>
      <c r="N1023">
        <v>47.536453000000002</v>
      </c>
      <c r="O1023" t="s">
        <v>1945</v>
      </c>
      <c r="P1023" t="s">
        <v>272</v>
      </c>
      <c r="Q1023" t="s">
        <v>183</v>
      </c>
      <c r="R1023" t="s">
        <v>184</v>
      </c>
      <c r="S1023" s="1">
        <v>42457.373611111114</v>
      </c>
      <c r="T1023">
        <v>3</v>
      </c>
    </row>
    <row r="1024" spans="1:20" x14ac:dyDescent="0.25">
      <c r="A1024">
        <v>1703359</v>
      </c>
      <c r="B1024">
        <v>16000106499</v>
      </c>
      <c r="C1024">
        <v>2016106499</v>
      </c>
      <c r="D1024">
        <v>330</v>
      </c>
      <c r="E1024" t="s">
        <v>1078</v>
      </c>
      <c r="F1024" t="s">
        <v>404</v>
      </c>
      <c r="G1024" t="s">
        <v>403</v>
      </c>
      <c r="H1024" s="1">
        <v>42457.423611111109</v>
      </c>
      <c r="I1024" t="s">
        <v>1752</v>
      </c>
      <c r="J1024" t="s">
        <v>91</v>
      </c>
      <c r="K1024" t="s">
        <v>172</v>
      </c>
      <c r="L1024">
        <v>7402.1009000000004</v>
      </c>
      <c r="M1024">
        <v>-122.32286000000001</v>
      </c>
      <c r="N1024">
        <v>47.618729999999999</v>
      </c>
      <c r="O1024" t="s">
        <v>1753</v>
      </c>
      <c r="P1024" t="s">
        <v>62</v>
      </c>
      <c r="Q1024" t="s">
        <v>62</v>
      </c>
      <c r="R1024" t="s">
        <v>62</v>
      </c>
      <c r="S1024" s="1">
        <v>42457.308333333334</v>
      </c>
      <c r="T1024">
        <v>1</v>
      </c>
    </row>
    <row r="1025" spans="1:20" x14ac:dyDescent="0.25">
      <c r="A1025">
        <v>1703360</v>
      </c>
      <c r="B1025">
        <v>16000106660</v>
      </c>
      <c r="C1025">
        <v>2016106660</v>
      </c>
      <c r="D1025">
        <v>371</v>
      </c>
      <c r="E1025" t="s">
        <v>1314</v>
      </c>
      <c r="F1025" t="s">
        <v>160</v>
      </c>
      <c r="G1025" t="s">
        <v>160</v>
      </c>
      <c r="H1025" s="1">
        <v>42457.434027777781</v>
      </c>
      <c r="I1025" t="s">
        <v>1422</v>
      </c>
      <c r="J1025" t="s">
        <v>155</v>
      </c>
      <c r="K1025" t="s">
        <v>156</v>
      </c>
      <c r="L1025">
        <v>7300.3022000000001</v>
      </c>
      <c r="M1025">
        <v>-122.33617</v>
      </c>
      <c r="N1025">
        <v>47.616055000000003</v>
      </c>
      <c r="O1025" t="s">
        <v>1423</v>
      </c>
      <c r="P1025" t="s">
        <v>1317</v>
      </c>
      <c r="Q1025" t="s">
        <v>160</v>
      </c>
      <c r="R1025" t="s">
        <v>160</v>
      </c>
      <c r="S1025" s="1">
        <v>42457.402083333334</v>
      </c>
      <c r="T1025">
        <v>0</v>
      </c>
    </row>
    <row r="1026" spans="1:20" x14ac:dyDescent="0.25">
      <c r="A1026">
        <v>1703361</v>
      </c>
      <c r="B1026">
        <v>16000106650</v>
      </c>
      <c r="C1026">
        <v>2016106650</v>
      </c>
      <c r="D1026">
        <v>63</v>
      </c>
      <c r="E1026" t="s">
        <v>165</v>
      </c>
      <c r="F1026" t="s">
        <v>166</v>
      </c>
      <c r="G1026" t="s">
        <v>166</v>
      </c>
      <c r="H1026" s="1">
        <v>42457.436805555553</v>
      </c>
      <c r="I1026" t="s">
        <v>1946</v>
      </c>
      <c r="J1026" t="s">
        <v>99</v>
      </c>
      <c r="K1026" t="s">
        <v>100</v>
      </c>
      <c r="L1026">
        <v>3600.4</v>
      </c>
      <c r="M1026">
        <v>-122.32239</v>
      </c>
      <c r="N1026">
        <v>47.679139999999997</v>
      </c>
      <c r="O1026" t="s">
        <v>1947</v>
      </c>
      <c r="P1026" t="s">
        <v>594</v>
      </c>
      <c r="Q1026" t="s">
        <v>76</v>
      </c>
      <c r="R1026" t="s">
        <v>75</v>
      </c>
      <c r="T1026">
        <v>0</v>
      </c>
    </row>
    <row r="1027" spans="1:20" x14ac:dyDescent="0.25">
      <c r="A1027">
        <v>1703362</v>
      </c>
      <c r="B1027">
        <v>16000106529</v>
      </c>
      <c r="C1027">
        <v>2016106529</v>
      </c>
      <c r="D1027">
        <v>430</v>
      </c>
      <c r="E1027" t="s">
        <v>134</v>
      </c>
      <c r="F1027" t="s">
        <v>29</v>
      </c>
      <c r="G1027" t="s">
        <v>135</v>
      </c>
      <c r="H1027" s="1">
        <v>42457.43472222222</v>
      </c>
      <c r="I1027" t="s">
        <v>1948</v>
      </c>
      <c r="J1027" t="s">
        <v>276</v>
      </c>
      <c r="K1027" t="s">
        <v>615</v>
      </c>
      <c r="L1027">
        <v>1701.3001999999999</v>
      </c>
      <c r="M1027">
        <v>-122.35545</v>
      </c>
      <c r="N1027">
        <v>47.705081999999997</v>
      </c>
      <c r="O1027" t="s">
        <v>1949</v>
      </c>
      <c r="P1027" t="s">
        <v>188</v>
      </c>
      <c r="Q1027" t="s">
        <v>135</v>
      </c>
      <c r="R1027" t="s">
        <v>29</v>
      </c>
      <c r="S1027" s="1">
        <v>42457.325694444444</v>
      </c>
      <c r="T1027">
        <v>1</v>
      </c>
    </row>
    <row r="1028" spans="1:20" x14ac:dyDescent="0.25">
      <c r="A1028">
        <v>1703363</v>
      </c>
      <c r="B1028">
        <v>16000106461</v>
      </c>
      <c r="C1028">
        <v>2016106461</v>
      </c>
      <c r="D1028">
        <v>460</v>
      </c>
      <c r="E1028" t="s">
        <v>35</v>
      </c>
      <c r="F1028" t="s">
        <v>29</v>
      </c>
      <c r="G1028" t="s">
        <v>29</v>
      </c>
      <c r="H1028" s="1">
        <v>42457.436111111114</v>
      </c>
      <c r="I1028" t="s">
        <v>1950</v>
      </c>
      <c r="J1028" t="s">
        <v>150</v>
      </c>
      <c r="K1028" t="s">
        <v>151</v>
      </c>
      <c r="L1028">
        <v>4700.4014999999999</v>
      </c>
      <c r="M1028">
        <v>-122.3789</v>
      </c>
      <c r="N1028">
        <v>47.662936999999999</v>
      </c>
      <c r="O1028" t="s">
        <v>1951</v>
      </c>
      <c r="P1028" t="s">
        <v>94</v>
      </c>
      <c r="Q1028" t="s">
        <v>29</v>
      </c>
      <c r="R1028" t="s">
        <v>29</v>
      </c>
      <c r="S1028" s="1">
        <v>42457.220138888886</v>
      </c>
      <c r="T1028">
        <v>3</v>
      </c>
    </row>
    <row r="1029" spans="1:20" x14ac:dyDescent="0.25">
      <c r="A1029">
        <v>1703364</v>
      </c>
      <c r="B1029">
        <v>16000106679</v>
      </c>
      <c r="C1029">
        <v>2016106679</v>
      </c>
      <c r="D1029">
        <v>202</v>
      </c>
      <c r="E1029" t="s">
        <v>696</v>
      </c>
      <c r="F1029" t="s">
        <v>302</v>
      </c>
      <c r="G1029" t="s">
        <v>65</v>
      </c>
      <c r="H1029" s="1">
        <v>42457.443749999999</v>
      </c>
      <c r="I1029" t="s">
        <v>1952</v>
      </c>
      <c r="J1029" t="s">
        <v>37</v>
      </c>
      <c r="K1029" t="s">
        <v>96</v>
      </c>
      <c r="L1029">
        <v>10900.2012</v>
      </c>
      <c r="M1029">
        <v>-122.33783</v>
      </c>
      <c r="N1029">
        <v>47.554977000000001</v>
      </c>
      <c r="O1029" t="s">
        <v>1953</v>
      </c>
      <c r="P1029" t="s">
        <v>355</v>
      </c>
      <c r="Q1029" t="s">
        <v>69</v>
      </c>
      <c r="R1029" t="s">
        <v>42</v>
      </c>
      <c r="T1029">
        <v>3</v>
      </c>
    </row>
    <row r="1030" spans="1:20" x14ac:dyDescent="0.25">
      <c r="A1030">
        <v>1703365</v>
      </c>
      <c r="B1030">
        <v>16000106675</v>
      </c>
      <c r="C1030">
        <v>2016106675</v>
      </c>
      <c r="D1030">
        <v>470</v>
      </c>
      <c r="E1030" t="s">
        <v>27</v>
      </c>
      <c r="F1030" t="s">
        <v>28</v>
      </c>
      <c r="G1030" t="s">
        <v>29</v>
      </c>
      <c r="H1030" s="1">
        <v>42457.44027777778</v>
      </c>
      <c r="I1030" t="s">
        <v>1954</v>
      </c>
      <c r="J1030" t="s">
        <v>91</v>
      </c>
      <c r="K1030" t="s">
        <v>336</v>
      </c>
      <c r="L1030">
        <v>8300.1003000000001</v>
      </c>
      <c r="M1030">
        <v>-122.326904</v>
      </c>
      <c r="N1030">
        <v>47.609585000000003</v>
      </c>
      <c r="O1030" t="s">
        <v>1955</v>
      </c>
      <c r="P1030" t="s">
        <v>34</v>
      </c>
      <c r="Q1030" t="s">
        <v>29</v>
      </c>
      <c r="R1030" t="s">
        <v>28</v>
      </c>
      <c r="T1030">
        <v>1</v>
      </c>
    </row>
    <row r="1031" spans="1:20" x14ac:dyDescent="0.25">
      <c r="A1031">
        <v>1703366</v>
      </c>
      <c r="B1031">
        <v>16000106668</v>
      </c>
      <c r="C1031">
        <v>2016106668</v>
      </c>
      <c r="D1031">
        <v>245</v>
      </c>
      <c r="E1031" t="s">
        <v>58</v>
      </c>
      <c r="F1031" t="s">
        <v>21</v>
      </c>
      <c r="G1031" t="s">
        <v>21</v>
      </c>
      <c r="H1031" s="1">
        <v>42457.438194444447</v>
      </c>
      <c r="I1031" t="s">
        <v>1620</v>
      </c>
      <c r="J1031" t="s">
        <v>150</v>
      </c>
      <c r="K1031" t="s">
        <v>162</v>
      </c>
      <c r="L1031">
        <v>5000.3</v>
      </c>
      <c r="M1031">
        <v>-122.34213</v>
      </c>
      <c r="N1031">
        <v>47.661754999999999</v>
      </c>
      <c r="O1031" t="s">
        <v>1621</v>
      </c>
      <c r="P1031" t="s">
        <v>62</v>
      </c>
      <c r="Q1031" t="s">
        <v>62</v>
      </c>
      <c r="R1031" t="s">
        <v>62</v>
      </c>
      <c r="T1031">
        <v>1</v>
      </c>
    </row>
    <row r="1032" spans="1:20" x14ac:dyDescent="0.25">
      <c r="A1032">
        <v>1703367</v>
      </c>
      <c r="B1032">
        <v>16000106664</v>
      </c>
      <c r="C1032">
        <v>2016106664</v>
      </c>
      <c r="D1032">
        <v>470</v>
      </c>
      <c r="E1032" t="s">
        <v>27</v>
      </c>
      <c r="F1032" t="s">
        <v>28</v>
      </c>
      <c r="G1032" t="s">
        <v>29</v>
      </c>
      <c r="H1032" s="1">
        <v>42457.443749999999</v>
      </c>
      <c r="I1032" t="s">
        <v>1956</v>
      </c>
      <c r="J1032" t="s">
        <v>150</v>
      </c>
      <c r="K1032" t="s">
        <v>162</v>
      </c>
      <c r="L1032">
        <v>5200.4009999999998</v>
      </c>
      <c r="M1032">
        <v>-122.32616400000001</v>
      </c>
      <c r="N1032">
        <v>47.662260000000003</v>
      </c>
      <c r="O1032" t="s">
        <v>1957</v>
      </c>
      <c r="P1032" t="s">
        <v>34</v>
      </c>
      <c r="Q1032" t="s">
        <v>29</v>
      </c>
      <c r="R1032" t="s">
        <v>28</v>
      </c>
      <c r="T1032">
        <v>1</v>
      </c>
    </row>
    <row r="1033" spans="1:20" x14ac:dyDescent="0.25">
      <c r="A1033">
        <v>1703368</v>
      </c>
      <c r="B1033">
        <v>16000106659</v>
      </c>
      <c r="C1033">
        <v>2016106659</v>
      </c>
      <c r="D1033">
        <v>63</v>
      </c>
      <c r="E1033" t="s">
        <v>165</v>
      </c>
      <c r="F1033" t="s">
        <v>166</v>
      </c>
      <c r="G1033" t="s">
        <v>166</v>
      </c>
      <c r="H1033" s="1">
        <v>42457.442361111112</v>
      </c>
      <c r="I1033" t="s">
        <v>1250</v>
      </c>
      <c r="J1033" t="s">
        <v>137</v>
      </c>
      <c r="K1033" t="s">
        <v>138</v>
      </c>
      <c r="L1033">
        <v>8100.1016</v>
      </c>
      <c r="M1033">
        <v>-122.34175</v>
      </c>
      <c r="N1033">
        <v>47.607258000000002</v>
      </c>
      <c r="O1033" t="s">
        <v>1958</v>
      </c>
      <c r="P1033" t="s">
        <v>594</v>
      </c>
      <c r="Q1033" t="s">
        <v>76</v>
      </c>
      <c r="R1033" t="s">
        <v>75</v>
      </c>
      <c r="S1033" s="1">
        <v>42457.410416666666</v>
      </c>
      <c r="T1033">
        <v>1</v>
      </c>
    </row>
    <row r="1034" spans="1:20" x14ac:dyDescent="0.25">
      <c r="A1034">
        <v>1703369</v>
      </c>
      <c r="B1034">
        <v>16000106644</v>
      </c>
      <c r="C1034">
        <v>2016106644</v>
      </c>
      <c r="D1034">
        <v>245</v>
      </c>
      <c r="E1034" t="s">
        <v>58</v>
      </c>
      <c r="F1034" t="s">
        <v>21</v>
      </c>
      <c r="G1034" t="s">
        <v>21</v>
      </c>
      <c r="H1034" s="1">
        <v>42457.449305555558</v>
      </c>
      <c r="I1034" t="s">
        <v>583</v>
      </c>
      <c r="J1034" t="s">
        <v>129</v>
      </c>
      <c r="K1034" t="s">
        <v>190</v>
      </c>
      <c r="L1034">
        <v>8002.1000999999997</v>
      </c>
      <c r="M1034">
        <v>-122.3424</v>
      </c>
      <c r="N1034">
        <v>47.612118000000002</v>
      </c>
      <c r="O1034" t="s">
        <v>584</v>
      </c>
      <c r="P1034" t="s">
        <v>86</v>
      </c>
      <c r="Q1034" t="s">
        <v>21</v>
      </c>
      <c r="R1034" t="s">
        <v>21</v>
      </c>
      <c r="S1034" s="1">
        <v>42457.395833333336</v>
      </c>
      <c r="T1034">
        <v>3</v>
      </c>
    </row>
    <row r="1035" spans="1:20" x14ac:dyDescent="0.25">
      <c r="A1035">
        <v>1703370</v>
      </c>
      <c r="B1035">
        <v>16000106571</v>
      </c>
      <c r="C1035">
        <v>2016106571</v>
      </c>
      <c r="D1035">
        <v>245</v>
      </c>
      <c r="E1035" t="s">
        <v>58</v>
      </c>
      <c r="F1035" t="s">
        <v>21</v>
      </c>
      <c r="G1035" t="s">
        <v>21</v>
      </c>
      <c r="H1035" s="1">
        <v>42457.442361111112</v>
      </c>
      <c r="I1035" t="s">
        <v>1959</v>
      </c>
      <c r="J1035" t="s">
        <v>37</v>
      </c>
      <c r="K1035" t="s">
        <v>38</v>
      </c>
      <c r="L1035">
        <v>9300.3017</v>
      </c>
      <c r="M1035">
        <v>-122.33327</v>
      </c>
      <c r="N1035">
        <v>47.585039999999999</v>
      </c>
      <c r="O1035" t="s">
        <v>1960</v>
      </c>
      <c r="P1035" t="s">
        <v>453</v>
      </c>
      <c r="Q1035" t="s">
        <v>73</v>
      </c>
      <c r="R1035" t="s">
        <v>73</v>
      </c>
      <c r="S1035" s="1">
        <v>42457.356249999997</v>
      </c>
      <c r="T1035">
        <v>3</v>
      </c>
    </row>
    <row r="1036" spans="1:20" x14ac:dyDescent="0.25">
      <c r="A1036">
        <v>1703371</v>
      </c>
      <c r="B1036">
        <v>16000106458</v>
      </c>
      <c r="C1036">
        <v>2016106458</v>
      </c>
      <c r="D1036">
        <v>52</v>
      </c>
      <c r="E1036" t="s">
        <v>105</v>
      </c>
      <c r="F1036" t="s">
        <v>106</v>
      </c>
      <c r="G1036" t="s">
        <v>107</v>
      </c>
      <c r="H1036" s="1">
        <v>42457.442361111112</v>
      </c>
      <c r="I1036" t="s">
        <v>1961</v>
      </c>
      <c r="J1036" t="s">
        <v>150</v>
      </c>
      <c r="K1036" t="s">
        <v>162</v>
      </c>
      <c r="L1036">
        <v>5200.3032000000003</v>
      </c>
      <c r="M1036">
        <v>-122.32571</v>
      </c>
      <c r="N1036">
        <v>47.654335000000003</v>
      </c>
      <c r="O1036" t="s">
        <v>1962</v>
      </c>
      <c r="P1036" t="s">
        <v>1115</v>
      </c>
      <c r="Q1036" t="s">
        <v>107</v>
      </c>
      <c r="R1036" t="s">
        <v>106</v>
      </c>
      <c r="S1036" s="1">
        <v>42457.232638888891</v>
      </c>
      <c r="T1036">
        <v>1</v>
      </c>
    </row>
    <row r="1037" spans="1:20" x14ac:dyDescent="0.25">
      <c r="A1037">
        <v>1703372</v>
      </c>
      <c r="B1037">
        <v>16000106727</v>
      </c>
      <c r="C1037">
        <v>2016106727</v>
      </c>
      <c r="D1037">
        <v>280</v>
      </c>
      <c r="E1037" t="s">
        <v>41</v>
      </c>
      <c r="F1037" t="s">
        <v>42</v>
      </c>
      <c r="G1037" t="s">
        <v>42</v>
      </c>
      <c r="H1037" s="1">
        <v>42457.454861111109</v>
      </c>
      <c r="I1037" t="s">
        <v>1963</v>
      </c>
      <c r="J1037" t="s">
        <v>179</v>
      </c>
      <c r="K1037" t="s">
        <v>186</v>
      </c>
      <c r="L1037">
        <v>5200.3001000000004</v>
      </c>
      <c r="M1037">
        <v>-122.32245</v>
      </c>
      <c r="N1037">
        <v>47.656002000000001</v>
      </c>
      <c r="O1037" t="s">
        <v>1964</v>
      </c>
      <c r="P1037" t="s">
        <v>381</v>
      </c>
      <c r="Q1037" t="s">
        <v>42</v>
      </c>
      <c r="R1037" t="s">
        <v>42</v>
      </c>
      <c r="T1037">
        <v>2</v>
      </c>
    </row>
    <row r="1038" spans="1:20" x14ac:dyDescent="0.25">
      <c r="A1038">
        <v>1703373</v>
      </c>
      <c r="B1038">
        <v>16000106693</v>
      </c>
      <c r="C1038">
        <v>2016106693</v>
      </c>
      <c r="D1038">
        <v>281</v>
      </c>
      <c r="E1038" t="s">
        <v>48</v>
      </c>
      <c r="F1038" t="s">
        <v>42</v>
      </c>
      <c r="G1038" t="s">
        <v>42</v>
      </c>
      <c r="H1038" s="1">
        <v>42457.447916666664</v>
      </c>
      <c r="I1038" t="s">
        <v>1965</v>
      </c>
      <c r="J1038" t="s">
        <v>137</v>
      </c>
      <c r="K1038" t="s">
        <v>238</v>
      </c>
      <c r="L1038">
        <v>9800.2009999999991</v>
      </c>
      <c r="M1038">
        <v>-122.38137</v>
      </c>
      <c r="N1038">
        <v>47.575595999999997</v>
      </c>
      <c r="O1038" t="s">
        <v>1966</v>
      </c>
      <c r="P1038" t="s">
        <v>47</v>
      </c>
      <c r="Q1038" t="s">
        <v>42</v>
      </c>
      <c r="R1038" t="s">
        <v>42</v>
      </c>
      <c r="T1038">
        <v>2</v>
      </c>
    </row>
    <row r="1039" spans="1:20" x14ac:dyDescent="0.25">
      <c r="A1039">
        <v>1703374</v>
      </c>
      <c r="B1039">
        <v>16000106688</v>
      </c>
      <c r="C1039">
        <v>2016106688</v>
      </c>
      <c r="D1039">
        <v>73</v>
      </c>
      <c r="E1039" t="s">
        <v>900</v>
      </c>
      <c r="F1039" t="s">
        <v>184</v>
      </c>
      <c r="G1039" t="s">
        <v>183</v>
      </c>
      <c r="H1039" s="1">
        <v>42457.449305555558</v>
      </c>
      <c r="I1039" t="s">
        <v>1967</v>
      </c>
      <c r="J1039" t="s">
        <v>54</v>
      </c>
      <c r="K1039" t="s">
        <v>292</v>
      </c>
      <c r="L1039">
        <v>11700.400100000001</v>
      </c>
      <c r="M1039">
        <v>-122.27983</v>
      </c>
      <c r="N1039">
        <v>47.518880000000003</v>
      </c>
      <c r="O1039" t="s">
        <v>1968</v>
      </c>
      <c r="P1039" t="s">
        <v>900</v>
      </c>
      <c r="Q1039" t="s">
        <v>183</v>
      </c>
      <c r="R1039" t="s">
        <v>184</v>
      </c>
      <c r="T1039">
        <v>3</v>
      </c>
    </row>
    <row r="1040" spans="1:20" x14ac:dyDescent="0.25">
      <c r="A1040">
        <v>1703375</v>
      </c>
      <c r="B1040">
        <v>16000106738</v>
      </c>
      <c r="C1040">
        <v>2016106738</v>
      </c>
      <c r="D1040">
        <v>250</v>
      </c>
      <c r="E1040" t="s">
        <v>111</v>
      </c>
      <c r="F1040" t="s">
        <v>112</v>
      </c>
      <c r="G1040" t="s">
        <v>113</v>
      </c>
      <c r="H1040" s="1">
        <v>42457.458333333336</v>
      </c>
      <c r="I1040" t="s">
        <v>1969</v>
      </c>
      <c r="J1040" t="s">
        <v>91</v>
      </c>
      <c r="K1040" t="s">
        <v>172</v>
      </c>
      <c r="L1040">
        <v>7402.1</v>
      </c>
      <c r="M1040">
        <v>-122.320885</v>
      </c>
      <c r="N1040">
        <v>47.620489999999997</v>
      </c>
      <c r="O1040" t="s">
        <v>1970</v>
      </c>
      <c r="P1040" t="s">
        <v>381</v>
      </c>
      <c r="Q1040" t="s">
        <v>42</v>
      </c>
      <c r="R1040" t="s">
        <v>42</v>
      </c>
      <c r="T1040">
        <v>3</v>
      </c>
    </row>
    <row r="1041" spans="1:20" x14ac:dyDescent="0.25">
      <c r="A1041">
        <v>1703376</v>
      </c>
      <c r="B1041">
        <v>16000106719</v>
      </c>
      <c r="C1041">
        <v>2016106719</v>
      </c>
      <c r="D1041">
        <v>245</v>
      </c>
      <c r="E1041" t="s">
        <v>58</v>
      </c>
      <c r="F1041" t="s">
        <v>21</v>
      </c>
      <c r="G1041" t="s">
        <v>21</v>
      </c>
      <c r="H1041" s="1">
        <v>42457.454861111109</v>
      </c>
      <c r="I1041" t="s">
        <v>1971</v>
      </c>
      <c r="J1041" t="s">
        <v>91</v>
      </c>
      <c r="K1041" t="s">
        <v>92</v>
      </c>
      <c r="L1041">
        <v>8400.1007000000009</v>
      </c>
      <c r="M1041">
        <v>-122.32145</v>
      </c>
      <c r="N1041">
        <v>47.614069999999998</v>
      </c>
      <c r="O1041" t="s">
        <v>1972</v>
      </c>
      <c r="P1041" t="s">
        <v>26</v>
      </c>
      <c r="Q1041" t="s">
        <v>21</v>
      </c>
      <c r="R1041" t="s">
        <v>21</v>
      </c>
      <c r="T1041">
        <v>3</v>
      </c>
    </row>
    <row r="1042" spans="1:20" x14ac:dyDescent="0.25">
      <c r="A1042">
        <v>1703377</v>
      </c>
      <c r="B1042">
        <v>16000106692</v>
      </c>
      <c r="C1042">
        <v>2016106692</v>
      </c>
      <c r="D1042">
        <v>470</v>
      </c>
      <c r="E1042" t="s">
        <v>27</v>
      </c>
      <c r="F1042" t="s">
        <v>28</v>
      </c>
      <c r="G1042" t="s">
        <v>29</v>
      </c>
      <c r="H1042" s="1">
        <v>42457.454861111109</v>
      </c>
      <c r="I1042" t="s">
        <v>1973</v>
      </c>
      <c r="J1042" t="s">
        <v>83</v>
      </c>
      <c r="K1042" t="s">
        <v>195</v>
      </c>
      <c r="L1042">
        <v>8100.2031999999999</v>
      </c>
      <c r="M1042">
        <v>-122.33477000000001</v>
      </c>
      <c r="N1042">
        <v>47.607284999999997</v>
      </c>
      <c r="O1042" t="s">
        <v>1974</v>
      </c>
      <c r="P1042" t="s">
        <v>34</v>
      </c>
      <c r="Q1042" t="s">
        <v>29</v>
      </c>
      <c r="R1042" t="s">
        <v>28</v>
      </c>
      <c r="T1042">
        <v>4</v>
      </c>
    </row>
    <row r="1043" spans="1:20" x14ac:dyDescent="0.25">
      <c r="A1043">
        <v>1703378</v>
      </c>
      <c r="B1043">
        <v>16000106655</v>
      </c>
      <c r="C1043">
        <v>2016106655</v>
      </c>
      <c r="D1043">
        <v>470</v>
      </c>
      <c r="E1043" t="s">
        <v>27</v>
      </c>
      <c r="F1043" t="s">
        <v>28</v>
      </c>
      <c r="G1043" t="s">
        <v>29</v>
      </c>
      <c r="H1043" s="1">
        <v>42457.453472222223</v>
      </c>
      <c r="I1043" t="s">
        <v>1975</v>
      </c>
      <c r="J1043" t="s">
        <v>179</v>
      </c>
      <c r="K1043" t="s">
        <v>180</v>
      </c>
      <c r="L1043">
        <v>2400.2004999999999</v>
      </c>
      <c r="M1043">
        <v>-122.28525999999999</v>
      </c>
      <c r="N1043">
        <v>47.684852999999997</v>
      </c>
      <c r="O1043" t="s">
        <v>1976</v>
      </c>
      <c r="P1043" t="s">
        <v>34</v>
      </c>
      <c r="Q1043" t="s">
        <v>29</v>
      </c>
      <c r="R1043" t="s">
        <v>28</v>
      </c>
      <c r="T1043">
        <v>1</v>
      </c>
    </row>
    <row r="1044" spans="1:20" x14ac:dyDescent="0.25">
      <c r="A1044">
        <v>1703379</v>
      </c>
      <c r="B1044">
        <v>16000106592</v>
      </c>
      <c r="C1044">
        <v>2016106592</v>
      </c>
      <c r="D1044">
        <v>470</v>
      </c>
      <c r="E1044" t="s">
        <v>27</v>
      </c>
      <c r="F1044" t="s">
        <v>28</v>
      </c>
      <c r="G1044" t="s">
        <v>29</v>
      </c>
      <c r="H1044" s="1">
        <v>42457.454861111109</v>
      </c>
      <c r="I1044" t="s">
        <v>1977</v>
      </c>
      <c r="J1044" t="s">
        <v>150</v>
      </c>
      <c r="K1044" t="s">
        <v>214</v>
      </c>
      <c r="L1044">
        <v>4700.2030999999997</v>
      </c>
      <c r="M1044">
        <v>-122.370766</v>
      </c>
      <c r="N1044">
        <v>47.665042999999997</v>
      </c>
      <c r="O1044" t="s">
        <v>1978</v>
      </c>
      <c r="P1044" t="s">
        <v>34</v>
      </c>
      <c r="Q1044" t="s">
        <v>29</v>
      </c>
      <c r="R1044" t="s">
        <v>28</v>
      </c>
      <c r="S1044" s="1">
        <v>42457.397222222222</v>
      </c>
      <c r="T1044">
        <v>1</v>
      </c>
    </row>
    <row r="1045" spans="1:20" x14ac:dyDescent="0.25">
      <c r="A1045">
        <v>1703380</v>
      </c>
      <c r="B1045">
        <v>16000106728</v>
      </c>
      <c r="C1045">
        <v>2016106728</v>
      </c>
      <c r="D1045">
        <v>280</v>
      </c>
      <c r="E1045" t="s">
        <v>41</v>
      </c>
      <c r="F1045" t="s">
        <v>42</v>
      </c>
      <c r="G1045" t="s">
        <v>42</v>
      </c>
      <c r="H1045" s="1">
        <v>42457.460416666669</v>
      </c>
      <c r="I1045" t="s">
        <v>1906</v>
      </c>
      <c r="J1045" t="s">
        <v>198</v>
      </c>
      <c r="K1045" t="s">
        <v>348</v>
      </c>
      <c r="L1045">
        <v>10701.2011</v>
      </c>
      <c r="M1045">
        <v>-122.36215</v>
      </c>
      <c r="N1045">
        <v>47.535514999999997</v>
      </c>
      <c r="O1045" t="s">
        <v>1907</v>
      </c>
      <c r="P1045" t="s">
        <v>47</v>
      </c>
      <c r="Q1045" t="s">
        <v>42</v>
      </c>
      <c r="R1045" t="s">
        <v>42</v>
      </c>
      <c r="T1045">
        <v>2</v>
      </c>
    </row>
    <row r="1046" spans="1:20" x14ac:dyDescent="0.25">
      <c r="A1046">
        <v>1703381</v>
      </c>
      <c r="B1046">
        <v>16000106612</v>
      </c>
      <c r="C1046">
        <v>2016106612</v>
      </c>
      <c r="D1046">
        <v>460</v>
      </c>
      <c r="E1046" t="s">
        <v>35</v>
      </c>
      <c r="F1046" t="s">
        <v>29</v>
      </c>
      <c r="G1046" t="s">
        <v>29</v>
      </c>
      <c r="H1046" s="1">
        <v>42457.460416666669</v>
      </c>
      <c r="I1046" t="s">
        <v>1979</v>
      </c>
      <c r="J1046" t="s">
        <v>54</v>
      </c>
      <c r="K1046" t="s">
        <v>103</v>
      </c>
      <c r="L1046">
        <v>11800.500099999999</v>
      </c>
      <c r="M1046">
        <v>-122.27694</v>
      </c>
      <c r="N1046">
        <v>47.526114999999997</v>
      </c>
      <c r="O1046" t="s">
        <v>1980</v>
      </c>
      <c r="P1046" t="s">
        <v>254</v>
      </c>
      <c r="Q1046" t="s">
        <v>135</v>
      </c>
      <c r="R1046" t="s">
        <v>29</v>
      </c>
      <c r="S1046" s="1">
        <v>42457.369444444441</v>
      </c>
      <c r="T1046">
        <v>1</v>
      </c>
    </row>
    <row r="1047" spans="1:20" x14ac:dyDescent="0.25">
      <c r="A1047">
        <v>1703382</v>
      </c>
      <c r="B1047">
        <v>16000106547</v>
      </c>
      <c r="C1047">
        <v>2016106547</v>
      </c>
      <c r="D1047">
        <v>430</v>
      </c>
      <c r="E1047" t="s">
        <v>134</v>
      </c>
      <c r="F1047" t="s">
        <v>29</v>
      </c>
      <c r="G1047" t="s">
        <v>135</v>
      </c>
      <c r="H1047" s="1">
        <v>42457.460416666669</v>
      </c>
      <c r="I1047" t="s">
        <v>1981</v>
      </c>
      <c r="J1047" t="s">
        <v>37</v>
      </c>
      <c r="K1047" t="s">
        <v>38</v>
      </c>
      <c r="L1047">
        <v>9300.1046999999999</v>
      </c>
      <c r="M1047">
        <v>-122.32139599999999</v>
      </c>
      <c r="N1047">
        <v>47.586205</v>
      </c>
      <c r="O1047" t="s">
        <v>144</v>
      </c>
      <c r="P1047" t="s">
        <v>140</v>
      </c>
      <c r="Q1047" t="s">
        <v>135</v>
      </c>
      <c r="R1047" t="s">
        <v>29</v>
      </c>
      <c r="S1047" s="1">
        <v>42457.333333333336</v>
      </c>
      <c r="T1047">
        <v>2</v>
      </c>
    </row>
  </sheetData>
  <autoFilter ref="A1:T1047" xr:uid="{00000000-0009-0000-0000-000001000000}"/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20" sqref="D20"/>
    </sheetView>
  </sheetViews>
  <sheetFormatPr defaultRowHeight="15" x14ac:dyDescent="0.25"/>
  <cols>
    <col min="1" max="1" width="13.140625" bestFit="1" customWidth="1"/>
    <col min="2" max="2" width="28.28515625" bestFit="1" customWidth="1"/>
  </cols>
  <sheetData>
    <row r="1" spans="1:3" ht="15" customHeight="1" x14ac:dyDescent="0.25">
      <c r="A1" s="10" t="s">
        <v>1988</v>
      </c>
      <c r="B1" s="10"/>
      <c r="C1" s="10"/>
    </row>
    <row r="3" spans="1:3" x14ac:dyDescent="0.25">
      <c r="A3" s="5" t="s">
        <v>1982</v>
      </c>
      <c r="B3" t="s">
        <v>1987</v>
      </c>
    </row>
    <row r="4" spans="1:3" x14ac:dyDescent="0.25">
      <c r="A4" s="6" t="s">
        <v>1984</v>
      </c>
      <c r="B4" s="7">
        <v>244</v>
      </c>
    </row>
    <row r="5" spans="1:3" x14ac:dyDescent="0.25">
      <c r="A5" s="6" t="s">
        <v>1985</v>
      </c>
      <c r="B5" s="7">
        <v>583</v>
      </c>
    </row>
    <row r="6" spans="1:3" x14ac:dyDescent="0.25">
      <c r="A6" s="6" t="s">
        <v>1986</v>
      </c>
      <c r="B6" s="7">
        <v>219</v>
      </c>
    </row>
    <row r="7" spans="1:3" x14ac:dyDescent="0.25">
      <c r="A7" s="6" t="s">
        <v>1983</v>
      </c>
      <c r="B7" s="7">
        <v>1046</v>
      </c>
    </row>
  </sheetData>
  <mergeCells count="1">
    <mergeCell ref="A1:C1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"/>
  <sheetViews>
    <sheetView topLeftCell="A22" workbookViewId="0">
      <selection activeCell="C45" sqref="C45"/>
    </sheetView>
  </sheetViews>
  <sheetFormatPr defaultRowHeight="15" x14ac:dyDescent="0.25"/>
  <cols>
    <col min="1" max="1" width="40.28515625" bestFit="1" customWidth="1"/>
    <col min="2" max="2" width="28.28515625" bestFit="1" customWidth="1"/>
    <col min="3" max="32" width="40.28515625" bestFit="1" customWidth="1"/>
    <col min="33" max="33" width="11.140625" bestFit="1" customWidth="1"/>
  </cols>
  <sheetData>
    <row r="1" spans="1:3" ht="15.75" x14ac:dyDescent="0.25">
      <c r="A1" s="10" t="s">
        <v>1989</v>
      </c>
      <c r="B1" s="10"/>
      <c r="C1" s="10"/>
    </row>
    <row r="3" spans="1:3" x14ac:dyDescent="0.25">
      <c r="A3" s="5" t="s">
        <v>1982</v>
      </c>
      <c r="B3" t="s">
        <v>1987</v>
      </c>
    </row>
    <row r="4" spans="1:3" x14ac:dyDescent="0.25">
      <c r="A4" s="6" t="s">
        <v>133</v>
      </c>
      <c r="B4" s="7">
        <v>1</v>
      </c>
    </row>
    <row r="5" spans="1:3" x14ac:dyDescent="0.25">
      <c r="A5" s="6" t="s">
        <v>204</v>
      </c>
      <c r="B5" s="7">
        <v>1</v>
      </c>
    </row>
    <row r="6" spans="1:3" x14ac:dyDescent="0.25">
      <c r="A6" s="6" t="s">
        <v>401</v>
      </c>
      <c r="B6" s="7">
        <v>2</v>
      </c>
    </row>
    <row r="7" spans="1:3" x14ac:dyDescent="0.25">
      <c r="A7" s="6" t="s">
        <v>618</v>
      </c>
      <c r="B7" s="7">
        <v>2</v>
      </c>
    </row>
    <row r="8" spans="1:3" x14ac:dyDescent="0.25">
      <c r="A8" s="6" t="s">
        <v>630</v>
      </c>
      <c r="B8" s="7">
        <v>2</v>
      </c>
    </row>
    <row r="9" spans="1:3" x14ac:dyDescent="0.25">
      <c r="A9" s="6" t="s">
        <v>468</v>
      </c>
      <c r="B9" s="7">
        <v>3</v>
      </c>
    </row>
    <row r="10" spans="1:3" x14ac:dyDescent="0.25">
      <c r="A10" s="6" t="s">
        <v>992</v>
      </c>
      <c r="B10" s="7">
        <v>3</v>
      </c>
    </row>
    <row r="11" spans="1:3" x14ac:dyDescent="0.25">
      <c r="A11" s="6" t="s">
        <v>122</v>
      </c>
      <c r="B11" s="7">
        <v>3</v>
      </c>
    </row>
    <row r="12" spans="1:3" x14ac:dyDescent="0.25">
      <c r="A12" s="6" t="s">
        <v>394</v>
      </c>
      <c r="B12" s="7">
        <v>4</v>
      </c>
    </row>
    <row r="13" spans="1:3" x14ac:dyDescent="0.25">
      <c r="A13" s="6" t="s">
        <v>403</v>
      </c>
      <c r="B13" s="7">
        <v>5</v>
      </c>
    </row>
    <row r="14" spans="1:3" x14ac:dyDescent="0.25">
      <c r="A14" s="6" t="s">
        <v>193</v>
      </c>
      <c r="B14" s="7">
        <v>6</v>
      </c>
    </row>
    <row r="15" spans="1:3" x14ac:dyDescent="0.25">
      <c r="A15" s="6" t="s">
        <v>73</v>
      </c>
      <c r="B15" s="7">
        <v>6</v>
      </c>
    </row>
    <row r="16" spans="1:3" x14ac:dyDescent="0.25">
      <c r="A16" s="6" t="s">
        <v>418</v>
      </c>
      <c r="B16" s="7">
        <v>8</v>
      </c>
    </row>
    <row r="17" spans="1:2" x14ac:dyDescent="0.25">
      <c r="A17" s="6" t="s">
        <v>160</v>
      </c>
      <c r="B17" s="7">
        <v>12</v>
      </c>
    </row>
    <row r="18" spans="1:2" x14ac:dyDescent="0.25">
      <c r="A18" s="6" t="s">
        <v>146</v>
      </c>
      <c r="B18" s="7">
        <v>13</v>
      </c>
    </row>
    <row r="19" spans="1:2" x14ac:dyDescent="0.25">
      <c r="A19" s="6" t="s">
        <v>148</v>
      </c>
      <c r="B19" s="7">
        <v>14</v>
      </c>
    </row>
    <row r="20" spans="1:2" x14ac:dyDescent="0.25">
      <c r="A20" s="6" t="s">
        <v>76</v>
      </c>
      <c r="B20" s="7">
        <v>16</v>
      </c>
    </row>
    <row r="21" spans="1:2" x14ac:dyDescent="0.25">
      <c r="A21" s="6" t="s">
        <v>251</v>
      </c>
      <c r="B21" s="7">
        <v>17</v>
      </c>
    </row>
    <row r="22" spans="1:2" x14ac:dyDescent="0.25">
      <c r="A22" s="6" t="s">
        <v>183</v>
      </c>
      <c r="B22" s="7">
        <v>18</v>
      </c>
    </row>
    <row r="23" spans="1:2" x14ac:dyDescent="0.25">
      <c r="A23" s="6" t="s">
        <v>295</v>
      </c>
      <c r="B23" s="7">
        <v>21</v>
      </c>
    </row>
    <row r="24" spans="1:2" x14ac:dyDescent="0.25">
      <c r="A24" s="6" t="s">
        <v>225</v>
      </c>
      <c r="B24" s="7">
        <v>24</v>
      </c>
    </row>
    <row r="25" spans="1:2" x14ac:dyDescent="0.25">
      <c r="A25" s="6" t="s">
        <v>107</v>
      </c>
      <c r="B25" s="7">
        <v>25</v>
      </c>
    </row>
    <row r="26" spans="1:2" x14ac:dyDescent="0.25">
      <c r="A26" s="6" t="s">
        <v>327</v>
      </c>
      <c r="B26" s="7">
        <v>26</v>
      </c>
    </row>
    <row r="27" spans="1:2" x14ac:dyDescent="0.25">
      <c r="A27" s="6" t="s">
        <v>113</v>
      </c>
      <c r="B27" s="7">
        <v>39</v>
      </c>
    </row>
    <row r="28" spans="1:2" x14ac:dyDescent="0.25">
      <c r="A28" s="6" t="s">
        <v>62</v>
      </c>
      <c r="B28" s="7">
        <v>54</v>
      </c>
    </row>
    <row r="29" spans="1:2" x14ac:dyDescent="0.25">
      <c r="A29" s="6" t="s">
        <v>52</v>
      </c>
      <c r="B29" s="7">
        <v>55</v>
      </c>
    </row>
    <row r="30" spans="1:2" x14ac:dyDescent="0.25">
      <c r="A30" s="6" t="s">
        <v>166</v>
      </c>
      <c r="B30" s="7">
        <v>58</v>
      </c>
    </row>
    <row r="31" spans="1:2" x14ac:dyDescent="0.25">
      <c r="A31" s="6" t="s">
        <v>135</v>
      </c>
      <c r="B31" s="7">
        <v>62</v>
      </c>
    </row>
    <row r="32" spans="1:2" x14ac:dyDescent="0.25">
      <c r="A32" s="6" t="s">
        <v>65</v>
      </c>
      <c r="B32" s="7">
        <v>64</v>
      </c>
    </row>
    <row r="33" spans="1:2" x14ac:dyDescent="0.25">
      <c r="A33" s="6" t="s">
        <v>42</v>
      </c>
      <c r="B33" s="7">
        <v>150</v>
      </c>
    </row>
    <row r="34" spans="1:2" x14ac:dyDescent="0.25">
      <c r="A34" s="6" t="s">
        <v>29</v>
      </c>
      <c r="B34" s="7">
        <v>165</v>
      </c>
    </row>
    <row r="35" spans="1:2" x14ac:dyDescent="0.25">
      <c r="A35" s="6" t="s">
        <v>21</v>
      </c>
      <c r="B35" s="7">
        <v>167</v>
      </c>
    </row>
    <row r="36" spans="1:2" x14ac:dyDescent="0.25">
      <c r="A36" s="6" t="s">
        <v>1983</v>
      </c>
      <c r="B36" s="7">
        <v>1046</v>
      </c>
    </row>
  </sheetData>
  <mergeCells count="1">
    <mergeCell ref="A1:C1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workbookViewId="0">
      <selection activeCell="O2" sqref="O2"/>
    </sheetView>
  </sheetViews>
  <sheetFormatPr defaultRowHeight="15" x14ac:dyDescent="0.25"/>
  <cols>
    <col min="1" max="1" width="13.140625" bestFit="1" customWidth="1"/>
    <col min="2" max="2" width="28.28515625" bestFit="1" customWidth="1"/>
  </cols>
  <sheetData>
    <row r="1" spans="1:3" ht="15" customHeight="1" x14ac:dyDescent="0.25">
      <c r="A1" s="10" t="s">
        <v>1991</v>
      </c>
      <c r="B1" s="10"/>
      <c r="C1" s="10"/>
    </row>
    <row r="3" spans="1:3" x14ac:dyDescent="0.25">
      <c r="A3" s="5" t="s">
        <v>1982</v>
      </c>
      <c r="B3" t="s">
        <v>1987</v>
      </c>
    </row>
    <row r="4" spans="1:3" x14ac:dyDescent="0.25">
      <c r="A4" s="6" t="s">
        <v>1990</v>
      </c>
      <c r="B4" s="7">
        <v>1</v>
      </c>
    </row>
    <row r="5" spans="1:3" x14ac:dyDescent="0.25">
      <c r="A5" s="6" t="s">
        <v>37</v>
      </c>
      <c r="B5" s="7">
        <v>31</v>
      </c>
    </row>
    <row r="6" spans="1:3" x14ac:dyDescent="0.25">
      <c r="A6" s="6" t="s">
        <v>198</v>
      </c>
      <c r="B6" s="7">
        <v>35</v>
      </c>
    </row>
    <row r="7" spans="1:3" x14ac:dyDescent="0.25">
      <c r="A7" s="6" t="s">
        <v>124</v>
      </c>
      <c r="B7" s="7">
        <v>37</v>
      </c>
    </row>
    <row r="8" spans="1:3" x14ac:dyDescent="0.25">
      <c r="A8" s="6" t="s">
        <v>247</v>
      </c>
      <c r="B8" s="7">
        <v>38</v>
      </c>
    </row>
    <row r="9" spans="1:3" x14ac:dyDescent="0.25">
      <c r="A9" s="6" t="s">
        <v>31</v>
      </c>
      <c r="B9" s="7">
        <v>39</v>
      </c>
    </row>
    <row r="10" spans="1:3" x14ac:dyDescent="0.25">
      <c r="A10" s="6" t="s">
        <v>99</v>
      </c>
      <c r="B10" s="7">
        <v>41</v>
      </c>
    </row>
    <row r="11" spans="1:3" x14ac:dyDescent="0.25">
      <c r="A11" s="6" t="s">
        <v>78</v>
      </c>
      <c r="B11" s="7">
        <v>44</v>
      </c>
    </row>
    <row r="12" spans="1:3" x14ac:dyDescent="0.25">
      <c r="A12" s="6" t="s">
        <v>54</v>
      </c>
      <c r="B12" s="7">
        <v>44</v>
      </c>
    </row>
    <row r="13" spans="1:3" x14ac:dyDescent="0.25">
      <c r="A13" s="6" t="s">
        <v>179</v>
      </c>
      <c r="B13" s="7">
        <v>52</v>
      </c>
    </row>
    <row r="14" spans="1:3" x14ac:dyDescent="0.25">
      <c r="A14" s="6" t="s">
        <v>276</v>
      </c>
      <c r="B14" s="7">
        <v>53</v>
      </c>
    </row>
    <row r="15" spans="1:3" x14ac:dyDescent="0.25">
      <c r="A15" s="6" t="s">
        <v>23</v>
      </c>
      <c r="B15" s="7">
        <v>60</v>
      </c>
    </row>
    <row r="16" spans="1:3" x14ac:dyDescent="0.25">
      <c r="A16" s="6" t="s">
        <v>155</v>
      </c>
      <c r="B16" s="7">
        <v>60</v>
      </c>
    </row>
    <row r="17" spans="1:2" x14ac:dyDescent="0.25">
      <c r="A17" s="6" t="s">
        <v>44</v>
      </c>
      <c r="B17" s="7">
        <v>62</v>
      </c>
    </row>
    <row r="18" spans="1:2" x14ac:dyDescent="0.25">
      <c r="A18" s="6" t="s">
        <v>83</v>
      </c>
      <c r="B18" s="7">
        <v>64</v>
      </c>
    </row>
    <row r="19" spans="1:2" x14ac:dyDescent="0.25">
      <c r="A19" s="6" t="s">
        <v>150</v>
      </c>
      <c r="B19" s="7">
        <v>83</v>
      </c>
    </row>
    <row r="20" spans="1:2" x14ac:dyDescent="0.25">
      <c r="A20" s="6" t="s">
        <v>91</v>
      </c>
      <c r="B20" s="7">
        <v>86</v>
      </c>
    </row>
    <row r="21" spans="1:2" x14ac:dyDescent="0.25">
      <c r="A21" s="6" t="s">
        <v>129</v>
      </c>
      <c r="B21" s="7">
        <v>91</v>
      </c>
    </row>
    <row r="22" spans="1:2" x14ac:dyDescent="0.25">
      <c r="A22" s="6" t="s">
        <v>137</v>
      </c>
      <c r="B22" s="7">
        <v>125</v>
      </c>
    </row>
    <row r="23" spans="1:2" x14ac:dyDescent="0.25">
      <c r="A23" s="6" t="s">
        <v>1983</v>
      </c>
      <c r="B23" s="7">
        <v>1046</v>
      </c>
    </row>
  </sheetData>
  <mergeCells count="1">
    <mergeCell ref="A1:C1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"/>
  <sheetViews>
    <sheetView workbookViewId="0">
      <selection activeCell="G13" sqref="G13"/>
    </sheetView>
  </sheetViews>
  <sheetFormatPr defaultRowHeight="15" x14ac:dyDescent="0.25"/>
  <cols>
    <col min="1" max="1" width="9.28515625" customWidth="1"/>
    <col min="3" max="3" width="22" customWidth="1"/>
    <col min="4" max="4" width="16.42578125" customWidth="1"/>
    <col min="5" max="5" width="17.85546875" customWidth="1"/>
    <col min="6" max="6" width="15.140625" customWidth="1"/>
  </cols>
  <sheetData>
    <row r="1" spans="1:6" s="3" customFormat="1" ht="45" x14ac:dyDescent="0.25">
      <c r="A1" s="3" t="s">
        <v>1992</v>
      </c>
      <c r="B1" s="3" t="s">
        <v>1993</v>
      </c>
      <c r="C1" s="3" t="s">
        <v>1996</v>
      </c>
      <c r="D1" s="3" t="s">
        <v>1997</v>
      </c>
      <c r="E1" s="3" t="s">
        <v>1998</v>
      </c>
      <c r="F1" s="3" t="s">
        <v>1994</v>
      </c>
    </row>
    <row r="2" spans="1:6" x14ac:dyDescent="0.25">
      <c r="A2" s="6"/>
      <c r="B2" s="7">
        <v>1</v>
      </c>
      <c r="C2" s="7">
        <v>1</v>
      </c>
      <c r="D2">
        <f t="shared" ref="D2:D20" si="0">1.49*B2+21.914</f>
        <v>23.404</v>
      </c>
      <c r="E2">
        <f t="shared" ref="E2:E20" si="1">C2-D2</f>
        <v>-22.404</v>
      </c>
      <c r="F2">
        <f>ABS(E2)</f>
        <v>22.404</v>
      </c>
    </row>
    <row r="3" spans="1:6" x14ac:dyDescent="0.25">
      <c r="A3" s="6" t="s">
        <v>37</v>
      </c>
      <c r="B3" s="7">
        <v>31</v>
      </c>
      <c r="C3" s="7">
        <v>72</v>
      </c>
      <c r="D3">
        <f t="shared" si="0"/>
        <v>68.103999999999999</v>
      </c>
      <c r="E3">
        <f t="shared" si="1"/>
        <v>3.8960000000000008</v>
      </c>
      <c r="F3">
        <f t="shared" ref="F3:F20" si="2">ABS(E3)</f>
        <v>3.8960000000000008</v>
      </c>
    </row>
    <row r="4" spans="1:6" x14ac:dyDescent="0.25">
      <c r="A4" s="6" t="s">
        <v>198</v>
      </c>
      <c r="B4" s="7">
        <v>35</v>
      </c>
      <c r="C4" s="7">
        <v>68</v>
      </c>
      <c r="D4">
        <f t="shared" si="0"/>
        <v>74.063999999999993</v>
      </c>
      <c r="E4">
        <f t="shared" si="1"/>
        <v>-6.063999999999993</v>
      </c>
      <c r="F4">
        <f t="shared" si="2"/>
        <v>6.063999999999993</v>
      </c>
    </row>
    <row r="5" spans="1:6" x14ac:dyDescent="0.25">
      <c r="A5" s="6" t="s">
        <v>124</v>
      </c>
      <c r="B5" s="7">
        <v>37</v>
      </c>
      <c r="C5" s="7">
        <v>86</v>
      </c>
      <c r="D5">
        <f t="shared" si="0"/>
        <v>77.044000000000011</v>
      </c>
      <c r="E5">
        <f t="shared" si="1"/>
        <v>8.9559999999999889</v>
      </c>
      <c r="F5">
        <f t="shared" si="2"/>
        <v>8.9559999999999889</v>
      </c>
    </row>
    <row r="6" spans="1:6" x14ac:dyDescent="0.25">
      <c r="A6" s="6" t="s">
        <v>247</v>
      </c>
      <c r="B6" s="7">
        <v>38</v>
      </c>
      <c r="C6" s="7">
        <v>72</v>
      </c>
      <c r="D6">
        <f t="shared" si="0"/>
        <v>78.533999999999992</v>
      </c>
      <c r="E6">
        <f t="shared" si="1"/>
        <v>-6.5339999999999918</v>
      </c>
      <c r="F6">
        <f t="shared" si="2"/>
        <v>6.5339999999999918</v>
      </c>
    </row>
    <row r="7" spans="1:6" x14ac:dyDescent="0.25">
      <c r="A7" s="6" t="s">
        <v>31</v>
      </c>
      <c r="B7" s="7">
        <v>39</v>
      </c>
      <c r="C7" s="7">
        <v>76</v>
      </c>
      <c r="D7">
        <f t="shared" si="0"/>
        <v>80.024000000000001</v>
      </c>
      <c r="E7">
        <f t="shared" si="1"/>
        <v>-4.0240000000000009</v>
      </c>
      <c r="F7">
        <f t="shared" si="2"/>
        <v>4.0240000000000009</v>
      </c>
    </row>
    <row r="8" spans="1:6" x14ac:dyDescent="0.25">
      <c r="A8" s="6" t="s">
        <v>99</v>
      </c>
      <c r="B8" s="7">
        <v>41</v>
      </c>
      <c r="C8" s="7">
        <v>77</v>
      </c>
      <c r="D8">
        <f t="shared" si="0"/>
        <v>83.003999999999991</v>
      </c>
      <c r="E8">
        <f t="shared" si="1"/>
        <v>-6.0039999999999907</v>
      </c>
      <c r="F8">
        <f t="shared" si="2"/>
        <v>6.0039999999999907</v>
      </c>
    </row>
    <row r="9" spans="1:6" x14ac:dyDescent="0.25">
      <c r="A9" s="6" t="s">
        <v>54</v>
      </c>
      <c r="B9" s="7">
        <v>44</v>
      </c>
      <c r="C9" s="7">
        <v>82</v>
      </c>
      <c r="D9">
        <f t="shared" si="0"/>
        <v>87.474000000000004</v>
      </c>
      <c r="E9">
        <f t="shared" si="1"/>
        <v>-5.4740000000000038</v>
      </c>
      <c r="F9">
        <f t="shared" si="2"/>
        <v>5.4740000000000038</v>
      </c>
    </row>
    <row r="10" spans="1:6" x14ac:dyDescent="0.25">
      <c r="A10" s="6" t="s">
        <v>78</v>
      </c>
      <c r="B10" s="7">
        <v>44</v>
      </c>
      <c r="C10" s="7">
        <v>76</v>
      </c>
      <c r="D10">
        <f t="shared" si="0"/>
        <v>87.474000000000004</v>
      </c>
      <c r="E10">
        <f t="shared" si="1"/>
        <v>-11.474000000000004</v>
      </c>
      <c r="F10">
        <f t="shared" si="2"/>
        <v>11.474000000000004</v>
      </c>
    </row>
    <row r="11" spans="1:6" x14ac:dyDescent="0.25">
      <c r="A11" s="6" t="s">
        <v>179</v>
      </c>
      <c r="B11" s="7">
        <v>52</v>
      </c>
      <c r="C11" s="7">
        <v>96</v>
      </c>
      <c r="D11">
        <f t="shared" si="0"/>
        <v>99.394000000000005</v>
      </c>
      <c r="E11">
        <f t="shared" si="1"/>
        <v>-3.3940000000000055</v>
      </c>
      <c r="F11">
        <f t="shared" si="2"/>
        <v>3.3940000000000055</v>
      </c>
    </row>
    <row r="12" spans="1:6" x14ac:dyDescent="0.25">
      <c r="A12" s="6" t="s">
        <v>276</v>
      </c>
      <c r="B12" s="7">
        <v>53</v>
      </c>
      <c r="C12" s="7">
        <v>117</v>
      </c>
      <c r="D12">
        <f t="shared" si="0"/>
        <v>100.884</v>
      </c>
      <c r="E12">
        <f t="shared" si="1"/>
        <v>16.116</v>
      </c>
      <c r="F12">
        <f t="shared" si="2"/>
        <v>16.116</v>
      </c>
    </row>
    <row r="13" spans="1:6" x14ac:dyDescent="0.25">
      <c r="A13" s="6" t="s">
        <v>155</v>
      </c>
      <c r="B13" s="7">
        <v>60</v>
      </c>
      <c r="C13" s="7">
        <v>121</v>
      </c>
      <c r="D13">
        <f t="shared" si="0"/>
        <v>111.31400000000001</v>
      </c>
      <c r="E13">
        <f t="shared" si="1"/>
        <v>9.6859999999999928</v>
      </c>
      <c r="F13">
        <f t="shared" si="2"/>
        <v>9.6859999999999928</v>
      </c>
    </row>
    <row r="14" spans="1:6" x14ac:dyDescent="0.25">
      <c r="A14" s="6" t="s">
        <v>23</v>
      </c>
      <c r="B14" s="7">
        <v>60</v>
      </c>
      <c r="C14" s="7">
        <v>124</v>
      </c>
      <c r="D14">
        <f t="shared" si="0"/>
        <v>111.31400000000001</v>
      </c>
      <c r="E14">
        <f t="shared" si="1"/>
        <v>12.685999999999993</v>
      </c>
      <c r="F14">
        <f t="shared" si="2"/>
        <v>12.685999999999993</v>
      </c>
    </row>
    <row r="15" spans="1:6" x14ac:dyDescent="0.25">
      <c r="A15" s="6" t="s">
        <v>44</v>
      </c>
      <c r="B15" s="7">
        <v>62</v>
      </c>
      <c r="C15" s="7">
        <v>120</v>
      </c>
      <c r="D15">
        <f t="shared" si="0"/>
        <v>114.294</v>
      </c>
      <c r="E15">
        <f t="shared" si="1"/>
        <v>5.7060000000000031</v>
      </c>
      <c r="F15">
        <f t="shared" si="2"/>
        <v>5.7060000000000031</v>
      </c>
    </row>
    <row r="16" spans="1:6" x14ac:dyDescent="0.25">
      <c r="A16" s="6" t="s">
        <v>83</v>
      </c>
      <c r="B16" s="7">
        <v>64</v>
      </c>
      <c r="C16" s="7">
        <v>131</v>
      </c>
      <c r="D16">
        <f t="shared" si="0"/>
        <v>117.274</v>
      </c>
      <c r="E16">
        <f t="shared" si="1"/>
        <v>13.725999999999999</v>
      </c>
      <c r="F16">
        <f t="shared" si="2"/>
        <v>13.725999999999999</v>
      </c>
    </row>
    <row r="17" spans="1:6" x14ac:dyDescent="0.25">
      <c r="A17" s="6" t="s">
        <v>150</v>
      </c>
      <c r="B17" s="7">
        <v>83</v>
      </c>
      <c r="C17" s="7">
        <v>158</v>
      </c>
      <c r="D17">
        <f t="shared" si="0"/>
        <v>145.584</v>
      </c>
      <c r="E17">
        <f t="shared" si="1"/>
        <v>12.415999999999997</v>
      </c>
      <c r="F17">
        <f t="shared" si="2"/>
        <v>12.415999999999997</v>
      </c>
    </row>
    <row r="18" spans="1:6" x14ac:dyDescent="0.25">
      <c r="A18" s="6" t="s">
        <v>91</v>
      </c>
      <c r="B18" s="7">
        <v>86</v>
      </c>
      <c r="C18" s="7">
        <v>158</v>
      </c>
      <c r="D18">
        <f t="shared" si="0"/>
        <v>150.05399999999997</v>
      </c>
      <c r="E18">
        <f t="shared" si="1"/>
        <v>7.9460000000000264</v>
      </c>
      <c r="F18">
        <f t="shared" si="2"/>
        <v>7.9460000000000264</v>
      </c>
    </row>
    <row r="19" spans="1:6" x14ac:dyDescent="0.25">
      <c r="A19" s="6" t="s">
        <v>129</v>
      </c>
      <c r="B19" s="7">
        <v>91</v>
      </c>
      <c r="C19" s="7">
        <v>176</v>
      </c>
      <c r="D19">
        <f t="shared" si="0"/>
        <v>157.50400000000002</v>
      </c>
      <c r="E19">
        <f t="shared" si="1"/>
        <v>18.495999999999981</v>
      </c>
      <c r="F19">
        <f t="shared" si="2"/>
        <v>18.495999999999981</v>
      </c>
    </row>
    <row r="20" spans="1:6" x14ac:dyDescent="0.25">
      <c r="A20" s="6" t="s">
        <v>137</v>
      </c>
      <c r="B20" s="7">
        <v>125</v>
      </c>
      <c r="C20" s="7">
        <v>165</v>
      </c>
      <c r="D20">
        <f t="shared" si="0"/>
        <v>208.16399999999999</v>
      </c>
      <c r="E20">
        <f t="shared" si="1"/>
        <v>-43.163999999999987</v>
      </c>
      <c r="F20">
        <f t="shared" si="2"/>
        <v>43.163999999999987</v>
      </c>
    </row>
    <row r="21" spans="1:6" ht="30" customHeight="1" x14ac:dyDescent="0.25">
      <c r="E21" s="3"/>
    </row>
    <row r="22" spans="1:6" ht="30" x14ac:dyDescent="0.25">
      <c r="D22" s="2"/>
      <c r="E22" s="3" t="s">
        <v>1995</v>
      </c>
      <c r="F22">
        <f>SUM(F2:F20)</f>
        <v>218.16599999999994</v>
      </c>
    </row>
  </sheetData>
  <sortState xmlns:xlrd2="http://schemas.microsoft.com/office/spreadsheetml/2017/richdata2" ref="A2:E21">
    <sortCondition ref="B1"/>
  </sortState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topLeftCell="B1" workbookViewId="0">
      <selection activeCell="E11" sqref="E11"/>
    </sheetView>
  </sheetViews>
  <sheetFormatPr defaultRowHeight="15" x14ac:dyDescent="0.25"/>
  <cols>
    <col min="1" max="1" width="18.140625" customWidth="1"/>
    <col min="2" max="2" width="18.42578125" customWidth="1"/>
    <col min="4" max="4" width="18.140625" customWidth="1"/>
    <col min="5" max="5" width="13.7109375" customWidth="1"/>
    <col min="10" max="10" width="6.42578125" customWidth="1"/>
    <col min="11" max="11" width="33.7109375" customWidth="1"/>
  </cols>
  <sheetData>
    <row r="1" spans="1:15" ht="32.25" customHeight="1" x14ac:dyDescent="0.25">
      <c r="A1" s="3" t="s">
        <v>1993</v>
      </c>
      <c r="B1" s="3" t="s">
        <v>1996</v>
      </c>
      <c r="D1" s="2" t="s">
        <v>2001</v>
      </c>
      <c r="G1">
        <v>1</v>
      </c>
      <c r="H1">
        <f ca="1">$E$3/$D$3</f>
        <v>1.8061724439418383</v>
      </c>
      <c r="K1" s="8" t="s">
        <v>2003</v>
      </c>
      <c r="L1">
        <f ca="1">AVERAGE(H1:H1000)</f>
        <v>1.9549707882690219</v>
      </c>
      <c r="N1" t="s">
        <v>2004</v>
      </c>
      <c r="O1">
        <f ca="1">STDEV(H1:H1000)</f>
        <v>3.2431954442423248</v>
      </c>
    </row>
    <row r="2" spans="1:15" ht="17.25" customHeight="1" x14ac:dyDescent="0.25">
      <c r="A2" s="7">
        <v>1</v>
      </c>
      <c r="B2" s="7">
        <v>1</v>
      </c>
      <c r="D2" s="2" t="s">
        <v>1993</v>
      </c>
      <c r="E2" s="2" t="s">
        <v>2002</v>
      </c>
      <c r="G2">
        <v>2</v>
      </c>
      <c r="H2">
        <f t="dataTable" ref="H2:H1000" dt2D="0" dtr="0" r1="I11" ca="1"/>
        <v>1.832497940023964</v>
      </c>
      <c r="K2" s="8" t="s">
        <v>2005</v>
      </c>
      <c r="L2">
        <f ca="1">COUNTIF(H1:H1000,"&gt;=2.5")</f>
        <v>90</v>
      </c>
    </row>
    <row r="3" spans="1:15" ht="26.25" customHeight="1" x14ac:dyDescent="0.25">
      <c r="A3" s="7">
        <v>31</v>
      </c>
      <c r="B3" s="7">
        <v>72</v>
      </c>
      <c r="D3">
        <f ca="1">_xlfn.NORM.INV(RAND(),A23,A25)</f>
        <v>69.310278045708529</v>
      </c>
      <c r="E3">
        <f ca="1">1.49*D3+21.914</f>
        <v>125.18631428810571</v>
      </c>
      <c r="G3">
        <v>3</v>
      </c>
      <c r="H3">
        <v>2.0507525970174814</v>
      </c>
      <c r="K3" s="8" t="s">
        <v>2006</v>
      </c>
      <c r="L3">
        <f ca="1">L2/1000</f>
        <v>0.09</v>
      </c>
    </row>
    <row r="4" spans="1:15" x14ac:dyDescent="0.25">
      <c r="A4" s="7">
        <v>35</v>
      </c>
      <c r="B4" s="7">
        <v>68</v>
      </c>
      <c r="G4">
        <v>4</v>
      </c>
      <c r="H4">
        <v>4.0040770422167471</v>
      </c>
    </row>
    <row r="5" spans="1:15" x14ac:dyDescent="0.25">
      <c r="A5" s="7">
        <v>37</v>
      </c>
      <c r="B5" s="7">
        <v>86</v>
      </c>
      <c r="G5">
        <v>5</v>
      </c>
      <c r="H5">
        <v>-3.1169524235306034</v>
      </c>
    </row>
    <row r="6" spans="1:15" x14ac:dyDescent="0.25">
      <c r="A6" s="7">
        <v>38</v>
      </c>
      <c r="B6" s="7">
        <v>72</v>
      </c>
      <c r="G6">
        <v>6</v>
      </c>
      <c r="H6">
        <v>1.8696728481649278</v>
      </c>
    </row>
    <row r="7" spans="1:15" x14ac:dyDescent="0.25">
      <c r="A7" s="7">
        <v>39</v>
      </c>
      <c r="B7" s="7">
        <v>76</v>
      </c>
      <c r="G7">
        <v>7</v>
      </c>
      <c r="H7">
        <v>1.9540806257280263</v>
      </c>
    </row>
    <row r="8" spans="1:15" x14ac:dyDescent="0.25">
      <c r="A8" s="7">
        <v>41</v>
      </c>
      <c r="B8" s="7">
        <v>77</v>
      </c>
      <c r="G8">
        <v>8</v>
      </c>
      <c r="H8">
        <v>2.2942843382964084</v>
      </c>
    </row>
    <row r="9" spans="1:15" x14ac:dyDescent="0.25">
      <c r="A9" s="7">
        <v>44</v>
      </c>
      <c r="B9" s="7">
        <v>82</v>
      </c>
      <c r="G9">
        <v>9</v>
      </c>
      <c r="H9">
        <v>1.8728179503927147</v>
      </c>
    </row>
    <row r="10" spans="1:15" x14ac:dyDescent="0.25">
      <c r="A10" s="7">
        <v>44</v>
      </c>
      <c r="B10" s="7">
        <v>76</v>
      </c>
      <c r="G10">
        <v>10</v>
      </c>
      <c r="H10">
        <v>1.9820034758853609</v>
      </c>
    </row>
    <row r="11" spans="1:15" x14ac:dyDescent="0.25">
      <c r="A11" s="7">
        <v>52</v>
      </c>
      <c r="B11" s="7">
        <v>96</v>
      </c>
      <c r="G11">
        <v>11</v>
      </c>
      <c r="H11">
        <v>1.9305671037125276</v>
      </c>
    </row>
    <row r="12" spans="1:15" x14ac:dyDescent="0.25">
      <c r="A12" s="7">
        <v>53</v>
      </c>
      <c r="B12" s="7">
        <v>117</v>
      </c>
      <c r="G12">
        <v>12</v>
      </c>
      <c r="H12">
        <v>1.8643975835640292</v>
      </c>
    </row>
    <row r="13" spans="1:15" x14ac:dyDescent="0.25">
      <c r="A13" s="7">
        <v>60</v>
      </c>
      <c r="B13" s="7">
        <v>121</v>
      </c>
      <c r="G13">
        <v>13</v>
      </c>
      <c r="H13">
        <v>1.9044786751657989</v>
      </c>
    </row>
    <row r="14" spans="1:15" x14ac:dyDescent="0.25">
      <c r="A14" s="7">
        <v>60</v>
      </c>
      <c r="B14" s="7">
        <v>124</v>
      </c>
      <c r="G14">
        <v>14</v>
      </c>
      <c r="H14">
        <v>1.8871644650547506</v>
      </c>
    </row>
    <row r="15" spans="1:15" x14ac:dyDescent="0.25">
      <c r="A15" s="7">
        <v>62</v>
      </c>
      <c r="B15" s="7">
        <v>120</v>
      </c>
      <c r="G15">
        <v>15</v>
      </c>
      <c r="H15">
        <v>2.7380458535517067</v>
      </c>
    </row>
    <row r="16" spans="1:15" x14ac:dyDescent="0.25">
      <c r="A16" s="7">
        <v>64</v>
      </c>
      <c r="B16" s="7">
        <v>131</v>
      </c>
      <c r="G16">
        <v>16</v>
      </c>
      <c r="H16">
        <v>1.8086224931418038</v>
      </c>
    </row>
    <row r="17" spans="1:8" x14ac:dyDescent="0.25">
      <c r="A17" s="7">
        <v>83</v>
      </c>
      <c r="B17" s="7">
        <v>158</v>
      </c>
      <c r="G17">
        <v>17</v>
      </c>
      <c r="H17">
        <v>1.7801901929760386</v>
      </c>
    </row>
    <row r="18" spans="1:8" x14ac:dyDescent="0.25">
      <c r="A18" s="7">
        <v>86</v>
      </c>
      <c r="B18" s="7">
        <v>158</v>
      </c>
      <c r="G18">
        <v>18</v>
      </c>
      <c r="H18">
        <v>1.7101570617445638</v>
      </c>
    </row>
    <row r="19" spans="1:8" x14ac:dyDescent="0.25">
      <c r="A19" s="7">
        <v>91</v>
      </c>
      <c r="B19" s="7">
        <v>176</v>
      </c>
      <c r="G19">
        <v>19</v>
      </c>
      <c r="H19">
        <v>1.9182773880724797</v>
      </c>
    </row>
    <row r="20" spans="1:8" x14ac:dyDescent="0.25">
      <c r="A20" s="7">
        <v>125</v>
      </c>
      <c r="B20" s="7">
        <v>165</v>
      </c>
      <c r="G20">
        <v>20</v>
      </c>
      <c r="H20">
        <v>2.3439486543529267</v>
      </c>
    </row>
    <row r="21" spans="1:8" x14ac:dyDescent="0.25">
      <c r="G21">
        <v>21</v>
      </c>
      <c r="H21">
        <v>1.7507536302578157</v>
      </c>
    </row>
    <row r="22" spans="1:8" ht="42.75" customHeight="1" x14ac:dyDescent="0.25">
      <c r="A22" s="2" t="s">
        <v>1999</v>
      </c>
      <c r="D22" s="3" t="s">
        <v>2007</v>
      </c>
      <c r="G22">
        <v>22</v>
      </c>
      <c r="H22">
        <v>1.8541888702695672</v>
      </c>
    </row>
    <row r="23" spans="1:8" s="2" customFormat="1" x14ac:dyDescent="0.25">
      <c r="A23" s="2">
        <f>AVERAGE(A1:A20)</f>
        <v>55.05263157894737</v>
      </c>
      <c r="B23" s="2">
        <f>AVERAGE(B1:B20)</f>
        <v>104</v>
      </c>
      <c r="D23" s="2">
        <f>B23/A23</f>
        <v>1.8891013384321222</v>
      </c>
      <c r="G23">
        <v>23</v>
      </c>
      <c r="H23" s="9">
        <v>1.8190273433334669</v>
      </c>
    </row>
    <row r="24" spans="1:8" x14ac:dyDescent="0.25">
      <c r="A24" s="2" t="s">
        <v>2000</v>
      </c>
      <c r="G24">
        <v>24</v>
      </c>
      <c r="H24">
        <v>2.170073357882826</v>
      </c>
    </row>
    <row r="25" spans="1:8" x14ac:dyDescent="0.25">
      <c r="A25" s="2">
        <f>STDEV(A2:A20)</f>
        <v>27.216158770951019</v>
      </c>
      <c r="B25" s="2">
        <f>STDEV(B2:B20)</f>
        <v>43.270467218801016</v>
      </c>
      <c r="G25">
        <v>25</v>
      </c>
      <c r="H25">
        <v>1.8684507228109415</v>
      </c>
    </row>
    <row r="26" spans="1:8" x14ac:dyDescent="0.25">
      <c r="G26">
        <v>26</v>
      </c>
      <c r="H26">
        <v>1.9644708709786554</v>
      </c>
    </row>
    <row r="27" spans="1:8" x14ac:dyDescent="0.25">
      <c r="G27">
        <v>27</v>
      </c>
      <c r="H27">
        <v>2.1159190426348102</v>
      </c>
    </row>
    <row r="28" spans="1:8" x14ac:dyDescent="0.25">
      <c r="G28">
        <v>28</v>
      </c>
      <c r="H28">
        <v>1.7265764298530979</v>
      </c>
    </row>
    <row r="29" spans="1:8" x14ac:dyDescent="0.25">
      <c r="G29">
        <v>29</v>
      </c>
      <c r="H29">
        <v>2.154353926953001</v>
      </c>
    </row>
    <row r="30" spans="1:8" x14ac:dyDescent="0.25">
      <c r="G30">
        <v>30</v>
      </c>
      <c r="H30">
        <v>1.7530451665407203</v>
      </c>
    </row>
    <row r="31" spans="1:8" x14ac:dyDescent="0.25">
      <c r="G31">
        <v>31</v>
      </c>
      <c r="H31">
        <v>1.8049086214228094</v>
      </c>
    </row>
    <row r="32" spans="1:8" x14ac:dyDescent="0.25">
      <c r="G32">
        <v>32</v>
      </c>
      <c r="H32">
        <v>1.8642645952845236</v>
      </c>
    </row>
    <row r="33" spans="7:8" x14ac:dyDescent="0.25">
      <c r="G33">
        <v>33</v>
      </c>
      <c r="H33">
        <v>1.763871673196864</v>
      </c>
    </row>
    <row r="34" spans="7:8" x14ac:dyDescent="0.25">
      <c r="G34">
        <v>34</v>
      </c>
      <c r="H34">
        <v>1.896441105233575</v>
      </c>
    </row>
    <row r="35" spans="7:8" x14ac:dyDescent="0.25">
      <c r="G35">
        <v>35</v>
      </c>
      <c r="H35">
        <v>1.938785758351657</v>
      </c>
    </row>
    <row r="36" spans="7:8" x14ac:dyDescent="0.25">
      <c r="G36">
        <v>36</v>
      </c>
      <c r="H36">
        <v>1.7938642865250432</v>
      </c>
    </row>
    <row r="37" spans="7:8" x14ac:dyDescent="0.25">
      <c r="G37">
        <v>37</v>
      </c>
      <c r="H37">
        <v>2.049228345342069</v>
      </c>
    </row>
    <row r="38" spans="7:8" x14ac:dyDescent="0.25">
      <c r="G38">
        <v>38</v>
      </c>
      <c r="H38">
        <v>1.8691134836997891</v>
      </c>
    </row>
    <row r="39" spans="7:8" x14ac:dyDescent="0.25">
      <c r="G39">
        <v>39</v>
      </c>
      <c r="H39">
        <v>3.7802732634952183</v>
      </c>
    </row>
    <row r="40" spans="7:8" x14ac:dyDescent="0.25">
      <c r="G40">
        <v>40</v>
      </c>
      <c r="H40">
        <v>1.9491388459893288</v>
      </c>
    </row>
    <row r="41" spans="7:8" x14ac:dyDescent="0.25">
      <c r="G41">
        <v>41</v>
      </c>
      <c r="H41">
        <v>1.7057308212970681</v>
      </c>
    </row>
    <row r="42" spans="7:8" x14ac:dyDescent="0.25">
      <c r="G42">
        <v>42</v>
      </c>
      <c r="H42">
        <v>4.7958311502521314</v>
      </c>
    </row>
    <row r="43" spans="7:8" x14ac:dyDescent="0.25">
      <c r="G43">
        <v>43</v>
      </c>
      <c r="H43">
        <v>1.8223220426674454</v>
      </c>
    </row>
    <row r="44" spans="7:8" x14ac:dyDescent="0.25">
      <c r="G44">
        <v>44</v>
      </c>
      <c r="H44">
        <v>1.9747308277862743</v>
      </c>
    </row>
    <row r="45" spans="7:8" x14ac:dyDescent="0.25">
      <c r="G45">
        <v>45</v>
      </c>
      <c r="H45">
        <v>2.357990040969649</v>
      </c>
    </row>
    <row r="46" spans="7:8" x14ac:dyDescent="0.25">
      <c r="G46">
        <v>46</v>
      </c>
      <c r="H46">
        <v>2.0196562922655033</v>
      </c>
    </row>
    <row r="47" spans="7:8" x14ac:dyDescent="0.25">
      <c r="G47">
        <v>47</v>
      </c>
      <c r="H47">
        <v>1.9912428438012328</v>
      </c>
    </row>
    <row r="48" spans="7:8" x14ac:dyDescent="0.25">
      <c r="G48">
        <v>48</v>
      </c>
      <c r="H48">
        <v>4.1009607767067848</v>
      </c>
    </row>
    <row r="49" spans="7:8" x14ac:dyDescent="0.25">
      <c r="G49">
        <v>49</v>
      </c>
      <c r="H49">
        <v>2.191474253772157</v>
      </c>
    </row>
    <row r="50" spans="7:8" x14ac:dyDescent="0.25">
      <c r="G50">
        <v>50</v>
      </c>
      <c r="H50">
        <v>2.203991272302539</v>
      </c>
    </row>
    <row r="51" spans="7:8" x14ac:dyDescent="0.25">
      <c r="G51">
        <v>51</v>
      </c>
      <c r="H51">
        <v>1.8997961768401079</v>
      </c>
    </row>
    <row r="52" spans="7:8" x14ac:dyDescent="0.25">
      <c r="G52">
        <v>52</v>
      </c>
      <c r="H52">
        <v>1.8308150976603454</v>
      </c>
    </row>
    <row r="53" spans="7:8" x14ac:dyDescent="0.25">
      <c r="G53">
        <v>53</v>
      </c>
      <c r="H53">
        <v>1.8553158815840955</v>
      </c>
    </row>
    <row r="54" spans="7:8" x14ac:dyDescent="0.25">
      <c r="G54">
        <v>54</v>
      </c>
      <c r="H54">
        <v>1.8553715395312325</v>
      </c>
    </row>
    <row r="55" spans="7:8" x14ac:dyDescent="0.25">
      <c r="G55">
        <v>55</v>
      </c>
      <c r="H55">
        <v>2.1265898024101317</v>
      </c>
    </row>
    <row r="56" spans="7:8" x14ac:dyDescent="0.25">
      <c r="G56">
        <v>56</v>
      </c>
      <c r="H56">
        <v>1.7304944244716918</v>
      </c>
    </row>
    <row r="57" spans="7:8" x14ac:dyDescent="0.25">
      <c r="G57">
        <v>57</v>
      </c>
      <c r="H57">
        <v>1.9428174329693049</v>
      </c>
    </row>
    <row r="58" spans="7:8" x14ac:dyDescent="0.25">
      <c r="G58">
        <v>58</v>
      </c>
      <c r="H58">
        <v>1.6966550100638915</v>
      </c>
    </row>
    <row r="59" spans="7:8" x14ac:dyDescent="0.25">
      <c r="G59">
        <v>59</v>
      </c>
      <c r="H59">
        <v>2.2763850376787129</v>
      </c>
    </row>
    <row r="60" spans="7:8" x14ac:dyDescent="0.25">
      <c r="G60">
        <v>60</v>
      </c>
      <c r="H60">
        <v>1.8625749390625796</v>
      </c>
    </row>
    <row r="61" spans="7:8" x14ac:dyDescent="0.25">
      <c r="G61">
        <v>61</v>
      </c>
      <c r="H61">
        <v>1.9356633118847886</v>
      </c>
    </row>
    <row r="62" spans="7:8" x14ac:dyDescent="0.25">
      <c r="G62">
        <v>62</v>
      </c>
      <c r="H62">
        <v>2.1611458293489845</v>
      </c>
    </row>
    <row r="63" spans="7:8" x14ac:dyDescent="0.25">
      <c r="G63">
        <v>63</v>
      </c>
      <c r="H63">
        <v>1.9071104302692234</v>
      </c>
    </row>
    <row r="64" spans="7:8" x14ac:dyDescent="0.25">
      <c r="G64">
        <v>64</v>
      </c>
      <c r="H64">
        <v>2.2810859454873715</v>
      </c>
    </row>
    <row r="65" spans="7:8" x14ac:dyDescent="0.25">
      <c r="G65">
        <v>65</v>
      </c>
      <c r="H65">
        <v>1.7241109971334618</v>
      </c>
    </row>
    <row r="66" spans="7:8" x14ac:dyDescent="0.25">
      <c r="G66">
        <v>66</v>
      </c>
      <c r="H66">
        <v>1.8982225233075587</v>
      </c>
    </row>
    <row r="67" spans="7:8" x14ac:dyDescent="0.25">
      <c r="G67">
        <v>67</v>
      </c>
      <c r="H67">
        <v>1.7824871329162799</v>
      </c>
    </row>
    <row r="68" spans="7:8" x14ac:dyDescent="0.25">
      <c r="G68">
        <v>68</v>
      </c>
      <c r="H68">
        <v>1.9840807717243976</v>
      </c>
    </row>
    <row r="69" spans="7:8" x14ac:dyDescent="0.25">
      <c r="G69">
        <v>69</v>
      </c>
      <c r="H69">
        <v>1.6989080528378404</v>
      </c>
    </row>
    <row r="70" spans="7:8" x14ac:dyDescent="0.25">
      <c r="G70">
        <v>70</v>
      </c>
      <c r="H70">
        <v>1.8224433303824283</v>
      </c>
    </row>
    <row r="71" spans="7:8" x14ac:dyDescent="0.25">
      <c r="G71">
        <v>71</v>
      </c>
      <c r="H71">
        <v>1.9380682486922653</v>
      </c>
    </row>
    <row r="72" spans="7:8" x14ac:dyDescent="0.25">
      <c r="G72">
        <v>72</v>
      </c>
      <c r="H72">
        <v>1.7508778321336671</v>
      </c>
    </row>
    <row r="73" spans="7:8" x14ac:dyDescent="0.25">
      <c r="G73">
        <v>73</v>
      </c>
      <c r="H73">
        <v>2.1207232603802257</v>
      </c>
    </row>
    <row r="74" spans="7:8" x14ac:dyDescent="0.25">
      <c r="G74">
        <v>74</v>
      </c>
      <c r="H74">
        <v>1.9528554522798969</v>
      </c>
    </row>
    <row r="75" spans="7:8" x14ac:dyDescent="0.25">
      <c r="G75">
        <v>75</v>
      </c>
      <c r="H75">
        <v>1.8687963880078049</v>
      </c>
    </row>
    <row r="76" spans="7:8" x14ac:dyDescent="0.25">
      <c r="G76">
        <v>76</v>
      </c>
      <c r="H76">
        <v>2.0083786486299688</v>
      </c>
    </row>
    <row r="77" spans="7:8" x14ac:dyDescent="0.25">
      <c r="G77">
        <v>77</v>
      </c>
      <c r="H77">
        <v>1.7841152046086013</v>
      </c>
    </row>
    <row r="78" spans="7:8" x14ac:dyDescent="0.25">
      <c r="G78">
        <v>78</v>
      </c>
      <c r="H78">
        <v>1.8047991058257757</v>
      </c>
    </row>
    <row r="79" spans="7:8" x14ac:dyDescent="0.25">
      <c r="G79">
        <v>79</v>
      </c>
      <c r="H79">
        <v>1.7703926443566633</v>
      </c>
    </row>
    <row r="80" spans="7:8" x14ac:dyDescent="0.25">
      <c r="G80">
        <v>80</v>
      </c>
      <c r="H80">
        <v>1.9181145142423566</v>
      </c>
    </row>
    <row r="81" spans="7:8" x14ac:dyDescent="0.25">
      <c r="G81">
        <v>81</v>
      </c>
      <c r="H81">
        <v>1.8652061401590825</v>
      </c>
    </row>
    <row r="82" spans="7:8" x14ac:dyDescent="0.25">
      <c r="G82">
        <v>82</v>
      </c>
      <c r="H82">
        <v>1.8039479202854243</v>
      </c>
    </row>
    <row r="83" spans="7:8" x14ac:dyDescent="0.25">
      <c r="G83">
        <v>83</v>
      </c>
      <c r="H83">
        <v>1.9497024194735351</v>
      </c>
    </row>
    <row r="84" spans="7:8" x14ac:dyDescent="0.25">
      <c r="G84">
        <v>84</v>
      </c>
      <c r="H84">
        <v>2.1048603002305875</v>
      </c>
    </row>
    <row r="85" spans="7:8" x14ac:dyDescent="0.25">
      <c r="G85">
        <v>85</v>
      </c>
      <c r="H85">
        <v>1.8738963896952539</v>
      </c>
    </row>
    <row r="86" spans="7:8" x14ac:dyDescent="0.25">
      <c r="G86">
        <v>86</v>
      </c>
      <c r="H86">
        <v>1.8802973264952012</v>
      </c>
    </row>
    <row r="87" spans="7:8" x14ac:dyDescent="0.25">
      <c r="G87">
        <v>87</v>
      </c>
      <c r="H87">
        <v>1.7895122068798184</v>
      </c>
    </row>
    <row r="88" spans="7:8" x14ac:dyDescent="0.25">
      <c r="G88">
        <v>88</v>
      </c>
      <c r="H88">
        <v>1.6743682058414877</v>
      </c>
    </row>
    <row r="89" spans="7:8" x14ac:dyDescent="0.25">
      <c r="G89">
        <v>89</v>
      </c>
      <c r="H89">
        <v>2.151687772338895</v>
      </c>
    </row>
    <row r="90" spans="7:8" x14ac:dyDescent="0.25">
      <c r="G90">
        <v>90</v>
      </c>
      <c r="H90">
        <v>1.771877508027224</v>
      </c>
    </row>
    <row r="91" spans="7:8" x14ac:dyDescent="0.25">
      <c r="G91">
        <v>91</v>
      </c>
      <c r="H91">
        <v>2.2199129438989949</v>
      </c>
    </row>
    <row r="92" spans="7:8" x14ac:dyDescent="0.25">
      <c r="G92">
        <v>92</v>
      </c>
      <c r="H92">
        <v>1.7455671551725875</v>
      </c>
    </row>
    <row r="93" spans="7:8" x14ac:dyDescent="0.25">
      <c r="G93">
        <v>93</v>
      </c>
      <c r="H93">
        <v>2.1807584631028849</v>
      </c>
    </row>
    <row r="94" spans="7:8" x14ac:dyDescent="0.25">
      <c r="G94">
        <v>94</v>
      </c>
      <c r="H94">
        <v>2.0665072738151093</v>
      </c>
    </row>
    <row r="95" spans="7:8" x14ac:dyDescent="0.25">
      <c r="G95">
        <v>95</v>
      </c>
      <c r="H95">
        <v>2.1725798257231435</v>
      </c>
    </row>
    <row r="96" spans="7:8" x14ac:dyDescent="0.25">
      <c r="G96">
        <v>96</v>
      </c>
      <c r="H96">
        <v>1.8010821187756876</v>
      </c>
    </row>
    <row r="97" spans="7:8" x14ac:dyDescent="0.25">
      <c r="G97">
        <v>97</v>
      </c>
      <c r="H97">
        <v>1.9559725252305622</v>
      </c>
    </row>
    <row r="98" spans="7:8" x14ac:dyDescent="0.25">
      <c r="G98">
        <v>98</v>
      </c>
      <c r="H98">
        <v>1.9289833169323232</v>
      </c>
    </row>
    <row r="99" spans="7:8" x14ac:dyDescent="0.25">
      <c r="G99">
        <v>99</v>
      </c>
      <c r="H99">
        <v>1.7903459381489411</v>
      </c>
    </row>
    <row r="100" spans="7:8" x14ac:dyDescent="0.25">
      <c r="G100">
        <v>100</v>
      </c>
      <c r="H100">
        <v>1.8326976028893696</v>
      </c>
    </row>
    <row r="101" spans="7:8" x14ac:dyDescent="0.25">
      <c r="G101">
        <v>101</v>
      </c>
      <c r="H101">
        <v>1.8863440879731572</v>
      </c>
    </row>
    <row r="102" spans="7:8" x14ac:dyDescent="0.25">
      <c r="G102">
        <v>102</v>
      </c>
      <c r="H102">
        <v>1.8861694376680216</v>
      </c>
    </row>
    <row r="103" spans="7:8" x14ac:dyDescent="0.25">
      <c r="G103">
        <v>103</v>
      </c>
      <c r="H103">
        <v>2.0817000521802549</v>
      </c>
    </row>
    <row r="104" spans="7:8" x14ac:dyDescent="0.25">
      <c r="G104">
        <v>104</v>
      </c>
      <c r="H104">
        <v>1.7145810178475447</v>
      </c>
    </row>
    <row r="105" spans="7:8" x14ac:dyDescent="0.25">
      <c r="G105">
        <v>105</v>
      </c>
      <c r="H105">
        <v>1.8985181084196476</v>
      </c>
    </row>
    <row r="106" spans="7:8" x14ac:dyDescent="0.25">
      <c r="G106">
        <v>106</v>
      </c>
      <c r="H106">
        <v>1.7334746087516093</v>
      </c>
    </row>
    <row r="107" spans="7:8" x14ac:dyDescent="0.25">
      <c r="G107">
        <v>107</v>
      </c>
      <c r="H107">
        <v>1.913592314520963</v>
      </c>
    </row>
    <row r="108" spans="7:8" x14ac:dyDescent="0.25">
      <c r="G108">
        <v>108</v>
      </c>
      <c r="H108">
        <v>1.9342381191018561</v>
      </c>
    </row>
    <row r="109" spans="7:8" x14ac:dyDescent="0.25">
      <c r="G109">
        <v>109</v>
      </c>
      <c r="H109">
        <v>1.8372917496206582</v>
      </c>
    </row>
    <row r="110" spans="7:8" x14ac:dyDescent="0.25">
      <c r="G110">
        <v>110</v>
      </c>
      <c r="H110">
        <v>2.2020850423283522</v>
      </c>
    </row>
    <row r="111" spans="7:8" x14ac:dyDescent="0.25">
      <c r="G111">
        <v>111</v>
      </c>
      <c r="H111">
        <v>1.8132498050139243</v>
      </c>
    </row>
    <row r="112" spans="7:8" x14ac:dyDescent="0.25">
      <c r="G112">
        <v>112</v>
      </c>
      <c r="H112">
        <v>1.7208411981316012</v>
      </c>
    </row>
    <row r="113" spans="7:8" x14ac:dyDescent="0.25">
      <c r="G113">
        <v>113</v>
      </c>
      <c r="H113">
        <v>1.7577483530712303</v>
      </c>
    </row>
    <row r="114" spans="7:8" x14ac:dyDescent="0.25">
      <c r="G114">
        <v>114</v>
      </c>
      <c r="H114">
        <v>1.7952329658295891</v>
      </c>
    </row>
    <row r="115" spans="7:8" x14ac:dyDescent="0.25">
      <c r="G115">
        <v>115</v>
      </c>
      <c r="H115">
        <v>1.7337161462575017</v>
      </c>
    </row>
    <row r="116" spans="7:8" x14ac:dyDescent="0.25">
      <c r="G116">
        <v>116</v>
      </c>
      <c r="H116">
        <v>1.794635948434401</v>
      </c>
    </row>
    <row r="117" spans="7:8" x14ac:dyDescent="0.25">
      <c r="G117">
        <v>117</v>
      </c>
      <c r="H117">
        <v>1.7473194768191067</v>
      </c>
    </row>
    <row r="118" spans="7:8" x14ac:dyDescent="0.25">
      <c r="G118">
        <v>118</v>
      </c>
      <c r="H118">
        <v>1.7520929599246298</v>
      </c>
    </row>
    <row r="119" spans="7:8" x14ac:dyDescent="0.25">
      <c r="G119">
        <v>119</v>
      </c>
      <c r="H119">
        <v>1.7363970990240452</v>
      </c>
    </row>
    <row r="120" spans="7:8" x14ac:dyDescent="0.25">
      <c r="G120">
        <v>120</v>
      </c>
      <c r="H120">
        <v>2.0430047711701516</v>
      </c>
    </row>
    <row r="121" spans="7:8" x14ac:dyDescent="0.25">
      <c r="G121">
        <v>121</v>
      </c>
      <c r="H121">
        <v>1.7436087328459744</v>
      </c>
    </row>
    <row r="122" spans="7:8" x14ac:dyDescent="0.25">
      <c r="G122">
        <v>122</v>
      </c>
      <c r="H122">
        <v>1.8932047410553072</v>
      </c>
    </row>
    <row r="123" spans="7:8" x14ac:dyDescent="0.25">
      <c r="G123">
        <v>123</v>
      </c>
      <c r="H123">
        <v>2.7327058976898182</v>
      </c>
    </row>
    <row r="124" spans="7:8" x14ac:dyDescent="0.25">
      <c r="G124">
        <v>124</v>
      </c>
      <c r="H124">
        <v>1.7335809057814027</v>
      </c>
    </row>
    <row r="125" spans="7:8" x14ac:dyDescent="0.25">
      <c r="G125">
        <v>125</v>
      </c>
      <c r="H125">
        <v>2.8266503922013659</v>
      </c>
    </row>
    <row r="126" spans="7:8" x14ac:dyDescent="0.25">
      <c r="G126">
        <v>126</v>
      </c>
      <c r="H126">
        <v>1.7305812086189989</v>
      </c>
    </row>
    <row r="127" spans="7:8" x14ac:dyDescent="0.25">
      <c r="G127">
        <v>127</v>
      </c>
      <c r="H127">
        <v>1.7803959160517426</v>
      </c>
    </row>
    <row r="128" spans="7:8" x14ac:dyDescent="0.25">
      <c r="G128">
        <v>128</v>
      </c>
      <c r="H128">
        <v>1.7578954495936516</v>
      </c>
    </row>
    <row r="129" spans="7:8" x14ac:dyDescent="0.25">
      <c r="G129">
        <v>129</v>
      </c>
      <c r="H129">
        <v>2.0356058904787604</v>
      </c>
    </row>
    <row r="130" spans="7:8" x14ac:dyDescent="0.25">
      <c r="G130">
        <v>130</v>
      </c>
      <c r="H130">
        <v>1.9310983572279607</v>
      </c>
    </row>
    <row r="131" spans="7:8" x14ac:dyDescent="0.25">
      <c r="G131">
        <v>131</v>
      </c>
      <c r="H131">
        <v>1.8434804694093045</v>
      </c>
    </row>
    <row r="132" spans="7:8" x14ac:dyDescent="0.25">
      <c r="G132">
        <v>132</v>
      </c>
      <c r="H132">
        <v>1.8603936750170278</v>
      </c>
    </row>
    <row r="133" spans="7:8" x14ac:dyDescent="0.25">
      <c r="G133">
        <v>133</v>
      </c>
      <c r="H133">
        <v>1.7119876036634716</v>
      </c>
    </row>
    <row r="134" spans="7:8" x14ac:dyDescent="0.25">
      <c r="G134">
        <v>134</v>
      </c>
      <c r="H134">
        <v>1.9857182319825237</v>
      </c>
    </row>
    <row r="135" spans="7:8" x14ac:dyDescent="0.25">
      <c r="G135">
        <v>135</v>
      </c>
      <c r="H135">
        <v>1.684496402138788</v>
      </c>
    </row>
    <row r="136" spans="7:8" x14ac:dyDescent="0.25">
      <c r="G136">
        <v>136</v>
      </c>
      <c r="H136">
        <v>1.7104859734999933</v>
      </c>
    </row>
    <row r="137" spans="7:8" x14ac:dyDescent="0.25">
      <c r="G137">
        <v>137</v>
      </c>
      <c r="H137">
        <v>2.9109381500606237</v>
      </c>
    </row>
    <row r="138" spans="7:8" x14ac:dyDescent="0.25">
      <c r="G138">
        <v>138</v>
      </c>
      <c r="H138">
        <v>1.8705375712989696</v>
      </c>
    </row>
    <row r="139" spans="7:8" x14ac:dyDescent="0.25">
      <c r="G139">
        <v>139</v>
      </c>
      <c r="H139">
        <v>1.7620979925495617</v>
      </c>
    </row>
    <row r="140" spans="7:8" x14ac:dyDescent="0.25">
      <c r="G140">
        <v>140</v>
      </c>
      <c r="H140">
        <v>2.0491363734502399</v>
      </c>
    </row>
    <row r="141" spans="7:8" x14ac:dyDescent="0.25">
      <c r="G141">
        <v>141</v>
      </c>
      <c r="H141">
        <v>1.8439855433869377</v>
      </c>
    </row>
    <row r="142" spans="7:8" x14ac:dyDescent="0.25">
      <c r="G142">
        <v>142</v>
      </c>
      <c r="H142">
        <v>1.7757707245200236</v>
      </c>
    </row>
    <row r="143" spans="7:8" x14ac:dyDescent="0.25">
      <c r="G143">
        <v>143</v>
      </c>
      <c r="H143">
        <v>1.8042150069932008</v>
      </c>
    </row>
    <row r="144" spans="7:8" x14ac:dyDescent="0.25">
      <c r="G144">
        <v>144</v>
      </c>
      <c r="H144">
        <v>1.7151785438047824</v>
      </c>
    </row>
    <row r="145" spans="7:8" x14ac:dyDescent="0.25">
      <c r="G145">
        <v>145</v>
      </c>
      <c r="H145">
        <v>1.8221969749558573</v>
      </c>
    </row>
    <row r="146" spans="7:8" x14ac:dyDescent="0.25">
      <c r="G146">
        <v>146</v>
      </c>
      <c r="H146">
        <v>1.6691308618722247</v>
      </c>
    </row>
    <row r="147" spans="7:8" x14ac:dyDescent="0.25">
      <c r="G147">
        <v>147</v>
      </c>
      <c r="H147">
        <v>2.098324470182972</v>
      </c>
    </row>
    <row r="148" spans="7:8" x14ac:dyDescent="0.25">
      <c r="G148">
        <v>148</v>
      </c>
      <c r="H148">
        <v>1.9195221144640267</v>
      </c>
    </row>
    <row r="149" spans="7:8" x14ac:dyDescent="0.25">
      <c r="G149">
        <v>149</v>
      </c>
      <c r="H149">
        <v>1.7397112917395239</v>
      </c>
    </row>
    <row r="150" spans="7:8" x14ac:dyDescent="0.25">
      <c r="G150">
        <v>150</v>
      </c>
      <c r="H150">
        <v>1.8181567115862658</v>
      </c>
    </row>
    <row r="151" spans="7:8" x14ac:dyDescent="0.25">
      <c r="G151">
        <v>151</v>
      </c>
      <c r="H151">
        <v>1.9081411313829075</v>
      </c>
    </row>
    <row r="152" spans="7:8" x14ac:dyDescent="0.25">
      <c r="G152">
        <v>152</v>
      </c>
      <c r="H152">
        <v>2.4294388183991269</v>
      </c>
    </row>
    <row r="153" spans="7:8" x14ac:dyDescent="0.25">
      <c r="G153">
        <v>153</v>
      </c>
      <c r="H153">
        <v>1.8028115678548595</v>
      </c>
    </row>
    <row r="154" spans="7:8" x14ac:dyDescent="0.25">
      <c r="G154">
        <v>154</v>
      </c>
      <c r="H154">
        <v>3.1233858683487794</v>
      </c>
    </row>
    <row r="155" spans="7:8" x14ac:dyDescent="0.25">
      <c r="G155">
        <v>155</v>
      </c>
      <c r="H155">
        <v>1.9645361051569799</v>
      </c>
    </row>
    <row r="156" spans="7:8" x14ac:dyDescent="0.25">
      <c r="G156">
        <v>156</v>
      </c>
      <c r="H156">
        <v>1.6870312372783489</v>
      </c>
    </row>
    <row r="157" spans="7:8" x14ac:dyDescent="0.25">
      <c r="G157">
        <v>157</v>
      </c>
      <c r="H157">
        <v>2.454521533379721</v>
      </c>
    </row>
    <row r="158" spans="7:8" x14ac:dyDescent="0.25">
      <c r="G158">
        <v>158</v>
      </c>
      <c r="H158">
        <v>1.7691541471280261</v>
      </c>
    </row>
    <row r="159" spans="7:8" x14ac:dyDescent="0.25">
      <c r="G159">
        <v>159</v>
      </c>
      <c r="H159">
        <v>2.0711351948802514</v>
      </c>
    </row>
    <row r="160" spans="7:8" x14ac:dyDescent="0.25">
      <c r="G160">
        <v>160</v>
      </c>
      <c r="H160">
        <v>2.1254878226869853</v>
      </c>
    </row>
    <row r="161" spans="7:8" x14ac:dyDescent="0.25">
      <c r="G161">
        <v>161</v>
      </c>
      <c r="H161">
        <v>1.7071714154481288</v>
      </c>
    </row>
    <row r="162" spans="7:8" x14ac:dyDescent="0.25">
      <c r="G162">
        <v>162</v>
      </c>
      <c r="H162">
        <v>1.9545158548587074</v>
      </c>
    </row>
    <row r="163" spans="7:8" x14ac:dyDescent="0.25">
      <c r="G163">
        <v>163</v>
      </c>
      <c r="H163">
        <v>2.0247720526339932</v>
      </c>
    </row>
    <row r="164" spans="7:8" x14ac:dyDescent="0.25">
      <c r="G164">
        <v>164</v>
      </c>
      <c r="H164">
        <v>1.9097678811852405</v>
      </c>
    </row>
    <row r="165" spans="7:8" x14ac:dyDescent="0.25">
      <c r="G165">
        <v>165</v>
      </c>
      <c r="H165">
        <v>1.865755066969099</v>
      </c>
    </row>
    <row r="166" spans="7:8" x14ac:dyDescent="0.25">
      <c r="G166">
        <v>166</v>
      </c>
      <c r="H166">
        <v>1.833809333041067</v>
      </c>
    </row>
    <row r="167" spans="7:8" x14ac:dyDescent="0.25">
      <c r="G167">
        <v>167</v>
      </c>
      <c r="H167">
        <v>2.142596443676323</v>
      </c>
    </row>
    <row r="168" spans="7:8" x14ac:dyDescent="0.25">
      <c r="G168">
        <v>168</v>
      </c>
      <c r="H168">
        <v>1.8536783804018921</v>
      </c>
    </row>
    <row r="169" spans="7:8" x14ac:dyDescent="0.25">
      <c r="G169">
        <v>169</v>
      </c>
      <c r="H169">
        <v>1.7266175263523658</v>
      </c>
    </row>
    <row r="170" spans="7:8" x14ac:dyDescent="0.25">
      <c r="G170">
        <v>170</v>
      </c>
      <c r="H170">
        <v>1.7317412124175879</v>
      </c>
    </row>
    <row r="171" spans="7:8" x14ac:dyDescent="0.25">
      <c r="G171">
        <v>171</v>
      </c>
      <c r="H171">
        <v>1.7766403012528027</v>
      </c>
    </row>
    <row r="172" spans="7:8" x14ac:dyDescent="0.25">
      <c r="G172">
        <v>172</v>
      </c>
      <c r="H172">
        <v>1.7212513597829311</v>
      </c>
    </row>
    <row r="173" spans="7:8" x14ac:dyDescent="0.25">
      <c r="G173">
        <v>173</v>
      </c>
      <c r="H173">
        <v>2.8348855690224743</v>
      </c>
    </row>
    <row r="174" spans="7:8" x14ac:dyDescent="0.25">
      <c r="G174">
        <v>174</v>
      </c>
      <c r="H174">
        <v>1.9774408798065559</v>
      </c>
    </row>
    <row r="175" spans="7:8" x14ac:dyDescent="0.25">
      <c r="G175">
        <v>175</v>
      </c>
      <c r="H175">
        <v>2.0275378832056763</v>
      </c>
    </row>
    <row r="176" spans="7:8" x14ac:dyDescent="0.25">
      <c r="G176">
        <v>176</v>
      </c>
      <c r="H176">
        <v>1.8294769559422357</v>
      </c>
    </row>
    <row r="177" spans="7:8" x14ac:dyDescent="0.25">
      <c r="G177">
        <v>177</v>
      </c>
      <c r="H177">
        <v>1.9355617943995225</v>
      </c>
    </row>
    <row r="178" spans="7:8" x14ac:dyDescent="0.25">
      <c r="G178">
        <v>178</v>
      </c>
      <c r="H178">
        <v>1.8540279865331581</v>
      </c>
    </row>
    <row r="179" spans="7:8" x14ac:dyDescent="0.25">
      <c r="G179">
        <v>179</v>
      </c>
      <c r="H179">
        <v>2.0273684410156361</v>
      </c>
    </row>
    <row r="180" spans="7:8" x14ac:dyDescent="0.25">
      <c r="G180">
        <v>180</v>
      </c>
      <c r="H180">
        <v>2.054284363635531</v>
      </c>
    </row>
    <row r="181" spans="7:8" x14ac:dyDescent="0.25">
      <c r="G181">
        <v>181</v>
      </c>
      <c r="H181">
        <v>1.9550349137420577</v>
      </c>
    </row>
    <row r="182" spans="7:8" x14ac:dyDescent="0.25">
      <c r="G182">
        <v>182</v>
      </c>
      <c r="H182">
        <v>1.9860431768762228</v>
      </c>
    </row>
    <row r="183" spans="7:8" x14ac:dyDescent="0.25">
      <c r="G183">
        <v>183</v>
      </c>
      <c r="H183">
        <v>1.6960209707655143</v>
      </c>
    </row>
    <row r="184" spans="7:8" x14ac:dyDescent="0.25">
      <c r="G184">
        <v>184</v>
      </c>
      <c r="H184">
        <v>2.3037632790589857</v>
      </c>
    </row>
    <row r="185" spans="7:8" x14ac:dyDescent="0.25">
      <c r="G185">
        <v>185</v>
      </c>
      <c r="H185">
        <v>1.9662854997560417</v>
      </c>
    </row>
    <row r="186" spans="7:8" x14ac:dyDescent="0.25">
      <c r="G186">
        <v>186</v>
      </c>
      <c r="H186">
        <v>2.0892708618067681</v>
      </c>
    </row>
    <row r="187" spans="7:8" x14ac:dyDescent="0.25">
      <c r="G187">
        <v>187</v>
      </c>
      <c r="H187">
        <v>2.1724113682054176</v>
      </c>
    </row>
    <row r="188" spans="7:8" x14ac:dyDescent="0.25">
      <c r="G188">
        <v>188</v>
      </c>
      <c r="H188">
        <v>1.6961810300926596</v>
      </c>
    </row>
    <row r="189" spans="7:8" x14ac:dyDescent="0.25">
      <c r="G189">
        <v>189</v>
      </c>
      <c r="H189">
        <v>1.7433926999878633</v>
      </c>
    </row>
    <row r="190" spans="7:8" x14ac:dyDescent="0.25">
      <c r="G190">
        <v>190</v>
      </c>
      <c r="H190">
        <v>2.1690567726579664</v>
      </c>
    </row>
    <row r="191" spans="7:8" x14ac:dyDescent="0.25">
      <c r="G191">
        <v>191</v>
      </c>
      <c r="H191">
        <v>1.7322736268234515</v>
      </c>
    </row>
    <row r="192" spans="7:8" x14ac:dyDescent="0.25">
      <c r="G192">
        <v>192</v>
      </c>
      <c r="H192">
        <v>1.906478271457154</v>
      </c>
    </row>
    <row r="193" spans="7:8" x14ac:dyDescent="0.25">
      <c r="G193">
        <v>193</v>
      </c>
      <c r="H193">
        <v>1.8979041269625772</v>
      </c>
    </row>
    <row r="194" spans="7:8" x14ac:dyDescent="0.25">
      <c r="G194">
        <v>194</v>
      </c>
      <c r="H194">
        <v>2.2715013938204676</v>
      </c>
    </row>
    <row r="195" spans="7:8" x14ac:dyDescent="0.25">
      <c r="G195">
        <v>195</v>
      </c>
      <c r="H195">
        <v>1.9398856323265854</v>
      </c>
    </row>
    <row r="196" spans="7:8" x14ac:dyDescent="0.25">
      <c r="G196">
        <v>196</v>
      </c>
      <c r="H196">
        <v>2.4454786334552021</v>
      </c>
    </row>
    <row r="197" spans="7:8" x14ac:dyDescent="0.25">
      <c r="G197">
        <v>197</v>
      </c>
      <c r="H197">
        <v>1.7733167642669483</v>
      </c>
    </row>
    <row r="198" spans="7:8" x14ac:dyDescent="0.25">
      <c r="G198">
        <v>198</v>
      </c>
      <c r="H198">
        <v>1.8222985186655987</v>
      </c>
    </row>
    <row r="199" spans="7:8" x14ac:dyDescent="0.25">
      <c r="G199">
        <v>199</v>
      </c>
      <c r="H199">
        <v>1.6922556029347808</v>
      </c>
    </row>
    <row r="200" spans="7:8" x14ac:dyDescent="0.25">
      <c r="G200">
        <v>200</v>
      </c>
      <c r="H200">
        <v>1.9677219722108499</v>
      </c>
    </row>
    <row r="201" spans="7:8" x14ac:dyDescent="0.25">
      <c r="G201">
        <v>201</v>
      </c>
      <c r="H201">
        <v>2.145318715681265</v>
      </c>
    </row>
    <row r="202" spans="7:8" x14ac:dyDescent="0.25">
      <c r="G202">
        <v>202</v>
      </c>
      <c r="H202">
        <v>1.9928670106900168</v>
      </c>
    </row>
    <row r="203" spans="7:8" x14ac:dyDescent="0.25">
      <c r="G203">
        <v>203</v>
      </c>
      <c r="H203">
        <v>1.82250915620608</v>
      </c>
    </row>
    <row r="204" spans="7:8" x14ac:dyDescent="0.25">
      <c r="G204">
        <v>204</v>
      </c>
      <c r="H204">
        <v>4.1836111494347428</v>
      </c>
    </row>
    <row r="205" spans="7:8" x14ac:dyDescent="0.25">
      <c r="G205">
        <v>205</v>
      </c>
      <c r="H205">
        <v>2.2195142597857647</v>
      </c>
    </row>
    <row r="206" spans="7:8" x14ac:dyDescent="0.25">
      <c r="G206">
        <v>206</v>
      </c>
      <c r="H206">
        <v>1.715589976570997</v>
      </c>
    </row>
    <row r="207" spans="7:8" x14ac:dyDescent="0.25">
      <c r="G207">
        <v>207</v>
      </c>
      <c r="H207">
        <v>1.7223650620309201</v>
      </c>
    </row>
    <row r="208" spans="7:8" x14ac:dyDescent="0.25">
      <c r="G208">
        <v>208</v>
      </c>
      <c r="H208">
        <v>1.7788647627534</v>
      </c>
    </row>
    <row r="209" spans="7:8" x14ac:dyDescent="0.25">
      <c r="G209">
        <v>209</v>
      </c>
      <c r="H209">
        <v>1.7669960186913547</v>
      </c>
    </row>
    <row r="210" spans="7:8" x14ac:dyDescent="0.25">
      <c r="G210">
        <v>210</v>
      </c>
      <c r="H210">
        <v>2.1102966007626942</v>
      </c>
    </row>
    <row r="211" spans="7:8" x14ac:dyDescent="0.25">
      <c r="G211">
        <v>211</v>
      </c>
      <c r="H211">
        <v>2.1969595112875937</v>
      </c>
    </row>
    <row r="212" spans="7:8" x14ac:dyDescent="0.25">
      <c r="G212">
        <v>212</v>
      </c>
      <c r="H212">
        <v>1.722053283566483</v>
      </c>
    </row>
    <row r="213" spans="7:8" x14ac:dyDescent="0.25">
      <c r="G213">
        <v>213</v>
      </c>
      <c r="H213">
        <v>2.057502774866979</v>
      </c>
    </row>
    <row r="214" spans="7:8" x14ac:dyDescent="0.25">
      <c r="G214">
        <v>214</v>
      </c>
      <c r="H214">
        <v>1.8729586674276468</v>
      </c>
    </row>
    <row r="215" spans="7:8" x14ac:dyDescent="0.25">
      <c r="G215">
        <v>215</v>
      </c>
      <c r="H215">
        <v>1.9240123327550736</v>
      </c>
    </row>
    <row r="216" spans="7:8" x14ac:dyDescent="0.25">
      <c r="G216">
        <v>216</v>
      </c>
      <c r="H216">
        <v>1.8431367579687081</v>
      </c>
    </row>
    <row r="217" spans="7:8" x14ac:dyDescent="0.25">
      <c r="G217">
        <v>217</v>
      </c>
      <c r="H217">
        <v>2.0584682706369315</v>
      </c>
    </row>
    <row r="218" spans="7:8" x14ac:dyDescent="0.25">
      <c r="G218">
        <v>218</v>
      </c>
      <c r="H218">
        <v>2.1875004158097857</v>
      </c>
    </row>
    <row r="219" spans="7:8" x14ac:dyDescent="0.25">
      <c r="G219">
        <v>219</v>
      </c>
      <c r="H219">
        <v>1.9354631494958086</v>
      </c>
    </row>
    <row r="220" spans="7:8" x14ac:dyDescent="0.25">
      <c r="G220">
        <v>220</v>
      </c>
      <c r="H220">
        <v>1.9772377773599394</v>
      </c>
    </row>
    <row r="221" spans="7:8" x14ac:dyDescent="0.25">
      <c r="G221">
        <v>221</v>
      </c>
      <c r="H221">
        <v>1.7167232309551672</v>
      </c>
    </row>
    <row r="222" spans="7:8" x14ac:dyDescent="0.25">
      <c r="G222">
        <v>222</v>
      </c>
      <c r="H222">
        <v>2.5558151909530396</v>
      </c>
    </row>
    <row r="223" spans="7:8" x14ac:dyDescent="0.25">
      <c r="G223">
        <v>223</v>
      </c>
      <c r="H223">
        <v>1.7175615477208002</v>
      </c>
    </row>
    <row r="224" spans="7:8" x14ac:dyDescent="0.25">
      <c r="G224">
        <v>224</v>
      </c>
      <c r="H224">
        <v>1.7463429278010805</v>
      </c>
    </row>
    <row r="225" spans="7:8" x14ac:dyDescent="0.25">
      <c r="G225">
        <v>225</v>
      </c>
      <c r="H225">
        <v>1.7245848685298106</v>
      </c>
    </row>
    <row r="226" spans="7:8" x14ac:dyDescent="0.25">
      <c r="G226">
        <v>226</v>
      </c>
      <c r="H226">
        <v>2.0174440509175264</v>
      </c>
    </row>
    <row r="227" spans="7:8" x14ac:dyDescent="0.25">
      <c r="G227">
        <v>227</v>
      </c>
      <c r="H227">
        <v>1.881561348813142</v>
      </c>
    </row>
    <row r="228" spans="7:8" x14ac:dyDescent="0.25">
      <c r="G228">
        <v>228</v>
      </c>
      <c r="H228">
        <v>1.8050025344477012</v>
      </c>
    </row>
    <row r="229" spans="7:8" x14ac:dyDescent="0.25">
      <c r="G229">
        <v>229</v>
      </c>
      <c r="H229">
        <v>2.0906759863050746</v>
      </c>
    </row>
    <row r="230" spans="7:8" x14ac:dyDescent="0.25">
      <c r="G230">
        <v>230</v>
      </c>
      <c r="H230">
        <v>1.9247164952074838</v>
      </c>
    </row>
    <row r="231" spans="7:8" x14ac:dyDescent="0.25">
      <c r="G231">
        <v>231</v>
      </c>
      <c r="H231">
        <v>1.6977235945556484</v>
      </c>
    </row>
    <row r="232" spans="7:8" x14ac:dyDescent="0.25">
      <c r="G232">
        <v>232</v>
      </c>
      <c r="H232">
        <v>2.3124636503153102</v>
      </c>
    </row>
    <row r="233" spans="7:8" x14ac:dyDescent="0.25">
      <c r="G233">
        <v>233</v>
      </c>
      <c r="H233">
        <v>1.8053388462257351</v>
      </c>
    </row>
    <row r="234" spans="7:8" x14ac:dyDescent="0.25">
      <c r="G234">
        <v>234</v>
      </c>
      <c r="H234">
        <v>1.7176371843319092</v>
      </c>
    </row>
    <row r="235" spans="7:8" x14ac:dyDescent="0.25">
      <c r="G235">
        <v>235</v>
      </c>
      <c r="H235">
        <v>1.6811525991108351</v>
      </c>
    </row>
    <row r="236" spans="7:8" x14ac:dyDescent="0.25">
      <c r="G236">
        <v>236</v>
      </c>
      <c r="H236">
        <v>3.0491566657504365</v>
      </c>
    </row>
    <row r="237" spans="7:8" x14ac:dyDescent="0.25">
      <c r="G237">
        <v>237</v>
      </c>
      <c r="H237">
        <v>1.8079583186638846</v>
      </c>
    </row>
    <row r="238" spans="7:8" x14ac:dyDescent="0.25">
      <c r="G238">
        <v>238</v>
      </c>
      <c r="H238">
        <v>-7.0736405136433556</v>
      </c>
    </row>
    <row r="239" spans="7:8" x14ac:dyDescent="0.25">
      <c r="G239">
        <v>239</v>
      </c>
      <c r="H239">
        <v>1.8091013233509099</v>
      </c>
    </row>
    <row r="240" spans="7:8" x14ac:dyDescent="0.25">
      <c r="G240">
        <v>240</v>
      </c>
      <c r="H240">
        <v>2.0100278239750891</v>
      </c>
    </row>
    <row r="241" spans="7:8" x14ac:dyDescent="0.25">
      <c r="G241">
        <v>241</v>
      </c>
      <c r="H241">
        <v>2.7374887162574124</v>
      </c>
    </row>
    <row r="242" spans="7:8" x14ac:dyDescent="0.25">
      <c r="G242">
        <v>242</v>
      </c>
      <c r="H242">
        <v>1.9016641342560645</v>
      </c>
    </row>
    <row r="243" spans="7:8" x14ac:dyDescent="0.25">
      <c r="G243">
        <v>243</v>
      </c>
      <c r="H243">
        <v>1.8252823651134824</v>
      </c>
    </row>
    <row r="244" spans="7:8" x14ac:dyDescent="0.25">
      <c r="G244">
        <v>244</v>
      </c>
      <c r="H244">
        <v>4.2662389936445466</v>
      </c>
    </row>
    <row r="245" spans="7:8" x14ac:dyDescent="0.25">
      <c r="G245">
        <v>245</v>
      </c>
      <c r="H245">
        <v>2.128468409393824</v>
      </c>
    </row>
    <row r="246" spans="7:8" x14ac:dyDescent="0.25">
      <c r="G246">
        <v>246</v>
      </c>
      <c r="H246">
        <v>3.0362565272200333</v>
      </c>
    </row>
    <row r="247" spans="7:8" x14ac:dyDescent="0.25">
      <c r="G247">
        <v>247</v>
      </c>
      <c r="H247">
        <v>1.6842365084364592</v>
      </c>
    </row>
    <row r="248" spans="7:8" x14ac:dyDescent="0.25">
      <c r="G248">
        <v>248</v>
      </c>
      <c r="H248">
        <v>1.6875933449633083</v>
      </c>
    </row>
    <row r="249" spans="7:8" x14ac:dyDescent="0.25">
      <c r="G249">
        <v>249</v>
      </c>
      <c r="H249">
        <v>4.2732395229323208</v>
      </c>
    </row>
    <row r="250" spans="7:8" x14ac:dyDescent="0.25">
      <c r="G250">
        <v>250</v>
      </c>
      <c r="H250">
        <v>1.8351362168690482</v>
      </c>
    </row>
    <row r="251" spans="7:8" x14ac:dyDescent="0.25">
      <c r="G251">
        <v>251</v>
      </c>
      <c r="H251">
        <v>1.8570904338296335</v>
      </c>
    </row>
    <row r="252" spans="7:8" x14ac:dyDescent="0.25">
      <c r="G252">
        <v>252</v>
      </c>
      <c r="H252">
        <v>1.798132920581204</v>
      </c>
    </row>
    <row r="253" spans="7:8" x14ac:dyDescent="0.25">
      <c r="G253">
        <v>253</v>
      </c>
      <c r="H253">
        <v>1.8279679688560615</v>
      </c>
    </row>
    <row r="254" spans="7:8" x14ac:dyDescent="0.25">
      <c r="G254">
        <v>254</v>
      </c>
      <c r="H254">
        <v>1.9848574991842529</v>
      </c>
    </row>
    <row r="255" spans="7:8" x14ac:dyDescent="0.25">
      <c r="G255">
        <v>255</v>
      </c>
      <c r="H255">
        <v>1.8021236184804903</v>
      </c>
    </row>
    <row r="256" spans="7:8" x14ac:dyDescent="0.25">
      <c r="G256">
        <v>256</v>
      </c>
      <c r="H256">
        <v>2.0407085091924242</v>
      </c>
    </row>
    <row r="257" spans="7:8" x14ac:dyDescent="0.25">
      <c r="G257">
        <v>257</v>
      </c>
      <c r="H257">
        <v>1.813327397569535</v>
      </c>
    </row>
    <row r="258" spans="7:8" x14ac:dyDescent="0.25">
      <c r="G258">
        <v>258</v>
      </c>
      <c r="H258">
        <v>2.1321134010828904</v>
      </c>
    </row>
    <row r="259" spans="7:8" x14ac:dyDescent="0.25">
      <c r="G259">
        <v>259</v>
      </c>
      <c r="H259">
        <v>2.097409479592419</v>
      </c>
    </row>
    <row r="260" spans="7:8" x14ac:dyDescent="0.25">
      <c r="G260">
        <v>260</v>
      </c>
      <c r="H260">
        <v>1.8153126655371294</v>
      </c>
    </row>
    <row r="261" spans="7:8" x14ac:dyDescent="0.25">
      <c r="G261">
        <v>261</v>
      </c>
      <c r="H261">
        <v>1.8403861294136661</v>
      </c>
    </row>
    <row r="262" spans="7:8" x14ac:dyDescent="0.25">
      <c r="G262">
        <v>262</v>
      </c>
      <c r="H262">
        <v>2.107160215083606</v>
      </c>
    </row>
    <row r="263" spans="7:8" x14ac:dyDescent="0.25">
      <c r="G263">
        <v>263</v>
      </c>
      <c r="H263">
        <v>2.4654071854900841</v>
      </c>
    </row>
    <row r="264" spans="7:8" x14ac:dyDescent="0.25">
      <c r="G264">
        <v>264</v>
      </c>
      <c r="H264">
        <v>1.9292621945541368</v>
      </c>
    </row>
    <row r="265" spans="7:8" x14ac:dyDescent="0.25">
      <c r="G265">
        <v>265</v>
      </c>
      <c r="H265">
        <v>1.75860869157569</v>
      </c>
    </row>
    <row r="266" spans="7:8" x14ac:dyDescent="0.25">
      <c r="G266">
        <v>266</v>
      </c>
      <c r="H266">
        <v>2.4587600034385146</v>
      </c>
    </row>
    <row r="267" spans="7:8" x14ac:dyDescent="0.25">
      <c r="G267">
        <v>267</v>
      </c>
      <c r="H267">
        <v>1.7649869273560921</v>
      </c>
    </row>
    <row r="268" spans="7:8" x14ac:dyDescent="0.25">
      <c r="G268">
        <v>268</v>
      </c>
      <c r="H268">
        <v>1.7277607922239373</v>
      </c>
    </row>
    <row r="269" spans="7:8" x14ac:dyDescent="0.25">
      <c r="G269">
        <v>269</v>
      </c>
      <c r="H269">
        <v>1.7917496731733975</v>
      </c>
    </row>
    <row r="270" spans="7:8" x14ac:dyDescent="0.25">
      <c r="G270">
        <v>270</v>
      </c>
      <c r="H270">
        <v>1.956079083042636</v>
      </c>
    </row>
    <row r="271" spans="7:8" x14ac:dyDescent="0.25">
      <c r="G271">
        <v>271</v>
      </c>
      <c r="H271">
        <v>1.7804462561954906</v>
      </c>
    </row>
    <row r="272" spans="7:8" x14ac:dyDescent="0.25">
      <c r="G272">
        <v>272</v>
      </c>
      <c r="H272">
        <v>1.7674703010885682</v>
      </c>
    </row>
    <row r="273" spans="7:8" x14ac:dyDescent="0.25">
      <c r="G273">
        <v>273</v>
      </c>
      <c r="H273">
        <v>1.9764999782892676</v>
      </c>
    </row>
    <row r="274" spans="7:8" x14ac:dyDescent="0.25">
      <c r="G274">
        <v>274</v>
      </c>
      <c r="H274">
        <v>2.0917480104566191</v>
      </c>
    </row>
    <row r="275" spans="7:8" x14ac:dyDescent="0.25">
      <c r="G275">
        <v>275</v>
      </c>
      <c r="H275">
        <v>1.925498594348318</v>
      </c>
    </row>
    <row r="276" spans="7:8" x14ac:dyDescent="0.25">
      <c r="G276">
        <v>276</v>
      </c>
      <c r="H276">
        <v>1.7687105511773868</v>
      </c>
    </row>
    <row r="277" spans="7:8" x14ac:dyDescent="0.25">
      <c r="G277">
        <v>277</v>
      </c>
      <c r="H277">
        <v>1.9073826005026069</v>
      </c>
    </row>
    <row r="278" spans="7:8" x14ac:dyDescent="0.25">
      <c r="G278">
        <v>278</v>
      </c>
      <c r="H278">
        <v>2.1604859208587515</v>
      </c>
    </row>
    <row r="279" spans="7:8" x14ac:dyDescent="0.25">
      <c r="G279">
        <v>279</v>
      </c>
      <c r="H279">
        <v>1.8538764307251105</v>
      </c>
    </row>
    <row r="280" spans="7:8" x14ac:dyDescent="0.25">
      <c r="G280">
        <v>280</v>
      </c>
      <c r="H280">
        <v>2.0093518873717855</v>
      </c>
    </row>
    <row r="281" spans="7:8" x14ac:dyDescent="0.25">
      <c r="G281">
        <v>281</v>
      </c>
      <c r="H281">
        <v>1.9997368862145108</v>
      </c>
    </row>
    <row r="282" spans="7:8" x14ac:dyDescent="0.25">
      <c r="G282">
        <v>282</v>
      </c>
      <c r="H282">
        <v>2.0228176956777135</v>
      </c>
    </row>
    <row r="283" spans="7:8" x14ac:dyDescent="0.25">
      <c r="G283">
        <v>283</v>
      </c>
      <c r="H283">
        <v>2.176924585326474</v>
      </c>
    </row>
    <row r="284" spans="7:8" x14ac:dyDescent="0.25">
      <c r="G284">
        <v>284</v>
      </c>
      <c r="H284">
        <v>1.7966968975507978</v>
      </c>
    </row>
    <row r="285" spans="7:8" x14ac:dyDescent="0.25">
      <c r="G285">
        <v>285</v>
      </c>
      <c r="H285">
        <v>1.9400919967022665</v>
      </c>
    </row>
    <row r="286" spans="7:8" x14ac:dyDescent="0.25">
      <c r="G286">
        <v>286</v>
      </c>
      <c r="H286">
        <v>2.0252372808419721</v>
      </c>
    </row>
    <row r="287" spans="7:8" x14ac:dyDescent="0.25">
      <c r="G287">
        <v>287</v>
      </c>
      <c r="H287">
        <v>1.7799524956428592</v>
      </c>
    </row>
    <row r="288" spans="7:8" x14ac:dyDescent="0.25">
      <c r="G288">
        <v>288</v>
      </c>
      <c r="H288">
        <v>1.8415519206149953</v>
      </c>
    </row>
    <row r="289" spans="7:8" x14ac:dyDescent="0.25">
      <c r="G289">
        <v>289</v>
      </c>
      <c r="H289">
        <v>2.1876689618236802</v>
      </c>
    </row>
    <row r="290" spans="7:8" x14ac:dyDescent="0.25">
      <c r="G290">
        <v>290</v>
      </c>
      <c r="H290">
        <v>2.2741601301056225</v>
      </c>
    </row>
    <row r="291" spans="7:8" x14ac:dyDescent="0.25">
      <c r="G291">
        <v>291</v>
      </c>
      <c r="H291">
        <v>9.2992211099942903</v>
      </c>
    </row>
    <row r="292" spans="7:8" x14ac:dyDescent="0.25">
      <c r="G292">
        <v>292</v>
      </c>
      <c r="H292">
        <v>4.0797102891645531</v>
      </c>
    </row>
    <row r="293" spans="7:8" x14ac:dyDescent="0.25">
      <c r="G293">
        <v>293</v>
      </c>
      <c r="H293">
        <v>1.6498524862038697</v>
      </c>
    </row>
    <row r="294" spans="7:8" x14ac:dyDescent="0.25">
      <c r="G294">
        <v>294</v>
      </c>
      <c r="H294">
        <v>1.7399707472858419</v>
      </c>
    </row>
    <row r="295" spans="7:8" x14ac:dyDescent="0.25">
      <c r="G295">
        <v>295</v>
      </c>
      <c r="H295">
        <v>1.7624735540330057</v>
      </c>
    </row>
    <row r="296" spans="7:8" x14ac:dyDescent="0.25">
      <c r="G296">
        <v>296</v>
      </c>
      <c r="H296">
        <v>1.8890738146913113</v>
      </c>
    </row>
    <row r="297" spans="7:8" x14ac:dyDescent="0.25">
      <c r="G297">
        <v>297</v>
      </c>
      <c r="H297">
        <v>3.0764163011870003</v>
      </c>
    </row>
    <row r="298" spans="7:8" x14ac:dyDescent="0.25">
      <c r="G298">
        <v>298</v>
      </c>
      <c r="H298">
        <v>2.2086607735704948</v>
      </c>
    </row>
    <row r="299" spans="7:8" x14ac:dyDescent="0.25">
      <c r="G299">
        <v>299</v>
      </c>
      <c r="H299">
        <v>1.8289868252051804</v>
      </c>
    </row>
    <row r="300" spans="7:8" x14ac:dyDescent="0.25">
      <c r="G300">
        <v>300</v>
      </c>
      <c r="H300">
        <v>8.1577149889512821</v>
      </c>
    </row>
    <row r="301" spans="7:8" x14ac:dyDescent="0.25">
      <c r="G301">
        <v>301</v>
      </c>
      <c r="H301">
        <v>1.8169478813963567</v>
      </c>
    </row>
    <row r="302" spans="7:8" x14ac:dyDescent="0.25">
      <c r="G302">
        <v>302</v>
      </c>
      <c r="H302">
        <v>2.0366072282904466</v>
      </c>
    </row>
    <row r="303" spans="7:8" x14ac:dyDescent="0.25">
      <c r="G303">
        <v>303</v>
      </c>
      <c r="H303">
        <v>2.0472581917433512</v>
      </c>
    </row>
    <row r="304" spans="7:8" x14ac:dyDescent="0.25">
      <c r="G304">
        <v>304</v>
      </c>
      <c r="H304">
        <v>1.7904399708268213</v>
      </c>
    </row>
    <row r="305" spans="7:8" x14ac:dyDescent="0.25">
      <c r="G305">
        <v>305</v>
      </c>
      <c r="H305">
        <v>1.7482965514817559</v>
      </c>
    </row>
    <row r="306" spans="7:8" x14ac:dyDescent="0.25">
      <c r="G306">
        <v>306</v>
      </c>
      <c r="H306">
        <v>2.4795452274183396</v>
      </c>
    </row>
    <row r="307" spans="7:8" x14ac:dyDescent="0.25">
      <c r="G307">
        <v>307</v>
      </c>
      <c r="H307">
        <v>1.7953282524974812</v>
      </c>
    </row>
    <row r="308" spans="7:8" x14ac:dyDescent="0.25">
      <c r="G308">
        <v>308</v>
      </c>
      <c r="H308">
        <v>2.4370521083573244</v>
      </c>
    </row>
    <row r="309" spans="7:8" x14ac:dyDescent="0.25">
      <c r="G309">
        <v>309</v>
      </c>
      <c r="H309">
        <v>1.7912240267807846</v>
      </c>
    </row>
    <row r="310" spans="7:8" x14ac:dyDescent="0.25">
      <c r="G310">
        <v>310</v>
      </c>
      <c r="H310">
        <v>1.8473673328686133</v>
      </c>
    </row>
    <row r="311" spans="7:8" x14ac:dyDescent="0.25">
      <c r="G311">
        <v>311</v>
      </c>
      <c r="H311">
        <v>1.8715781992488809</v>
      </c>
    </row>
    <row r="312" spans="7:8" x14ac:dyDescent="0.25">
      <c r="G312">
        <v>312</v>
      </c>
      <c r="H312">
        <v>1.9979300507020177</v>
      </c>
    </row>
    <row r="313" spans="7:8" x14ac:dyDescent="0.25">
      <c r="G313">
        <v>313</v>
      </c>
      <c r="H313">
        <v>1.7425355137059237</v>
      </c>
    </row>
    <row r="314" spans="7:8" x14ac:dyDescent="0.25">
      <c r="G314">
        <v>314</v>
      </c>
      <c r="H314">
        <v>1.7381972782084572</v>
      </c>
    </row>
    <row r="315" spans="7:8" x14ac:dyDescent="0.25">
      <c r="G315">
        <v>315</v>
      </c>
      <c r="H315">
        <v>2.1302369705382547</v>
      </c>
    </row>
    <row r="316" spans="7:8" x14ac:dyDescent="0.25">
      <c r="G316">
        <v>316</v>
      </c>
      <c r="H316">
        <v>2.2337768051902174</v>
      </c>
    </row>
    <row r="317" spans="7:8" x14ac:dyDescent="0.25">
      <c r="G317">
        <v>317</v>
      </c>
      <c r="H317">
        <v>1.7621575300205135</v>
      </c>
    </row>
    <row r="318" spans="7:8" x14ac:dyDescent="0.25">
      <c r="G318">
        <v>318</v>
      </c>
      <c r="H318">
        <v>2.7362058969297158</v>
      </c>
    </row>
    <row r="319" spans="7:8" x14ac:dyDescent="0.25">
      <c r="G319">
        <v>319</v>
      </c>
      <c r="H319">
        <v>1.6927038710615443</v>
      </c>
    </row>
    <row r="320" spans="7:8" x14ac:dyDescent="0.25">
      <c r="G320">
        <v>320</v>
      </c>
      <c r="H320">
        <v>1.8837265458909853</v>
      </c>
    </row>
    <row r="321" spans="7:8" x14ac:dyDescent="0.25">
      <c r="G321">
        <v>321</v>
      </c>
      <c r="H321">
        <v>2.3321401172112224</v>
      </c>
    </row>
    <row r="322" spans="7:8" x14ac:dyDescent="0.25">
      <c r="G322">
        <v>322</v>
      </c>
      <c r="H322">
        <v>1.8491947366694694</v>
      </c>
    </row>
    <row r="323" spans="7:8" x14ac:dyDescent="0.25">
      <c r="G323">
        <v>323</v>
      </c>
      <c r="H323">
        <v>1.7926054120589201</v>
      </c>
    </row>
    <row r="324" spans="7:8" x14ac:dyDescent="0.25">
      <c r="G324">
        <v>324</v>
      </c>
      <c r="H324">
        <v>2.2131155206758337</v>
      </c>
    </row>
    <row r="325" spans="7:8" x14ac:dyDescent="0.25">
      <c r="G325">
        <v>325</v>
      </c>
      <c r="H325">
        <v>-0.39140529170089261</v>
      </c>
    </row>
    <row r="326" spans="7:8" x14ac:dyDescent="0.25">
      <c r="G326">
        <v>326</v>
      </c>
      <c r="H326">
        <v>2.4200921555117465</v>
      </c>
    </row>
    <row r="327" spans="7:8" x14ac:dyDescent="0.25">
      <c r="G327">
        <v>327</v>
      </c>
      <c r="H327">
        <v>2.1261570303821808</v>
      </c>
    </row>
    <row r="328" spans="7:8" x14ac:dyDescent="0.25">
      <c r="G328">
        <v>328</v>
      </c>
      <c r="H328">
        <v>2.2193224946795991</v>
      </c>
    </row>
    <row r="329" spans="7:8" x14ac:dyDescent="0.25">
      <c r="G329">
        <v>329</v>
      </c>
      <c r="H329">
        <v>2.5440350761399833</v>
      </c>
    </row>
    <row r="330" spans="7:8" x14ac:dyDescent="0.25">
      <c r="G330">
        <v>330</v>
      </c>
      <c r="H330">
        <v>1.9650068720993652</v>
      </c>
    </row>
    <row r="331" spans="7:8" x14ac:dyDescent="0.25">
      <c r="G331">
        <v>331</v>
      </c>
      <c r="H331">
        <v>2.5428694331922932</v>
      </c>
    </row>
    <row r="332" spans="7:8" x14ac:dyDescent="0.25">
      <c r="G332">
        <v>332</v>
      </c>
      <c r="H332">
        <v>1.7506739057446161</v>
      </c>
    </row>
    <row r="333" spans="7:8" x14ac:dyDescent="0.25">
      <c r="G333">
        <v>333</v>
      </c>
      <c r="H333">
        <v>1.7630387283000557</v>
      </c>
    </row>
    <row r="334" spans="7:8" x14ac:dyDescent="0.25">
      <c r="G334">
        <v>334</v>
      </c>
      <c r="H334">
        <v>1.7646710582568625</v>
      </c>
    </row>
    <row r="335" spans="7:8" x14ac:dyDescent="0.25">
      <c r="G335">
        <v>335</v>
      </c>
      <c r="H335">
        <v>4.1748286586023617</v>
      </c>
    </row>
    <row r="336" spans="7:8" x14ac:dyDescent="0.25">
      <c r="G336">
        <v>336</v>
      </c>
      <c r="H336">
        <v>2.2493586388856754</v>
      </c>
    </row>
    <row r="337" spans="7:8" x14ac:dyDescent="0.25">
      <c r="G337">
        <v>337</v>
      </c>
      <c r="H337">
        <v>2.3683784562121146</v>
      </c>
    </row>
    <row r="338" spans="7:8" x14ac:dyDescent="0.25">
      <c r="G338">
        <v>338</v>
      </c>
      <c r="H338">
        <v>2.1860426507850366</v>
      </c>
    </row>
    <row r="339" spans="7:8" x14ac:dyDescent="0.25">
      <c r="G339">
        <v>339</v>
      </c>
      <c r="H339">
        <v>2.2826306455668512</v>
      </c>
    </row>
    <row r="340" spans="7:8" x14ac:dyDescent="0.25">
      <c r="G340">
        <v>340</v>
      </c>
      <c r="H340">
        <v>2.0592329196622212</v>
      </c>
    </row>
    <row r="341" spans="7:8" x14ac:dyDescent="0.25">
      <c r="G341">
        <v>341</v>
      </c>
      <c r="H341">
        <v>2.4692856026145873</v>
      </c>
    </row>
    <row r="342" spans="7:8" x14ac:dyDescent="0.25">
      <c r="G342">
        <v>342</v>
      </c>
      <c r="H342">
        <v>1.8299666960644356</v>
      </c>
    </row>
    <row r="343" spans="7:8" x14ac:dyDescent="0.25">
      <c r="G343">
        <v>343</v>
      </c>
      <c r="H343">
        <v>7.5051531581685866</v>
      </c>
    </row>
    <row r="344" spans="7:8" x14ac:dyDescent="0.25">
      <c r="G344">
        <v>344</v>
      </c>
      <c r="H344">
        <v>1.7422620350825746</v>
      </c>
    </row>
    <row r="345" spans="7:8" x14ac:dyDescent="0.25">
      <c r="G345">
        <v>345</v>
      </c>
      <c r="H345">
        <v>1.6603480816687093</v>
      </c>
    </row>
    <row r="346" spans="7:8" x14ac:dyDescent="0.25">
      <c r="G346">
        <v>346</v>
      </c>
      <c r="H346">
        <v>5.2744538302549637</v>
      </c>
    </row>
    <row r="347" spans="7:8" x14ac:dyDescent="0.25">
      <c r="G347">
        <v>347</v>
      </c>
      <c r="H347">
        <v>1.6508134754797901</v>
      </c>
    </row>
    <row r="348" spans="7:8" x14ac:dyDescent="0.25">
      <c r="G348">
        <v>348</v>
      </c>
      <c r="H348">
        <v>1.9445153208714423</v>
      </c>
    </row>
    <row r="349" spans="7:8" x14ac:dyDescent="0.25">
      <c r="G349">
        <v>349</v>
      </c>
      <c r="H349">
        <v>2.1598407187826827</v>
      </c>
    </row>
    <row r="350" spans="7:8" x14ac:dyDescent="0.25">
      <c r="G350">
        <v>350</v>
      </c>
      <c r="H350">
        <v>2.4552279218734347</v>
      </c>
    </row>
    <row r="351" spans="7:8" x14ac:dyDescent="0.25">
      <c r="G351">
        <v>351</v>
      </c>
      <c r="H351">
        <v>2.2224343773850066</v>
      </c>
    </row>
    <row r="352" spans="7:8" x14ac:dyDescent="0.25">
      <c r="G352">
        <v>352</v>
      </c>
      <c r="H352">
        <v>1.8175296462735908</v>
      </c>
    </row>
    <row r="353" spans="7:8" x14ac:dyDescent="0.25">
      <c r="G353">
        <v>353</v>
      </c>
      <c r="H353">
        <v>1.9919778455707944</v>
      </c>
    </row>
    <row r="354" spans="7:8" x14ac:dyDescent="0.25">
      <c r="G354">
        <v>354</v>
      </c>
      <c r="H354">
        <v>1.8326709404625074</v>
      </c>
    </row>
    <row r="355" spans="7:8" x14ac:dyDescent="0.25">
      <c r="G355">
        <v>355</v>
      </c>
      <c r="H355">
        <v>1.8209561399620522</v>
      </c>
    </row>
    <row r="356" spans="7:8" x14ac:dyDescent="0.25">
      <c r="G356">
        <v>356</v>
      </c>
      <c r="H356">
        <v>2.0427067922507018</v>
      </c>
    </row>
    <row r="357" spans="7:8" x14ac:dyDescent="0.25">
      <c r="G357">
        <v>357</v>
      </c>
      <c r="H357">
        <v>1.9892524422947802</v>
      </c>
    </row>
    <row r="358" spans="7:8" x14ac:dyDescent="0.25">
      <c r="G358">
        <v>358</v>
      </c>
      <c r="H358">
        <v>1.7677999734628846</v>
      </c>
    </row>
    <row r="359" spans="7:8" x14ac:dyDescent="0.25">
      <c r="G359">
        <v>359</v>
      </c>
      <c r="H359">
        <v>1.6842739975076446</v>
      </c>
    </row>
    <row r="360" spans="7:8" x14ac:dyDescent="0.25">
      <c r="G360">
        <v>360</v>
      </c>
      <c r="H360">
        <v>1.8426861592935659</v>
      </c>
    </row>
    <row r="361" spans="7:8" x14ac:dyDescent="0.25">
      <c r="G361">
        <v>361</v>
      </c>
      <c r="H361">
        <v>1.9050060703364473</v>
      </c>
    </row>
    <row r="362" spans="7:8" x14ac:dyDescent="0.25">
      <c r="G362">
        <v>362</v>
      </c>
      <c r="H362">
        <v>1.804986124535068</v>
      </c>
    </row>
    <row r="363" spans="7:8" x14ac:dyDescent="0.25">
      <c r="G363">
        <v>363</v>
      </c>
      <c r="H363">
        <v>2.0792626732890271</v>
      </c>
    </row>
    <row r="364" spans="7:8" x14ac:dyDescent="0.25">
      <c r="G364">
        <v>364</v>
      </c>
      <c r="H364">
        <v>1.7359553449576521</v>
      </c>
    </row>
    <row r="365" spans="7:8" x14ac:dyDescent="0.25">
      <c r="G365">
        <v>365</v>
      </c>
      <c r="H365">
        <v>1.9465306261712474</v>
      </c>
    </row>
    <row r="366" spans="7:8" x14ac:dyDescent="0.25">
      <c r="G366">
        <v>366</v>
      </c>
      <c r="H366">
        <v>1.7413846736136407</v>
      </c>
    </row>
    <row r="367" spans="7:8" x14ac:dyDescent="0.25">
      <c r="G367">
        <v>367</v>
      </c>
      <c r="H367">
        <v>1.8000365546235553</v>
      </c>
    </row>
    <row r="368" spans="7:8" x14ac:dyDescent="0.25">
      <c r="G368">
        <v>368</v>
      </c>
      <c r="H368">
        <v>2.0199286697315135</v>
      </c>
    </row>
    <row r="369" spans="7:8" x14ac:dyDescent="0.25">
      <c r="G369">
        <v>369</v>
      </c>
      <c r="H369">
        <v>1.6942532742806418</v>
      </c>
    </row>
    <row r="370" spans="7:8" x14ac:dyDescent="0.25">
      <c r="G370">
        <v>370</v>
      </c>
      <c r="H370">
        <v>1.7634424603932652</v>
      </c>
    </row>
    <row r="371" spans="7:8" x14ac:dyDescent="0.25">
      <c r="G371">
        <v>371</v>
      </c>
      <c r="H371">
        <v>1.8086304578759702</v>
      </c>
    </row>
    <row r="372" spans="7:8" x14ac:dyDescent="0.25">
      <c r="G372">
        <v>372</v>
      </c>
      <c r="H372">
        <v>1.735714489426454</v>
      </c>
    </row>
    <row r="373" spans="7:8" x14ac:dyDescent="0.25">
      <c r="G373">
        <v>373</v>
      </c>
      <c r="H373">
        <v>1.7550559803901253</v>
      </c>
    </row>
    <row r="374" spans="7:8" x14ac:dyDescent="0.25">
      <c r="G374">
        <v>374</v>
      </c>
      <c r="H374">
        <v>2.0275175085471107</v>
      </c>
    </row>
    <row r="375" spans="7:8" x14ac:dyDescent="0.25">
      <c r="G375">
        <v>375</v>
      </c>
      <c r="H375">
        <v>1.9672151677645151</v>
      </c>
    </row>
    <row r="376" spans="7:8" x14ac:dyDescent="0.25">
      <c r="G376">
        <v>376</v>
      </c>
      <c r="H376">
        <v>1.6595401907965641</v>
      </c>
    </row>
    <row r="377" spans="7:8" x14ac:dyDescent="0.25">
      <c r="G377">
        <v>377</v>
      </c>
      <c r="H377">
        <v>1.8565817102525415</v>
      </c>
    </row>
    <row r="378" spans="7:8" x14ac:dyDescent="0.25">
      <c r="G378">
        <v>378</v>
      </c>
      <c r="H378">
        <v>1.957876437830872</v>
      </c>
    </row>
    <row r="379" spans="7:8" x14ac:dyDescent="0.25">
      <c r="G379">
        <v>379</v>
      </c>
      <c r="H379">
        <v>4.3190014864221506</v>
      </c>
    </row>
    <row r="380" spans="7:8" x14ac:dyDescent="0.25">
      <c r="G380">
        <v>380</v>
      </c>
      <c r="H380">
        <v>1.6933302834897868</v>
      </c>
    </row>
    <row r="381" spans="7:8" x14ac:dyDescent="0.25">
      <c r="G381">
        <v>381</v>
      </c>
      <c r="H381">
        <v>1.8302670523667508</v>
      </c>
    </row>
    <row r="382" spans="7:8" x14ac:dyDescent="0.25">
      <c r="G382">
        <v>382</v>
      </c>
      <c r="H382">
        <v>2.112452300637083</v>
      </c>
    </row>
    <row r="383" spans="7:8" x14ac:dyDescent="0.25">
      <c r="G383">
        <v>383</v>
      </c>
      <c r="H383">
        <v>-0.11035527599985714</v>
      </c>
    </row>
    <row r="384" spans="7:8" x14ac:dyDescent="0.25">
      <c r="G384">
        <v>384</v>
      </c>
      <c r="H384">
        <v>2.1025655792220905</v>
      </c>
    </row>
    <row r="385" spans="7:8" x14ac:dyDescent="0.25">
      <c r="G385">
        <v>385</v>
      </c>
      <c r="H385">
        <v>1.7387098137737067</v>
      </c>
    </row>
    <row r="386" spans="7:8" x14ac:dyDescent="0.25">
      <c r="G386">
        <v>386</v>
      </c>
      <c r="H386">
        <v>1.7560203996985371</v>
      </c>
    </row>
    <row r="387" spans="7:8" x14ac:dyDescent="0.25">
      <c r="G387">
        <v>387</v>
      </c>
      <c r="H387">
        <v>3.7718245538143278</v>
      </c>
    </row>
    <row r="388" spans="7:8" x14ac:dyDescent="0.25">
      <c r="G388">
        <v>388</v>
      </c>
      <c r="H388">
        <v>1.7465619923239648</v>
      </c>
    </row>
    <row r="389" spans="7:8" x14ac:dyDescent="0.25">
      <c r="G389">
        <v>389</v>
      </c>
      <c r="H389">
        <v>1.893645833796308</v>
      </c>
    </row>
    <row r="390" spans="7:8" x14ac:dyDescent="0.25">
      <c r="G390">
        <v>390</v>
      </c>
      <c r="H390">
        <v>1.7515747560927601</v>
      </c>
    </row>
    <row r="391" spans="7:8" x14ac:dyDescent="0.25">
      <c r="G391">
        <v>391</v>
      </c>
      <c r="H391">
        <v>1.7582437768863446</v>
      </c>
    </row>
    <row r="392" spans="7:8" x14ac:dyDescent="0.25">
      <c r="G392">
        <v>392</v>
      </c>
      <c r="H392">
        <v>2.7339757913459293</v>
      </c>
    </row>
    <row r="393" spans="7:8" x14ac:dyDescent="0.25">
      <c r="G393">
        <v>393</v>
      </c>
      <c r="H393">
        <v>1.9721651791391466</v>
      </c>
    </row>
    <row r="394" spans="7:8" x14ac:dyDescent="0.25">
      <c r="G394">
        <v>394</v>
      </c>
      <c r="H394">
        <v>1.6809261632378529</v>
      </c>
    </row>
    <row r="395" spans="7:8" x14ac:dyDescent="0.25">
      <c r="G395">
        <v>395</v>
      </c>
      <c r="H395">
        <v>1.9472154683574681</v>
      </c>
    </row>
    <row r="396" spans="7:8" x14ac:dyDescent="0.25">
      <c r="G396">
        <v>396</v>
      </c>
      <c r="H396">
        <v>1.8743604174599255</v>
      </c>
    </row>
    <row r="397" spans="7:8" x14ac:dyDescent="0.25">
      <c r="G397">
        <v>397</v>
      </c>
      <c r="H397">
        <v>2.0495871154071534</v>
      </c>
    </row>
    <row r="398" spans="7:8" x14ac:dyDescent="0.25">
      <c r="G398">
        <v>398</v>
      </c>
      <c r="H398">
        <v>1.7873221554057357</v>
      </c>
    </row>
    <row r="399" spans="7:8" x14ac:dyDescent="0.25">
      <c r="G399">
        <v>399</v>
      </c>
      <c r="H399">
        <v>2.3490114961485404</v>
      </c>
    </row>
    <row r="400" spans="7:8" x14ac:dyDescent="0.25">
      <c r="G400">
        <v>400</v>
      </c>
      <c r="H400">
        <v>1.7292060035517751</v>
      </c>
    </row>
    <row r="401" spans="7:8" x14ac:dyDescent="0.25">
      <c r="G401">
        <v>401</v>
      </c>
      <c r="H401">
        <v>1.7445976323448384</v>
      </c>
    </row>
    <row r="402" spans="7:8" x14ac:dyDescent="0.25">
      <c r="G402">
        <v>402</v>
      </c>
      <c r="H402">
        <v>2.1351833345692008</v>
      </c>
    </row>
    <row r="403" spans="7:8" x14ac:dyDescent="0.25">
      <c r="G403">
        <v>403</v>
      </c>
      <c r="H403">
        <v>1.9499729655773761</v>
      </c>
    </row>
    <row r="404" spans="7:8" x14ac:dyDescent="0.25">
      <c r="G404">
        <v>404</v>
      </c>
      <c r="H404">
        <v>1.8173162599061485</v>
      </c>
    </row>
    <row r="405" spans="7:8" x14ac:dyDescent="0.25">
      <c r="G405">
        <v>405</v>
      </c>
      <c r="H405">
        <v>1.8625100490495099</v>
      </c>
    </row>
    <row r="406" spans="7:8" x14ac:dyDescent="0.25">
      <c r="G406">
        <v>406</v>
      </c>
      <c r="H406">
        <v>1.9135776348763147</v>
      </c>
    </row>
    <row r="407" spans="7:8" x14ac:dyDescent="0.25">
      <c r="G407">
        <v>407</v>
      </c>
      <c r="H407">
        <v>1.7828945534951581</v>
      </c>
    </row>
    <row r="408" spans="7:8" x14ac:dyDescent="0.25">
      <c r="G408">
        <v>408</v>
      </c>
      <c r="H408">
        <v>1.8734467384301989</v>
      </c>
    </row>
    <row r="409" spans="7:8" x14ac:dyDescent="0.25">
      <c r="G409">
        <v>409</v>
      </c>
      <c r="H409">
        <v>1.8182508062807397</v>
      </c>
    </row>
    <row r="410" spans="7:8" x14ac:dyDescent="0.25">
      <c r="G410">
        <v>410</v>
      </c>
      <c r="H410">
        <v>1.7782327935668174</v>
      </c>
    </row>
    <row r="411" spans="7:8" x14ac:dyDescent="0.25">
      <c r="G411">
        <v>411</v>
      </c>
      <c r="H411">
        <v>1.8757603925601307</v>
      </c>
    </row>
    <row r="412" spans="7:8" x14ac:dyDescent="0.25">
      <c r="G412">
        <v>412</v>
      </c>
      <c r="H412">
        <v>1.6880153864972438</v>
      </c>
    </row>
    <row r="413" spans="7:8" x14ac:dyDescent="0.25">
      <c r="G413">
        <v>413</v>
      </c>
      <c r="H413">
        <v>10.917288719167081</v>
      </c>
    </row>
    <row r="414" spans="7:8" x14ac:dyDescent="0.25">
      <c r="G414">
        <v>414</v>
      </c>
      <c r="H414">
        <v>1.7829868110750315</v>
      </c>
    </row>
    <row r="415" spans="7:8" x14ac:dyDescent="0.25">
      <c r="G415">
        <v>415</v>
      </c>
      <c r="H415">
        <v>1.7725187805779727</v>
      </c>
    </row>
    <row r="416" spans="7:8" x14ac:dyDescent="0.25">
      <c r="G416">
        <v>416</v>
      </c>
      <c r="H416">
        <v>1.9426265782580301</v>
      </c>
    </row>
    <row r="417" spans="7:8" x14ac:dyDescent="0.25">
      <c r="G417">
        <v>417</v>
      </c>
      <c r="H417">
        <v>1.7351769256701761</v>
      </c>
    </row>
    <row r="418" spans="7:8" x14ac:dyDescent="0.25">
      <c r="G418">
        <v>418</v>
      </c>
      <c r="H418">
        <v>2.5807101886229882</v>
      </c>
    </row>
    <row r="419" spans="7:8" x14ac:dyDescent="0.25">
      <c r="G419">
        <v>419</v>
      </c>
      <c r="H419">
        <v>1.968114041848481</v>
      </c>
    </row>
    <row r="420" spans="7:8" x14ac:dyDescent="0.25">
      <c r="G420">
        <v>420</v>
      </c>
      <c r="H420">
        <v>1.8517935292002299</v>
      </c>
    </row>
    <row r="421" spans="7:8" x14ac:dyDescent="0.25">
      <c r="G421">
        <v>421</v>
      </c>
      <c r="H421">
        <v>2.4138782931179112</v>
      </c>
    </row>
    <row r="422" spans="7:8" x14ac:dyDescent="0.25">
      <c r="G422">
        <v>422</v>
      </c>
      <c r="H422">
        <v>1.7593949716899948</v>
      </c>
    </row>
    <row r="423" spans="7:8" x14ac:dyDescent="0.25">
      <c r="G423">
        <v>423</v>
      </c>
      <c r="H423">
        <v>1.975763059643562</v>
      </c>
    </row>
    <row r="424" spans="7:8" x14ac:dyDescent="0.25">
      <c r="G424">
        <v>424</v>
      </c>
      <c r="H424">
        <v>3.8042444955941455</v>
      </c>
    </row>
    <row r="425" spans="7:8" x14ac:dyDescent="0.25">
      <c r="G425">
        <v>425</v>
      </c>
      <c r="H425">
        <v>1.8009851773387533</v>
      </c>
    </row>
    <row r="426" spans="7:8" x14ac:dyDescent="0.25">
      <c r="G426">
        <v>426</v>
      </c>
      <c r="H426">
        <v>1.8092613204864181</v>
      </c>
    </row>
    <row r="427" spans="7:8" x14ac:dyDescent="0.25">
      <c r="G427">
        <v>427</v>
      </c>
      <c r="H427">
        <v>2.7318783211659863</v>
      </c>
    </row>
    <row r="428" spans="7:8" x14ac:dyDescent="0.25">
      <c r="G428">
        <v>428</v>
      </c>
      <c r="H428">
        <v>1.7777664069201335</v>
      </c>
    </row>
    <row r="429" spans="7:8" x14ac:dyDescent="0.25">
      <c r="G429">
        <v>429</v>
      </c>
      <c r="H429">
        <v>1.707912624260252</v>
      </c>
    </row>
    <row r="430" spans="7:8" x14ac:dyDescent="0.25">
      <c r="G430">
        <v>430</v>
      </c>
      <c r="H430">
        <v>1.8710322037628924</v>
      </c>
    </row>
    <row r="431" spans="7:8" x14ac:dyDescent="0.25">
      <c r="G431">
        <v>431</v>
      </c>
      <c r="H431">
        <v>1.8647146398618961</v>
      </c>
    </row>
    <row r="432" spans="7:8" x14ac:dyDescent="0.25">
      <c r="G432">
        <v>432</v>
      </c>
      <c r="H432">
        <v>1.8896571015229631</v>
      </c>
    </row>
    <row r="433" spans="7:8" x14ac:dyDescent="0.25">
      <c r="G433">
        <v>433</v>
      </c>
      <c r="H433">
        <v>1.864898336807405</v>
      </c>
    </row>
    <row r="434" spans="7:8" x14ac:dyDescent="0.25">
      <c r="G434">
        <v>434</v>
      </c>
      <c r="H434">
        <v>2.9631656658287993</v>
      </c>
    </row>
    <row r="435" spans="7:8" x14ac:dyDescent="0.25">
      <c r="G435">
        <v>435</v>
      </c>
      <c r="H435">
        <v>1.850992218709234</v>
      </c>
    </row>
    <row r="436" spans="7:8" x14ac:dyDescent="0.25">
      <c r="G436">
        <v>436</v>
      </c>
      <c r="H436">
        <v>1.9016192882823688</v>
      </c>
    </row>
    <row r="437" spans="7:8" x14ac:dyDescent="0.25">
      <c r="G437">
        <v>437</v>
      </c>
      <c r="H437">
        <v>1.9404638952649889</v>
      </c>
    </row>
    <row r="438" spans="7:8" x14ac:dyDescent="0.25">
      <c r="G438">
        <v>438</v>
      </c>
      <c r="H438">
        <v>-0.37928186067626934</v>
      </c>
    </row>
    <row r="439" spans="7:8" x14ac:dyDescent="0.25">
      <c r="G439">
        <v>439</v>
      </c>
      <c r="H439">
        <v>1.7857671223699387</v>
      </c>
    </row>
    <row r="440" spans="7:8" x14ac:dyDescent="0.25">
      <c r="G440">
        <v>440</v>
      </c>
      <c r="H440">
        <v>1.7783010798003387</v>
      </c>
    </row>
    <row r="441" spans="7:8" x14ac:dyDescent="0.25">
      <c r="G441">
        <v>441</v>
      </c>
      <c r="H441">
        <v>1.841569720317247</v>
      </c>
    </row>
    <row r="442" spans="7:8" x14ac:dyDescent="0.25">
      <c r="G442">
        <v>442</v>
      </c>
      <c r="H442">
        <v>1.8597284026543148</v>
      </c>
    </row>
    <row r="443" spans="7:8" x14ac:dyDescent="0.25">
      <c r="G443">
        <v>443</v>
      </c>
      <c r="H443">
        <v>1.8563831904376138</v>
      </c>
    </row>
    <row r="444" spans="7:8" x14ac:dyDescent="0.25">
      <c r="G444">
        <v>444</v>
      </c>
      <c r="H444">
        <v>1.7929086306879729</v>
      </c>
    </row>
    <row r="445" spans="7:8" x14ac:dyDescent="0.25">
      <c r="G445">
        <v>445</v>
      </c>
      <c r="H445">
        <v>1.8422251632300353</v>
      </c>
    </row>
    <row r="446" spans="7:8" x14ac:dyDescent="0.25">
      <c r="G446">
        <v>446</v>
      </c>
      <c r="H446">
        <v>1.7897828167464598</v>
      </c>
    </row>
    <row r="447" spans="7:8" x14ac:dyDescent="0.25">
      <c r="G447">
        <v>447</v>
      </c>
      <c r="H447">
        <v>2.0760900936349636</v>
      </c>
    </row>
    <row r="448" spans="7:8" x14ac:dyDescent="0.25">
      <c r="G448">
        <v>448</v>
      </c>
      <c r="H448">
        <v>1.8155960055399878</v>
      </c>
    </row>
    <row r="449" spans="7:8" x14ac:dyDescent="0.25">
      <c r="G449">
        <v>449</v>
      </c>
      <c r="H449">
        <v>1.8186705257223383</v>
      </c>
    </row>
    <row r="450" spans="7:8" x14ac:dyDescent="0.25">
      <c r="G450">
        <v>450</v>
      </c>
      <c r="H450">
        <v>1.7780030301708569</v>
      </c>
    </row>
    <row r="451" spans="7:8" x14ac:dyDescent="0.25">
      <c r="G451">
        <v>451</v>
      </c>
      <c r="H451">
        <v>-0.28714291982545698</v>
      </c>
    </row>
    <row r="452" spans="7:8" x14ac:dyDescent="0.25">
      <c r="G452">
        <v>452</v>
      </c>
      <c r="H452">
        <v>1.9877970664805782</v>
      </c>
    </row>
    <row r="453" spans="7:8" x14ac:dyDescent="0.25">
      <c r="G453">
        <v>453</v>
      </c>
      <c r="H453">
        <v>2.2976043025676227</v>
      </c>
    </row>
    <row r="454" spans="7:8" x14ac:dyDescent="0.25">
      <c r="G454">
        <v>454</v>
      </c>
      <c r="H454">
        <v>2.2437365303081935</v>
      </c>
    </row>
    <row r="455" spans="7:8" x14ac:dyDescent="0.25">
      <c r="G455">
        <v>455</v>
      </c>
      <c r="H455">
        <v>4.3094240352554358</v>
      </c>
    </row>
    <row r="456" spans="7:8" x14ac:dyDescent="0.25">
      <c r="G456">
        <v>456</v>
      </c>
      <c r="H456">
        <v>1.7554367070902015</v>
      </c>
    </row>
    <row r="457" spans="7:8" x14ac:dyDescent="0.25">
      <c r="G457">
        <v>457</v>
      </c>
      <c r="H457">
        <v>7.8816795658132213</v>
      </c>
    </row>
    <row r="458" spans="7:8" x14ac:dyDescent="0.25">
      <c r="G458">
        <v>458</v>
      </c>
      <c r="H458">
        <v>1.9634360331844773</v>
      </c>
    </row>
    <row r="459" spans="7:8" x14ac:dyDescent="0.25">
      <c r="G459">
        <v>459</v>
      </c>
      <c r="H459">
        <v>1.8472635538716617</v>
      </c>
    </row>
    <row r="460" spans="7:8" x14ac:dyDescent="0.25">
      <c r="G460">
        <v>460</v>
      </c>
      <c r="H460">
        <v>1.8521004295008021</v>
      </c>
    </row>
    <row r="461" spans="7:8" x14ac:dyDescent="0.25">
      <c r="G461">
        <v>461</v>
      </c>
      <c r="H461">
        <v>1.8978596082666053</v>
      </c>
    </row>
    <row r="462" spans="7:8" x14ac:dyDescent="0.25">
      <c r="G462">
        <v>462</v>
      </c>
      <c r="H462">
        <v>1.9817147759457641</v>
      </c>
    </row>
    <row r="463" spans="7:8" x14ac:dyDescent="0.25">
      <c r="G463">
        <v>463</v>
      </c>
      <c r="H463">
        <v>1.7658023944067185</v>
      </c>
    </row>
    <row r="464" spans="7:8" x14ac:dyDescent="0.25">
      <c r="G464">
        <v>464</v>
      </c>
      <c r="H464">
        <v>2.3406233163758903</v>
      </c>
    </row>
    <row r="465" spans="7:8" x14ac:dyDescent="0.25">
      <c r="G465">
        <v>465</v>
      </c>
      <c r="H465">
        <v>1.9971443420371211</v>
      </c>
    </row>
    <row r="466" spans="7:8" x14ac:dyDescent="0.25">
      <c r="G466">
        <v>466</v>
      </c>
      <c r="H466">
        <v>1.9523073849014121</v>
      </c>
    </row>
    <row r="467" spans="7:8" x14ac:dyDescent="0.25">
      <c r="G467">
        <v>467</v>
      </c>
      <c r="H467">
        <v>2.0142855290805679</v>
      </c>
    </row>
    <row r="468" spans="7:8" x14ac:dyDescent="0.25">
      <c r="G468">
        <v>468</v>
      </c>
      <c r="H468">
        <v>1.7904572125493134</v>
      </c>
    </row>
    <row r="469" spans="7:8" x14ac:dyDescent="0.25">
      <c r="G469">
        <v>469</v>
      </c>
      <c r="H469">
        <v>1.7605094896538926</v>
      </c>
    </row>
    <row r="470" spans="7:8" x14ac:dyDescent="0.25">
      <c r="G470">
        <v>470</v>
      </c>
      <c r="H470">
        <v>1.837481113938761</v>
      </c>
    </row>
    <row r="471" spans="7:8" x14ac:dyDescent="0.25">
      <c r="G471">
        <v>471</v>
      </c>
      <c r="H471">
        <v>1.6769052917344418</v>
      </c>
    </row>
    <row r="472" spans="7:8" x14ac:dyDescent="0.25">
      <c r="G472">
        <v>472</v>
      </c>
      <c r="H472">
        <v>1.6741944072990516</v>
      </c>
    </row>
    <row r="473" spans="7:8" x14ac:dyDescent="0.25">
      <c r="G473">
        <v>473</v>
      </c>
      <c r="H473">
        <v>1.8290480927787272</v>
      </c>
    </row>
    <row r="474" spans="7:8" x14ac:dyDescent="0.25">
      <c r="G474">
        <v>474</v>
      </c>
      <c r="H474">
        <v>1.7389836565667758</v>
      </c>
    </row>
    <row r="475" spans="7:8" x14ac:dyDescent="0.25">
      <c r="G475">
        <v>475</v>
      </c>
      <c r="H475">
        <v>2.0762660586731849</v>
      </c>
    </row>
    <row r="476" spans="7:8" x14ac:dyDescent="0.25">
      <c r="G476">
        <v>476</v>
      </c>
      <c r="H476">
        <v>1.8146888897307936</v>
      </c>
    </row>
    <row r="477" spans="7:8" x14ac:dyDescent="0.25">
      <c r="G477">
        <v>477</v>
      </c>
      <c r="H477">
        <v>5.8504858316681059</v>
      </c>
    </row>
    <row r="478" spans="7:8" x14ac:dyDescent="0.25">
      <c r="G478">
        <v>478</v>
      </c>
      <c r="H478">
        <v>1.730471469999284</v>
      </c>
    </row>
    <row r="479" spans="7:8" x14ac:dyDescent="0.25">
      <c r="G479">
        <v>479</v>
      </c>
      <c r="H479">
        <v>2.1422173488162595</v>
      </c>
    </row>
    <row r="480" spans="7:8" x14ac:dyDescent="0.25">
      <c r="G480">
        <v>480</v>
      </c>
      <c r="H480">
        <v>2.0520974791726472</v>
      </c>
    </row>
    <row r="481" spans="7:8" x14ac:dyDescent="0.25">
      <c r="G481">
        <v>481</v>
      </c>
      <c r="H481">
        <v>1.9746672982618081</v>
      </c>
    </row>
    <row r="482" spans="7:8" x14ac:dyDescent="0.25">
      <c r="G482">
        <v>482</v>
      </c>
      <c r="H482">
        <v>1.9755468084028496</v>
      </c>
    </row>
    <row r="483" spans="7:8" x14ac:dyDescent="0.25">
      <c r="G483">
        <v>483</v>
      </c>
      <c r="H483">
        <v>1.9310399282118444</v>
      </c>
    </row>
    <row r="484" spans="7:8" x14ac:dyDescent="0.25">
      <c r="G484">
        <v>484</v>
      </c>
      <c r="H484">
        <v>1.72206081114548</v>
      </c>
    </row>
    <row r="485" spans="7:8" x14ac:dyDescent="0.25">
      <c r="G485">
        <v>485</v>
      </c>
      <c r="H485">
        <v>1.9934423170100672</v>
      </c>
    </row>
    <row r="486" spans="7:8" x14ac:dyDescent="0.25">
      <c r="G486">
        <v>486</v>
      </c>
      <c r="H486">
        <v>2.3168485190163071</v>
      </c>
    </row>
    <row r="487" spans="7:8" x14ac:dyDescent="0.25">
      <c r="G487">
        <v>487</v>
      </c>
      <c r="H487">
        <v>3.164617636506327</v>
      </c>
    </row>
    <row r="488" spans="7:8" x14ac:dyDescent="0.25">
      <c r="G488">
        <v>488</v>
      </c>
      <c r="H488">
        <v>1.9757315949359484</v>
      </c>
    </row>
    <row r="489" spans="7:8" x14ac:dyDescent="0.25">
      <c r="G489">
        <v>489</v>
      </c>
      <c r="H489">
        <v>-34.584606864143225</v>
      </c>
    </row>
    <row r="490" spans="7:8" x14ac:dyDescent="0.25">
      <c r="G490">
        <v>490</v>
      </c>
      <c r="H490">
        <v>2.2024944277920033</v>
      </c>
    </row>
    <row r="491" spans="7:8" x14ac:dyDescent="0.25">
      <c r="G491">
        <v>491</v>
      </c>
      <c r="H491">
        <v>2.6358177989238096</v>
      </c>
    </row>
    <row r="492" spans="7:8" x14ac:dyDescent="0.25">
      <c r="G492">
        <v>492</v>
      </c>
      <c r="H492">
        <v>1.8616841287341284</v>
      </c>
    </row>
    <row r="493" spans="7:8" x14ac:dyDescent="0.25">
      <c r="G493">
        <v>493</v>
      </c>
      <c r="H493">
        <v>1.9486046022935233</v>
      </c>
    </row>
    <row r="494" spans="7:8" x14ac:dyDescent="0.25">
      <c r="G494">
        <v>494</v>
      </c>
      <c r="H494">
        <v>1.8888959794184579</v>
      </c>
    </row>
    <row r="495" spans="7:8" x14ac:dyDescent="0.25">
      <c r="G495">
        <v>495</v>
      </c>
      <c r="H495">
        <v>2.6872677105344911</v>
      </c>
    </row>
    <row r="496" spans="7:8" x14ac:dyDescent="0.25">
      <c r="G496">
        <v>496</v>
      </c>
      <c r="H496">
        <v>1.7883990561592669</v>
      </c>
    </row>
    <row r="497" spans="7:8" x14ac:dyDescent="0.25">
      <c r="G497">
        <v>497</v>
      </c>
      <c r="H497">
        <v>2.0663425416130745</v>
      </c>
    </row>
    <row r="498" spans="7:8" x14ac:dyDescent="0.25">
      <c r="G498">
        <v>498</v>
      </c>
      <c r="H498">
        <v>1.7456055313222703</v>
      </c>
    </row>
    <row r="499" spans="7:8" x14ac:dyDescent="0.25">
      <c r="G499">
        <v>499</v>
      </c>
      <c r="H499">
        <v>2.0005741517527924</v>
      </c>
    </row>
    <row r="500" spans="7:8" x14ac:dyDescent="0.25">
      <c r="G500">
        <v>500</v>
      </c>
      <c r="H500">
        <v>1.7793518923234581</v>
      </c>
    </row>
    <row r="501" spans="7:8" x14ac:dyDescent="0.25">
      <c r="G501">
        <v>501</v>
      </c>
      <c r="H501">
        <v>1.9682761238116357</v>
      </c>
    </row>
    <row r="502" spans="7:8" x14ac:dyDescent="0.25">
      <c r="G502">
        <v>502</v>
      </c>
      <c r="H502">
        <v>0.6215959057104028</v>
      </c>
    </row>
    <row r="503" spans="7:8" x14ac:dyDescent="0.25">
      <c r="G503">
        <v>503</v>
      </c>
      <c r="H503">
        <v>2.0271017389720316</v>
      </c>
    </row>
    <row r="504" spans="7:8" x14ac:dyDescent="0.25">
      <c r="G504">
        <v>504</v>
      </c>
      <c r="H504">
        <v>1.8188140703050575</v>
      </c>
    </row>
    <row r="505" spans="7:8" x14ac:dyDescent="0.25">
      <c r="G505">
        <v>505</v>
      </c>
      <c r="H505">
        <v>1.7668872756107949</v>
      </c>
    </row>
    <row r="506" spans="7:8" x14ac:dyDescent="0.25">
      <c r="G506">
        <v>506</v>
      </c>
      <c r="H506">
        <v>1.73321320274417</v>
      </c>
    </row>
    <row r="507" spans="7:8" x14ac:dyDescent="0.25">
      <c r="G507">
        <v>507</v>
      </c>
      <c r="H507">
        <v>1.96051153320872</v>
      </c>
    </row>
    <row r="508" spans="7:8" x14ac:dyDescent="0.25">
      <c r="G508">
        <v>508</v>
      </c>
      <c r="H508">
        <v>2.0222343502856095</v>
      </c>
    </row>
    <row r="509" spans="7:8" x14ac:dyDescent="0.25">
      <c r="G509">
        <v>509</v>
      </c>
      <c r="H509">
        <v>1.8332744106429482</v>
      </c>
    </row>
    <row r="510" spans="7:8" x14ac:dyDescent="0.25">
      <c r="G510">
        <v>510</v>
      </c>
      <c r="H510">
        <v>1.9392084571205397</v>
      </c>
    </row>
    <row r="511" spans="7:8" x14ac:dyDescent="0.25">
      <c r="G511">
        <v>511</v>
      </c>
      <c r="H511">
        <v>2.2762707023941973</v>
      </c>
    </row>
    <row r="512" spans="7:8" x14ac:dyDescent="0.25">
      <c r="G512">
        <v>512</v>
      </c>
      <c r="H512">
        <v>2.675941489390615</v>
      </c>
    </row>
    <row r="513" spans="7:8" x14ac:dyDescent="0.25">
      <c r="G513">
        <v>513</v>
      </c>
      <c r="H513">
        <v>1.6970010111882414</v>
      </c>
    </row>
    <row r="514" spans="7:8" x14ac:dyDescent="0.25">
      <c r="G514">
        <v>514</v>
      </c>
      <c r="H514">
        <v>1.8335790739071167</v>
      </c>
    </row>
    <row r="515" spans="7:8" x14ac:dyDescent="0.25">
      <c r="G515">
        <v>515</v>
      </c>
      <c r="H515">
        <v>1.8203431374045138</v>
      </c>
    </row>
    <row r="516" spans="7:8" x14ac:dyDescent="0.25">
      <c r="G516">
        <v>516</v>
      </c>
      <c r="H516">
        <v>1.8831208695243691</v>
      </c>
    </row>
    <row r="517" spans="7:8" x14ac:dyDescent="0.25">
      <c r="G517">
        <v>517</v>
      </c>
      <c r="H517">
        <v>1.7161575957976483</v>
      </c>
    </row>
    <row r="518" spans="7:8" x14ac:dyDescent="0.25">
      <c r="G518">
        <v>518</v>
      </c>
      <c r="H518">
        <v>1.8967140970822542</v>
      </c>
    </row>
    <row r="519" spans="7:8" x14ac:dyDescent="0.25">
      <c r="G519">
        <v>519</v>
      </c>
      <c r="H519">
        <v>1.937777207013597</v>
      </c>
    </row>
    <row r="520" spans="7:8" x14ac:dyDescent="0.25">
      <c r="G520">
        <v>520</v>
      </c>
      <c r="H520">
        <v>1.9529378308809533</v>
      </c>
    </row>
    <row r="521" spans="7:8" x14ac:dyDescent="0.25">
      <c r="G521">
        <v>521</v>
      </c>
      <c r="H521">
        <v>1.7874690394914576</v>
      </c>
    </row>
    <row r="522" spans="7:8" x14ac:dyDescent="0.25">
      <c r="G522">
        <v>522</v>
      </c>
      <c r="H522">
        <v>1.8819653437969484</v>
      </c>
    </row>
    <row r="523" spans="7:8" x14ac:dyDescent="0.25">
      <c r="G523">
        <v>523</v>
      </c>
      <c r="H523">
        <v>1.9231131643828125</v>
      </c>
    </row>
    <row r="524" spans="7:8" x14ac:dyDescent="0.25">
      <c r="G524">
        <v>524</v>
      </c>
      <c r="H524">
        <v>1.9322717005584151</v>
      </c>
    </row>
    <row r="525" spans="7:8" x14ac:dyDescent="0.25">
      <c r="G525">
        <v>525</v>
      </c>
      <c r="H525">
        <v>2.0114486762913684</v>
      </c>
    </row>
    <row r="526" spans="7:8" x14ac:dyDescent="0.25">
      <c r="G526">
        <v>526</v>
      </c>
      <c r="H526">
        <v>2.1107776560547418</v>
      </c>
    </row>
    <row r="527" spans="7:8" x14ac:dyDescent="0.25">
      <c r="G527">
        <v>527</v>
      </c>
      <c r="H527">
        <v>1.7634194156559042</v>
      </c>
    </row>
    <row r="528" spans="7:8" x14ac:dyDescent="0.25">
      <c r="G528">
        <v>528</v>
      </c>
      <c r="H528">
        <v>1.8326953903086343</v>
      </c>
    </row>
    <row r="529" spans="7:8" x14ac:dyDescent="0.25">
      <c r="G529">
        <v>529</v>
      </c>
      <c r="H529">
        <v>1.7175700897426047</v>
      </c>
    </row>
    <row r="530" spans="7:8" x14ac:dyDescent="0.25">
      <c r="G530">
        <v>530</v>
      </c>
      <c r="H530">
        <v>1.9216742551245563</v>
      </c>
    </row>
    <row r="531" spans="7:8" x14ac:dyDescent="0.25">
      <c r="G531">
        <v>531</v>
      </c>
      <c r="H531">
        <v>6.8995868317737807</v>
      </c>
    </row>
    <row r="532" spans="7:8" x14ac:dyDescent="0.25">
      <c r="G532">
        <v>532</v>
      </c>
      <c r="H532">
        <v>2.0037939473952791</v>
      </c>
    </row>
    <row r="533" spans="7:8" x14ac:dyDescent="0.25">
      <c r="G533">
        <v>533</v>
      </c>
      <c r="H533">
        <v>1.7500100469093287</v>
      </c>
    </row>
    <row r="534" spans="7:8" x14ac:dyDescent="0.25">
      <c r="G534">
        <v>534</v>
      </c>
      <c r="H534">
        <v>1.8382460366835605</v>
      </c>
    </row>
    <row r="535" spans="7:8" x14ac:dyDescent="0.25">
      <c r="G535">
        <v>535</v>
      </c>
      <c r="H535">
        <v>1.7222082307153797</v>
      </c>
    </row>
    <row r="536" spans="7:8" x14ac:dyDescent="0.25">
      <c r="G536">
        <v>536</v>
      </c>
      <c r="H536">
        <v>1.940580667391105</v>
      </c>
    </row>
    <row r="537" spans="7:8" x14ac:dyDescent="0.25">
      <c r="G537">
        <v>537</v>
      </c>
      <c r="H537">
        <v>1.7945102073031967</v>
      </c>
    </row>
    <row r="538" spans="7:8" x14ac:dyDescent="0.25">
      <c r="G538">
        <v>538</v>
      </c>
      <c r="H538">
        <v>1.9240110286945271</v>
      </c>
    </row>
    <row r="539" spans="7:8" x14ac:dyDescent="0.25">
      <c r="G539">
        <v>539</v>
      </c>
      <c r="H539">
        <v>1.7237220217888538</v>
      </c>
    </row>
    <row r="540" spans="7:8" x14ac:dyDescent="0.25">
      <c r="G540">
        <v>540</v>
      </c>
      <c r="H540">
        <v>1.8303531001639299</v>
      </c>
    </row>
    <row r="541" spans="7:8" x14ac:dyDescent="0.25">
      <c r="G541">
        <v>541</v>
      </c>
      <c r="H541">
        <v>2.0153854407014471</v>
      </c>
    </row>
    <row r="542" spans="7:8" x14ac:dyDescent="0.25">
      <c r="G542">
        <v>542</v>
      </c>
      <c r="H542">
        <v>1.7550094439040189</v>
      </c>
    </row>
    <row r="543" spans="7:8" x14ac:dyDescent="0.25">
      <c r="G543">
        <v>543</v>
      </c>
      <c r="H543">
        <v>1.8027823235519576</v>
      </c>
    </row>
    <row r="544" spans="7:8" x14ac:dyDescent="0.25">
      <c r="G544">
        <v>544</v>
      </c>
      <c r="H544">
        <v>1.9729818911045514</v>
      </c>
    </row>
    <row r="545" spans="7:8" x14ac:dyDescent="0.25">
      <c r="G545">
        <v>545</v>
      </c>
      <c r="H545">
        <v>1.8460929694712001</v>
      </c>
    </row>
    <row r="546" spans="7:8" x14ac:dyDescent="0.25">
      <c r="G546">
        <v>546</v>
      </c>
      <c r="H546">
        <v>2.5030421373723333</v>
      </c>
    </row>
    <row r="547" spans="7:8" x14ac:dyDescent="0.25">
      <c r="G547">
        <v>547</v>
      </c>
      <c r="H547">
        <v>1.8367901976204117</v>
      </c>
    </row>
    <row r="548" spans="7:8" x14ac:dyDescent="0.25">
      <c r="G548">
        <v>548</v>
      </c>
      <c r="H548">
        <v>1.9282227062117154</v>
      </c>
    </row>
    <row r="549" spans="7:8" x14ac:dyDescent="0.25">
      <c r="G549">
        <v>549</v>
      </c>
      <c r="H549">
        <v>1.8559516608476165</v>
      </c>
    </row>
    <row r="550" spans="7:8" x14ac:dyDescent="0.25">
      <c r="G550">
        <v>550</v>
      </c>
      <c r="H550">
        <v>1.7203771138689095</v>
      </c>
    </row>
    <row r="551" spans="7:8" x14ac:dyDescent="0.25">
      <c r="G551">
        <v>551</v>
      </c>
      <c r="H551">
        <v>1.9500020291417208</v>
      </c>
    </row>
    <row r="552" spans="7:8" x14ac:dyDescent="0.25">
      <c r="G552">
        <v>552</v>
      </c>
      <c r="H552">
        <v>1.7531978625760356</v>
      </c>
    </row>
    <row r="553" spans="7:8" x14ac:dyDescent="0.25">
      <c r="G553">
        <v>553</v>
      </c>
      <c r="H553">
        <v>0.76922051227522092</v>
      </c>
    </row>
    <row r="554" spans="7:8" x14ac:dyDescent="0.25">
      <c r="G554">
        <v>554</v>
      </c>
      <c r="H554">
        <v>1.7579729733943112</v>
      </c>
    </row>
    <row r="555" spans="7:8" x14ac:dyDescent="0.25">
      <c r="G555">
        <v>555</v>
      </c>
      <c r="H555">
        <v>1.9317777545138062</v>
      </c>
    </row>
    <row r="556" spans="7:8" x14ac:dyDescent="0.25">
      <c r="G556">
        <v>556</v>
      </c>
      <c r="H556">
        <v>1.7769131047324367</v>
      </c>
    </row>
    <row r="557" spans="7:8" x14ac:dyDescent="0.25">
      <c r="G557">
        <v>557</v>
      </c>
      <c r="H557">
        <v>3.0045060927015279</v>
      </c>
    </row>
    <row r="558" spans="7:8" x14ac:dyDescent="0.25">
      <c r="G558">
        <v>558</v>
      </c>
      <c r="H558">
        <v>1.8319183077795307</v>
      </c>
    </row>
    <row r="559" spans="7:8" x14ac:dyDescent="0.25">
      <c r="G559">
        <v>559</v>
      </c>
      <c r="H559">
        <v>1.7918211398046</v>
      </c>
    </row>
    <row r="560" spans="7:8" x14ac:dyDescent="0.25">
      <c r="G560">
        <v>560</v>
      </c>
      <c r="H560">
        <v>1.9155382194233261</v>
      </c>
    </row>
    <row r="561" spans="7:8" x14ac:dyDescent="0.25">
      <c r="G561">
        <v>561</v>
      </c>
      <c r="H561">
        <v>1.8447899450169578</v>
      </c>
    </row>
    <row r="562" spans="7:8" x14ac:dyDescent="0.25">
      <c r="G562">
        <v>562</v>
      </c>
      <c r="H562">
        <v>1.733044794703803</v>
      </c>
    </row>
    <row r="563" spans="7:8" x14ac:dyDescent="0.25">
      <c r="G563">
        <v>563</v>
      </c>
      <c r="H563">
        <v>1.7956856888811512</v>
      </c>
    </row>
    <row r="564" spans="7:8" x14ac:dyDescent="0.25">
      <c r="G564">
        <v>564</v>
      </c>
      <c r="H564">
        <v>1.9605827558089823</v>
      </c>
    </row>
    <row r="565" spans="7:8" x14ac:dyDescent="0.25">
      <c r="G565">
        <v>565</v>
      </c>
      <c r="H565">
        <v>1.7972934090974781</v>
      </c>
    </row>
    <row r="566" spans="7:8" x14ac:dyDescent="0.25">
      <c r="G566">
        <v>566</v>
      </c>
      <c r="H566">
        <v>1.7518054148685984</v>
      </c>
    </row>
    <row r="567" spans="7:8" x14ac:dyDescent="0.25">
      <c r="G567">
        <v>567</v>
      </c>
      <c r="H567">
        <v>1.9605721964441367</v>
      </c>
    </row>
    <row r="568" spans="7:8" x14ac:dyDescent="0.25">
      <c r="G568">
        <v>568</v>
      </c>
      <c r="H568">
        <v>1.6669972239682098</v>
      </c>
    </row>
    <row r="569" spans="7:8" x14ac:dyDescent="0.25">
      <c r="G569">
        <v>569</v>
      </c>
      <c r="H569">
        <v>2.8918577607696445</v>
      </c>
    </row>
    <row r="570" spans="7:8" x14ac:dyDescent="0.25">
      <c r="G570">
        <v>570</v>
      </c>
      <c r="H570">
        <v>1.7974498903639229</v>
      </c>
    </row>
    <row r="571" spans="7:8" x14ac:dyDescent="0.25">
      <c r="G571">
        <v>571</v>
      </c>
      <c r="H571">
        <v>2.1399595666531472</v>
      </c>
    </row>
    <row r="572" spans="7:8" x14ac:dyDescent="0.25">
      <c r="G572">
        <v>572</v>
      </c>
      <c r="H572">
        <v>1.9443096262809743</v>
      </c>
    </row>
    <row r="573" spans="7:8" x14ac:dyDescent="0.25">
      <c r="G573">
        <v>573</v>
      </c>
      <c r="H573">
        <v>2.0520819187407344</v>
      </c>
    </row>
    <row r="574" spans="7:8" x14ac:dyDescent="0.25">
      <c r="G574">
        <v>574</v>
      </c>
      <c r="H574">
        <v>1.6526652331222098</v>
      </c>
    </row>
    <row r="575" spans="7:8" x14ac:dyDescent="0.25">
      <c r="G575">
        <v>575</v>
      </c>
      <c r="H575">
        <v>2.0357678997136213</v>
      </c>
    </row>
    <row r="576" spans="7:8" x14ac:dyDescent="0.25">
      <c r="G576">
        <v>576</v>
      </c>
      <c r="H576">
        <v>1.7697734864531329</v>
      </c>
    </row>
    <row r="577" spans="7:8" x14ac:dyDescent="0.25">
      <c r="G577">
        <v>577</v>
      </c>
      <c r="H577">
        <v>2.027948389216657</v>
      </c>
    </row>
    <row r="578" spans="7:8" x14ac:dyDescent="0.25">
      <c r="G578">
        <v>578</v>
      </c>
      <c r="H578">
        <v>1.8144069563443912</v>
      </c>
    </row>
    <row r="579" spans="7:8" x14ac:dyDescent="0.25">
      <c r="G579">
        <v>579</v>
      </c>
      <c r="H579">
        <v>1.7531843019743658</v>
      </c>
    </row>
    <row r="580" spans="7:8" x14ac:dyDescent="0.25">
      <c r="G580">
        <v>580</v>
      </c>
      <c r="H580">
        <v>1.7683350599369223</v>
      </c>
    </row>
    <row r="581" spans="7:8" x14ac:dyDescent="0.25">
      <c r="G581">
        <v>581</v>
      </c>
      <c r="H581">
        <v>1.9478820412125162</v>
      </c>
    </row>
    <row r="582" spans="7:8" x14ac:dyDescent="0.25">
      <c r="G582">
        <v>582</v>
      </c>
      <c r="H582">
        <v>1.7851644066166918</v>
      </c>
    </row>
    <row r="583" spans="7:8" x14ac:dyDescent="0.25">
      <c r="G583">
        <v>583</v>
      </c>
      <c r="H583">
        <v>2.1217273316605181</v>
      </c>
    </row>
    <row r="584" spans="7:8" x14ac:dyDescent="0.25">
      <c r="G584">
        <v>584</v>
      </c>
      <c r="H584">
        <v>-72.392088825858821</v>
      </c>
    </row>
    <row r="585" spans="7:8" x14ac:dyDescent="0.25">
      <c r="G585">
        <v>585</v>
      </c>
      <c r="H585">
        <v>1.9959320650668044</v>
      </c>
    </row>
    <row r="586" spans="7:8" x14ac:dyDescent="0.25">
      <c r="G586">
        <v>586</v>
      </c>
      <c r="H586">
        <v>1.7166136194846924</v>
      </c>
    </row>
    <row r="587" spans="7:8" x14ac:dyDescent="0.25">
      <c r="G587">
        <v>587</v>
      </c>
      <c r="H587">
        <v>1.8728517560295681</v>
      </c>
    </row>
    <row r="588" spans="7:8" x14ac:dyDescent="0.25">
      <c r="G588">
        <v>588</v>
      </c>
      <c r="H588">
        <v>1.8686308690524642</v>
      </c>
    </row>
    <row r="589" spans="7:8" x14ac:dyDescent="0.25">
      <c r="G589">
        <v>589</v>
      </c>
      <c r="H589">
        <v>1.9421394730978516</v>
      </c>
    </row>
    <row r="590" spans="7:8" x14ac:dyDescent="0.25">
      <c r="G590">
        <v>590</v>
      </c>
      <c r="H590">
        <v>2.0827876501355864</v>
      </c>
    </row>
    <row r="591" spans="7:8" x14ac:dyDescent="0.25">
      <c r="G591">
        <v>591</v>
      </c>
      <c r="H591">
        <v>1.8450122430268117</v>
      </c>
    </row>
    <row r="592" spans="7:8" x14ac:dyDescent="0.25">
      <c r="G592">
        <v>592</v>
      </c>
      <c r="H592">
        <v>4.0712359583178817</v>
      </c>
    </row>
    <row r="593" spans="7:8" x14ac:dyDescent="0.25">
      <c r="G593">
        <v>593</v>
      </c>
      <c r="H593">
        <v>1.8385484322568404</v>
      </c>
    </row>
    <row r="594" spans="7:8" x14ac:dyDescent="0.25">
      <c r="G594">
        <v>594</v>
      </c>
      <c r="H594">
        <v>1.9626648166824057</v>
      </c>
    </row>
    <row r="595" spans="7:8" x14ac:dyDescent="0.25">
      <c r="G595">
        <v>595</v>
      </c>
      <c r="H595">
        <v>2.0336430524252074</v>
      </c>
    </row>
    <row r="596" spans="7:8" x14ac:dyDescent="0.25">
      <c r="G596">
        <v>596</v>
      </c>
      <c r="H596">
        <v>2.0235748729970497</v>
      </c>
    </row>
    <row r="597" spans="7:8" x14ac:dyDescent="0.25">
      <c r="G597">
        <v>597</v>
      </c>
      <c r="H597">
        <v>1.7788550778320416</v>
      </c>
    </row>
    <row r="598" spans="7:8" x14ac:dyDescent="0.25">
      <c r="G598">
        <v>598</v>
      </c>
      <c r="H598">
        <v>2.9731970055363699</v>
      </c>
    </row>
    <row r="599" spans="7:8" x14ac:dyDescent="0.25">
      <c r="G599">
        <v>599</v>
      </c>
      <c r="H599">
        <v>1.881490399882018</v>
      </c>
    </row>
    <row r="600" spans="7:8" x14ac:dyDescent="0.25">
      <c r="G600">
        <v>600</v>
      </c>
      <c r="H600">
        <v>1.7432707332888031</v>
      </c>
    </row>
    <row r="601" spans="7:8" x14ac:dyDescent="0.25">
      <c r="G601">
        <v>601</v>
      </c>
      <c r="H601">
        <v>1.8244979204385685</v>
      </c>
    </row>
    <row r="602" spans="7:8" x14ac:dyDescent="0.25">
      <c r="G602">
        <v>602</v>
      </c>
      <c r="H602">
        <v>1.8821298403405109</v>
      </c>
    </row>
    <row r="603" spans="7:8" x14ac:dyDescent="0.25">
      <c r="G603">
        <v>603</v>
      </c>
      <c r="H603">
        <v>1.8055830590125317</v>
      </c>
    </row>
    <row r="604" spans="7:8" x14ac:dyDescent="0.25">
      <c r="G604">
        <v>604</v>
      </c>
      <c r="H604">
        <v>4.2483462403560681</v>
      </c>
    </row>
    <row r="605" spans="7:8" x14ac:dyDescent="0.25">
      <c r="G605">
        <v>605</v>
      </c>
      <c r="H605">
        <v>1.706804010147853</v>
      </c>
    </row>
    <row r="606" spans="7:8" x14ac:dyDescent="0.25">
      <c r="G606">
        <v>606</v>
      </c>
      <c r="H606">
        <v>1.8299159478000377</v>
      </c>
    </row>
    <row r="607" spans="7:8" x14ac:dyDescent="0.25">
      <c r="G607">
        <v>607</v>
      </c>
      <c r="H607">
        <v>2.9586841042569736</v>
      </c>
    </row>
    <row r="608" spans="7:8" x14ac:dyDescent="0.25">
      <c r="G608">
        <v>608</v>
      </c>
      <c r="H608">
        <v>2.0777396986315821</v>
      </c>
    </row>
    <row r="609" spans="7:8" x14ac:dyDescent="0.25">
      <c r="G609">
        <v>609</v>
      </c>
      <c r="H609">
        <v>2.6674413139967927</v>
      </c>
    </row>
    <row r="610" spans="7:8" x14ac:dyDescent="0.25">
      <c r="G610">
        <v>610</v>
      </c>
      <c r="H610">
        <v>1.8787890056529677</v>
      </c>
    </row>
    <row r="611" spans="7:8" x14ac:dyDescent="0.25">
      <c r="G611">
        <v>611</v>
      </c>
      <c r="H611">
        <v>1.964064165956235</v>
      </c>
    </row>
    <row r="612" spans="7:8" x14ac:dyDescent="0.25">
      <c r="G612">
        <v>612</v>
      </c>
      <c r="H612">
        <v>1.7869493207832132</v>
      </c>
    </row>
    <row r="613" spans="7:8" x14ac:dyDescent="0.25">
      <c r="G613">
        <v>613</v>
      </c>
      <c r="H613">
        <v>1.7542436518572855</v>
      </c>
    </row>
    <row r="614" spans="7:8" x14ac:dyDescent="0.25">
      <c r="G614">
        <v>614</v>
      </c>
      <c r="H614">
        <v>1.7597646902326067</v>
      </c>
    </row>
    <row r="615" spans="7:8" x14ac:dyDescent="0.25">
      <c r="G615">
        <v>615</v>
      </c>
      <c r="H615">
        <v>1.8961492020805597</v>
      </c>
    </row>
    <row r="616" spans="7:8" x14ac:dyDescent="0.25">
      <c r="G616">
        <v>616</v>
      </c>
      <c r="H616">
        <v>2.3817190413272593</v>
      </c>
    </row>
    <row r="617" spans="7:8" x14ac:dyDescent="0.25">
      <c r="G617">
        <v>617</v>
      </c>
      <c r="H617">
        <v>1.7937048147611074</v>
      </c>
    </row>
    <row r="618" spans="7:8" x14ac:dyDescent="0.25">
      <c r="G618">
        <v>618</v>
      </c>
      <c r="H618">
        <v>1.8126701446515059</v>
      </c>
    </row>
    <row r="619" spans="7:8" x14ac:dyDescent="0.25">
      <c r="G619">
        <v>619</v>
      </c>
      <c r="H619">
        <v>1.6879066001201419</v>
      </c>
    </row>
    <row r="620" spans="7:8" x14ac:dyDescent="0.25">
      <c r="G620">
        <v>620</v>
      </c>
      <c r="H620">
        <v>1.8606497724978435</v>
      </c>
    </row>
    <row r="621" spans="7:8" x14ac:dyDescent="0.25">
      <c r="G621">
        <v>621</v>
      </c>
      <c r="H621">
        <v>1.7795744935310878</v>
      </c>
    </row>
    <row r="622" spans="7:8" x14ac:dyDescent="0.25">
      <c r="G622">
        <v>622</v>
      </c>
      <c r="H622">
        <v>2.0062492087736432</v>
      </c>
    </row>
    <row r="623" spans="7:8" x14ac:dyDescent="0.25">
      <c r="G623">
        <v>623</v>
      </c>
      <c r="H623">
        <v>2.1754211759566271</v>
      </c>
    </row>
    <row r="624" spans="7:8" x14ac:dyDescent="0.25">
      <c r="G624">
        <v>624</v>
      </c>
      <c r="H624">
        <v>1.9436822018479463</v>
      </c>
    </row>
    <row r="625" spans="7:8" x14ac:dyDescent="0.25">
      <c r="G625">
        <v>625</v>
      </c>
      <c r="H625">
        <v>1.7899850113472466</v>
      </c>
    </row>
    <row r="626" spans="7:8" x14ac:dyDescent="0.25">
      <c r="G626">
        <v>626</v>
      </c>
      <c r="H626">
        <v>2.1949445116717183</v>
      </c>
    </row>
    <row r="627" spans="7:8" x14ac:dyDescent="0.25">
      <c r="G627">
        <v>627</v>
      </c>
      <c r="H627">
        <v>1.7557602887794284</v>
      </c>
    </row>
    <row r="628" spans="7:8" x14ac:dyDescent="0.25">
      <c r="G628">
        <v>628</v>
      </c>
      <c r="H628">
        <v>2.161201485815424</v>
      </c>
    </row>
    <row r="629" spans="7:8" x14ac:dyDescent="0.25">
      <c r="G629">
        <v>629</v>
      </c>
      <c r="H629">
        <v>1.7579707378100942</v>
      </c>
    </row>
    <row r="630" spans="7:8" x14ac:dyDescent="0.25">
      <c r="G630">
        <v>630</v>
      </c>
      <c r="H630">
        <v>1.8057384968527073</v>
      </c>
    </row>
    <row r="631" spans="7:8" x14ac:dyDescent="0.25">
      <c r="G631">
        <v>631</v>
      </c>
      <c r="H631">
        <v>3.8598302410064336</v>
      </c>
    </row>
    <row r="632" spans="7:8" x14ac:dyDescent="0.25">
      <c r="G632">
        <v>632</v>
      </c>
      <c r="H632">
        <v>1.8173564721760591</v>
      </c>
    </row>
    <row r="633" spans="7:8" x14ac:dyDescent="0.25">
      <c r="G633">
        <v>633</v>
      </c>
      <c r="H633">
        <v>1.7389435327191181</v>
      </c>
    </row>
    <row r="634" spans="7:8" x14ac:dyDescent="0.25">
      <c r="G634">
        <v>634</v>
      </c>
      <c r="H634">
        <v>1.7638128947350649</v>
      </c>
    </row>
    <row r="635" spans="7:8" x14ac:dyDescent="0.25">
      <c r="G635">
        <v>635</v>
      </c>
      <c r="H635">
        <v>1.7686213445144741</v>
      </c>
    </row>
    <row r="636" spans="7:8" x14ac:dyDescent="0.25">
      <c r="G636">
        <v>636</v>
      </c>
      <c r="H636">
        <v>1.7925143032852306</v>
      </c>
    </row>
    <row r="637" spans="7:8" x14ac:dyDescent="0.25">
      <c r="G637">
        <v>637</v>
      </c>
      <c r="H637">
        <v>1.7780373971866681</v>
      </c>
    </row>
    <row r="638" spans="7:8" x14ac:dyDescent="0.25">
      <c r="G638">
        <v>638</v>
      </c>
      <c r="H638">
        <v>-8.072597368182171</v>
      </c>
    </row>
    <row r="639" spans="7:8" x14ac:dyDescent="0.25">
      <c r="G639">
        <v>639</v>
      </c>
      <c r="H639">
        <v>2.979380815195726</v>
      </c>
    </row>
    <row r="640" spans="7:8" x14ac:dyDescent="0.25">
      <c r="G640">
        <v>640</v>
      </c>
      <c r="H640">
        <v>2.0638004738238411</v>
      </c>
    </row>
    <row r="641" spans="7:8" x14ac:dyDescent="0.25">
      <c r="G641">
        <v>641</v>
      </c>
      <c r="H641">
        <v>1.8700150177211587</v>
      </c>
    </row>
    <row r="642" spans="7:8" x14ac:dyDescent="0.25">
      <c r="G642">
        <v>642</v>
      </c>
      <c r="H642">
        <v>1.8896182411964528</v>
      </c>
    </row>
    <row r="643" spans="7:8" x14ac:dyDescent="0.25">
      <c r="G643">
        <v>643</v>
      </c>
      <c r="H643">
        <v>1.8439494755344454</v>
      </c>
    </row>
    <row r="644" spans="7:8" x14ac:dyDescent="0.25">
      <c r="G644">
        <v>644</v>
      </c>
      <c r="H644">
        <v>1.7800169768420875</v>
      </c>
    </row>
    <row r="645" spans="7:8" x14ac:dyDescent="0.25">
      <c r="G645">
        <v>645</v>
      </c>
      <c r="H645">
        <v>2.1755925219471148</v>
      </c>
    </row>
    <row r="646" spans="7:8" x14ac:dyDescent="0.25">
      <c r="G646">
        <v>646</v>
      </c>
      <c r="H646">
        <v>1.8052259033847355</v>
      </c>
    </row>
    <row r="647" spans="7:8" x14ac:dyDescent="0.25">
      <c r="G647">
        <v>647</v>
      </c>
      <c r="H647">
        <v>1.7873105581458206</v>
      </c>
    </row>
    <row r="648" spans="7:8" x14ac:dyDescent="0.25">
      <c r="G648">
        <v>648</v>
      </c>
      <c r="H648">
        <v>1.8689904593916844</v>
      </c>
    </row>
    <row r="649" spans="7:8" x14ac:dyDescent="0.25">
      <c r="G649">
        <v>649</v>
      </c>
      <c r="H649">
        <v>2.045161392048199</v>
      </c>
    </row>
    <row r="650" spans="7:8" x14ac:dyDescent="0.25">
      <c r="G650">
        <v>650</v>
      </c>
      <c r="H650">
        <v>1.7868125239732591</v>
      </c>
    </row>
    <row r="651" spans="7:8" x14ac:dyDescent="0.25">
      <c r="G651">
        <v>651</v>
      </c>
      <c r="H651">
        <v>1.8737773671725484</v>
      </c>
    </row>
    <row r="652" spans="7:8" x14ac:dyDescent="0.25">
      <c r="G652">
        <v>652</v>
      </c>
      <c r="H652">
        <v>3.390388222421894</v>
      </c>
    </row>
    <row r="653" spans="7:8" x14ac:dyDescent="0.25">
      <c r="G653">
        <v>653</v>
      </c>
      <c r="H653">
        <v>5.8808828891891363</v>
      </c>
    </row>
    <row r="654" spans="7:8" x14ac:dyDescent="0.25">
      <c r="G654">
        <v>654</v>
      </c>
      <c r="H654">
        <v>1.8799288810607957</v>
      </c>
    </row>
    <row r="655" spans="7:8" x14ac:dyDescent="0.25">
      <c r="G655">
        <v>655</v>
      </c>
      <c r="H655">
        <v>1.7458894719526312</v>
      </c>
    </row>
    <row r="656" spans="7:8" x14ac:dyDescent="0.25">
      <c r="G656">
        <v>656</v>
      </c>
      <c r="H656">
        <v>1.7416544324970309</v>
      </c>
    </row>
    <row r="657" spans="7:8" x14ac:dyDescent="0.25">
      <c r="G657">
        <v>657</v>
      </c>
      <c r="H657">
        <v>1.9321441819933145</v>
      </c>
    </row>
    <row r="658" spans="7:8" x14ac:dyDescent="0.25">
      <c r="G658">
        <v>658</v>
      </c>
      <c r="H658">
        <v>3.3544978784629467</v>
      </c>
    </row>
    <row r="659" spans="7:8" x14ac:dyDescent="0.25">
      <c r="G659">
        <v>659</v>
      </c>
      <c r="H659">
        <v>2.5474178814026027</v>
      </c>
    </row>
    <row r="660" spans="7:8" x14ac:dyDescent="0.25">
      <c r="G660">
        <v>660</v>
      </c>
      <c r="H660">
        <v>1.8250229567404914</v>
      </c>
    </row>
    <row r="661" spans="7:8" x14ac:dyDescent="0.25">
      <c r="G661">
        <v>661</v>
      </c>
      <c r="H661">
        <v>1.9995230207495474</v>
      </c>
    </row>
    <row r="662" spans="7:8" x14ac:dyDescent="0.25">
      <c r="G662">
        <v>662</v>
      </c>
      <c r="H662">
        <v>2.1463367733299261</v>
      </c>
    </row>
    <row r="663" spans="7:8" x14ac:dyDescent="0.25">
      <c r="G663">
        <v>663</v>
      </c>
      <c r="H663">
        <v>1.7651319524085356</v>
      </c>
    </row>
    <row r="664" spans="7:8" x14ac:dyDescent="0.25">
      <c r="G664">
        <v>664</v>
      </c>
      <c r="H664">
        <v>1.7365811727561329</v>
      </c>
    </row>
    <row r="665" spans="7:8" x14ac:dyDescent="0.25">
      <c r="G665">
        <v>665</v>
      </c>
      <c r="H665">
        <v>1.9898268010361497</v>
      </c>
    </row>
    <row r="666" spans="7:8" x14ac:dyDescent="0.25">
      <c r="G666">
        <v>666</v>
      </c>
      <c r="H666">
        <v>-7.0802518825086693</v>
      </c>
    </row>
    <row r="667" spans="7:8" x14ac:dyDescent="0.25">
      <c r="G667">
        <v>667</v>
      </c>
      <c r="H667">
        <v>7.3268314143314646</v>
      </c>
    </row>
    <row r="668" spans="7:8" x14ac:dyDescent="0.25">
      <c r="G668">
        <v>668</v>
      </c>
      <c r="H668">
        <v>2.0607621357493557</v>
      </c>
    </row>
    <row r="669" spans="7:8" x14ac:dyDescent="0.25">
      <c r="G669">
        <v>669</v>
      </c>
      <c r="H669">
        <v>1.7432766015266878</v>
      </c>
    </row>
    <row r="670" spans="7:8" x14ac:dyDescent="0.25">
      <c r="G670">
        <v>670</v>
      </c>
      <c r="H670">
        <v>2.019458858651237</v>
      </c>
    </row>
    <row r="671" spans="7:8" x14ac:dyDescent="0.25">
      <c r="G671">
        <v>671</v>
      </c>
      <c r="H671">
        <v>2.5296150852370034</v>
      </c>
    </row>
    <row r="672" spans="7:8" x14ac:dyDescent="0.25">
      <c r="G672">
        <v>672</v>
      </c>
      <c r="H672">
        <v>2.1199114465824822</v>
      </c>
    </row>
    <row r="673" spans="7:8" x14ac:dyDescent="0.25">
      <c r="G673">
        <v>673</v>
      </c>
      <c r="H673">
        <v>1.8630649242744006</v>
      </c>
    </row>
    <row r="674" spans="7:8" x14ac:dyDescent="0.25">
      <c r="G674">
        <v>674</v>
      </c>
      <c r="H674">
        <v>3.72160322225136</v>
      </c>
    </row>
    <row r="675" spans="7:8" x14ac:dyDescent="0.25">
      <c r="G675">
        <v>675</v>
      </c>
      <c r="H675">
        <v>2.1362256613635777</v>
      </c>
    </row>
    <row r="676" spans="7:8" x14ac:dyDescent="0.25">
      <c r="G676">
        <v>676</v>
      </c>
      <c r="H676">
        <v>1.9792218716497505</v>
      </c>
    </row>
    <row r="677" spans="7:8" x14ac:dyDescent="0.25">
      <c r="G677">
        <v>677</v>
      </c>
      <c r="H677">
        <v>1.7788738353353253</v>
      </c>
    </row>
    <row r="678" spans="7:8" x14ac:dyDescent="0.25">
      <c r="G678">
        <v>678</v>
      </c>
      <c r="H678">
        <v>1.8062539032179852</v>
      </c>
    </row>
    <row r="679" spans="7:8" x14ac:dyDescent="0.25">
      <c r="G679">
        <v>679</v>
      </c>
      <c r="H679">
        <v>-2.117474219860636</v>
      </c>
    </row>
    <row r="680" spans="7:8" x14ac:dyDescent="0.25">
      <c r="G680">
        <v>680</v>
      </c>
      <c r="H680">
        <v>2.2836184239440587</v>
      </c>
    </row>
    <row r="681" spans="7:8" x14ac:dyDescent="0.25">
      <c r="G681">
        <v>681</v>
      </c>
      <c r="H681">
        <v>1.7300730606747012</v>
      </c>
    </row>
    <row r="682" spans="7:8" x14ac:dyDescent="0.25">
      <c r="G682">
        <v>682</v>
      </c>
      <c r="H682">
        <v>2.1464765369818566</v>
      </c>
    </row>
    <row r="683" spans="7:8" x14ac:dyDescent="0.25">
      <c r="G683">
        <v>683</v>
      </c>
      <c r="H683">
        <v>2.8684756010111556</v>
      </c>
    </row>
    <row r="684" spans="7:8" x14ac:dyDescent="0.25">
      <c r="G684">
        <v>684</v>
      </c>
      <c r="H684">
        <v>1.8257860764317855</v>
      </c>
    </row>
    <row r="685" spans="7:8" x14ac:dyDescent="0.25">
      <c r="G685">
        <v>685</v>
      </c>
      <c r="H685">
        <v>1.7380350613680249</v>
      </c>
    </row>
    <row r="686" spans="7:8" x14ac:dyDescent="0.25">
      <c r="G686">
        <v>686</v>
      </c>
      <c r="H686">
        <v>1.8541263780281056</v>
      </c>
    </row>
    <row r="687" spans="7:8" x14ac:dyDescent="0.25">
      <c r="G687">
        <v>687</v>
      </c>
      <c r="H687">
        <v>1.7703512016543737</v>
      </c>
    </row>
    <row r="688" spans="7:8" x14ac:dyDescent="0.25">
      <c r="G688">
        <v>688</v>
      </c>
      <c r="H688">
        <v>3.1478123950391361</v>
      </c>
    </row>
    <row r="689" spans="7:8" x14ac:dyDescent="0.25">
      <c r="G689">
        <v>689</v>
      </c>
      <c r="H689">
        <v>1.7933963032871791</v>
      </c>
    </row>
    <row r="690" spans="7:8" x14ac:dyDescent="0.25">
      <c r="G690">
        <v>690</v>
      </c>
      <c r="H690">
        <v>1.7620313569804893</v>
      </c>
    </row>
    <row r="691" spans="7:8" x14ac:dyDescent="0.25">
      <c r="G691">
        <v>691</v>
      </c>
      <c r="H691">
        <v>1.7736581631702133</v>
      </c>
    </row>
    <row r="692" spans="7:8" x14ac:dyDescent="0.25">
      <c r="G692">
        <v>692</v>
      </c>
      <c r="H692">
        <v>1.8058427120407852</v>
      </c>
    </row>
    <row r="693" spans="7:8" x14ac:dyDescent="0.25">
      <c r="G693">
        <v>693</v>
      </c>
      <c r="H693">
        <v>2.1108150709773414</v>
      </c>
    </row>
    <row r="694" spans="7:8" x14ac:dyDescent="0.25">
      <c r="G694">
        <v>694</v>
      </c>
      <c r="H694">
        <v>2.1922985974879947</v>
      </c>
    </row>
    <row r="695" spans="7:8" x14ac:dyDescent="0.25">
      <c r="G695">
        <v>695</v>
      </c>
      <c r="H695">
        <v>1.86215968417592</v>
      </c>
    </row>
    <row r="696" spans="7:8" x14ac:dyDescent="0.25">
      <c r="G696">
        <v>696</v>
      </c>
      <c r="H696">
        <v>4.0503747348938237</v>
      </c>
    </row>
    <row r="697" spans="7:8" x14ac:dyDescent="0.25">
      <c r="G697">
        <v>697</v>
      </c>
      <c r="H697">
        <v>1.9408302518179408</v>
      </c>
    </row>
    <row r="698" spans="7:8" x14ac:dyDescent="0.25">
      <c r="G698">
        <v>698</v>
      </c>
      <c r="H698">
        <v>1.9683636118056411</v>
      </c>
    </row>
    <row r="699" spans="7:8" x14ac:dyDescent="0.25">
      <c r="G699">
        <v>699</v>
      </c>
      <c r="H699">
        <v>1.7147687150022579</v>
      </c>
    </row>
    <row r="700" spans="7:8" x14ac:dyDescent="0.25">
      <c r="G700">
        <v>700</v>
      </c>
      <c r="H700">
        <v>1.7562730757790377</v>
      </c>
    </row>
    <row r="701" spans="7:8" x14ac:dyDescent="0.25">
      <c r="G701">
        <v>701</v>
      </c>
      <c r="H701">
        <v>2.3429177771711784</v>
      </c>
    </row>
    <row r="702" spans="7:8" x14ac:dyDescent="0.25">
      <c r="G702">
        <v>702</v>
      </c>
      <c r="H702">
        <v>1.928262485905748</v>
      </c>
    </row>
    <row r="703" spans="7:8" x14ac:dyDescent="0.25">
      <c r="G703">
        <v>703</v>
      </c>
      <c r="H703">
        <v>2.1730674169026631</v>
      </c>
    </row>
    <row r="704" spans="7:8" x14ac:dyDescent="0.25">
      <c r="G704">
        <v>704</v>
      </c>
      <c r="H704">
        <v>2.1981417525129472</v>
      </c>
    </row>
    <row r="705" spans="7:8" x14ac:dyDescent="0.25">
      <c r="G705">
        <v>705</v>
      </c>
      <c r="H705">
        <v>1.8874571924091141</v>
      </c>
    </row>
    <row r="706" spans="7:8" x14ac:dyDescent="0.25">
      <c r="G706">
        <v>706</v>
      </c>
      <c r="H706">
        <v>1.8299456791437962</v>
      </c>
    </row>
    <row r="707" spans="7:8" x14ac:dyDescent="0.25">
      <c r="G707">
        <v>707</v>
      </c>
      <c r="H707">
        <v>2.0174720044375922</v>
      </c>
    </row>
    <row r="708" spans="7:8" x14ac:dyDescent="0.25">
      <c r="G708">
        <v>708</v>
      </c>
      <c r="H708">
        <v>1.7824391466477156</v>
      </c>
    </row>
    <row r="709" spans="7:8" x14ac:dyDescent="0.25">
      <c r="G709">
        <v>709</v>
      </c>
      <c r="H709">
        <v>2.1590855328990517</v>
      </c>
    </row>
    <row r="710" spans="7:8" x14ac:dyDescent="0.25">
      <c r="G710">
        <v>710</v>
      </c>
      <c r="H710">
        <v>2.8577355461938949</v>
      </c>
    </row>
    <row r="711" spans="7:8" x14ac:dyDescent="0.25">
      <c r="G711">
        <v>711</v>
      </c>
      <c r="H711">
        <v>1.6883369104587223</v>
      </c>
    </row>
    <row r="712" spans="7:8" x14ac:dyDescent="0.25">
      <c r="G712">
        <v>712</v>
      </c>
      <c r="H712">
        <v>1.8236835954420703</v>
      </c>
    </row>
    <row r="713" spans="7:8" x14ac:dyDescent="0.25">
      <c r="G713">
        <v>713</v>
      </c>
      <c r="H713">
        <v>1.7335140255067241</v>
      </c>
    </row>
    <row r="714" spans="7:8" x14ac:dyDescent="0.25">
      <c r="G714">
        <v>714</v>
      </c>
      <c r="H714">
        <v>2.5560709816257052</v>
      </c>
    </row>
    <row r="715" spans="7:8" x14ac:dyDescent="0.25">
      <c r="G715">
        <v>715</v>
      </c>
      <c r="H715">
        <v>1.7584374207438462</v>
      </c>
    </row>
    <row r="716" spans="7:8" x14ac:dyDescent="0.25">
      <c r="G716">
        <v>716</v>
      </c>
      <c r="H716">
        <v>2.116976021582865</v>
      </c>
    </row>
    <row r="717" spans="7:8" x14ac:dyDescent="0.25">
      <c r="G717">
        <v>717</v>
      </c>
      <c r="H717">
        <v>1.8310462666499761</v>
      </c>
    </row>
    <row r="718" spans="7:8" x14ac:dyDescent="0.25">
      <c r="G718">
        <v>718</v>
      </c>
      <c r="H718">
        <v>2.0172374164304303</v>
      </c>
    </row>
    <row r="719" spans="7:8" x14ac:dyDescent="0.25">
      <c r="G719">
        <v>719</v>
      </c>
      <c r="H719">
        <v>1.8764328122840779</v>
      </c>
    </row>
    <row r="720" spans="7:8" x14ac:dyDescent="0.25">
      <c r="G720">
        <v>720</v>
      </c>
      <c r="H720">
        <v>1.8506984808239395</v>
      </c>
    </row>
    <row r="721" spans="7:8" x14ac:dyDescent="0.25">
      <c r="G721">
        <v>721</v>
      </c>
      <c r="H721">
        <v>2.0211953206707181</v>
      </c>
    </row>
    <row r="722" spans="7:8" x14ac:dyDescent="0.25">
      <c r="G722">
        <v>722</v>
      </c>
      <c r="H722">
        <v>1.8684593150758408</v>
      </c>
    </row>
    <row r="723" spans="7:8" x14ac:dyDescent="0.25">
      <c r="G723">
        <v>723</v>
      </c>
      <c r="H723">
        <v>2.2521173184589176</v>
      </c>
    </row>
    <row r="724" spans="7:8" x14ac:dyDescent="0.25">
      <c r="G724">
        <v>724</v>
      </c>
      <c r="H724">
        <v>1.764190528124419</v>
      </c>
    </row>
    <row r="725" spans="7:8" x14ac:dyDescent="0.25">
      <c r="G725">
        <v>725</v>
      </c>
      <c r="H725">
        <v>2.1564542665182276</v>
      </c>
    </row>
    <row r="726" spans="7:8" x14ac:dyDescent="0.25">
      <c r="G726">
        <v>726</v>
      </c>
      <c r="H726">
        <v>1.7969346098211894</v>
      </c>
    </row>
    <row r="727" spans="7:8" x14ac:dyDescent="0.25">
      <c r="G727">
        <v>727</v>
      </c>
      <c r="H727">
        <v>1.7632672382491634</v>
      </c>
    </row>
    <row r="728" spans="7:8" x14ac:dyDescent="0.25">
      <c r="G728">
        <v>728</v>
      </c>
      <c r="H728">
        <v>2.0294629090327438</v>
      </c>
    </row>
    <row r="729" spans="7:8" x14ac:dyDescent="0.25">
      <c r="G729">
        <v>729</v>
      </c>
      <c r="H729">
        <v>1.7556515540228241</v>
      </c>
    </row>
    <row r="730" spans="7:8" x14ac:dyDescent="0.25">
      <c r="G730">
        <v>730</v>
      </c>
      <c r="H730">
        <v>1.8507745643919309</v>
      </c>
    </row>
    <row r="731" spans="7:8" x14ac:dyDescent="0.25">
      <c r="G731">
        <v>731</v>
      </c>
      <c r="H731">
        <v>2.2385117666678442</v>
      </c>
    </row>
    <row r="732" spans="7:8" x14ac:dyDescent="0.25">
      <c r="G732">
        <v>732</v>
      </c>
      <c r="H732">
        <v>2.1362388650184592</v>
      </c>
    </row>
    <row r="733" spans="7:8" x14ac:dyDescent="0.25">
      <c r="G733">
        <v>733</v>
      </c>
      <c r="H733">
        <v>2.1816062589593876</v>
      </c>
    </row>
    <row r="734" spans="7:8" x14ac:dyDescent="0.25">
      <c r="G734">
        <v>734</v>
      </c>
      <c r="H734">
        <v>1.9567541886345183</v>
      </c>
    </row>
    <row r="735" spans="7:8" x14ac:dyDescent="0.25">
      <c r="G735">
        <v>735</v>
      </c>
      <c r="H735">
        <v>1.9378368936646557</v>
      </c>
    </row>
    <row r="736" spans="7:8" x14ac:dyDescent="0.25">
      <c r="G736">
        <v>736</v>
      </c>
      <c r="H736">
        <v>-0.41784887842521068</v>
      </c>
    </row>
    <row r="737" spans="7:8" x14ac:dyDescent="0.25">
      <c r="G737">
        <v>737</v>
      </c>
      <c r="H737">
        <v>1.8083634617214945</v>
      </c>
    </row>
    <row r="738" spans="7:8" x14ac:dyDescent="0.25">
      <c r="G738">
        <v>738</v>
      </c>
      <c r="H738">
        <v>1.7689607805874112</v>
      </c>
    </row>
    <row r="739" spans="7:8" x14ac:dyDescent="0.25">
      <c r="G739">
        <v>739</v>
      </c>
      <c r="H739">
        <v>2.1041790466892061</v>
      </c>
    </row>
    <row r="740" spans="7:8" x14ac:dyDescent="0.25">
      <c r="G740">
        <v>740</v>
      </c>
      <c r="H740">
        <v>1.764446880522033</v>
      </c>
    </row>
    <row r="741" spans="7:8" x14ac:dyDescent="0.25">
      <c r="G741">
        <v>741</v>
      </c>
      <c r="H741">
        <v>1.9101665310995966</v>
      </c>
    </row>
    <row r="742" spans="7:8" x14ac:dyDescent="0.25">
      <c r="G742">
        <v>742</v>
      </c>
      <c r="H742">
        <v>1.7682036317781522</v>
      </c>
    </row>
    <row r="743" spans="7:8" x14ac:dyDescent="0.25">
      <c r="G743">
        <v>743</v>
      </c>
      <c r="H743">
        <v>1.8204287194596467</v>
      </c>
    </row>
    <row r="744" spans="7:8" x14ac:dyDescent="0.25">
      <c r="G744">
        <v>744</v>
      </c>
      <c r="H744">
        <v>1.7902802867521537</v>
      </c>
    </row>
    <row r="745" spans="7:8" x14ac:dyDescent="0.25">
      <c r="G745">
        <v>745</v>
      </c>
      <c r="H745">
        <v>1.9481840233037682</v>
      </c>
    </row>
    <row r="746" spans="7:8" x14ac:dyDescent="0.25">
      <c r="G746">
        <v>746</v>
      </c>
      <c r="H746">
        <v>2.0778921820798741</v>
      </c>
    </row>
    <row r="747" spans="7:8" x14ac:dyDescent="0.25">
      <c r="G747">
        <v>747</v>
      </c>
      <c r="H747">
        <v>1.8967194436756663</v>
      </c>
    </row>
    <row r="748" spans="7:8" x14ac:dyDescent="0.25">
      <c r="G748">
        <v>748</v>
      </c>
      <c r="H748">
        <v>1.7653286121920402</v>
      </c>
    </row>
    <row r="749" spans="7:8" x14ac:dyDescent="0.25">
      <c r="G749">
        <v>749</v>
      </c>
      <c r="H749">
        <v>1.8422924089599684</v>
      </c>
    </row>
    <row r="750" spans="7:8" x14ac:dyDescent="0.25">
      <c r="G750">
        <v>750</v>
      </c>
      <c r="H750">
        <v>2.1632033840873359</v>
      </c>
    </row>
    <row r="751" spans="7:8" x14ac:dyDescent="0.25">
      <c r="G751">
        <v>751</v>
      </c>
      <c r="H751">
        <v>1.9130568968567718</v>
      </c>
    </row>
    <row r="752" spans="7:8" x14ac:dyDescent="0.25">
      <c r="G752">
        <v>752</v>
      </c>
      <c r="H752">
        <v>1.8665457335645232</v>
      </c>
    </row>
    <row r="753" spans="7:8" x14ac:dyDescent="0.25">
      <c r="G753">
        <v>753</v>
      </c>
      <c r="H753">
        <v>1.8460355331664393</v>
      </c>
    </row>
    <row r="754" spans="7:8" x14ac:dyDescent="0.25">
      <c r="G754">
        <v>754</v>
      </c>
      <c r="H754">
        <v>2.0405760293719872</v>
      </c>
    </row>
    <row r="755" spans="7:8" x14ac:dyDescent="0.25">
      <c r="G755">
        <v>755</v>
      </c>
      <c r="H755">
        <v>1.8416010258104945</v>
      </c>
    </row>
    <row r="756" spans="7:8" x14ac:dyDescent="0.25">
      <c r="G756">
        <v>756</v>
      </c>
      <c r="H756">
        <v>2.2117556780877923</v>
      </c>
    </row>
    <row r="757" spans="7:8" x14ac:dyDescent="0.25">
      <c r="G757">
        <v>757</v>
      </c>
      <c r="H757">
        <v>1.7358361613404432</v>
      </c>
    </row>
    <row r="758" spans="7:8" x14ac:dyDescent="0.25">
      <c r="G758">
        <v>758</v>
      </c>
      <c r="H758">
        <v>2.6311204007055102</v>
      </c>
    </row>
    <row r="759" spans="7:8" x14ac:dyDescent="0.25">
      <c r="G759">
        <v>759</v>
      </c>
      <c r="H759">
        <v>1.6859749842061762</v>
      </c>
    </row>
    <row r="760" spans="7:8" x14ac:dyDescent="0.25">
      <c r="G760">
        <v>760</v>
      </c>
      <c r="H760">
        <v>2.0074304223925417</v>
      </c>
    </row>
    <row r="761" spans="7:8" x14ac:dyDescent="0.25">
      <c r="G761">
        <v>761</v>
      </c>
      <c r="H761">
        <v>1.8990008751541578</v>
      </c>
    </row>
    <row r="762" spans="7:8" x14ac:dyDescent="0.25">
      <c r="G762">
        <v>762</v>
      </c>
      <c r="H762">
        <v>1.9125409056481459</v>
      </c>
    </row>
    <row r="763" spans="7:8" x14ac:dyDescent="0.25">
      <c r="G763">
        <v>763</v>
      </c>
      <c r="H763">
        <v>1.8184100166421977</v>
      </c>
    </row>
    <row r="764" spans="7:8" x14ac:dyDescent="0.25">
      <c r="G764">
        <v>764</v>
      </c>
      <c r="H764">
        <v>2.1882587398245192</v>
      </c>
    </row>
    <row r="765" spans="7:8" x14ac:dyDescent="0.25">
      <c r="G765">
        <v>765</v>
      </c>
      <c r="H765">
        <v>1.8742113278728612</v>
      </c>
    </row>
    <row r="766" spans="7:8" x14ac:dyDescent="0.25">
      <c r="G766">
        <v>766</v>
      </c>
      <c r="H766">
        <v>4.5711003309880933</v>
      </c>
    </row>
    <row r="767" spans="7:8" x14ac:dyDescent="0.25">
      <c r="G767">
        <v>767</v>
      </c>
      <c r="H767">
        <v>1.9442287289751974</v>
      </c>
    </row>
    <row r="768" spans="7:8" x14ac:dyDescent="0.25">
      <c r="G768">
        <v>768</v>
      </c>
      <c r="H768">
        <v>3.5019961830962312</v>
      </c>
    </row>
    <row r="769" spans="7:8" x14ac:dyDescent="0.25">
      <c r="G769">
        <v>769</v>
      </c>
      <c r="H769">
        <v>1.8391952548698707</v>
      </c>
    </row>
    <row r="770" spans="7:8" x14ac:dyDescent="0.25">
      <c r="G770">
        <v>770</v>
      </c>
      <c r="H770">
        <v>1.6927885519311476</v>
      </c>
    </row>
    <row r="771" spans="7:8" x14ac:dyDescent="0.25">
      <c r="G771">
        <v>771</v>
      </c>
      <c r="H771">
        <v>3.3990275203372722</v>
      </c>
    </row>
    <row r="772" spans="7:8" x14ac:dyDescent="0.25">
      <c r="G772">
        <v>772</v>
      </c>
      <c r="H772">
        <v>2.1337983265080318</v>
      </c>
    </row>
    <row r="773" spans="7:8" x14ac:dyDescent="0.25">
      <c r="G773">
        <v>773</v>
      </c>
      <c r="H773">
        <v>1.7955916239951217</v>
      </c>
    </row>
    <row r="774" spans="7:8" x14ac:dyDescent="0.25">
      <c r="G774">
        <v>774</v>
      </c>
      <c r="H774">
        <v>1.7809119532485034</v>
      </c>
    </row>
    <row r="775" spans="7:8" x14ac:dyDescent="0.25">
      <c r="G775">
        <v>775</v>
      </c>
      <c r="H775">
        <v>2.2607893072365903</v>
      </c>
    </row>
    <row r="776" spans="7:8" x14ac:dyDescent="0.25">
      <c r="G776">
        <v>776</v>
      </c>
      <c r="H776">
        <v>2.3895834741391284</v>
      </c>
    </row>
    <row r="777" spans="7:8" x14ac:dyDescent="0.25">
      <c r="G777">
        <v>777</v>
      </c>
      <c r="H777">
        <v>1.9469912036981709</v>
      </c>
    </row>
    <row r="778" spans="7:8" x14ac:dyDescent="0.25">
      <c r="G778">
        <v>778</v>
      </c>
      <c r="H778">
        <v>2.1426848871174968</v>
      </c>
    </row>
    <row r="779" spans="7:8" x14ac:dyDescent="0.25">
      <c r="G779">
        <v>779</v>
      </c>
      <c r="H779">
        <v>2.4617452741239525</v>
      </c>
    </row>
    <row r="780" spans="7:8" x14ac:dyDescent="0.25">
      <c r="G780">
        <v>780</v>
      </c>
      <c r="H780">
        <v>2.1293489984378229</v>
      </c>
    </row>
    <row r="781" spans="7:8" x14ac:dyDescent="0.25">
      <c r="G781">
        <v>781</v>
      </c>
      <c r="H781">
        <v>1.7196632661778568</v>
      </c>
    </row>
    <row r="782" spans="7:8" x14ac:dyDescent="0.25">
      <c r="G782">
        <v>782</v>
      </c>
      <c r="H782">
        <v>1.9274651500116802</v>
      </c>
    </row>
    <row r="783" spans="7:8" x14ac:dyDescent="0.25">
      <c r="G783">
        <v>783</v>
      </c>
      <c r="H783">
        <v>2.1048540286902955</v>
      </c>
    </row>
    <row r="784" spans="7:8" x14ac:dyDescent="0.25">
      <c r="G784">
        <v>784</v>
      </c>
      <c r="H784">
        <v>2.2245568673378089</v>
      </c>
    </row>
    <row r="785" spans="7:8" x14ac:dyDescent="0.25">
      <c r="G785">
        <v>785</v>
      </c>
      <c r="H785">
        <v>2.7897317977932321</v>
      </c>
    </row>
    <row r="786" spans="7:8" x14ac:dyDescent="0.25">
      <c r="G786">
        <v>786</v>
      </c>
      <c r="H786">
        <v>1.7922139663070955</v>
      </c>
    </row>
    <row r="787" spans="7:8" x14ac:dyDescent="0.25">
      <c r="G787">
        <v>787</v>
      </c>
      <c r="H787">
        <v>2.0099387126930641</v>
      </c>
    </row>
    <row r="788" spans="7:8" x14ac:dyDescent="0.25">
      <c r="G788">
        <v>788</v>
      </c>
      <c r="H788">
        <v>1.8392972695620924</v>
      </c>
    </row>
    <row r="789" spans="7:8" x14ac:dyDescent="0.25">
      <c r="G789">
        <v>789</v>
      </c>
      <c r="H789">
        <v>2.0093070702760802</v>
      </c>
    </row>
    <row r="790" spans="7:8" x14ac:dyDescent="0.25">
      <c r="G790">
        <v>790</v>
      </c>
      <c r="H790">
        <v>1.8127329752024084</v>
      </c>
    </row>
    <row r="791" spans="7:8" x14ac:dyDescent="0.25">
      <c r="G791">
        <v>791</v>
      </c>
      <c r="H791">
        <v>2.0604750842751378</v>
      </c>
    </row>
    <row r="792" spans="7:8" x14ac:dyDescent="0.25">
      <c r="G792">
        <v>792</v>
      </c>
      <c r="H792">
        <v>1.8673610032322352</v>
      </c>
    </row>
    <row r="793" spans="7:8" x14ac:dyDescent="0.25">
      <c r="G793">
        <v>793</v>
      </c>
      <c r="H793">
        <v>1.8978379052657131</v>
      </c>
    </row>
    <row r="794" spans="7:8" x14ac:dyDescent="0.25">
      <c r="G794">
        <v>794</v>
      </c>
      <c r="H794">
        <v>2.3546307211176289</v>
      </c>
    </row>
    <row r="795" spans="7:8" x14ac:dyDescent="0.25">
      <c r="G795">
        <v>795</v>
      </c>
      <c r="H795">
        <v>1.8122273493714909</v>
      </c>
    </row>
    <row r="796" spans="7:8" x14ac:dyDescent="0.25">
      <c r="G796">
        <v>796</v>
      </c>
      <c r="H796">
        <v>2.1437513288127419</v>
      </c>
    </row>
    <row r="797" spans="7:8" x14ac:dyDescent="0.25">
      <c r="G797">
        <v>797</v>
      </c>
      <c r="H797">
        <v>1.6593853493233552</v>
      </c>
    </row>
    <row r="798" spans="7:8" x14ac:dyDescent="0.25">
      <c r="G798">
        <v>798</v>
      </c>
      <c r="H798">
        <v>2.3460925820347085</v>
      </c>
    </row>
    <row r="799" spans="7:8" x14ac:dyDescent="0.25">
      <c r="G799">
        <v>799</v>
      </c>
      <c r="H799">
        <v>1.7752851853697107</v>
      </c>
    </row>
    <row r="800" spans="7:8" x14ac:dyDescent="0.25">
      <c r="G800">
        <v>800</v>
      </c>
      <c r="H800">
        <v>1.7242997098277459</v>
      </c>
    </row>
    <row r="801" spans="7:8" x14ac:dyDescent="0.25">
      <c r="G801">
        <v>801</v>
      </c>
      <c r="H801">
        <v>1.7357189774317441</v>
      </c>
    </row>
    <row r="802" spans="7:8" x14ac:dyDescent="0.25">
      <c r="G802">
        <v>802</v>
      </c>
      <c r="H802">
        <v>2.1417562991642733</v>
      </c>
    </row>
    <row r="803" spans="7:8" x14ac:dyDescent="0.25">
      <c r="G803">
        <v>803</v>
      </c>
      <c r="H803">
        <v>2.1042662394132683</v>
      </c>
    </row>
    <row r="804" spans="7:8" x14ac:dyDescent="0.25">
      <c r="G804">
        <v>804</v>
      </c>
      <c r="H804">
        <v>1.8398215872206469</v>
      </c>
    </row>
    <row r="805" spans="7:8" x14ac:dyDescent="0.25">
      <c r="G805">
        <v>805</v>
      </c>
      <c r="H805">
        <v>1.8199538494899465</v>
      </c>
    </row>
    <row r="806" spans="7:8" x14ac:dyDescent="0.25">
      <c r="G806">
        <v>806</v>
      </c>
      <c r="H806">
        <v>1.8238700709714024</v>
      </c>
    </row>
    <row r="807" spans="7:8" x14ac:dyDescent="0.25">
      <c r="G807">
        <v>807</v>
      </c>
      <c r="H807">
        <v>1.9487170548982082</v>
      </c>
    </row>
    <row r="808" spans="7:8" x14ac:dyDescent="0.25">
      <c r="G808">
        <v>808</v>
      </c>
      <c r="H808">
        <v>1.8065802450544381</v>
      </c>
    </row>
    <row r="809" spans="7:8" x14ac:dyDescent="0.25">
      <c r="G809">
        <v>809</v>
      </c>
      <c r="H809">
        <v>2.2941031443643749</v>
      </c>
    </row>
    <row r="810" spans="7:8" x14ac:dyDescent="0.25">
      <c r="G810">
        <v>810</v>
      </c>
      <c r="H810">
        <v>1.8733326358858557</v>
      </c>
    </row>
    <row r="811" spans="7:8" x14ac:dyDescent="0.25">
      <c r="G811">
        <v>811</v>
      </c>
      <c r="H811">
        <v>1.7115455836059743</v>
      </c>
    </row>
    <row r="812" spans="7:8" x14ac:dyDescent="0.25">
      <c r="G812">
        <v>812</v>
      </c>
      <c r="H812">
        <v>2.1890758418035561</v>
      </c>
    </row>
    <row r="813" spans="7:8" x14ac:dyDescent="0.25">
      <c r="G813">
        <v>813</v>
      </c>
      <c r="H813">
        <v>1.7565086146703706</v>
      </c>
    </row>
    <row r="814" spans="7:8" x14ac:dyDescent="0.25">
      <c r="G814">
        <v>814</v>
      </c>
      <c r="H814">
        <v>2.0003426741629666</v>
      </c>
    </row>
    <row r="815" spans="7:8" x14ac:dyDescent="0.25">
      <c r="G815">
        <v>815</v>
      </c>
      <c r="H815">
        <v>1.7324208221825796</v>
      </c>
    </row>
    <row r="816" spans="7:8" x14ac:dyDescent="0.25">
      <c r="G816">
        <v>816</v>
      </c>
      <c r="H816">
        <v>3.4963018523014355</v>
      </c>
    </row>
    <row r="817" spans="7:8" x14ac:dyDescent="0.25">
      <c r="G817">
        <v>817</v>
      </c>
      <c r="H817">
        <v>1.7080231262696313</v>
      </c>
    </row>
    <row r="818" spans="7:8" x14ac:dyDescent="0.25">
      <c r="G818">
        <v>818</v>
      </c>
      <c r="H818">
        <v>2.3555165494517456</v>
      </c>
    </row>
    <row r="819" spans="7:8" x14ac:dyDescent="0.25">
      <c r="G819">
        <v>819</v>
      </c>
      <c r="H819">
        <v>2.1954542313707952</v>
      </c>
    </row>
    <row r="820" spans="7:8" x14ac:dyDescent="0.25">
      <c r="G820">
        <v>820</v>
      </c>
      <c r="H820">
        <v>2.1333788501056259</v>
      </c>
    </row>
    <row r="821" spans="7:8" x14ac:dyDescent="0.25">
      <c r="G821">
        <v>821</v>
      </c>
      <c r="H821">
        <v>1.7084990799503028</v>
      </c>
    </row>
    <row r="822" spans="7:8" x14ac:dyDescent="0.25">
      <c r="G822">
        <v>822</v>
      </c>
      <c r="H822">
        <v>1.9487161806750364</v>
      </c>
    </row>
    <row r="823" spans="7:8" x14ac:dyDescent="0.25">
      <c r="G823">
        <v>823</v>
      </c>
      <c r="H823">
        <v>1.6805520115995347</v>
      </c>
    </row>
    <row r="824" spans="7:8" x14ac:dyDescent="0.25">
      <c r="G824">
        <v>824</v>
      </c>
      <c r="H824">
        <v>4.5175350589044099</v>
      </c>
    </row>
    <row r="825" spans="7:8" x14ac:dyDescent="0.25">
      <c r="G825">
        <v>825</v>
      </c>
      <c r="H825">
        <v>1.826920496759437</v>
      </c>
    </row>
    <row r="826" spans="7:8" x14ac:dyDescent="0.25">
      <c r="G826">
        <v>826</v>
      </c>
      <c r="H826">
        <v>2.0214512526592023</v>
      </c>
    </row>
    <row r="827" spans="7:8" x14ac:dyDescent="0.25">
      <c r="G827">
        <v>827</v>
      </c>
      <c r="H827">
        <v>1.8216285334447986</v>
      </c>
    </row>
    <row r="828" spans="7:8" x14ac:dyDescent="0.25">
      <c r="G828">
        <v>828</v>
      </c>
      <c r="H828">
        <v>1.956956829661336</v>
      </c>
    </row>
    <row r="829" spans="7:8" x14ac:dyDescent="0.25">
      <c r="G829">
        <v>829</v>
      </c>
      <c r="H829">
        <v>1.9830278034815727</v>
      </c>
    </row>
    <row r="830" spans="7:8" x14ac:dyDescent="0.25">
      <c r="G830">
        <v>830</v>
      </c>
      <c r="H830">
        <v>1.9940261191099709</v>
      </c>
    </row>
    <row r="831" spans="7:8" x14ac:dyDescent="0.25">
      <c r="G831">
        <v>831</v>
      </c>
      <c r="H831">
        <v>1.7541306714550176</v>
      </c>
    </row>
    <row r="832" spans="7:8" x14ac:dyDescent="0.25">
      <c r="G832">
        <v>832</v>
      </c>
      <c r="H832">
        <v>2.4991647463680051</v>
      </c>
    </row>
    <row r="833" spans="7:8" x14ac:dyDescent="0.25">
      <c r="G833">
        <v>833</v>
      </c>
      <c r="H833">
        <v>1.7852165055699269</v>
      </c>
    </row>
    <row r="834" spans="7:8" x14ac:dyDescent="0.25">
      <c r="G834">
        <v>834</v>
      </c>
      <c r="H834">
        <v>1.6861210979067436</v>
      </c>
    </row>
    <row r="835" spans="7:8" x14ac:dyDescent="0.25">
      <c r="G835">
        <v>835</v>
      </c>
      <c r="H835">
        <v>2.0414886041915135</v>
      </c>
    </row>
    <row r="836" spans="7:8" x14ac:dyDescent="0.25">
      <c r="G836">
        <v>836</v>
      </c>
      <c r="H836">
        <v>1.8373923883478063</v>
      </c>
    </row>
    <row r="837" spans="7:8" x14ac:dyDescent="0.25">
      <c r="G837">
        <v>837</v>
      </c>
      <c r="H837">
        <v>5.3465712313684293</v>
      </c>
    </row>
    <row r="838" spans="7:8" x14ac:dyDescent="0.25">
      <c r="G838">
        <v>838</v>
      </c>
      <c r="H838">
        <v>1.9122804498027348</v>
      </c>
    </row>
    <row r="839" spans="7:8" x14ac:dyDescent="0.25">
      <c r="G839">
        <v>839</v>
      </c>
      <c r="H839">
        <v>1.902251820469024</v>
      </c>
    </row>
    <row r="840" spans="7:8" x14ac:dyDescent="0.25">
      <c r="G840">
        <v>840</v>
      </c>
      <c r="H840">
        <v>1.7502155127567143</v>
      </c>
    </row>
    <row r="841" spans="7:8" x14ac:dyDescent="0.25">
      <c r="G841">
        <v>841</v>
      </c>
      <c r="H841">
        <v>2.0049240683434881</v>
      </c>
    </row>
    <row r="842" spans="7:8" x14ac:dyDescent="0.25">
      <c r="G842">
        <v>842</v>
      </c>
      <c r="H842">
        <v>1.730240513492725</v>
      </c>
    </row>
    <row r="843" spans="7:8" x14ac:dyDescent="0.25">
      <c r="G843">
        <v>843</v>
      </c>
      <c r="H843">
        <v>2.0857557556726762</v>
      </c>
    </row>
    <row r="844" spans="7:8" x14ac:dyDescent="0.25">
      <c r="G844">
        <v>844</v>
      </c>
      <c r="H844">
        <v>1.9084597563194368</v>
      </c>
    </row>
    <row r="845" spans="7:8" x14ac:dyDescent="0.25">
      <c r="G845">
        <v>845</v>
      </c>
      <c r="H845">
        <v>2.5226450825001114</v>
      </c>
    </row>
    <row r="846" spans="7:8" x14ac:dyDescent="0.25">
      <c r="G846">
        <v>846</v>
      </c>
      <c r="H846">
        <v>2.2710679037543082</v>
      </c>
    </row>
    <row r="847" spans="7:8" x14ac:dyDescent="0.25">
      <c r="G847">
        <v>847</v>
      </c>
      <c r="H847">
        <v>1.7747472797420365</v>
      </c>
    </row>
    <row r="848" spans="7:8" x14ac:dyDescent="0.25">
      <c r="G848">
        <v>848</v>
      </c>
      <c r="H848">
        <v>1.7509233939427922</v>
      </c>
    </row>
    <row r="849" spans="7:8" x14ac:dyDescent="0.25">
      <c r="G849">
        <v>849</v>
      </c>
      <c r="H849">
        <v>1.8426319687974233</v>
      </c>
    </row>
    <row r="850" spans="7:8" x14ac:dyDescent="0.25">
      <c r="G850">
        <v>850</v>
      </c>
      <c r="H850">
        <v>1.9608390351122627</v>
      </c>
    </row>
    <row r="851" spans="7:8" x14ac:dyDescent="0.25">
      <c r="G851">
        <v>851</v>
      </c>
      <c r="H851">
        <v>1.7546365775979036</v>
      </c>
    </row>
    <row r="852" spans="7:8" x14ac:dyDescent="0.25">
      <c r="G852">
        <v>852</v>
      </c>
      <c r="H852">
        <v>1.8328137865657779</v>
      </c>
    </row>
    <row r="853" spans="7:8" x14ac:dyDescent="0.25">
      <c r="G853">
        <v>853</v>
      </c>
      <c r="H853">
        <v>1.9800907572077771</v>
      </c>
    </row>
    <row r="854" spans="7:8" x14ac:dyDescent="0.25">
      <c r="G854">
        <v>854</v>
      </c>
      <c r="H854">
        <v>2.4073151595679372</v>
      </c>
    </row>
    <row r="855" spans="7:8" x14ac:dyDescent="0.25">
      <c r="G855">
        <v>855</v>
      </c>
      <c r="H855">
        <v>2.2725857339536466</v>
      </c>
    </row>
    <row r="856" spans="7:8" x14ac:dyDescent="0.25">
      <c r="G856">
        <v>856</v>
      </c>
      <c r="H856">
        <v>1.7381133314268749</v>
      </c>
    </row>
    <row r="857" spans="7:8" x14ac:dyDescent="0.25">
      <c r="G857">
        <v>857</v>
      </c>
      <c r="H857">
        <v>1.750304003370674</v>
      </c>
    </row>
    <row r="858" spans="7:8" x14ac:dyDescent="0.25">
      <c r="G858">
        <v>858</v>
      </c>
      <c r="H858">
        <v>1.8871622750656618</v>
      </c>
    </row>
    <row r="859" spans="7:8" x14ac:dyDescent="0.25">
      <c r="G859">
        <v>859</v>
      </c>
      <c r="H859">
        <v>1.7686460430824869</v>
      </c>
    </row>
    <row r="860" spans="7:8" x14ac:dyDescent="0.25">
      <c r="G860">
        <v>860</v>
      </c>
      <c r="H860">
        <v>2.1060418255632296</v>
      </c>
    </row>
    <row r="861" spans="7:8" x14ac:dyDescent="0.25">
      <c r="G861">
        <v>861</v>
      </c>
      <c r="H861">
        <v>2.0395193181065521</v>
      </c>
    </row>
    <row r="862" spans="7:8" x14ac:dyDescent="0.25">
      <c r="G862">
        <v>862</v>
      </c>
      <c r="H862">
        <v>2.1935540761714716</v>
      </c>
    </row>
    <row r="863" spans="7:8" x14ac:dyDescent="0.25">
      <c r="G863">
        <v>863</v>
      </c>
      <c r="H863">
        <v>1.9060945416950235</v>
      </c>
    </row>
    <row r="864" spans="7:8" x14ac:dyDescent="0.25">
      <c r="G864">
        <v>864</v>
      </c>
      <c r="H864">
        <v>1.739683077515664</v>
      </c>
    </row>
    <row r="865" spans="7:8" x14ac:dyDescent="0.25">
      <c r="G865">
        <v>865</v>
      </c>
      <c r="H865">
        <v>1.8884538323168674</v>
      </c>
    </row>
    <row r="866" spans="7:8" x14ac:dyDescent="0.25">
      <c r="G866">
        <v>866</v>
      </c>
      <c r="H866">
        <v>1.7973441444408487</v>
      </c>
    </row>
    <row r="867" spans="7:8" x14ac:dyDescent="0.25">
      <c r="G867">
        <v>867</v>
      </c>
      <c r="H867">
        <v>1.7460209524733492</v>
      </c>
    </row>
    <row r="868" spans="7:8" x14ac:dyDescent="0.25">
      <c r="G868">
        <v>868</v>
      </c>
      <c r="H868">
        <v>1.883186355391032</v>
      </c>
    </row>
    <row r="869" spans="7:8" x14ac:dyDescent="0.25">
      <c r="G869">
        <v>869</v>
      </c>
      <c r="H869">
        <v>2.0972150211562326</v>
      </c>
    </row>
    <row r="870" spans="7:8" x14ac:dyDescent="0.25">
      <c r="G870">
        <v>870</v>
      </c>
      <c r="H870">
        <v>1.8478073152491505</v>
      </c>
    </row>
    <row r="871" spans="7:8" x14ac:dyDescent="0.25">
      <c r="G871">
        <v>871</v>
      </c>
      <c r="H871">
        <v>1.7081495034211653</v>
      </c>
    </row>
    <row r="872" spans="7:8" x14ac:dyDescent="0.25">
      <c r="G872">
        <v>872</v>
      </c>
      <c r="H872">
        <v>1.888013290581922</v>
      </c>
    </row>
    <row r="873" spans="7:8" x14ac:dyDescent="0.25">
      <c r="G873">
        <v>873</v>
      </c>
      <c r="H873">
        <v>2.2056564249858615</v>
      </c>
    </row>
    <row r="874" spans="7:8" x14ac:dyDescent="0.25">
      <c r="G874">
        <v>874</v>
      </c>
      <c r="H874">
        <v>1.9468389602520626</v>
      </c>
    </row>
    <row r="875" spans="7:8" x14ac:dyDescent="0.25">
      <c r="G875">
        <v>875</v>
      </c>
      <c r="H875">
        <v>1.7200559646475482</v>
      </c>
    </row>
    <row r="876" spans="7:8" x14ac:dyDescent="0.25">
      <c r="G876">
        <v>876</v>
      </c>
      <c r="H876">
        <v>1.9367314880008273</v>
      </c>
    </row>
    <row r="877" spans="7:8" x14ac:dyDescent="0.25">
      <c r="G877">
        <v>877</v>
      </c>
      <c r="H877">
        <v>3.8007081578648654</v>
      </c>
    </row>
    <row r="878" spans="7:8" x14ac:dyDescent="0.25">
      <c r="G878">
        <v>878</v>
      </c>
      <c r="H878">
        <v>2.0689546308769802</v>
      </c>
    </row>
    <row r="879" spans="7:8" x14ac:dyDescent="0.25">
      <c r="G879">
        <v>879</v>
      </c>
      <c r="H879">
        <v>1.9098922954770716</v>
      </c>
    </row>
    <row r="880" spans="7:8" x14ac:dyDescent="0.25">
      <c r="G880">
        <v>880</v>
      </c>
      <c r="H880">
        <v>8.0066952159551104</v>
      </c>
    </row>
    <row r="881" spans="7:8" x14ac:dyDescent="0.25">
      <c r="G881">
        <v>881</v>
      </c>
      <c r="H881">
        <v>1.8092864540789184</v>
      </c>
    </row>
    <row r="882" spans="7:8" x14ac:dyDescent="0.25">
      <c r="G882">
        <v>882</v>
      </c>
      <c r="H882">
        <v>3.2468218809155727</v>
      </c>
    </row>
    <row r="883" spans="7:8" x14ac:dyDescent="0.25">
      <c r="G883">
        <v>883</v>
      </c>
      <c r="H883">
        <v>1.754846286603712</v>
      </c>
    </row>
    <row r="884" spans="7:8" x14ac:dyDescent="0.25">
      <c r="G884">
        <v>884</v>
      </c>
      <c r="H884">
        <v>1.7775412580054311</v>
      </c>
    </row>
    <row r="885" spans="7:8" x14ac:dyDescent="0.25">
      <c r="G885">
        <v>885</v>
      </c>
      <c r="H885">
        <v>1.9162397955953929</v>
      </c>
    </row>
    <row r="886" spans="7:8" x14ac:dyDescent="0.25">
      <c r="G886">
        <v>886</v>
      </c>
      <c r="H886">
        <v>1.7975932907939185</v>
      </c>
    </row>
    <row r="887" spans="7:8" x14ac:dyDescent="0.25">
      <c r="G887">
        <v>887</v>
      </c>
      <c r="H887">
        <v>1.9704125560835875</v>
      </c>
    </row>
    <row r="888" spans="7:8" x14ac:dyDescent="0.25">
      <c r="G888">
        <v>888</v>
      </c>
      <c r="H888">
        <v>2.3386845987856959</v>
      </c>
    </row>
    <row r="889" spans="7:8" x14ac:dyDescent="0.25">
      <c r="G889">
        <v>889</v>
      </c>
      <c r="H889">
        <v>2.6417783830680701</v>
      </c>
    </row>
    <row r="890" spans="7:8" x14ac:dyDescent="0.25">
      <c r="G890">
        <v>890</v>
      </c>
      <c r="H890">
        <v>3.7988566538552546</v>
      </c>
    </row>
    <row r="891" spans="7:8" x14ac:dyDescent="0.25">
      <c r="G891">
        <v>891</v>
      </c>
      <c r="H891">
        <v>1.8758640527935806</v>
      </c>
    </row>
    <row r="892" spans="7:8" x14ac:dyDescent="0.25">
      <c r="G892">
        <v>892</v>
      </c>
      <c r="H892">
        <v>1.855816826957291</v>
      </c>
    </row>
    <row r="893" spans="7:8" x14ac:dyDescent="0.25">
      <c r="G893">
        <v>893</v>
      </c>
      <c r="H893">
        <v>1.76107513458221</v>
      </c>
    </row>
    <row r="894" spans="7:8" x14ac:dyDescent="0.25">
      <c r="G894">
        <v>894</v>
      </c>
      <c r="H894">
        <v>1.8311081320210765</v>
      </c>
    </row>
    <row r="895" spans="7:8" x14ac:dyDescent="0.25">
      <c r="G895">
        <v>895</v>
      </c>
      <c r="H895">
        <v>1.7816034589120844</v>
      </c>
    </row>
    <row r="896" spans="7:8" x14ac:dyDescent="0.25">
      <c r="G896">
        <v>896</v>
      </c>
      <c r="H896">
        <v>1.7435016334409521</v>
      </c>
    </row>
    <row r="897" spans="7:8" x14ac:dyDescent="0.25">
      <c r="G897">
        <v>897</v>
      </c>
      <c r="H897">
        <v>1.8293681763257821</v>
      </c>
    </row>
    <row r="898" spans="7:8" x14ac:dyDescent="0.25">
      <c r="G898">
        <v>898</v>
      </c>
      <c r="H898">
        <v>1.824338151618428</v>
      </c>
    </row>
    <row r="899" spans="7:8" x14ac:dyDescent="0.25">
      <c r="G899">
        <v>899</v>
      </c>
      <c r="H899">
        <v>2.2016871211534141</v>
      </c>
    </row>
    <row r="900" spans="7:8" x14ac:dyDescent="0.25">
      <c r="G900">
        <v>900</v>
      </c>
      <c r="H900">
        <v>2.0774817773670384</v>
      </c>
    </row>
    <row r="901" spans="7:8" x14ac:dyDescent="0.25">
      <c r="G901">
        <v>901</v>
      </c>
      <c r="H901">
        <v>2.5031614295672133</v>
      </c>
    </row>
    <row r="902" spans="7:8" x14ac:dyDescent="0.25">
      <c r="G902">
        <v>902</v>
      </c>
      <c r="H902">
        <v>1.8227660386279076</v>
      </c>
    </row>
    <row r="903" spans="7:8" x14ac:dyDescent="0.25">
      <c r="G903">
        <v>903</v>
      </c>
      <c r="H903">
        <v>1.7324689299708842</v>
      </c>
    </row>
    <row r="904" spans="7:8" x14ac:dyDescent="0.25">
      <c r="G904">
        <v>904</v>
      </c>
      <c r="H904">
        <v>1.905542993732354</v>
      </c>
    </row>
    <row r="905" spans="7:8" x14ac:dyDescent="0.25">
      <c r="G905">
        <v>905</v>
      </c>
      <c r="H905">
        <v>1.792826979398829</v>
      </c>
    </row>
    <row r="906" spans="7:8" x14ac:dyDescent="0.25">
      <c r="G906">
        <v>906</v>
      </c>
      <c r="H906">
        <v>1.7581088665069253</v>
      </c>
    </row>
    <row r="907" spans="7:8" x14ac:dyDescent="0.25">
      <c r="G907">
        <v>907</v>
      </c>
      <c r="H907">
        <v>1.9465212155018565</v>
      </c>
    </row>
    <row r="908" spans="7:8" x14ac:dyDescent="0.25">
      <c r="G908">
        <v>908</v>
      </c>
      <c r="H908">
        <v>-2.8625175026493799</v>
      </c>
    </row>
    <row r="909" spans="7:8" x14ac:dyDescent="0.25">
      <c r="G909">
        <v>909</v>
      </c>
      <c r="H909">
        <v>3.0072914070821097</v>
      </c>
    </row>
    <row r="910" spans="7:8" x14ac:dyDescent="0.25">
      <c r="G910">
        <v>910</v>
      </c>
      <c r="H910">
        <v>1.7616997742903127</v>
      </c>
    </row>
    <row r="911" spans="7:8" x14ac:dyDescent="0.25">
      <c r="G911">
        <v>911</v>
      </c>
      <c r="H911">
        <v>1.799897593242876</v>
      </c>
    </row>
    <row r="912" spans="7:8" x14ac:dyDescent="0.25">
      <c r="G912">
        <v>912</v>
      </c>
      <c r="H912">
        <v>1.9145846389233458</v>
      </c>
    </row>
    <row r="913" spans="7:8" x14ac:dyDescent="0.25">
      <c r="G913">
        <v>913</v>
      </c>
      <c r="H913">
        <v>1.7840702355786875</v>
      </c>
    </row>
    <row r="914" spans="7:8" x14ac:dyDescent="0.25">
      <c r="G914">
        <v>914</v>
      </c>
      <c r="H914">
        <v>1.9234101513603497</v>
      </c>
    </row>
    <row r="915" spans="7:8" x14ac:dyDescent="0.25">
      <c r="G915">
        <v>915</v>
      </c>
      <c r="H915">
        <v>1.8049793429311574</v>
      </c>
    </row>
    <row r="916" spans="7:8" x14ac:dyDescent="0.25">
      <c r="G916">
        <v>916</v>
      </c>
      <c r="H916">
        <v>1.6865175229496798</v>
      </c>
    </row>
    <row r="917" spans="7:8" x14ac:dyDescent="0.25">
      <c r="G917">
        <v>917</v>
      </c>
      <c r="H917">
        <v>1.7957176266556558</v>
      </c>
    </row>
    <row r="918" spans="7:8" x14ac:dyDescent="0.25">
      <c r="G918">
        <v>918</v>
      </c>
      <c r="H918">
        <v>2.0741048427267406</v>
      </c>
    </row>
    <row r="919" spans="7:8" x14ac:dyDescent="0.25">
      <c r="G919">
        <v>919</v>
      </c>
      <c r="H919">
        <v>2.3982982641276656</v>
      </c>
    </row>
    <row r="920" spans="7:8" x14ac:dyDescent="0.25">
      <c r="G920">
        <v>920</v>
      </c>
      <c r="H920">
        <v>2.0381368380379707</v>
      </c>
    </row>
    <row r="921" spans="7:8" x14ac:dyDescent="0.25">
      <c r="G921">
        <v>921</v>
      </c>
      <c r="H921">
        <v>1.8253143462893524</v>
      </c>
    </row>
    <row r="922" spans="7:8" x14ac:dyDescent="0.25">
      <c r="G922">
        <v>922</v>
      </c>
      <c r="H922">
        <v>2.0866279837357986</v>
      </c>
    </row>
    <row r="923" spans="7:8" x14ac:dyDescent="0.25">
      <c r="G923">
        <v>923</v>
      </c>
      <c r="H923">
        <v>1.7989579209165079</v>
      </c>
    </row>
    <row r="924" spans="7:8" x14ac:dyDescent="0.25">
      <c r="G924">
        <v>924</v>
      </c>
      <c r="H924">
        <v>1.8304532630217474</v>
      </c>
    </row>
    <row r="925" spans="7:8" x14ac:dyDescent="0.25">
      <c r="G925">
        <v>925</v>
      </c>
      <c r="H925">
        <v>1.9466101587819726</v>
      </c>
    </row>
    <row r="926" spans="7:8" x14ac:dyDescent="0.25">
      <c r="G926">
        <v>926</v>
      </c>
      <c r="H926">
        <v>1.8712534112152888</v>
      </c>
    </row>
    <row r="927" spans="7:8" x14ac:dyDescent="0.25">
      <c r="G927">
        <v>927</v>
      </c>
      <c r="H927">
        <v>2.3462934249916709</v>
      </c>
    </row>
    <row r="928" spans="7:8" x14ac:dyDescent="0.25">
      <c r="G928">
        <v>928</v>
      </c>
      <c r="H928">
        <v>1.9544372615122738</v>
      </c>
    </row>
    <row r="929" spans="7:8" x14ac:dyDescent="0.25">
      <c r="G929">
        <v>929</v>
      </c>
      <c r="H929">
        <v>1.9701895877415787</v>
      </c>
    </row>
    <row r="930" spans="7:8" x14ac:dyDescent="0.25">
      <c r="G930">
        <v>930</v>
      </c>
      <c r="H930">
        <v>1.8996839347001575</v>
      </c>
    </row>
    <row r="931" spans="7:8" x14ac:dyDescent="0.25">
      <c r="G931">
        <v>931</v>
      </c>
      <c r="H931">
        <v>1.7590917050179538</v>
      </c>
    </row>
    <row r="932" spans="7:8" x14ac:dyDescent="0.25">
      <c r="G932">
        <v>932</v>
      </c>
      <c r="H932">
        <v>1.727033530557361</v>
      </c>
    </row>
    <row r="933" spans="7:8" x14ac:dyDescent="0.25">
      <c r="G933">
        <v>933</v>
      </c>
      <c r="H933">
        <v>1.7667407228674175</v>
      </c>
    </row>
    <row r="934" spans="7:8" x14ac:dyDescent="0.25">
      <c r="G934">
        <v>934</v>
      </c>
      <c r="H934">
        <v>2.050482294533869</v>
      </c>
    </row>
    <row r="935" spans="7:8" x14ac:dyDescent="0.25">
      <c r="G935">
        <v>935</v>
      </c>
      <c r="H935">
        <v>1.9716375575118776</v>
      </c>
    </row>
    <row r="936" spans="7:8" x14ac:dyDescent="0.25">
      <c r="G936">
        <v>936</v>
      </c>
      <c r="H936">
        <v>1.890465331717643</v>
      </c>
    </row>
    <row r="937" spans="7:8" x14ac:dyDescent="0.25">
      <c r="G937">
        <v>937</v>
      </c>
      <c r="H937">
        <v>2.5997789204332014</v>
      </c>
    </row>
    <row r="938" spans="7:8" x14ac:dyDescent="0.25">
      <c r="G938">
        <v>938</v>
      </c>
      <c r="H938">
        <v>1.7777098029745497</v>
      </c>
    </row>
    <row r="939" spans="7:8" x14ac:dyDescent="0.25">
      <c r="G939">
        <v>939</v>
      </c>
      <c r="H939">
        <v>1.9355222675205876</v>
      </c>
    </row>
    <row r="940" spans="7:8" x14ac:dyDescent="0.25">
      <c r="G940">
        <v>940</v>
      </c>
      <c r="H940">
        <v>1.936902341915909</v>
      </c>
    </row>
    <row r="941" spans="7:8" x14ac:dyDescent="0.25">
      <c r="G941">
        <v>941</v>
      </c>
      <c r="H941">
        <v>1.7947675970202122</v>
      </c>
    </row>
    <row r="942" spans="7:8" x14ac:dyDescent="0.25">
      <c r="G942">
        <v>942</v>
      </c>
      <c r="H942">
        <v>2.3102674986208802</v>
      </c>
    </row>
    <row r="943" spans="7:8" x14ac:dyDescent="0.25">
      <c r="G943">
        <v>943</v>
      </c>
      <c r="H943">
        <v>1.7857499576981652</v>
      </c>
    </row>
    <row r="944" spans="7:8" x14ac:dyDescent="0.25">
      <c r="G944">
        <v>944</v>
      </c>
      <c r="H944">
        <v>1.8136459805900962</v>
      </c>
    </row>
    <row r="945" spans="7:8" x14ac:dyDescent="0.25">
      <c r="G945">
        <v>945</v>
      </c>
      <c r="H945">
        <v>1.994612178015525</v>
      </c>
    </row>
    <row r="946" spans="7:8" x14ac:dyDescent="0.25">
      <c r="G946">
        <v>946</v>
      </c>
      <c r="H946">
        <v>2.1096690008055985</v>
      </c>
    </row>
    <row r="947" spans="7:8" x14ac:dyDescent="0.25">
      <c r="G947">
        <v>947</v>
      </c>
      <c r="H947">
        <v>1.7724280517844369</v>
      </c>
    </row>
    <row r="948" spans="7:8" x14ac:dyDescent="0.25">
      <c r="G948">
        <v>948</v>
      </c>
      <c r="H948">
        <v>2.0287925903850503</v>
      </c>
    </row>
    <row r="949" spans="7:8" x14ac:dyDescent="0.25">
      <c r="G949">
        <v>949</v>
      </c>
      <c r="H949">
        <v>2.2917582239863798</v>
      </c>
    </row>
    <row r="950" spans="7:8" x14ac:dyDescent="0.25">
      <c r="G950">
        <v>950</v>
      </c>
      <c r="H950">
        <v>2.5422762715941558</v>
      </c>
    </row>
    <row r="951" spans="7:8" x14ac:dyDescent="0.25">
      <c r="G951">
        <v>951</v>
      </c>
      <c r="H951">
        <v>1.7128671807174554</v>
      </c>
    </row>
    <row r="952" spans="7:8" x14ac:dyDescent="0.25">
      <c r="G952">
        <v>952</v>
      </c>
      <c r="H952">
        <v>1.9616423000248489</v>
      </c>
    </row>
    <row r="953" spans="7:8" x14ac:dyDescent="0.25">
      <c r="G953">
        <v>953</v>
      </c>
      <c r="H953">
        <v>1.8938330633885483</v>
      </c>
    </row>
    <row r="954" spans="7:8" x14ac:dyDescent="0.25">
      <c r="G954">
        <v>954</v>
      </c>
      <c r="H954">
        <v>-8.4172119022941718</v>
      </c>
    </row>
    <row r="955" spans="7:8" x14ac:dyDescent="0.25">
      <c r="G955">
        <v>955</v>
      </c>
      <c r="H955">
        <v>2.6197963087576586</v>
      </c>
    </row>
    <row r="956" spans="7:8" x14ac:dyDescent="0.25">
      <c r="G956">
        <v>956</v>
      </c>
      <c r="H956">
        <v>1.8174139362758495</v>
      </c>
    </row>
    <row r="957" spans="7:8" x14ac:dyDescent="0.25">
      <c r="G957">
        <v>957</v>
      </c>
      <c r="H957">
        <v>2.2897260422726213</v>
      </c>
    </row>
    <row r="958" spans="7:8" x14ac:dyDescent="0.25">
      <c r="G958">
        <v>958</v>
      </c>
      <c r="H958">
        <v>1.8667240300555368</v>
      </c>
    </row>
    <row r="959" spans="7:8" x14ac:dyDescent="0.25">
      <c r="G959">
        <v>959</v>
      </c>
      <c r="H959">
        <v>1.9919814079281841</v>
      </c>
    </row>
    <row r="960" spans="7:8" x14ac:dyDescent="0.25">
      <c r="G960">
        <v>960</v>
      </c>
      <c r="H960">
        <v>1.8060134496686027</v>
      </c>
    </row>
    <row r="961" spans="7:8" x14ac:dyDescent="0.25">
      <c r="G961">
        <v>961</v>
      </c>
      <c r="H961">
        <v>2.4376649007153075</v>
      </c>
    </row>
    <row r="962" spans="7:8" x14ac:dyDescent="0.25">
      <c r="G962">
        <v>962</v>
      </c>
      <c r="H962">
        <v>2.0747017744113361</v>
      </c>
    </row>
    <row r="963" spans="7:8" x14ac:dyDescent="0.25">
      <c r="G963">
        <v>963</v>
      </c>
      <c r="H963">
        <v>2.0574261523881274</v>
      </c>
    </row>
    <row r="964" spans="7:8" x14ac:dyDescent="0.25">
      <c r="G964">
        <v>964</v>
      </c>
      <c r="H964">
        <v>2.0904541622800776</v>
      </c>
    </row>
    <row r="965" spans="7:8" x14ac:dyDescent="0.25">
      <c r="G965">
        <v>965</v>
      </c>
      <c r="H965">
        <v>1.7494601251813064</v>
      </c>
    </row>
    <row r="966" spans="7:8" x14ac:dyDescent="0.25">
      <c r="G966">
        <v>966</v>
      </c>
      <c r="H966">
        <v>2.155673771756629</v>
      </c>
    </row>
    <row r="967" spans="7:8" x14ac:dyDescent="0.25">
      <c r="G967">
        <v>967</v>
      </c>
      <c r="H967">
        <v>1.7374520144736678</v>
      </c>
    </row>
    <row r="968" spans="7:8" x14ac:dyDescent="0.25">
      <c r="G968">
        <v>968</v>
      </c>
      <c r="H968">
        <v>1.7543481216251617</v>
      </c>
    </row>
    <row r="969" spans="7:8" x14ac:dyDescent="0.25">
      <c r="G969">
        <v>969</v>
      </c>
      <c r="H969">
        <v>1.8726368714447785</v>
      </c>
    </row>
    <row r="970" spans="7:8" x14ac:dyDescent="0.25">
      <c r="G970">
        <v>970</v>
      </c>
      <c r="H970">
        <v>1.9348997888958974</v>
      </c>
    </row>
    <row r="971" spans="7:8" x14ac:dyDescent="0.25">
      <c r="G971">
        <v>971</v>
      </c>
      <c r="H971">
        <v>2.5491626096841817</v>
      </c>
    </row>
    <row r="972" spans="7:8" x14ac:dyDescent="0.25">
      <c r="G972">
        <v>972</v>
      </c>
      <c r="H972">
        <v>2.0544785325035222</v>
      </c>
    </row>
    <row r="973" spans="7:8" x14ac:dyDescent="0.25">
      <c r="G973">
        <v>973</v>
      </c>
      <c r="H973">
        <v>53.053386854573318</v>
      </c>
    </row>
    <row r="974" spans="7:8" x14ac:dyDescent="0.25">
      <c r="G974">
        <v>974</v>
      </c>
      <c r="H974">
        <v>1.7994737206781257</v>
      </c>
    </row>
    <row r="975" spans="7:8" x14ac:dyDescent="0.25">
      <c r="G975">
        <v>975</v>
      </c>
      <c r="H975">
        <v>1.8041413818324261</v>
      </c>
    </row>
    <row r="976" spans="7:8" x14ac:dyDescent="0.25">
      <c r="G976">
        <v>976</v>
      </c>
      <c r="H976">
        <v>2.1900475284338707</v>
      </c>
    </row>
    <row r="977" spans="7:8" x14ac:dyDescent="0.25">
      <c r="G977">
        <v>977</v>
      </c>
      <c r="H977">
        <v>1.9350058792289226</v>
      </c>
    </row>
    <row r="978" spans="7:8" x14ac:dyDescent="0.25">
      <c r="G978">
        <v>978</v>
      </c>
      <c r="H978">
        <v>4.2818428300695563</v>
      </c>
    </row>
    <row r="979" spans="7:8" x14ac:dyDescent="0.25">
      <c r="G979">
        <v>979</v>
      </c>
      <c r="H979">
        <v>1.763737295924716</v>
      </c>
    </row>
    <row r="980" spans="7:8" x14ac:dyDescent="0.25">
      <c r="G980">
        <v>980</v>
      </c>
      <c r="H980">
        <v>1.8579382679208327</v>
      </c>
    </row>
    <row r="981" spans="7:8" x14ac:dyDescent="0.25">
      <c r="G981">
        <v>981</v>
      </c>
      <c r="H981">
        <v>1.7911532783330002</v>
      </c>
    </row>
    <row r="982" spans="7:8" x14ac:dyDescent="0.25">
      <c r="G982">
        <v>982</v>
      </c>
      <c r="H982">
        <v>1.7854173875004933</v>
      </c>
    </row>
    <row r="983" spans="7:8" x14ac:dyDescent="0.25">
      <c r="G983">
        <v>983</v>
      </c>
      <c r="H983">
        <v>1.7868723765015941</v>
      </c>
    </row>
    <row r="984" spans="7:8" x14ac:dyDescent="0.25">
      <c r="G984">
        <v>984</v>
      </c>
      <c r="H984">
        <v>2.1003146020593628</v>
      </c>
    </row>
    <row r="985" spans="7:8" x14ac:dyDescent="0.25">
      <c r="G985">
        <v>985</v>
      </c>
      <c r="H985">
        <v>1.973646966864784</v>
      </c>
    </row>
    <row r="986" spans="7:8" x14ac:dyDescent="0.25">
      <c r="G986">
        <v>986</v>
      </c>
      <c r="H986">
        <v>2.5297795185383696</v>
      </c>
    </row>
    <row r="987" spans="7:8" x14ac:dyDescent="0.25">
      <c r="G987">
        <v>987</v>
      </c>
      <c r="H987">
        <v>2.3059539404371545</v>
      </c>
    </row>
    <row r="988" spans="7:8" x14ac:dyDescent="0.25">
      <c r="G988">
        <v>988</v>
      </c>
      <c r="H988">
        <v>1.8373838978798518</v>
      </c>
    </row>
    <row r="989" spans="7:8" x14ac:dyDescent="0.25">
      <c r="G989">
        <v>989</v>
      </c>
      <c r="H989">
        <v>2.1658615435189414</v>
      </c>
    </row>
    <row r="990" spans="7:8" x14ac:dyDescent="0.25">
      <c r="G990">
        <v>990</v>
      </c>
      <c r="H990">
        <v>1.7365501819149878</v>
      </c>
    </row>
    <row r="991" spans="7:8" x14ac:dyDescent="0.25">
      <c r="G991">
        <v>991</v>
      </c>
      <c r="H991">
        <v>2.5947634849219665</v>
      </c>
    </row>
    <row r="992" spans="7:8" x14ac:dyDescent="0.25">
      <c r="G992">
        <v>992</v>
      </c>
      <c r="H992">
        <v>1.8646128313771146</v>
      </c>
    </row>
    <row r="993" spans="7:8" x14ac:dyDescent="0.25">
      <c r="G993">
        <v>993</v>
      </c>
      <c r="H993">
        <v>1.7325621929779726</v>
      </c>
    </row>
    <row r="994" spans="7:8" x14ac:dyDescent="0.25">
      <c r="G994">
        <v>994</v>
      </c>
      <c r="H994">
        <v>1.7966168889456793</v>
      </c>
    </row>
    <row r="995" spans="7:8" x14ac:dyDescent="0.25">
      <c r="G995">
        <v>995</v>
      </c>
      <c r="H995">
        <v>2.4013388560608799</v>
      </c>
    </row>
    <row r="996" spans="7:8" x14ac:dyDescent="0.25">
      <c r="G996">
        <v>996</v>
      </c>
      <c r="H996">
        <v>2.3407001697301379</v>
      </c>
    </row>
    <row r="997" spans="7:8" x14ac:dyDescent="0.25">
      <c r="G997">
        <v>997</v>
      </c>
      <c r="H997">
        <v>2.1546793759087892</v>
      </c>
    </row>
    <row r="998" spans="7:8" x14ac:dyDescent="0.25">
      <c r="G998">
        <v>998</v>
      </c>
      <c r="H998">
        <v>1.8377485066582466</v>
      </c>
    </row>
    <row r="999" spans="7:8" x14ac:dyDescent="0.25">
      <c r="G999">
        <v>999</v>
      </c>
      <c r="H999">
        <v>3.6771267607818574</v>
      </c>
    </row>
    <row r="1000" spans="7:8" x14ac:dyDescent="0.25">
      <c r="G1000">
        <v>1000</v>
      </c>
      <c r="H1000">
        <v>2.1541634680819786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Performance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>
      <Value>Attachment</Value>
    </Doc_x0020_Type>
    <Performance_x0020_Steps_x0020_Completed xmlns="cf660112-59e0-48e5-9b60-3f2262d4e05d">
      <Value>N/A</Value>
    </Performance_x0020_Steps_x0020_Completed>
  </documentManagement>
</p:properties>
</file>

<file path=customXml/itemProps1.xml><?xml version="1.0" encoding="utf-8"?>
<ds:datastoreItem xmlns:ds="http://schemas.openxmlformats.org/officeDocument/2006/customXml" ds:itemID="{0D160DB7-4470-41C4-AD4C-9CC9031200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F7750B-33CE-4D66-8356-ABCD328F4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80C039-4045-4C0E-8314-E3E330ED4C1D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cf660112-59e0-48e5-9b60-3f2262d4e05d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Bellevue_Police_Department</vt:lpstr>
      <vt:lpstr>Clean Data</vt:lpstr>
      <vt:lpstr>Date &amp; Number of Events</vt:lpstr>
      <vt:lpstr>Num of Incidences by Event Type</vt:lpstr>
      <vt:lpstr>Sectors &amp; Total Numbr of Events</vt:lpstr>
      <vt:lpstr>Residual Plot</vt:lpstr>
      <vt:lpstr>Monte Carlo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Anu Dhewaju</cp:lastModifiedBy>
  <dcterms:created xsi:type="dcterms:W3CDTF">2016-12-01T19:12:31Z</dcterms:created>
  <dcterms:modified xsi:type="dcterms:W3CDTF">2019-04-09T17:53:17Z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