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nnah\Desktop\"/>
    </mc:Choice>
  </mc:AlternateContent>
  <xr:revisionPtr revIDLastSave="0" documentId="13_ncr:1_{FD9068E1-E795-42DB-8987-B83780CBAA1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Mexico" sheetId="1" r:id="rId1"/>
    <sheet name="Sheet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7" i="1"/>
  <c r="G10" i="1"/>
  <c r="G9" i="1"/>
  <c r="H8" i="1"/>
  <c r="G8" i="1"/>
  <c r="V4" i="1"/>
  <c r="U4" i="1"/>
  <c r="T4" i="1"/>
  <c r="S4" i="1"/>
  <c r="R2" i="1"/>
  <c r="Q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4" i="1"/>
  <c r="J3" i="1"/>
  <c r="L3" i="1"/>
  <c r="L2" i="1"/>
  <c r="K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8" i="1"/>
  <c r="K9" i="1"/>
  <c r="K10" i="1"/>
  <c r="K11" i="1"/>
  <c r="K7" i="1"/>
  <c r="K6" i="1"/>
  <c r="K5" i="1"/>
  <c r="K4" i="1"/>
  <c r="J2" i="1"/>
  <c r="I2" i="1"/>
  <c r="G2" i="1"/>
  <c r="H2" i="1"/>
</calcChain>
</file>

<file path=xl/sharedStrings.xml><?xml version="1.0" encoding="utf-8"?>
<sst xmlns="http://schemas.openxmlformats.org/spreadsheetml/2006/main" count="28" uniqueCount="24">
  <si>
    <t>rank</t>
  </si>
  <si>
    <t>Poverty Line</t>
  </si>
  <si>
    <t xml:space="preserve">Growth </t>
  </si>
  <si>
    <t>1998 mean pc cons</t>
  </si>
  <si>
    <t>2010 mean pc cons</t>
  </si>
  <si>
    <t>Annual Growth</t>
  </si>
  <si>
    <t>P0 1998</t>
  </si>
  <si>
    <t>P0 2010</t>
  </si>
  <si>
    <t>P1 1998</t>
  </si>
  <si>
    <t>P1 2010</t>
  </si>
  <si>
    <t>Lorenz X</t>
  </si>
  <si>
    <t>Lorenz Y</t>
  </si>
  <si>
    <t>Lorenz 98</t>
  </si>
  <si>
    <t>Lorenz 10</t>
  </si>
  <si>
    <t>GINI 98</t>
  </si>
  <si>
    <t>GINI 10</t>
  </si>
  <si>
    <t>Kuznets 10</t>
  </si>
  <si>
    <t>Kuznets 98</t>
  </si>
  <si>
    <t>20:80</t>
  </si>
  <si>
    <t>5:20</t>
  </si>
  <si>
    <t>Total</t>
  </si>
  <si>
    <t>Poor</t>
  </si>
  <si>
    <t>Answer</t>
  </si>
  <si>
    <t>Elasticity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</si>
</sst>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  <xf numFmtId="49" fontId="0" fillId="2" borderId="0" xfId="0" applyNumberFormat="1" applyFill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</a:t>
            </a:r>
            <a:r>
              <a:rPr lang="en-US" baseline="0"/>
              <a:t> Poverty Profile from 1998-2010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Mexico'!$A$4:$A$303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'Data Mexico'!$B$4:$B$270</c:f>
              <c:numCache>
                <c:formatCode>General</c:formatCode>
                <c:ptCount val="267"/>
                <c:pt idx="0">
                  <c:v>88.119129999999998</c:v>
                </c:pt>
                <c:pt idx="1">
                  <c:v>93.068150000000003</c:v>
                </c:pt>
                <c:pt idx="2">
                  <c:v>98.832549999999998</c:v>
                </c:pt>
                <c:pt idx="3">
                  <c:v>144.34960000000001</c:v>
                </c:pt>
                <c:pt idx="4">
                  <c:v>157.63229999999999</c:v>
                </c:pt>
                <c:pt idx="5">
                  <c:v>162.19560000000001</c:v>
                </c:pt>
                <c:pt idx="6">
                  <c:v>172.2354</c:v>
                </c:pt>
                <c:pt idx="7">
                  <c:v>172.33070000000001</c:v>
                </c:pt>
                <c:pt idx="8">
                  <c:v>185.19929999999999</c:v>
                </c:pt>
                <c:pt idx="9">
                  <c:v>185.43</c:v>
                </c:pt>
                <c:pt idx="10">
                  <c:v>189.0874</c:v>
                </c:pt>
                <c:pt idx="11">
                  <c:v>200.79910000000001</c:v>
                </c:pt>
                <c:pt idx="12">
                  <c:v>206.00299999999999</c:v>
                </c:pt>
                <c:pt idx="13">
                  <c:v>215.8853</c:v>
                </c:pt>
                <c:pt idx="14">
                  <c:v>227.68209999999999</c:v>
                </c:pt>
                <c:pt idx="15">
                  <c:v>229.7526</c:v>
                </c:pt>
                <c:pt idx="16">
                  <c:v>232.76339999999999</c:v>
                </c:pt>
                <c:pt idx="17">
                  <c:v>239.79</c:v>
                </c:pt>
                <c:pt idx="18">
                  <c:v>249.80070000000001</c:v>
                </c:pt>
                <c:pt idx="19">
                  <c:v>253.482</c:v>
                </c:pt>
                <c:pt idx="20">
                  <c:v>257.30650000000003</c:v>
                </c:pt>
                <c:pt idx="21">
                  <c:v>266.99290000000002</c:v>
                </c:pt>
                <c:pt idx="22">
                  <c:v>267.50420000000003</c:v>
                </c:pt>
                <c:pt idx="23">
                  <c:v>268.78550000000001</c:v>
                </c:pt>
                <c:pt idx="24">
                  <c:v>274.86660000000001</c:v>
                </c:pt>
                <c:pt idx="25">
                  <c:v>275.38099999999997</c:v>
                </c:pt>
                <c:pt idx="26">
                  <c:v>280.38560000000001</c:v>
                </c:pt>
                <c:pt idx="27">
                  <c:v>284.18920000000003</c:v>
                </c:pt>
                <c:pt idx="28">
                  <c:v>295.85219999999998</c:v>
                </c:pt>
                <c:pt idx="29">
                  <c:v>301.3141</c:v>
                </c:pt>
                <c:pt idx="30">
                  <c:v>301.41140000000001</c:v>
                </c:pt>
                <c:pt idx="31">
                  <c:v>304.88740000000001</c:v>
                </c:pt>
                <c:pt idx="32">
                  <c:v>311.13799999999998</c:v>
                </c:pt>
                <c:pt idx="33">
                  <c:v>313.4468</c:v>
                </c:pt>
                <c:pt idx="34">
                  <c:v>315.37709999999998</c:v>
                </c:pt>
                <c:pt idx="35">
                  <c:v>321.73930000000001</c:v>
                </c:pt>
                <c:pt idx="36">
                  <c:v>325.02199999999999</c:v>
                </c:pt>
                <c:pt idx="37">
                  <c:v>333.86450000000002</c:v>
                </c:pt>
                <c:pt idx="38">
                  <c:v>339.43790000000001</c:v>
                </c:pt>
                <c:pt idx="39">
                  <c:v>340.45330000000001</c:v>
                </c:pt>
                <c:pt idx="40">
                  <c:v>341.59809999999999</c:v>
                </c:pt>
                <c:pt idx="41">
                  <c:v>341.70119999999997</c:v>
                </c:pt>
                <c:pt idx="42">
                  <c:v>351.14299999999997</c:v>
                </c:pt>
                <c:pt idx="43">
                  <c:v>353.8261</c:v>
                </c:pt>
                <c:pt idx="44">
                  <c:v>357.35079999999999</c:v>
                </c:pt>
                <c:pt idx="45">
                  <c:v>359.88839999999999</c:v>
                </c:pt>
                <c:pt idx="46">
                  <c:v>388.14569999999998</c:v>
                </c:pt>
                <c:pt idx="47">
                  <c:v>390.61509999999998</c:v>
                </c:pt>
                <c:pt idx="48">
                  <c:v>390.87020000000001</c:v>
                </c:pt>
                <c:pt idx="49">
                  <c:v>391.42880000000002</c:v>
                </c:pt>
                <c:pt idx="50">
                  <c:v>397.55930000000001</c:v>
                </c:pt>
                <c:pt idx="51">
                  <c:v>399.98489999999998</c:v>
                </c:pt>
                <c:pt idx="52">
                  <c:v>405.53699999999998</c:v>
                </c:pt>
                <c:pt idx="53">
                  <c:v>413.93259999999998</c:v>
                </c:pt>
                <c:pt idx="54">
                  <c:v>421.20249999999999</c:v>
                </c:pt>
                <c:pt idx="55">
                  <c:v>423.9008</c:v>
                </c:pt>
                <c:pt idx="56">
                  <c:v>430.46100000000001</c:v>
                </c:pt>
                <c:pt idx="57">
                  <c:v>453.38529999999997</c:v>
                </c:pt>
                <c:pt idx="58">
                  <c:v>454.2251</c:v>
                </c:pt>
                <c:pt idx="59">
                  <c:v>459.65679999999998</c:v>
                </c:pt>
                <c:pt idx="60">
                  <c:v>467.27699999999999</c:v>
                </c:pt>
                <c:pt idx="61">
                  <c:v>468.2457</c:v>
                </c:pt>
                <c:pt idx="62">
                  <c:v>468.7903</c:v>
                </c:pt>
                <c:pt idx="63">
                  <c:v>485.8021</c:v>
                </c:pt>
                <c:pt idx="64">
                  <c:v>495.55840000000001</c:v>
                </c:pt>
                <c:pt idx="65">
                  <c:v>509.67290000000003</c:v>
                </c:pt>
                <c:pt idx="66">
                  <c:v>512.22080000000005</c:v>
                </c:pt>
                <c:pt idx="67">
                  <c:v>516.79499999999996</c:v>
                </c:pt>
                <c:pt idx="68">
                  <c:v>519.17250000000001</c:v>
                </c:pt>
                <c:pt idx="69">
                  <c:v>522.14930000000004</c:v>
                </c:pt>
                <c:pt idx="70">
                  <c:v>523.59749999999997</c:v>
                </c:pt>
                <c:pt idx="71">
                  <c:v>526.97919999999999</c:v>
                </c:pt>
                <c:pt idx="72">
                  <c:v>551.46019999999999</c:v>
                </c:pt>
                <c:pt idx="73">
                  <c:v>554.31449999999995</c:v>
                </c:pt>
                <c:pt idx="74">
                  <c:v>561.33579999999995</c:v>
                </c:pt>
                <c:pt idx="75">
                  <c:v>576.50630000000001</c:v>
                </c:pt>
                <c:pt idx="76">
                  <c:v>578.69579999999996</c:v>
                </c:pt>
                <c:pt idx="77">
                  <c:v>581.81240000000003</c:v>
                </c:pt>
                <c:pt idx="78">
                  <c:v>582.52760000000001</c:v>
                </c:pt>
                <c:pt idx="79">
                  <c:v>589.22270000000003</c:v>
                </c:pt>
                <c:pt idx="80">
                  <c:v>590.23749999999995</c:v>
                </c:pt>
                <c:pt idx="81">
                  <c:v>599.02319999999997</c:v>
                </c:pt>
                <c:pt idx="82">
                  <c:v>610.34590000000003</c:v>
                </c:pt>
                <c:pt idx="83">
                  <c:v>619.19899999999996</c:v>
                </c:pt>
                <c:pt idx="84">
                  <c:v>636.08249999999998</c:v>
                </c:pt>
                <c:pt idx="85">
                  <c:v>636.65290000000005</c:v>
                </c:pt>
                <c:pt idx="86">
                  <c:v>639.07320000000004</c:v>
                </c:pt>
                <c:pt idx="87">
                  <c:v>640.90309999999999</c:v>
                </c:pt>
                <c:pt idx="88">
                  <c:v>651.23630000000003</c:v>
                </c:pt>
                <c:pt idx="89">
                  <c:v>663.35590000000002</c:v>
                </c:pt>
                <c:pt idx="90">
                  <c:v>671.02260000000001</c:v>
                </c:pt>
                <c:pt idx="91">
                  <c:v>672.69039999999995</c:v>
                </c:pt>
                <c:pt idx="92">
                  <c:v>676.5213</c:v>
                </c:pt>
                <c:pt idx="93">
                  <c:v>681.89139999999998</c:v>
                </c:pt>
                <c:pt idx="94">
                  <c:v>690.91740000000004</c:v>
                </c:pt>
                <c:pt idx="95">
                  <c:v>692.31039999999996</c:v>
                </c:pt>
                <c:pt idx="96">
                  <c:v>696.57299999999998</c:v>
                </c:pt>
                <c:pt idx="97">
                  <c:v>700.86120000000005</c:v>
                </c:pt>
                <c:pt idx="98">
                  <c:v>707.52390000000003</c:v>
                </c:pt>
                <c:pt idx="99">
                  <c:v>710.29250000000002</c:v>
                </c:pt>
                <c:pt idx="100">
                  <c:v>711.3741</c:v>
                </c:pt>
                <c:pt idx="101">
                  <c:v>715.59879999999998</c:v>
                </c:pt>
                <c:pt idx="102">
                  <c:v>720.52080000000001</c:v>
                </c:pt>
                <c:pt idx="103">
                  <c:v>721.88900000000001</c:v>
                </c:pt>
                <c:pt idx="104">
                  <c:v>722.7183</c:v>
                </c:pt>
                <c:pt idx="105">
                  <c:v>728.04570000000001</c:v>
                </c:pt>
                <c:pt idx="106">
                  <c:v>730.16660000000002</c:v>
                </c:pt>
                <c:pt idx="107">
                  <c:v>731.04700000000003</c:v>
                </c:pt>
                <c:pt idx="108">
                  <c:v>737.60239999999999</c:v>
                </c:pt>
                <c:pt idx="109">
                  <c:v>768.76959999999997</c:v>
                </c:pt>
                <c:pt idx="110">
                  <c:v>771.18340000000001</c:v>
                </c:pt>
                <c:pt idx="111">
                  <c:v>791.25459999999998</c:v>
                </c:pt>
                <c:pt idx="112">
                  <c:v>792.32619999999997</c:v>
                </c:pt>
                <c:pt idx="113">
                  <c:v>807.31759999999997</c:v>
                </c:pt>
                <c:pt idx="114">
                  <c:v>818.21109999999999</c:v>
                </c:pt>
                <c:pt idx="115">
                  <c:v>819.81619999999998</c:v>
                </c:pt>
                <c:pt idx="116">
                  <c:v>821.07140000000004</c:v>
                </c:pt>
                <c:pt idx="117">
                  <c:v>822.10860000000002</c:v>
                </c:pt>
                <c:pt idx="118">
                  <c:v>837.11540000000002</c:v>
                </c:pt>
                <c:pt idx="119">
                  <c:v>856.17259999999999</c:v>
                </c:pt>
                <c:pt idx="120">
                  <c:v>858.86490000000003</c:v>
                </c:pt>
                <c:pt idx="121">
                  <c:v>860.61210000000005</c:v>
                </c:pt>
                <c:pt idx="122">
                  <c:v>868.20360000000005</c:v>
                </c:pt>
                <c:pt idx="123">
                  <c:v>868.65300000000002</c:v>
                </c:pt>
                <c:pt idx="124">
                  <c:v>876.97559999999999</c:v>
                </c:pt>
                <c:pt idx="125">
                  <c:v>884.93020000000001</c:v>
                </c:pt>
                <c:pt idx="126">
                  <c:v>893.38210000000004</c:v>
                </c:pt>
                <c:pt idx="127">
                  <c:v>894.80150000000003</c:v>
                </c:pt>
                <c:pt idx="128">
                  <c:v>896.8569</c:v>
                </c:pt>
                <c:pt idx="129">
                  <c:v>906.26570000000004</c:v>
                </c:pt>
                <c:pt idx="130">
                  <c:v>908.12059999999997</c:v>
                </c:pt>
                <c:pt idx="131">
                  <c:v>916.48410000000001</c:v>
                </c:pt>
                <c:pt idx="132">
                  <c:v>925.33500000000004</c:v>
                </c:pt>
                <c:pt idx="133">
                  <c:v>932.08100000000002</c:v>
                </c:pt>
                <c:pt idx="134">
                  <c:v>934.13239999999996</c:v>
                </c:pt>
                <c:pt idx="135">
                  <c:v>939.41290000000004</c:v>
                </c:pt>
                <c:pt idx="136">
                  <c:v>975.65719999999999</c:v>
                </c:pt>
                <c:pt idx="137">
                  <c:v>979.78830000000005</c:v>
                </c:pt>
                <c:pt idx="138">
                  <c:v>981.21460000000002</c:v>
                </c:pt>
                <c:pt idx="139">
                  <c:v>981.82590000000005</c:v>
                </c:pt>
                <c:pt idx="140">
                  <c:v>982.78769999999997</c:v>
                </c:pt>
                <c:pt idx="141">
                  <c:v>985.19159999999999</c:v>
                </c:pt>
                <c:pt idx="142">
                  <c:v>987.28809999999999</c:v>
                </c:pt>
                <c:pt idx="143">
                  <c:v>992.76769999999999</c:v>
                </c:pt>
                <c:pt idx="144">
                  <c:v>995.54909999999995</c:v>
                </c:pt>
                <c:pt idx="145">
                  <c:v>1004.152</c:v>
                </c:pt>
                <c:pt idx="146">
                  <c:v>1004.852</c:v>
                </c:pt>
                <c:pt idx="147">
                  <c:v>1013.874</c:v>
                </c:pt>
                <c:pt idx="148">
                  <c:v>1035.1669999999999</c:v>
                </c:pt>
                <c:pt idx="149">
                  <c:v>1039.123</c:v>
                </c:pt>
                <c:pt idx="150">
                  <c:v>1042.577</c:v>
                </c:pt>
                <c:pt idx="151">
                  <c:v>1055.527</c:v>
                </c:pt>
                <c:pt idx="152">
                  <c:v>1061.222</c:v>
                </c:pt>
                <c:pt idx="153">
                  <c:v>1066.8230000000001</c:v>
                </c:pt>
                <c:pt idx="154">
                  <c:v>1085.1089999999999</c:v>
                </c:pt>
                <c:pt idx="155">
                  <c:v>1092.492</c:v>
                </c:pt>
                <c:pt idx="156">
                  <c:v>1095.684</c:v>
                </c:pt>
                <c:pt idx="157">
                  <c:v>1096.2149999999999</c:v>
                </c:pt>
                <c:pt idx="158">
                  <c:v>1105.8430000000001</c:v>
                </c:pt>
                <c:pt idx="159">
                  <c:v>1122.2260000000001</c:v>
                </c:pt>
                <c:pt idx="160">
                  <c:v>1133.114</c:v>
                </c:pt>
                <c:pt idx="161">
                  <c:v>1136.596</c:v>
                </c:pt>
                <c:pt idx="162">
                  <c:v>1150.568</c:v>
                </c:pt>
                <c:pt idx="163">
                  <c:v>1157.181</c:v>
                </c:pt>
                <c:pt idx="164">
                  <c:v>1164.2760000000001</c:v>
                </c:pt>
                <c:pt idx="165">
                  <c:v>1186.5509999999999</c:v>
                </c:pt>
                <c:pt idx="166">
                  <c:v>1201.1400000000001</c:v>
                </c:pt>
                <c:pt idx="167">
                  <c:v>1209.615</c:v>
                </c:pt>
                <c:pt idx="168">
                  <c:v>1216.2539999999999</c:v>
                </c:pt>
                <c:pt idx="169">
                  <c:v>1222.2860000000001</c:v>
                </c:pt>
                <c:pt idx="170">
                  <c:v>1231.451</c:v>
                </c:pt>
                <c:pt idx="171">
                  <c:v>1234.857</c:v>
                </c:pt>
                <c:pt idx="172">
                  <c:v>1236.068</c:v>
                </c:pt>
                <c:pt idx="173">
                  <c:v>1239.8240000000001</c:v>
                </c:pt>
                <c:pt idx="174">
                  <c:v>1286.008</c:v>
                </c:pt>
                <c:pt idx="175">
                  <c:v>1290.318</c:v>
                </c:pt>
                <c:pt idx="176">
                  <c:v>1290.6010000000001</c:v>
                </c:pt>
                <c:pt idx="177">
                  <c:v>1296.4829999999999</c:v>
                </c:pt>
                <c:pt idx="178">
                  <c:v>1309.6500000000001</c:v>
                </c:pt>
                <c:pt idx="179">
                  <c:v>1325.6289999999999</c:v>
                </c:pt>
                <c:pt idx="180">
                  <c:v>1327.7929999999999</c:v>
                </c:pt>
                <c:pt idx="181">
                  <c:v>1329.2159999999999</c:v>
                </c:pt>
                <c:pt idx="182">
                  <c:v>1354.614</c:v>
                </c:pt>
                <c:pt idx="183">
                  <c:v>1355.2080000000001</c:v>
                </c:pt>
                <c:pt idx="184">
                  <c:v>1359.7339999999999</c:v>
                </c:pt>
                <c:pt idx="185">
                  <c:v>1373.7719999999999</c:v>
                </c:pt>
                <c:pt idx="186">
                  <c:v>1397.4059999999999</c:v>
                </c:pt>
                <c:pt idx="187">
                  <c:v>1398.905</c:v>
                </c:pt>
                <c:pt idx="188">
                  <c:v>1399.317</c:v>
                </c:pt>
                <c:pt idx="189">
                  <c:v>1408.5070000000001</c:v>
                </c:pt>
                <c:pt idx="190">
                  <c:v>1408.92</c:v>
                </c:pt>
                <c:pt idx="191">
                  <c:v>1414.3219999999999</c:v>
                </c:pt>
                <c:pt idx="192">
                  <c:v>1421.788</c:v>
                </c:pt>
                <c:pt idx="193">
                  <c:v>1442.5050000000001</c:v>
                </c:pt>
                <c:pt idx="194">
                  <c:v>1443.307</c:v>
                </c:pt>
                <c:pt idx="195">
                  <c:v>1458.923</c:v>
                </c:pt>
                <c:pt idx="196">
                  <c:v>1471.808</c:v>
                </c:pt>
                <c:pt idx="197">
                  <c:v>1474.904</c:v>
                </c:pt>
                <c:pt idx="198">
                  <c:v>1503.03</c:v>
                </c:pt>
                <c:pt idx="199">
                  <c:v>1527.1420000000001</c:v>
                </c:pt>
                <c:pt idx="200">
                  <c:v>1570.492</c:v>
                </c:pt>
                <c:pt idx="201">
                  <c:v>1581.4079999999999</c:v>
                </c:pt>
                <c:pt idx="202">
                  <c:v>1600.135</c:v>
                </c:pt>
                <c:pt idx="203">
                  <c:v>1602.0509999999999</c:v>
                </c:pt>
                <c:pt idx="204">
                  <c:v>1608.43</c:v>
                </c:pt>
                <c:pt idx="205">
                  <c:v>1610.4639999999999</c:v>
                </c:pt>
                <c:pt idx="206">
                  <c:v>1617.587</c:v>
                </c:pt>
                <c:pt idx="207">
                  <c:v>1628.182</c:v>
                </c:pt>
                <c:pt idx="208">
                  <c:v>1641.8579999999999</c:v>
                </c:pt>
                <c:pt idx="209">
                  <c:v>1645.7180000000001</c:v>
                </c:pt>
                <c:pt idx="210">
                  <c:v>1678.848</c:v>
                </c:pt>
                <c:pt idx="211">
                  <c:v>1683.075</c:v>
                </c:pt>
                <c:pt idx="212">
                  <c:v>1686.393</c:v>
                </c:pt>
                <c:pt idx="213">
                  <c:v>1694.046</c:v>
                </c:pt>
                <c:pt idx="214">
                  <c:v>1694.431</c:v>
                </c:pt>
                <c:pt idx="215">
                  <c:v>1731.1389999999999</c:v>
                </c:pt>
                <c:pt idx="216">
                  <c:v>1765.2919999999999</c:v>
                </c:pt>
                <c:pt idx="217">
                  <c:v>1775.7</c:v>
                </c:pt>
                <c:pt idx="218">
                  <c:v>1782.451</c:v>
                </c:pt>
                <c:pt idx="219">
                  <c:v>1796.607</c:v>
                </c:pt>
                <c:pt idx="220">
                  <c:v>1801.212</c:v>
                </c:pt>
                <c:pt idx="221">
                  <c:v>1824.508</c:v>
                </c:pt>
                <c:pt idx="222">
                  <c:v>1831.2070000000001</c:v>
                </c:pt>
                <c:pt idx="223">
                  <c:v>1844.6610000000001</c:v>
                </c:pt>
                <c:pt idx="224">
                  <c:v>1853.71</c:v>
                </c:pt>
                <c:pt idx="225">
                  <c:v>1886.769</c:v>
                </c:pt>
                <c:pt idx="226">
                  <c:v>1903.8219999999999</c:v>
                </c:pt>
                <c:pt idx="227">
                  <c:v>1922.712</c:v>
                </c:pt>
                <c:pt idx="228">
                  <c:v>1929.9349999999999</c:v>
                </c:pt>
                <c:pt idx="229">
                  <c:v>1941.405</c:v>
                </c:pt>
                <c:pt idx="230">
                  <c:v>1945.5129999999999</c:v>
                </c:pt>
                <c:pt idx="231">
                  <c:v>1980.7809999999999</c:v>
                </c:pt>
                <c:pt idx="232">
                  <c:v>1981.8309999999999</c:v>
                </c:pt>
                <c:pt idx="233">
                  <c:v>1983.7470000000001</c:v>
                </c:pt>
                <c:pt idx="234">
                  <c:v>2005.81</c:v>
                </c:pt>
                <c:pt idx="235">
                  <c:v>2011.559</c:v>
                </c:pt>
                <c:pt idx="236">
                  <c:v>2048.2249999999999</c:v>
                </c:pt>
                <c:pt idx="237">
                  <c:v>2050.3110000000001</c:v>
                </c:pt>
                <c:pt idx="238">
                  <c:v>2056.154</c:v>
                </c:pt>
                <c:pt idx="239">
                  <c:v>2061.8180000000002</c:v>
                </c:pt>
                <c:pt idx="240">
                  <c:v>2063.0390000000002</c:v>
                </c:pt>
                <c:pt idx="241">
                  <c:v>2100.8130000000001</c:v>
                </c:pt>
                <c:pt idx="242">
                  <c:v>2101.9780000000001</c:v>
                </c:pt>
                <c:pt idx="243">
                  <c:v>2107.2959999999998</c:v>
                </c:pt>
                <c:pt idx="244">
                  <c:v>2107.5430000000001</c:v>
                </c:pt>
                <c:pt idx="245">
                  <c:v>2185.4090000000001</c:v>
                </c:pt>
                <c:pt idx="246">
                  <c:v>2203.9969999999998</c:v>
                </c:pt>
                <c:pt idx="247">
                  <c:v>2225.884</c:v>
                </c:pt>
                <c:pt idx="248">
                  <c:v>2325.337</c:v>
                </c:pt>
                <c:pt idx="249">
                  <c:v>2329.509</c:v>
                </c:pt>
                <c:pt idx="250">
                  <c:v>2349.7489999999998</c:v>
                </c:pt>
                <c:pt idx="251">
                  <c:v>2481.7370000000001</c:v>
                </c:pt>
                <c:pt idx="252">
                  <c:v>2526.663</c:v>
                </c:pt>
                <c:pt idx="253">
                  <c:v>2527.2179999999998</c:v>
                </c:pt>
                <c:pt idx="254">
                  <c:v>2536.3870000000002</c:v>
                </c:pt>
                <c:pt idx="255">
                  <c:v>2544.7429999999999</c:v>
                </c:pt>
                <c:pt idx="256">
                  <c:v>2579.2510000000002</c:v>
                </c:pt>
                <c:pt idx="257">
                  <c:v>2612.8829999999998</c:v>
                </c:pt>
                <c:pt idx="258">
                  <c:v>2620.4070000000002</c:v>
                </c:pt>
                <c:pt idx="259">
                  <c:v>2634.7849999999999</c:v>
                </c:pt>
                <c:pt idx="260">
                  <c:v>2756.01</c:v>
                </c:pt>
                <c:pt idx="261">
                  <c:v>2771.8960000000002</c:v>
                </c:pt>
                <c:pt idx="262">
                  <c:v>2859.8620000000001</c:v>
                </c:pt>
                <c:pt idx="263">
                  <c:v>2887.7629999999999</c:v>
                </c:pt>
                <c:pt idx="264">
                  <c:v>2919.1819999999998</c:v>
                </c:pt>
                <c:pt idx="265">
                  <c:v>3003.3049999999998</c:v>
                </c:pt>
                <c:pt idx="266">
                  <c:v>3004.4070000000002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E-4A78-8DE0-C92B5DB903C8}"/>
            </c:ext>
          </c:extLst>
        </c:ser>
        <c:ser>
          <c:idx val="1"/>
          <c:order val="1"/>
          <c:tx>
            <c:v>2010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Mexico'!$A$4:$A$303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'Data Mexico'!$C$4:$C$270</c:f>
              <c:numCache>
                <c:formatCode>General</c:formatCode>
                <c:ptCount val="267"/>
                <c:pt idx="0">
                  <c:v>170.6746</c:v>
                </c:pt>
                <c:pt idx="1">
                  <c:v>278.2509</c:v>
                </c:pt>
                <c:pt idx="2">
                  <c:v>287.9932</c:v>
                </c:pt>
                <c:pt idx="3">
                  <c:v>297.34449999999998</c:v>
                </c:pt>
                <c:pt idx="4">
                  <c:v>305.88339999999999</c:v>
                </c:pt>
                <c:pt idx="5">
                  <c:v>308.80509999999998</c:v>
                </c:pt>
                <c:pt idx="6">
                  <c:v>404.2097</c:v>
                </c:pt>
                <c:pt idx="7">
                  <c:v>406.53859999999997</c:v>
                </c:pt>
                <c:pt idx="8">
                  <c:v>431.88200000000001</c:v>
                </c:pt>
                <c:pt idx="9">
                  <c:v>432.90320000000003</c:v>
                </c:pt>
                <c:pt idx="10">
                  <c:v>458.21170000000001</c:v>
                </c:pt>
                <c:pt idx="11">
                  <c:v>462.89710000000002</c:v>
                </c:pt>
                <c:pt idx="12">
                  <c:v>475.05700000000002</c:v>
                </c:pt>
                <c:pt idx="13">
                  <c:v>480.76170000000002</c:v>
                </c:pt>
                <c:pt idx="14">
                  <c:v>489.02879999999999</c:v>
                </c:pt>
                <c:pt idx="15">
                  <c:v>494.13139999999999</c:v>
                </c:pt>
                <c:pt idx="16">
                  <c:v>502.39249999999998</c:v>
                </c:pt>
                <c:pt idx="17">
                  <c:v>505.03640000000001</c:v>
                </c:pt>
                <c:pt idx="18">
                  <c:v>506.87720000000002</c:v>
                </c:pt>
                <c:pt idx="19">
                  <c:v>533.42960000000005</c:v>
                </c:pt>
                <c:pt idx="20">
                  <c:v>567.49990000000003</c:v>
                </c:pt>
                <c:pt idx="21">
                  <c:v>568.16</c:v>
                </c:pt>
                <c:pt idx="22">
                  <c:v>614.59760000000006</c:v>
                </c:pt>
                <c:pt idx="23">
                  <c:v>617.12210000000005</c:v>
                </c:pt>
                <c:pt idx="24">
                  <c:v>619.51160000000004</c:v>
                </c:pt>
                <c:pt idx="25">
                  <c:v>629.28160000000003</c:v>
                </c:pt>
                <c:pt idx="26">
                  <c:v>629.85900000000004</c:v>
                </c:pt>
                <c:pt idx="27">
                  <c:v>633.11829999999998</c:v>
                </c:pt>
                <c:pt idx="28">
                  <c:v>633.8723</c:v>
                </c:pt>
                <c:pt idx="29">
                  <c:v>666.48320000000001</c:v>
                </c:pt>
                <c:pt idx="30">
                  <c:v>685.26800000000003</c:v>
                </c:pt>
                <c:pt idx="31">
                  <c:v>715.29939999999999</c:v>
                </c:pt>
                <c:pt idx="32">
                  <c:v>717.92240000000004</c:v>
                </c:pt>
                <c:pt idx="33">
                  <c:v>719.43119999999999</c:v>
                </c:pt>
                <c:pt idx="34">
                  <c:v>730.90300000000002</c:v>
                </c:pt>
                <c:pt idx="35">
                  <c:v>736.32</c:v>
                </c:pt>
                <c:pt idx="36">
                  <c:v>777.74270000000001</c:v>
                </c:pt>
                <c:pt idx="37">
                  <c:v>790.25059999999996</c:v>
                </c:pt>
                <c:pt idx="38">
                  <c:v>792.49360000000001</c:v>
                </c:pt>
                <c:pt idx="39">
                  <c:v>797.71659999999997</c:v>
                </c:pt>
                <c:pt idx="40">
                  <c:v>798.67160000000001</c:v>
                </c:pt>
                <c:pt idx="41">
                  <c:v>799.80229999999995</c:v>
                </c:pt>
                <c:pt idx="42">
                  <c:v>802.07309999999995</c:v>
                </c:pt>
                <c:pt idx="43">
                  <c:v>805.51509999999996</c:v>
                </c:pt>
                <c:pt idx="44">
                  <c:v>807.03160000000003</c:v>
                </c:pt>
                <c:pt idx="45">
                  <c:v>809.17759999999998</c:v>
                </c:pt>
                <c:pt idx="46">
                  <c:v>834.40549999999996</c:v>
                </c:pt>
                <c:pt idx="47">
                  <c:v>837.4778</c:v>
                </c:pt>
                <c:pt idx="48">
                  <c:v>848.12630000000001</c:v>
                </c:pt>
                <c:pt idx="49">
                  <c:v>862.65120000000002</c:v>
                </c:pt>
                <c:pt idx="50">
                  <c:v>865.6377</c:v>
                </c:pt>
                <c:pt idx="51">
                  <c:v>872.90940000000001</c:v>
                </c:pt>
                <c:pt idx="52">
                  <c:v>873.51509999999996</c:v>
                </c:pt>
                <c:pt idx="53">
                  <c:v>877.49699999999996</c:v>
                </c:pt>
                <c:pt idx="54">
                  <c:v>890.44219999999996</c:v>
                </c:pt>
                <c:pt idx="55">
                  <c:v>899.33690000000001</c:v>
                </c:pt>
                <c:pt idx="56">
                  <c:v>901.55550000000005</c:v>
                </c:pt>
                <c:pt idx="57">
                  <c:v>927.58209999999997</c:v>
                </c:pt>
                <c:pt idx="58">
                  <c:v>930.02369999999996</c:v>
                </c:pt>
                <c:pt idx="59">
                  <c:v>931.13239999999996</c:v>
                </c:pt>
                <c:pt idx="60">
                  <c:v>933.34469999999999</c:v>
                </c:pt>
                <c:pt idx="61">
                  <c:v>953.06719999999996</c:v>
                </c:pt>
                <c:pt idx="62">
                  <c:v>956.76760000000002</c:v>
                </c:pt>
                <c:pt idx="63">
                  <c:v>962.11180000000002</c:v>
                </c:pt>
                <c:pt idx="64">
                  <c:v>976.13070000000005</c:v>
                </c:pt>
                <c:pt idx="65">
                  <c:v>978.36850000000004</c:v>
                </c:pt>
                <c:pt idx="66">
                  <c:v>979.68849999999998</c:v>
                </c:pt>
                <c:pt idx="67">
                  <c:v>979.72760000000005</c:v>
                </c:pt>
                <c:pt idx="68">
                  <c:v>982.28449999999998</c:v>
                </c:pt>
                <c:pt idx="69">
                  <c:v>989.60730000000001</c:v>
                </c:pt>
                <c:pt idx="70">
                  <c:v>998.00930000000005</c:v>
                </c:pt>
                <c:pt idx="71">
                  <c:v>998.80909999999994</c:v>
                </c:pt>
                <c:pt idx="72">
                  <c:v>1004.321</c:v>
                </c:pt>
                <c:pt idx="73">
                  <c:v>1006.578</c:v>
                </c:pt>
                <c:pt idx="74">
                  <c:v>1019.341</c:v>
                </c:pt>
                <c:pt idx="75">
                  <c:v>1023.075</c:v>
                </c:pt>
                <c:pt idx="76">
                  <c:v>1028.559</c:v>
                </c:pt>
                <c:pt idx="77">
                  <c:v>1047.681</c:v>
                </c:pt>
                <c:pt idx="78">
                  <c:v>1053.261</c:v>
                </c:pt>
                <c:pt idx="79">
                  <c:v>1070.4929999999999</c:v>
                </c:pt>
                <c:pt idx="80">
                  <c:v>1090.2159999999999</c:v>
                </c:pt>
                <c:pt idx="81">
                  <c:v>1090.2190000000001</c:v>
                </c:pt>
                <c:pt idx="82">
                  <c:v>1091.635</c:v>
                </c:pt>
                <c:pt idx="83">
                  <c:v>1099.2449999999999</c:v>
                </c:pt>
                <c:pt idx="84">
                  <c:v>1132.1859999999999</c:v>
                </c:pt>
                <c:pt idx="85">
                  <c:v>1143.296</c:v>
                </c:pt>
                <c:pt idx="86">
                  <c:v>1147.3989999999999</c:v>
                </c:pt>
                <c:pt idx="87">
                  <c:v>1156.17</c:v>
                </c:pt>
                <c:pt idx="88">
                  <c:v>1162.7860000000001</c:v>
                </c:pt>
                <c:pt idx="89">
                  <c:v>1175.693</c:v>
                </c:pt>
                <c:pt idx="90">
                  <c:v>1177.1320000000001</c:v>
                </c:pt>
                <c:pt idx="91">
                  <c:v>1183.287</c:v>
                </c:pt>
                <c:pt idx="92">
                  <c:v>1193.422</c:v>
                </c:pt>
                <c:pt idx="93">
                  <c:v>1205.01</c:v>
                </c:pt>
                <c:pt idx="94">
                  <c:v>1214.598</c:v>
                </c:pt>
                <c:pt idx="95">
                  <c:v>1221.817</c:v>
                </c:pt>
                <c:pt idx="96">
                  <c:v>1226.2080000000001</c:v>
                </c:pt>
                <c:pt idx="97">
                  <c:v>1236.4960000000001</c:v>
                </c:pt>
                <c:pt idx="98">
                  <c:v>1243.4390000000001</c:v>
                </c:pt>
                <c:pt idx="99">
                  <c:v>1249.4459999999999</c:v>
                </c:pt>
                <c:pt idx="100">
                  <c:v>1263.4380000000001</c:v>
                </c:pt>
                <c:pt idx="101">
                  <c:v>1263.4580000000001</c:v>
                </c:pt>
                <c:pt idx="102">
                  <c:v>1281.326</c:v>
                </c:pt>
                <c:pt idx="103">
                  <c:v>1283.1210000000001</c:v>
                </c:pt>
                <c:pt idx="104">
                  <c:v>1289.0250000000001</c:v>
                </c:pt>
                <c:pt idx="105">
                  <c:v>1292.0239999999999</c:v>
                </c:pt>
                <c:pt idx="106">
                  <c:v>1313.038</c:v>
                </c:pt>
                <c:pt idx="107">
                  <c:v>1313.2449999999999</c:v>
                </c:pt>
                <c:pt idx="108">
                  <c:v>1321.88</c:v>
                </c:pt>
                <c:pt idx="109">
                  <c:v>1339.2360000000001</c:v>
                </c:pt>
                <c:pt idx="110">
                  <c:v>1343.7360000000001</c:v>
                </c:pt>
                <c:pt idx="111">
                  <c:v>1346.087</c:v>
                </c:pt>
                <c:pt idx="112">
                  <c:v>1346.9939999999999</c:v>
                </c:pt>
                <c:pt idx="113">
                  <c:v>1350.625</c:v>
                </c:pt>
                <c:pt idx="114">
                  <c:v>1358.991</c:v>
                </c:pt>
                <c:pt idx="115">
                  <c:v>1362.9649999999999</c:v>
                </c:pt>
                <c:pt idx="116">
                  <c:v>1363.4739999999999</c:v>
                </c:pt>
                <c:pt idx="117">
                  <c:v>1371.1579999999999</c:v>
                </c:pt>
                <c:pt idx="118">
                  <c:v>1376.614</c:v>
                </c:pt>
                <c:pt idx="119">
                  <c:v>1377.972</c:v>
                </c:pt>
                <c:pt idx="120">
                  <c:v>1385.43</c:v>
                </c:pt>
                <c:pt idx="121">
                  <c:v>1387.5070000000001</c:v>
                </c:pt>
                <c:pt idx="122">
                  <c:v>1419.0530000000001</c:v>
                </c:pt>
                <c:pt idx="123">
                  <c:v>1437.7429999999999</c:v>
                </c:pt>
                <c:pt idx="124">
                  <c:v>1444.96</c:v>
                </c:pt>
                <c:pt idx="125">
                  <c:v>1448.3869999999999</c:v>
                </c:pt>
                <c:pt idx="126">
                  <c:v>1448.6469999999999</c:v>
                </c:pt>
                <c:pt idx="127">
                  <c:v>1454.2670000000001</c:v>
                </c:pt>
                <c:pt idx="128">
                  <c:v>1463.7719999999999</c:v>
                </c:pt>
                <c:pt idx="129">
                  <c:v>1464.9559999999999</c:v>
                </c:pt>
                <c:pt idx="130">
                  <c:v>1467.3620000000001</c:v>
                </c:pt>
                <c:pt idx="131">
                  <c:v>1468.89</c:v>
                </c:pt>
                <c:pt idx="132">
                  <c:v>1486.914</c:v>
                </c:pt>
                <c:pt idx="133">
                  <c:v>1490.87</c:v>
                </c:pt>
                <c:pt idx="134">
                  <c:v>1501.4390000000001</c:v>
                </c:pt>
                <c:pt idx="135">
                  <c:v>1509.5719999999999</c:v>
                </c:pt>
                <c:pt idx="136">
                  <c:v>1513.5450000000001</c:v>
                </c:pt>
                <c:pt idx="137">
                  <c:v>1539.8720000000001</c:v>
                </c:pt>
                <c:pt idx="138">
                  <c:v>1546.587</c:v>
                </c:pt>
                <c:pt idx="139">
                  <c:v>1546.712</c:v>
                </c:pt>
                <c:pt idx="140">
                  <c:v>1568.7619999999999</c:v>
                </c:pt>
                <c:pt idx="141">
                  <c:v>1579.924</c:v>
                </c:pt>
                <c:pt idx="142">
                  <c:v>1580.7180000000001</c:v>
                </c:pt>
                <c:pt idx="143">
                  <c:v>1613.3320000000001</c:v>
                </c:pt>
                <c:pt idx="144">
                  <c:v>1616.912</c:v>
                </c:pt>
                <c:pt idx="145">
                  <c:v>1624.586</c:v>
                </c:pt>
                <c:pt idx="146">
                  <c:v>1641.4590000000001</c:v>
                </c:pt>
                <c:pt idx="147">
                  <c:v>1651.99</c:v>
                </c:pt>
                <c:pt idx="148">
                  <c:v>1656.7170000000001</c:v>
                </c:pt>
                <c:pt idx="149">
                  <c:v>1675.2349999999999</c:v>
                </c:pt>
                <c:pt idx="150">
                  <c:v>1676.4449999999999</c:v>
                </c:pt>
                <c:pt idx="151">
                  <c:v>1680.5840000000001</c:v>
                </c:pt>
                <c:pt idx="152">
                  <c:v>1699.6279999999999</c:v>
                </c:pt>
                <c:pt idx="153">
                  <c:v>1701.2909999999999</c:v>
                </c:pt>
                <c:pt idx="154">
                  <c:v>1701.3330000000001</c:v>
                </c:pt>
                <c:pt idx="155">
                  <c:v>1742.21</c:v>
                </c:pt>
                <c:pt idx="156">
                  <c:v>1758.644</c:v>
                </c:pt>
                <c:pt idx="157">
                  <c:v>1764.9739999999999</c:v>
                </c:pt>
                <c:pt idx="158">
                  <c:v>1792.443</c:v>
                </c:pt>
                <c:pt idx="159">
                  <c:v>1820.0440000000001</c:v>
                </c:pt>
                <c:pt idx="160">
                  <c:v>1845.797</c:v>
                </c:pt>
                <c:pt idx="161">
                  <c:v>1848.0239999999999</c:v>
                </c:pt>
                <c:pt idx="162">
                  <c:v>1859.143</c:v>
                </c:pt>
                <c:pt idx="163">
                  <c:v>1861.569</c:v>
                </c:pt>
                <c:pt idx="164">
                  <c:v>1877.5709999999999</c:v>
                </c:pt>
                <c:pt idx="165">
                  <c:v>1890.396</c:v>
                </c:pt>
                <c:pt idx="166">
                  <c:v>1920.644</c:v>
                </c:pt>
                <c:pt idx="167">
                  <c:v>1942.2080000000001</c:v>
                </c:pt>
                <c:pt idx="168">
                  <c:v>1944.5540000000001</c:v>
                </c:pt>
                <c:pt idx="169">
                  <c:v>1953.4570000000001</c:v>
                </c:pt>
                <c:pt idx="170">
                  <c:v>1959.5150000000001</c:v>
                </c:pt>
                <c:pt idx="171">
                  <c:v>1973.961</c:v>
                </c:pt>
                <c:pt idx="172">
                  <c:v>1976.7059999999999</c:v>
                </c:pt>
                <c:pt idx="173">
                  <c:v>1982.692</c:v>
                </c:pt>
                <c:pt idx="174">
                  <c:v>2022.7739999999999</c:v>
                </c:pt>
                <c:pt idx="175">
                  <c:v>2051.8760000000002</c:v>
                </c:pt>
                <c:pt idx="176">
                  <c:v>2057.9070000000002</c:v>
                </c:pt>
                <c:pt idx="177">
                  <c:v>2059.2089999999998</c:v>
                </c:pt>
                <c:pt idx="178">
                  <c:v>2064.8609999999999</c:v>
                </c:pt>
                <c:pt idx="179">
                  <c:v>2090.0949999999998</c:v>
                </c:pt>
                <c:pt idx="180">
                  <c:v>2093.181</c:v>
                </c:pt>
                <c:pt idx="181">
                  <c:v>2100.893</c:v>
                </c:pt>
                <c:pt idx="182">
                  <c:v>2101.9009999999998</c:v>
                </c:pt>
                <c:pt idx="183">
                  <c:v>2101.9740000000002</c:v>
                </c:pt>
                <c:pt idx="184">
                  <c:v>2108.0369999999998</c:v>
                </c:pt>
                <c:pt idx="185">
                  <c:v>2112.239</c:v>
                </c:pt>
                <c:pt idx="186">
                  <c:v>2132.6990000000001</c:v>
                </c:pt>
                <c:pt idx="187">
                  <c:v>2147.0450000000001</c:v>
                </c:pt>
                <c:pt idx="188">
                  <c:v>2170.502</c:v>
                </c:pt>
                <c:pt idx="189">
                  <c:v>2175.1439999999998</c:v>
                </c:pt>
                <c:pt idx="190">
                  <c:v>2193.0079999999998</c:v>
                </c:pt>
                <c:pt idx="191">
                  <c:v>2198.1619999999998</c:v>
                </c:pt>
                <c:pt idx="192">
                  <c:v>2214.4349999999999</c:v>
                </c:pt>
                <c:pt idx="193">
                  <c:v>2226.636</c:v>
                </c:pt>
                <c:pt idx="194">
                  <c:v>2229.7020000000002</c:v>
                </c:pt>
                <c:pt idx="195">
                  <c:v>2255.4859999999999</c:v>
                </c:pt>
                <c:pt idx="196">
                  <c:v>2279.1460000000002</c:v>
                </c:pt>
                <c:pt idx="197">
                  <c:v>2288.0810000000001</c:v>
                </c:pt>
                <c:pt idx="198">
                  <c:v>2297.2109999999998</c:v>
                </c:pt>
                <c:pt idx="199">
                  <c:v>2310.5929999999998</c:v>
                </c:pt>
                <c:pt idx="200">
                  <c:v>2313.3229999999999</c:v>
                </c:pt>
                <c:pt idx="201">
                  <c:v>2324.2069999999999</c:v>
                </c:pt>
                <c:pt idx="202">
                  <c:v>2378.2220000000002</c:v>
                </c:pt>
                <c:pt idx="203">
                  <c:v>2385.6529999999998</c:v>
                </c:pt>
                <c:pt idx="204">
                  <c:v>2406.5659999999998</c:v>
                </c:pt>
                <c:pt idx="205">
                  <c:v>2444.0160000000001</c:v>
                </c:pt>
                <c:pt idx="206">
                  <c:v>2462.143</c:v>
                </c:pt>
                <c:pt idx="207">
                  <c:v>2471.3359999999998</c:v>
                </c:pt>
                <c:pt idx="208">
                  <c:v>2490.915</c:v>
                </c:pt>
                <c:pt idx="209">
                  <c:v>2513.4160000000002</c:v>
                </c:pt>
                <c:pt idx="210">
                  <c:v>2559.866</c:v>
                </c:pt>
                <c:pt idx="211">
                  <c:v>2578.0430000000001</c:v>
                </c:pt>
                <c:pt idx="212">
                  <c:v>2593.6390000000001</c:v>
                </c:pt>
                <c:pt idx="213">
                  <c:v>2595.0749999999998</c:v>
                </c:pt>
                <c:pt idx="214">
                  <c:v>2690.123</c:v>
                </c:pt>
                <c:pt idx="215">
                  <c:v>2693.6370000000002</c:v>
                </c:pt>
                <c:pt idx="216">
                  <c:v>2707.509</c:v>
                </c:pt>
                <c:pt idx="217">
                  <c:v>2763.299</c:v>
                </c:pt>
                <c:pt idx="218">
                  <c:v>2785.857</c:v>
                </c:pt>
                <c:pt idx="219">
                  <c:v>2828.4319999999998</c:v>
                </c:pt>
                <c:pt idx="220">
                  <c:v>2893.7179999999998</c:v>
                </c:pt>
                <c:pt idx="221">
                  <c:v>2939.873</c:v>
                </c:pt>
                <c:pt idx="222">
                  <c:v>2950.232</c:v>
                </c:pt>
                <c:pt idx="223">
                  <c:v>2975.5509999999999</c:v>
                </c:pt>
                <c:pt idx="224">
                  <c:v>2991.3240000000001</c:v>
                </c:pt>
                <c:pt idx="225">
                  <c:v>2994.239</c:v>
                </c:pt>
                <c:pt idx="226">
                  <c:v>3050.8560000000002</c:v>
                </c:pt>
                <c:pt idx="227">
                  <c:v>3056.8620000000001</c:v>
                </c:pt>
                <c:pt idx="228">
                  <c:v>3072.9989999999998</c:v>
                </c:pt>
                <c:pt idx="229">
                  <c:v>3100.011</c:v>
                </c:pt>
                <c:pt idx="230">
                  <c:v>3161.0830000000001</c:v>
                </c:pt>
                <c:pt idx="231">
                  <c:v>3190.819</c:v>
                </c:pt>
                <c:pt idx="232">
                  <c:v>3229.623</c:v>
                </c:pt>
                <c:pt idx="233">
                  <c:v>3312.1860000000001</c:v>
                </c:pt>
                <c:pt idx="234">
                  <c:v>3378.0320000000002</c:v>
                </c:pt>
                <c:pt idx="235">
                  <c:v>3390.049</c:v>
                </c:pt>
                <c:pt idx="236">
                  <c:v>3445.7820000000002</c:v>
                </c:pt>
                <c:pt idx="237">
                  <c:v>3458.681</c:v>
                </c:pt>
                <c:pt idx="238">
                  <c:v>3460.0520000000001</c:v>
                </c:pt>
                <c:pt idx="239">
                  <c:v>3460.8130000000001</c:v>
                </c:pt>
                <c:pt idx="240">
                  <c:v>3479.48</c:v>
                </c:pt>
                <c:pt idx="241">
                  <c:v>3480.973</c:v>
                </c:pt>
                <c:pt idx="242">
                  <c:v>3505.6149999999998</c:v>
                </c:pt>
                <c:pt idx="243">
                  <c:v>3534.2849999999999</c:v>
                </c:pt>
                <c:pt idx="244">
                  <c:v>3536.4349999999999</c:v>
                </c:pt>
                <c:pt idx="245">
                  <c:v>3602.7289999999998</c:v>
                </c:pt>
                <c:pt idx="246">
                  <c:v>3631.192</c:v>
                </c:pt>
                <c:pt idx="247">
                  <c:v>3634.5050000000001</c:v>
                </c:pt>
                <c:pt idx="248">
                  <c:v>3717.067</c:v>
                </c:pt>
                <c:pt idx="249">
                  <c:v>3778.3220000000001</c:v>
                </c:pt>
                <c:pt idx="250">
                  <c:v>3862.0149999999999</c:v>
                </c:pt>
                <c:pt idx="251">
                  <c:v>3865.3879999999999</c:v>
                </c:pt>
                <c:pt idx="252">
                  <c:v>3869.3690000000001</c:v>
                </c:pt>
                <c:pt idx="253">
                  <c:v>3974.4769999999999</c:v>
                </c:pt>
                <c:pt idx="254">
                  <c:v>3974.7339999999999</c:v>
                </c:pt>
                <c:pt idx="255">
                  <c:v>3979.9250000000002</c:v>
                </c:pt>
                <c:pt idx="256">
                  <c:v>3988.1770000000001</c:v>
                </c:pt>
                <c:pt idx="257">
                  <c:v>4326.4870000000001</c:v>
                </c:pt>
                <c:pt idx="258">
                  <c:v>4345.8010000000004</c:v>
                </c:pt>
                <c:pt idx="259">
                  <c:v>4455.4369999999999</c:v>
                </c:pt>
                <c:pt idx="260">
                  <c:v>4466.1899999999996</c:v>
                </c:pt>
                <c:pt idx="261">
                  <c:v>4513.9059999999999</c:v>
                </c:pt>
                <c:pt idx="262">
                  <c:v>4634.3620000000001</c:v>
                </c:pt>
                <c:pt idx="263">
                  <c:v>4652.0550000000003</c:v>
                </c:pt>
                <c:pt idx="264">
                  <c:v>4676.7830000000004</c:v>
                </c:pt>
                <c:pt idx="265">
                  <c:v>4798.2629999999999</c:v>
                </c:pt>
                <c:pt idx="266">
                  <c:v>4955.3590000000004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E-4A78-8DE0-C92B5DB903C8}"/>
            </c:ext>
          </c:extLst>
        </c:ser>
        <c:ser>
          <c:idx val="2"/>
          <c:order val="2"/>
          <c:tx>
            <c:v>Poverty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Mexico'!$A$4:$A$303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'Data Mexico'!$D$4:$D$270</c:f>
              <c:numCache>
                <c:formatCode>General</c:formatCode>
                <c:ptCount val="267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  <c:pt idx="96">
                  <c:v>1300</c:v>
                </c:pt>
                <c:pt idx="97">
                  <c:v>1300</c:v>
                </c:pt>
                <c:pt idx="98">
                  <c:v>1300</c:v>
                </c:pt>
                <c:pt idx="99">
                  <c:v>1300</c:v>
                </c:pt>
                <c:pt idx="100">
                  <c:v>1300</c:v>
                </c:pt>
                <c:pt idx="101">
                  <c:v>1300</c:v>
                </c:pt>
                <c:pt idx="102">
                  <c:v>1300</c:v>
                </c:pt>
                <c:pt idx="103">
                  <c:v>1300</c:v>
                </c:pt>
                <c:pt idx="104">
                  <c:v>1300</c:v>
                </c:pt>
                <c:pt idx="105">
                  <c:v>1300</c:v>
                </c:pt>
                <c:pt idx="106">
                  <c:v>1300</c:v>
                </c:pt>
                <c:pt idx="107">
                  <c:v>1300</c:v>
                </c:pt>
                <c:pt idx="108">
                  <c:v>1300</c:v>
                </c:pt>
                <c:pt idx="109">
                  <c:v>1300</c:v>
                </c:pt>
                <c:pt idx="110">
                  <c:v>1300</c:v>
                </c:pt>
                <c:pt idx="111">
                  <c:v>1300</c:v>
                </c:pt>
                <c:pt idx="112">
                  <c:v>1300</c:v>
                </c:pt>
                <c:pt idx="113">
                  <c:v>1300</c:v>
                </c:pt>
                <c:pt idx="114">
                  <c:v>1300</c:v>
                </c:pt>
                <c:pt idx="115">
                  <c:v>1300</c:v>
                </c:pt>
                <c:pt idx="116">
                  <c:v>1300</c:v>
                </c:pt>
                <c:pt idx="117">
                  <c:v>1300</c:v>
                </c:pt>
                <c:pt idx="118">
                  <c:v>1300</c:v>
                </c:pt>
                <c:pt idx="119">
                  <c:v>1300</c:v>
                </c:pt>
                <c:pt idx="120">
                  <c:v>1300</c:v>
                </c:pt>
                <c:pt idx="121">
                  <c:v>1300</c:v>
                </c:pt>
                <c:pt idx="122">
                  <c:v>1300</c:v>
                </c:pt>
                <c:pt idx="123">
                  <c:v>1300</c:v>
                </c:pt>
                <c:pt idx="124">
                  <c:v>1300</c:v>
                </c:pt>
                <c:pt idx="125">
                  <c:v>1300</c:v>
                </c:pt>
                <c:pt idx="126">
                  <c:v>1300</c:v>
                </c:pt>
                <c:pt idx="127">
                  <c:v>1300</c:v>
                </c:pt>
                <c:pt idx="128">
                  <c:v>1300</c:v>
                </c:pt>
                <c:pt idx="129">
                  <c:v>1300</c:v>
                </c:pt>
                <c:pt idx="130">
                  <c:v>1300</c:v>
                </c:pt>
                <c:pt idx="131">
                  <c:v>1300</c:v>
                </c:pt>
                <c:pt idx="132">
                  <c:v>1300</c:v>
                </c:pt>
                <c:pt idx="133">
                  <c:v>1300</c:v>
                </c:pt>
                <c:pt idx="134">
                  <c:v>1300</c:v>
                </c:pt>
                <c:pt idx="135">
                  <c:v>1300</c:v>
                </c:pt>
                <c:pt idx="136">
                  <c:v>1300</c:v>
                </c:pt>
                <c:pt idx="137">
                  <c:v>1300</c:v>
                </c:pt>
                <c:pt idx="138">
                  <c:v>1300</c:v>
                </c:pt>
                <c:pt idx="139">
                  <c:v>1300</c:v>
                </c:pt>
                <c:pt idx="140">
                  <c:v>1300</c:v>
                </c:pt>
                <c:pt idx="141">
                  <c:v>1300</c:v>
                </c:pt>
                <c:pt idx="142">
                  <c:v>1300</c:v>
                </c:pt>
                <c:pt idx="143">
                  <c:v>1300</c:v>
                </c:pt>
                <c:pt idx="144">
                  <c:v>1300</c:v>
                </c:pt>
                <c:pt idx="145">
                  <c:v>1300</c:v>
                </c:pt>
                <c:pt idx="146">
                  <c:v>1300</c:v>
                </c:pt>
                <c:pt idx="147">
                  <c:v>1300</c:v>
                </c:pt>
                <c:pt idx="148">
                  <c:v>1300</c:v>
                </c:pt>
                <c:pt idx="149">
                  <c:v>1300</c:v>
                </c:pt>
                <c:pt idx="150">
                  <c:v>1300</c:v>
                </c:pt>
                <c:pt idx="151">
                  <c:v>1300</c:v>
                </c:pt>
                <c:pt idx="152">
                  <c:v>1300</c:v>
                </c:pt>
                <c:pt idx="153">
                  <c:v>1300</c:v>
                </c:pt>
                <c:pt idx="154">
                  <c:v>1300</c:v>
                </c:pt>
                <c:pt idx="155">
                  <c:v>1300</c:v>
                </c:pt>
                <c:pt idx="156">
                  <c:v>1300</c:v>
                </c:pt>
                <c:pt idx="157">
                  <c:v>1300</c:v>
                </c:pt>
                <c:pt idx="158">
                  <c:v>1300</c:v>
                </c:pt>
                <c:pt idx="159">
                  <c:v>1300</c:v>
                </c:pt>
                <c:pt idx="160">
                  <c:v>1300</c:v>
                </c:pt>
                <c:pt idx="161">
                  <c:v>1300</c:v>
                </c:pt>
                <c:pt idx="162">
                  <c:v>1300</c:v>
                </c:pt>
                <c:pt idx="163">
                  <c:v>1300</c:v>
                </c:pt>
                <c:pt idx="164">
                  <c:v>1300</c:v>
                </c:pt>
                <c:pt idx="165">
                  <c:v>1300</c:v>
                </c:pt>
                <c:pt idx="166">
                  <c:v>1300</c:v>
                </c:pt>
                <c:pt idx="167">
                  <c:v>1300</c:v>
                </c:pt>
                <c:pt idx="168">
                  <c:v>1300</c:v>
                </c:pt>
                <c:pt idx="169">
                  <c:v>1300</c:v>
                </c:pt>
                <c:pt idx="170">
                  <c:v>1300</c:v>
                </c:pt>
                <c:pt idx="171">
                  <c:v>1300</c:v>
                </c:pt>
                <c:pt idx="172">
                  <c:v>1300</c:v>
                </c:pt>
                <c:pt idx="173">
                  <c:v>1300</c:v>
                </c:pt>
                <c:pt idx="174">
                  <c:v>1300</c:v>
                </c:pt>
                <c:pt idx="175">
                  <c:v>1300</c:v>
                </c:pt>
                <c:pt idx="176">
                  <c:v>1300</c:v>
                </c:pt>
                <c:pt idx="177">
                  <c:v>1300</c:v>
                </c:pt>
                <c:pt idx="178">
                  <c:v>1300</c:v>
                </c:pt>
                <c:pt idx="179">
                  <c:v>1300</c:v>
                </c:pt>
                <c:pt idx="180">
                  <c:v>1300</c:v>
                </c:pt>
                <c:pt idx="181">
                  <c:v>1300</c:v>
                </c:pt>
                <c:pt idx="182">
                  <c:v>1300</c:v>
                </c:pt>
                <c:pt idx="183">
                  <c:v>1300</c:v>
                </c:pt>
                <c:pt idx="184">
                  <c:v>1300</c:v>
                </c:pt>
                <c:pt idx="185">
                  <c:v>1300</c:v>
                </c:pt>
                <c:pt idx="186">
                  <c:v>1300</c:v>
                </c:pt>
                <c:pt idx="187">
                  <c:v>1300</c:v>
                </c:pt>
                <c:pt idx="188">
                  <c:v>1300</c:v>
                </c:pt>
                <c:pt idx="189">
                  <c:v>1300</c:v>
                </c:pt>
                <c:pt idx="190">
                  <c:v>1300</c:v>
                </c:pt>
                <c:pt idx="191">
                  <c:v>1300</c:v>
                </c:pt>
                <c:pt idx="192">
                  <c:v>1300</c:v>
                </c:pt>
                <c:pt idx="193">
                  <c:v>1300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1300</c:v>
                </c:pt>
                <c:pt idx="205">
                  <c:v>1300</c:v>
                </c:pt>
                <c:pt idx="206">
                  <c:v>1300</c:v>
                </c:pt>
                <c:pt idx="207">
                  <c:v>1300</c:v>
                </c:pt>
                <c:pt idx="208">
                  <c:v>1300</c:v>
                </c:pt>
                <c:pt idx="209">
                  <c:v>1300</c:v>
                </c:pt>
                <c:pt idx="210">
                  <c:v>1300</c:v>
                </c:pt>
                <c:pt idx="211">
                  <c:v>1300</c:v>
                </c:pt>
                <c:pt idx="212">
                  <c:v>1300</c:v>
                </c:pt>
                <c:pt idx="213">
                  <c:v>1300</c:v>
                </c:pt>
                <c:pt idx="214">
                  <c:v>1300</c:v>
                </c:pt>
                <c:pt idx="215">
                  <c:v>1300</c:v>
                </c:pt>
                <c:pt idx="216">
                  <c:v>1300</c:v>
                </c:pt>
                <c:pt idx="217">
                  <c:v>1300</c:v>
                </c:pt>
                <c:pt idx="218">
                  <c:v>1300</c:v>
                </c:pt>
                <c:pt idx="219">
                  <c:v>1300</c:v>
                </c:pt>
                <c:pt idx="220">
                  <c:v>1300</c:v>
                </c:pt>
                <c:pt idx="221">
                  <c:v>1300</c:v>
                </c:pt>
                <c:pt idx="222">
                  <c:v>1300</c:v>
                </c:pt>
                <c:pt idx="223">
                  <c:v>1300</c:v>
                </c:pt>
                <c:pt idx="224">
                  <c:v>1300</c:v>
                </c:pt>
                <c:pt idx="225">
                  <c:v>1300</c:v>
                </c:pt>
                <c:pt idx="226">
                  <c:v>1300</c:v>
                </c:pt>
                <c:pt idx="227">
                  <c:v>1300</c:v>
                </c:pt>
                <c:pt idx="228">
                  <c:v>1300</c:v>
                </c:pt>
                <c:pt idx="229">
                  <c:v>1300</c:v>
                </c:pt>
                <c:pt idx="230">
                  <c:v>1300</c:v>
                </c:pt>
                <c:pt idx="231">
                  <c:v>1300</c:v>
                </c:pt>
                <c:pt idx="232">
                  <c:v>1300</c:v>
                </c:pt>
                <c:pt idx="233">
                  <c:v>1300</c:v>
                </c:pt>
                <c:pt idx="234">
                  <c:v>1300</c:v>
                </c:pt>
                <c:pt idx="235">
                  <c:v>1300</c:v>
                </c:pt>
                <c:pt idx="236">
                  <c:v>1300</c:v>
                </c:pt>
                <c:pt idx="237">
                  <c:v>1300</c:v>
                </c:pt>
                <c:pt idx="238">
                  <c:v>1300</c:v>
                </c:pt>
                <c:pt idx="239">
                  <c:v>1300</c:v>
                </c:pt>
                <c:pt idx="240">
                  <c:v>1300</c:v>
                </c:pt>
                <c:pt idx="241">
                  <c:v>1300</c:v>
                </c:pt>
                <c:pt idx="242">
                  <c:v>1300</c:v>
                </c:pt>
                <c:pt idx="243">
                  <c:v>1300</c:v>
                </c:pt>
                <c:pt idx="244">
                  <c:v>1300</c:v>
                </c:pt>
                <c:pt idx="245">
                  <c:v>1300</c:v>
                </c:pt>
                <c:pt idx="246">
                  <c:v>1300</c:v>
                </c:pt>
                <c:pt idx="247">
                  <c:v>1300</c:v>
                </c:pt>
                <c:pt idx="248">
                  <c:v>1300</c:v>
                </c:pt>
                <c:pt idx="249">
                  <c:v>1300</c:v>
                </c:pt>
                <c:pt idx="250">
                  <c:v>1300</c:v>
                </c:pt>
                <c:pt idx="251">
                  <c:v>1300</c:v>
                </c:pt>
                <c:pt idx="252">
                  <c:v>1300</c:v>
                </c:pt>
                <c:pt idx="253">
                  <c:v>1300</c:v>
                </c:pt>
                <c:pt idx="254">
                  <c:v>1300</c:v>
                </c:pt>
                <c:pt idx="255">
                  <c:v>1300</c:v>
                </c:pt>
                <c:pt idx="256">
                  <c:v>1300</c:v>
                </c:pt>
                <c:pt idx="257">
                  <c:v>1300</c:v>
                </c:pt>
                <c:pt idx="258">
                  <c:v>1300</c:v>
                </c:pt>
                <c:pt idx="259">
                  <c:v>1300</c:v>
                </c:pt>
                <c:pt idx="260">
                  <c:v>1300</c:v>
                </c:pt>
                <c:pt idx="261">
                  <c:v>1300</c:v>
                </c:pt>
                <c:pt idx="262">
                  <c:v>1300</c:v>
                </c:pt>
                <c:pt idx="263">
                  <c:v>1300</c:v>
                </c:pt>
                <c:pt idx="264">
                  <c:v>1300</c:v>
                </c:pt>
                <c:pt idx="265">
                  <c:v>1300</c:v>
                </c:pt>
                <c:pt idx="266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E-4A78-8DE0-C92B5DB9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716991"/>
        <c:axId val="2025708351"/>
      </c:lineChart>
      <c:catAx>
        <c:axId val="202571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08351"/>
        <c:crosses val="autoZero"/>
        <c:auto val="1"/>
        <c:lblAlgn val="ctr"/>
        <c:lblOffset val="100"/>
        <c:noMultiLvlLbl val="0"/>
      </c:catAx>
      <c:valAx>
        <c:axId val="202570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1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 for Mexico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Mexico'!$M$4:$M$303</c:f>
              <c:numCache>
                <c:formatCode>0.00%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3.0000000000000002E-2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5.6666666666666671E-2</c:v>
                </c:pt>
                <c:pt idx="17">
                  <c:v>6.0000000000000005E-2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7.6666666666666675E-2</c:v>
                </c:pt>
                <c:pt idx="23">
                  <c:v>0.08</c:v>
                </c:pt>
                <c:pt idx="24">
                  <c:v>8.3333333333333343E-2</c:v>
                </c:pt>
                <c:pt idx="25">
                  <c:v>8.666666666666667E-2</c:v>
                </c:pt>
                <c:pt idx="26">
                  <c:v>9.0000000000000011E-2</c:v>
                </c:pt>
                <c:pt idx="27">
                  <c:v>9.3333333333333338E-2</c:v>
                </c:pt>
                <c:pt idx="28">
                  <c:v>9.6666666666666679E-2</c:v>
                </c:pt>
                <c:pt idx="29">
                  <c:v>0.1</c:v>
                </c:pt>
                <c:pt idx="30">
                  <c:v>0.10333333333333335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0.11333333333333334</c:v>
                </c:pt>
                <c:pt idx="34">
                  <c:v>0.11666666666666667</c:v>
                </c:pt>
                <c:pt idx="35">
                  <c:v>0.12000000000000001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0.13666666666666669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0.15000000000000002</c:v>
                </c:pt>
                <c:pt idx="45">
                  <c:v>0.15333333333333335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0.16666666666666669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0.18000000000000002</c:v>
                </c:pt>
                <c:pt idx="54">
                  <c:v>0.18333333333333335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0.19333333333333336</c:v>
                </c:pt>
                <c:pt idx="58">
                  <c:v>0.19666666666666668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0.20666666666666669</c:v>
                </c:pt>
                <c:pt idx="62">
                  <c:v>0.21000000000000002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0.22333333333333336</c:v>
                </c:pt>
                <c:pt idx="67">
                  <c:v>0.22666666666666668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0.23666666666666669</c:v>
                </c:pt>
                <c:pt idx="71">
                  <c:v>0.24000000000000002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0.25666666666666671</c:v>
                </c:pt>
                <c:pt idx="77">
                  <c:v>0.26</c:v>
                </c:pt>
                <c:pt idx="78">
                  <c:v>0.26333333333333336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0.27333333333333337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0.29000000000000004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0.30000000000000004</c:v>
                </c:pt>
                <c:pt idx="90">
                  <c:v>0.30333333333333334</c:v>
                </c:pt>
                <c:pt idx="91">
                  <c:v>0.3066666666666667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0.31666666666666671</c:v>
                </c:pt>
                <c:pt idx="95">
                  <c:v>0.32</c:v>
                </c:pt>
                <c:pt idx="96">
                  <c:v>0.32333333333333336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0.33333333333333337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0.34333333333333338</c:v>
                </c:pt>
                <c:pt idx="103">
                  <c:v>0.34666666666666668</c:v>
                </c:pt>
                <c:pt idx="104">
                  <c:v>0.35000000000000003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0.36000000000000004</c:v>
                </c:pt>
                <c:pt idx="108">
                  <c:v>0.36333333333333334</c:v>
                </c:pt>
                <c:pt idx="109">
                  <c:v>0.3666666666666667</c:v>
                </c:pt>
                <c:pt idx="110">
                  <c:v>0.37000000000000005</c:v>
                </c:pt>
                <c:pt idx="111">
                  <c:v>0.37333333333333335</c:v>
                </c:pt>
                <c:pt idx="112">
                  <c:v>0.37666666666666671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0.38666666666666671</c:v>
                </c:pt>
                <c:pt idx="116">
                  <c:v>0.39</c:v>
                </c:pt>
                <c:pt idx="117">
                  <c:v>0.39333333333333337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0.40333333333333338</c:v>
                </c:pt>
                <c:pt idx="121">
                  <c:v>0.40666666666666668</c:v>
                </c:pt>
                <c:pt idx="122">
                  <c:v>0.41000000000000003</c:v>
                </c:pt>
                <c:pt idx="123">
                  <c:v>0.41333333333333339</c:v>
                </c:pt>
                <c:pt idx="124">
                  <c:v>0.41666666666666669</c:v>
                </c:pt>
                <c:pt idx="125">
                  <c:v>0.42000000000000004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0.43000000000000005</c:v>
                </c:pt>
                <c:pt idx="129">
                  <c:v>0.43333333333333335</c:v>
                </c:pt>
                <c:pt idx="130">
                  <c:v>0.4366666666666667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0.44666666666666671</c:v>
                </c:pt>
                <c:pt idx="134">
                  <c:v>0.45</c:v>
                </c:pt>
                <c:pt idx="135">
                  <c:v>0.45333333333333337</c:v>
                </c:pt>
                <c:pt idx="136">
                  <c:v>0.45666666666666672</c:v>
                </c:pt>
                <c:pt idx="137">
                  <c:v>0.46</c:v>
                </c:pt>
                <c:pt idx="138">
                  <c:v>0.46333333333333337</c:v>
                </c:pt>
                <c:pt idx="139">
                  <c:v>0.46666666666666667</c:v>
                </c:pt>
                <c:pt idx="140">
                  <c:v>0.47000000000000003</c:v>
                </c:pt>
                <c:pt idx="141">
                  <c:v>0.47333333333333338</c:v>
                </c:pt>
                <c:pt idx="142">
                  <c:v>0.47666666666666668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0.49000000000000005</c:v>
                </c:pt>
                <c:pt idx="147">
                  <c:v>0.49333333333333335</c:v>
                </c:pt>
                <c:pt idx="148">
                  <c:v>0.4966666666666667</c:v>
                </c:pt>
                <c:pt idx="149">
                  <c:v>0.5</c:v>
                </c:pt>
                <c:pt idx="150">
                  <c:v>0.50333333333333341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0.51333333333333342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0.52666666666666673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0.53666666666666674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0.54666666666666675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0.55666666666666675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0.57000000000000006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0.58000000000000007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0.59000000000000008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0.60000000000000009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0.6133333333333334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0.62333333333333341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0.63333333333333341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0.64333333333333342</c:v>
                </c:pt>
                <c:pt idx="193">
                  <c:v>0.64666666666666672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0.65666666666666673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0.66666666666666674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0.67666666666666675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0.68666666666666676</c:v>
                </c:pt>
                <c:pt idx="206">
                  <c:v>0.69000000000000006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0.70000000000000007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0.71000000000000008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0.72000000000000008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0.73000000000000009</c:v>
                </c:pt>
                <c:pt idx="219">
                  <c:v>0.73333333333333339</c:v>
                </c:pt>
                <c:pt idx="220">
                  <c:v>0.73666666666666669</c:v>
                </c:pt>
                <c:pt idx="221">
                  <c:v>0.7400000000000001</c:v>
                </c:pt>
                <c:pt idx="222">
                  <c:v>0.7433333333333334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0.75333333333333341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0.76333333333333342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0.77333333333333343</c:v>
                </c:pt>
                <c:pt idx="232">
                  <c:v>0.77666666666666673</c:v>
                </c:pt>
                <c:pt idx="233">
                  <c:v>0.78</c:v>
                </c:pt>
                <c:pt idx="234">
                  <c:v>0.78333333333333344</c:v>
                </c:pt>
                <c:pt idx="235">
                  <c:v>0.78666666666666674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0.79666666666666675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0.80666666666666675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0.81666666666666676</c:v>
                </c:pt>
                <c:pt idx="245">
                  <c:v>0.82000000000000006</c:v>
                </c:pt>
                <c:pt idx="246">
                  <c:v>0.82333333333333336</c:v>
                </c:pt>
                <c:pt idx="247">
                  <c:v>0.82666666666666677</c:v>
                </c:pt>
                <c:pt idx="248">
                  <c:v>0.83000000000000007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0.84000000000000008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0.85000000000000009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0.8600000000000001</c:v>
                </c:pt>
                <c:pt idx="258">
                  <c:v>0.8633333333333334</c:v>
                </c:pt>
                <c:pt idx="259">
                  <c:v>0.8666666666666667</c:v>
                </c:pt>
                <c:pt idx="260">
                  <c:v>0.87000000000000011</c:v>
                </c:pt>
                <c:pt idx="261">
                  <c:v>0.87333333333333341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0.88333333333333341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0.89333333333333342</c:v>
                </c:pt>
                <c:pt idx="268">
                  <c:v>0.89666666666666672</c:v>
                </c:pt>
                <c:pt idx="269">
                  <c:v>0.9</c:v>
                </c:pt>
                <c:pt idx="270">
                  <c:v>0.90333333333333343</c:v>
                </c:pt>
                <c:pt idx="271">
                  <c:v>0.90666666666666673</c:v>
                </c:pt>
                <c:pt idx="272">
                  <c:v>0.91</c:v>
                </c:pt>
                <c:pt idx="273">
                  <c:v>0.91333333333333344</c:v>
                </c:pt>
                <c:pt idx="274">
                  <c:v>0.91666666666666674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0.92666666666666675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0.93666666666666676</c:v>
                </c:pt>
                <c:pt idx="281">
                  <c:v>0.94000000000000006</c:v>
                </c:pt>
                <c:pt idx="282">
                  <c:v>0.94333333333333336</c:v>
                </c:pt>
                <c:pt idx="283">
                  <c:v>0.94666666666666677</c:v>
                </c:pt>
                <c:pt idx="284">
                  <c:v>0.95000000000000007</c:v>
                </c:pt>
                <c:pt idx="285">
                  <c:v>0.95333333333333337</c:v>
                </c:pt>
                <c:pt idx="286">
                  <c:v>0.95666666666666678</c:v>
                </c:pt>
                <c:pt idx="287">
                  <c:v>0.96000000000000008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0.97000000000000008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0.98000000000000009</c:v>
                </c:pt>
                <c:pt idx="294">
                  <c:v>0.98333333333333339</c:v>
                </c:pt>
                <c:pt idx="295">
                  <c:v>0.98666666666666669</c:v>
                </c:pt>
                <c:pt idx="296">
                  <c:v>0.9900000000000001</c:v>
                </c:pt>
                <c:pt idx="297">
                  <c:v>0.9933333333333334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cat>
          <c:val>
            <c:numRef>
              <c:f>'Data Mexico'!$N$4:$N$303</c:f>
              <c:numCache>
                <c:formatCode>0.00%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3.0000000000000002E-2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5.6666666666666671E-2</c:v>
                </c:pt>
                <c:pt idx="17">
                  <c:v>6.0000000000000005E-2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7.6666666666666675E-2</c:v>
                </c:pt>
                <c:pt idx="23">
                  <c:v>0.08</c:v>
                </c:pt>
                <c:pt idx="24">
                  <c:v>8.3333333333333343E-2</c:v>
                </c:pt>
                <c:pt idx="25">
                  <c:v>8.666666666666667E-2</c:v>
                </c:pt>
                <c:pt idx="26">
                  <c:v>9.0000000000000011E-2</c:v>
                </c:pt>
                <c:pt idx="27">
                  <c:v>9.3333333333333338E-2</c:v>
                </c:pt>
                <c:pt idx="28">
                  <c:v>9.6666666666666679E-2</c:v>
                </c:pt>
                <c:pt idx="29">
                  <c:v>0.1</c:v>
                </c:pt>
                <c:pt idx="30">
                  <c:v>0.10333333333333335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0.11333333333333334</c:v>
                </c:pt>
                <c:pt idx="34">
                  <c:v>0.11666666666666667</c:v>
                </c:pt>
                <c:pt idx="35">
                  <c:v>0.12000000000000001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0.13666666666666669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0.15000000000000002</c:v>
                </c:pt>
                <c:pt idx="45">
                  <c:v>0.15333333333333335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0.16666666666666669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0.18000000000000002</c:v>
                </c:pt>
                <c:pt idx="54">
                  <c:v>0.18333333333333335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0.19333333333333336</c:v>
                </c:pt>
                <c:pt idx="58">
                  <c:v>0.19666666666666668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0.20666666666666669</c:v>
                </c:pt>
                <c:pt idx="62">
                  <c:v>0.21000000000000002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0.22333333333333336</c:v>
                </c:pt>
                <c:pt idx="67">
                  <c:v>0.22666666666666668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0.23666666666666669</c:v>
                </c:pt>
                <c:pt idx="71">
                  <c:v>0.24000000000000002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0.25666666666666671</c:v>
                </c:pt>
                <c:pt idx="77">
                  <c:v>0.26</c:v>
                </c:pt>
                <c:pt idx="78">
                  <c:v>0.26333333333333336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0.27333333333333337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0.29000000000000004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0.30000000000000004</c:v>
                </c:pt>
                <c:pt idx="90">
                  <c:v>0.30333333333333334</c:v>
                </c:pt>
                <c:pt idx="91">
                  <c:v>0.3066666666666667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0.31666666666666671</c:v>
                </c:pt>
                <c:pt idx="95">
                  <c:v>0.32</c:v>
                </c:pt>
                <c:pt idx="96">
                  <c:v>0.32333333333333336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0.33333333333333337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0.34333333333333338</c:v>
                </c:pt>
                <c:pt idx="103">
                  <c:v>0.34666666666666668</c:v>
                </c:pt>
                <c:pt idx="104">
                  <c:v>0.35000000000000003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0.36000000000000004</c:v>
                </c:pt>
                <c:pt idx="108">
                  <c:v>0.36333333333333334</c:v>
                </c:pt>
                <c:pt idx="109">
                  <c:v>0.3666666666666667</c:v>
                </c:pt>
                <c:pt idx="110">
                  <c:v>0.37000000000000005</c:v>
                </c:pt>
                <c:pt idx="111">
                  <c:v>0.37333333333333335</c:v>
                </c:pt>
                <c:pt idx="112">
                  <c:v>0.37666666666666671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0.38666666666666671</c:v>
                </c:pt>
                <c:pt idx="116">
                  <c:v>0.39</c:v>
                </c:pt>
                <c:pt idx="117">
                  <c:v>0.39333333333333337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0.40333333333333338</c:v>
                </c:pt>
                <c:pt idx="121">
                  <c:v>0.40666666666666668</c:v>
                </c:pt>
                <c:pt idx="122">
                  <c:v>0.41000000000000003</c:v>
                </c:pt>
                <c:pt idx="123">
                  <c:v>0.41333333333333339</c:v>
                </c:pt>
                <c:pt idx="124">
                  <c:v>0.41666666666666669</c:v>
                </c:pt>
                <c:pt idx="125">
                  <c:v>0.42000000000000004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0.43000000000000005</c:v>
                </c:pt>
                <c:pt idx="129">
                  <c:v>0.43333333333333335</c:v>
                </c:pt>
                <c:pt idx="130">
                  <c:v>0.4366666666666667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0.44666666666666671</c:v>
                </c:pt>
                <c:pt idx="134">
                  <c:v>0.45</c:v>
                </c:pt>
                <c:pt idx="135">
                  <c:v>0.45333333333333337</c:v>
                </c:pt>
                <c:pt idx="136">
                  <c:v>0.45666666666666672</c:v>
                </c:pt>
                <c:pt idx="137">
                  <c:v>0.46</c:v>
                </c:pt>
                <c:pt idx="138">
                  <c:v>0.46333333333333337</c:v>
                </c:pt>
                <c:pt idx="139">
                  <c:v>0.46666666666666667</c:v>
                </c:pt>
                <c:pt idx="140">
                  <c:v>0.47000000000000003</c:v>
                </c:pt>
                <c:pt idx="141">
                  <c:v>0.47333333333333338</c:v>
                </c:pt>
                <c:pt idx="142">
                  <c:v>0.47666666666666668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0.49000000000000005</c:v>
                </c:pt>
                <c:pt idx="147">
                  <c:v>0.49333333333333335</c:v>
                </c:pt>
                <c:pt idx="148">
                  <c:v>0.4966666666666667</c:v>
                </c:pt>
                <c:pt idx="149">
                  <c:v>0.5</c:v>
                </c:pt>
                <c:pt idx="150">
                  <c:v>0.50333333333333341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0.51333333333333342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0.52666666666666673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0.53666666666666674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0.54666666666666675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0.55666666666666675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0.57000000000000006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0.58000000000000007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0.59000000000000008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0.60000000000000009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0.6133333333333334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0.62333333333333341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0.63333333333333341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0.64333333333333342</c:v>
                </c:pt>
                <c:pt idx="193">
                  <c:v>0.64666666666666672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0.65666666666666673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0.66666666666666674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0.67666666666666675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0.68666666666666676</c:v>
                </c:pt>
                <c:pt idx="206">
                  <c:v>0.69000000000000006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0.70000000000000007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0.71000000000000008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0.72000000000000008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0.73000000000000009</c:v>
                </c:pt>
                <c:pt idx="219">
                  <c:v>0.73333333333333339</c:v>
                </c:pt>
                <c:pt idx="220">
                  <c:v>0.73666666666666669</c:v>
                </c:pt>
                <c:pt idx="221">
                  <c:v>0.7400000000000001</c:v>
                </c:pt>
                <c:pt idx="222">
                  <c:v>0.7433333333333334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0.75333333333333341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0.76333333333333342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0.77333333333333343</c:v>
                </c:pt>
                <c:pt idx="232">
                  <c:v>0.77666666666666673</c:v>
                </c:pt>
                <c:pt idx="233">
                  <c:v>0.78</c:v>
                </c:pt>
                <c:pt idx="234">
                  <c:v>0.78333333333333344</c:v>
                </c:pt>
                <c:pt idx="235">
                  <c:v>0.78666666666666674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0.79666666666666675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0.80666666666666675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0.81666666666666676</c:v>
                </c:pt>
                <c:pt idx="245">
                  <c:v>0.82000000000000006</c:v>
                </c:pt>
                <c:pt idx="246">
                  <c:v>0.82333333333333336</c:v>
                </c:pt>
                <c:pt idx="247">
                  <c:v>0.82666666666666677</c:v>
                </c:pt>
                <c:pt idx="248">
                  <c:v>0.83000000000000007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0.84000000000000008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0.85000000000000009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0.8600000000000001</c:v>
                </c:pt>
                <c:pt idx="258">
                  <c:v>0.8633333333333334</c:v>
                </c:pt>
                <c:pt idx="259">
                  <c:v>0.8666666666666667</c:v>
                </c:pt>
                <c:pt idx="260">
                  <c:v>0.87000000000000011</c:v>
                </c:pt>
                <c:pt idx="261">
                  <c:v>0.87333333333333341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0.88333333333333341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0.89333333333333342</c:v>
                </c:pt>
                <c:pt idx="268">
                  <c:v>0.89666666666666672</c:v>
                </c:pt>
                <c:pt idx="269">
                  <c:v>0.9</c:v>
                </c:pt>
                <c:pt idx="270">
                  <c:v>0.90333333333333343</c:v>
                </c:pt>
                <c:pt idx="271">
                  <c:v>0.90666666666666673</c:v>
                </c:pt>
                <c:pt idx="272">
                  <c:v>0.91</c:v>
                </c:pt>
                <c:pt idx="273">
                  <c:v>0.91333333333333344</c:v>
                </c:pt>
                <c:pt idx="274">
                  <c:v>0.91666666666666674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0.92666666666666675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0.93666666666666676</c:v>
                </c:pt>
                <c:pt idx="281">
                  <c:v>0.94000000000000006</c:v>
                </c:pt>
                <c:pt idx="282">
                  <c:v>0.94333333333333336</c:v>
                </c:pt>
                <c:pt idx="283">
                  <c:v>0.94666666666666677</c:v>
                </c:pt>
                <c:pt idx="284">
                  <c:v>0.95000000000000007</c:v>
                </c:pt>
                <c:pt idx="285">
                  <c:v>0.95333333333333337</c:v>
                </c:pt>
                <c:pt idx="286">
                  <c:v>0.95666666666666678</c:v>
                </c:pt>
                <c:pt idx="287">
                  <c:v>0.96000000000000008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0.97000000000000008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0.98000000000000009</c:v>
                </c:pt>
                <c:pt idx="294">
                  <c:v>0.98333333333333339</c:v>
                </c:pt>
                <c:pt idx="295">
                  <c:v>0.98666666666666669</c:v>
                </c:pt>
                <c:pt idx="296">
                  <c:v>0.9900000000000001</c:v>
                </c:pt>
                <c:pt idx="297">
                  <c:v>0.9933333333333334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1-4A0B-BA41-DE97F1343FA1}"/>
            </c:ext>
          </c:extLst>
        </c:ser>
        <c:ser>
          <c:idx val="1"/>
          <c:order val="1"/>
          <c:tx>
            <c:v>Lorenz 98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Mexico'!$M$4:$M$303</c:f>
              <c:numCache>
                <c:formatCode>0.00%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3.0000000000000002E-2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5.6666666666666671E-2</c:v>
                </c:pt>
                <c:pt idx="17">
                  <c:v>6.0000000000000005E-2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7.6666666666666675E-2</c:v>
                </c:pt>
                <c:pt idx="23">
                  <c:v>0.08</c:v>
                </c:pt>
                <c:pt idx="24">
                  <c:v>8.3333333333333343E-2</c:v>
                </c:pt>
                <c:pt idx="25">
                  <c:v>8.666666666666667E-2</c:v>
                </c:pt>
                <c:pt idx="26">
                  <c:v>9.0000000000000011E-2</c:v>
                </c:pt>
                <c:pt idx="27">
                  <c:v>9.3333333333333338E-2</c:v>
                </c:pt>
                <c:pt idx="28">
                  <c:v>9.6666666666666679E-2</c:v>
                </c:pt>
                <c:pt idx="29">
                  <c:v>0.1</c:v>
                </c:pt>
                <c:pt idx="30">
                  <c:v>0.10333333333333335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0.11333333333333334</c:v>
                </c:pt>
                <c:pt idx="34">
                  <c:v>0.11666666666666667</c:v>
                </c:pt>
                <c:pt idx="35">
                  <c:v>0.12000000000000001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0.13666666666666669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0.15000000000000002</c:v>
                </c:pt>
                <c:pt idx="45">
                  <c:v>0.15333333333333335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0.16666666666666669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0.18000000000000002</c:v>
                </c:pt>
                <c:pt idx="54">
                  <c:v>0.18333333333333335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0.19333333333333336</c:v>
                </c:pt>
                <c:pt idx="58">
                  <c:v>0.19666666666666668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0.20666666666666669</c:v>
                </c:pt>
                <c:pt idx="62">
                  <c:v>0.21000000000000002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0.22333333333333336</c:v>
                </c:pt>
                <c:pt idx="67">
                  <c:v>0.22666666666666668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0.23666666666666669</c:v>
                </c:pt>
                <c:pt idx="71">
                  <c:v>0.24000000000000002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0.25666666666666671</c:v>
                </c:pt>
                <c:pt idx="77">
                  <c:v>0.26</c:v>
                </c:pt>
                <c:pt idx="78">
                  <c:v>0.26333333333333336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0.27333333333333337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0.29000000000000004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0.30000000000000004</c:v>
                </c:pt>
                <c:pt idx="90">
                  <c:v>0.30333333333333334</c:v>
                </c:pt>
                <c:pt idx="91">
                  <c:v>0.3066666666666667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0.31666666666666671</c:v>
                </c:pt>
                <c:pt idx="95">
                  <c:v>0.32</c:v>
                </c:pt>
                <c:pt idx="96">
                  <c:v>0.32333333333333336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0.33333333333333337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0.34333333333333338</c:v>
                </c:pt>
                <c:pt idx="103">
                  <c:v>0.34666666666666668</c:v>
                </c:pt>
                <c:pt idx="104">
                  <c:v>0.35000000000000003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0.36000000000000004</c:v>
                </c:pt>
                <c:pt idx="108">
                  <c:v>0.36333333333333334</c:v>
                </c:pt>
                <c:pt idx="109">
                  <c:v>0.3666666666666667</c:v>
                </c:pt>
                <c:pt idx="110">
                  <c:v>0.37000000000000005</c:v>
                </c:pt>
                <c:pt idx="111">
                  <c:v>0.37333333333333335</c:v>
                </c:pt>
                <c:pt idx="112">
                  <c:v>0.37666666666666671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0.38666666666666671</c:v>
                </c:pt>
                <c:pt idx="116">
                  <c:v>0.39</c:v>
                </c:pt>
                <c:pt idx="117">
                  <c:v>0.39333333333333337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0.40333333333333338</c:v>
                </c:pt>
                <c:pt idx="121">
                  <c:v>0.40666666666666668</c:v>
                </c:pt>
                <c:pt idx="122">
                  <c:v>0.41000000000000003</c:v>
                </c:pt>
                <c:pt idx="123">
                  <c:v>0.41333333333333339</c:v>
                </c:pt>
                <c:pt idx="124">
                  <c:v>0.41666666666666669</c:v>
                </c:pt>
                <c:pt idx="125">
                  <c:v>0.42000000000000004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0.43000000000000005</c:v>
                </c:pt>
                <c:pt idx="129">
                  <c:v>0.43333333333333335</c:v>
                </c:pt>
                <c:pt idx="130">
                  <c:v>0.4366666666666667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0.44666666666666671</c:v>
                </c:pt>
                <c:pt idx="134">
                  <c:v>0.45</c:v>
                </c:pt>
                <c:pt idx="135">
                  <c:v>0.45333333333333337</c:v>
                </c:pt>
                <c:pt idx="136">
                  <c:v>0.45666666666666672</c:v>
                </c:pt>
                <c:pt idx="137">
                  <c:v>0.46</c:v>
                </c:pt>
                <c:pt idx="138">
                  <c:v>0.46333333333333337</c:v>
                </c:pt>
                <c:pt idx="139">
                  <c:v>0.46666666666666667</c:v>
                </c:pt>
                <c:pt idx="140">
                  <c:v>0.47000000000000003</c:v>
                </c:pt>
                <c:pt idx="141">
                  <c:v>0.47333333333333338</c:v>
                </c:pt>
                <c:pt idx="142">
                  <c:v>0.47666666666666668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0.49000000000000005</c:v>
                </c:pt>
                <c:pt idx="147">
                  <c:v>0.49333333333333335</c:v>
                </c:pt>
                <c:pt idx="148">
                  <c:v>0.4966666666666667</c:v>
                </c:pt>
                <c:pt idx="149">
                  <c:v>0.5</c:v>
                </c:pt>
                <c:pt idx="150">
                  <c:v>0.50333333333333341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0.51333333333333342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0.52666666666666673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0.53666666666666674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0.54666666666666675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0.55666666666666675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0.57000000000000006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0.58000000000000007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0.59000000000000008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0.60000000000000009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0.6133333333333334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0.62333333333333341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0.63333333333333341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0.64333333333333342</c:v>
                </c:pt>
                <c:pt idx="193">
                  <c:v>0.64666666666666672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0.65666666666666673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0.66666666666666674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0.67666666666666675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0.68666666666666676</c:v>
                </c:pt>
                <c:pt idx="206">
                  <c:v>0.69000000000000006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0.70000000000000007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0.71000000000000008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0.72000000000000008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0.73000000000000009</c:v>
                </c:pt>
                <c:pt idx="219">
                  <c:v>0.73333333333333339</c:v>
                </c:pt>
                <c:pt idx="220">
                  <c:v>0.73666666666666669</c:v>
                </c:pt>
                <c:pt idx="221">
                  <c:v>0.7400000000000001</c:v>
                </c:pt>
                <c:pt idx="222">
                  <c:v>0.7433333333333334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0.75333333333333341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0.76333333333333342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0.77333333333333343</c:v>
                </c:pt>
                <c:pt idx="232">
                  <c:v>0.77666666666666673</c:v>
                </c:pt>
                <c:pt idx="233">
                  <c:v>0.78</c:v>
                </c:pt>
                <c:pt idx="234">
                  <c:v>0.78333333333333344</c:v>
                </c:pt>
                <c:pt idx="235">
                  <c:v>0.78666666666666674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0.79666666666666675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0.80666666666666675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0.81666666666666676</c:v>
                </c:pt>
                <c:pt idx="245">
                  <c:v>0.82000000000000006</c:v>
                </c:pt>
                <c:pt idx="246">
                  <c:v>0.82333333333333336</c:v>
                </c:pt>
                <c:pt idx="247">
                  <c:v>0.82666666666666677</c:v>
                </c:pt>
                <c:pt idx="248">
                  <c:v>0.83000000000000007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0.84000000000000008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0.85000000000000009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0.8600000000000001</c:v>
                </c:pt>
                <c:pt idx="258">
                  <c:v>0.8633333333333334</c:v>
                </c:pt>
                <c:pt idx="259">
                  <c:v>0.8666666666666667</c:v>
                </c:pt>
                <c:pt idx="260">
                  <c:v>0.87000000000000011</c:v>
                </c:pt>
                <c:pt idx="261">
                  <c:v>0.87333333333333341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0.88333333333333341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0.89333333333333342</c:v>
                </c:pt>
                <c:pt idx="268">
                  <c:v>0.89666666666666672</c:v>
                </c:pt>
                <c:pt idx="269">
                  <c:v>0.9</c:v>
                </c:pt>
                <c:pt idx="270">
                  <c:v>0.90333333333333343</c:v>
                </c:pt>
                <c:pt idx="271">
                  <c:v>0.90666666666666673</c:v>
                </c:pt>
                <c:pt idx="272">
                  <c:v>0.91</c:v>
                </c:pt>
                <c:pt idx="273">
                  <c:v>0.91333333333333344</c:v>
                </c:pt>
                <c:pt idx="274">
                  <c:v>0.91666666666666674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0.92666666666666675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0.93666666666666676</c:v>
                </c:pt>
                <c:pt idx="281">
                  <c:v>0.94000000000000006</c:v>
                </c:pt>
                <c:pt idx="282">
                  <c:v>0.94333333333333336</c:v>
                </c:pt>
                <c:pt idx="283">
                  <c:v>0.94666666666666677</c:v>
                </c:pt>
                <c:pt idx="284">
                  <c:v>0.95000000000000007</c:v>
                </c:pt>
                <c:pt idx="285">
                  <c:v>0.95333333333333337</c:v>
                </c:pt>
                <c:pt idx="286">
                  <c:v>0.95666666666666678</c:v>
                </c:pt>
                <c:pt idx="287">
                  <c:v>0.96000000000000008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0.97000000000000008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0.98000000000000009</c:v>
                </c:pt>
                <c:pt idx="294">
                  <c:v>0.98333333333333339</c:v>
                </c:pt>
                <c:pt idx="295">
                  <c:v>0.98666666666666669</c:v>
                </c:pt>
                <c:pt idx="296">
                  <c:v>0.9900000000000001</c:v>
                </c:pt>
                <c:pt idx="297">
                  <c:v>0.9933333333333334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cat>
          <c:val>
            <c:numRef>
              <c:f>'Data Mexico'!$O$4:$O$303</c:f>
              <c:numCache>
                <c:formatCode>0%</c:formatCode>
                <c:ptCount val="300"/>
                <c:pt idx="0">
                  <c:v>1.9198590236267201E-4</c:v>
                </c:pt>
                <c:pt idx="1">
                  <c:v>3.9475427693666645E-4</c:v>
                </c:pt>
                <c:pt idx="2">
                  <c:v>6.1008159910330489E-4</c:v>
                </c:pt>
                <c:pt idx="3">
                  <c:v>9.2457730748910893E-4</c:v>
                </c:pt>
                <c:pt idx="4">
                  <c:v>1.2680121479942685E-3</c:v>
                </c:pt>
                <c:pt idx="5">
                  <c:v>1.6213890892470362E-3</c:v>
                </c:pt>
                <c:pt idx="6">
                  <c:v>1.9966398286471614E-3</c:v>
                </c:pt>
                <c:pt idx="7">
                  <c:v>2.3720981989725485E-3</c:v>
                </c:pt>
                <c:pt idx="8">
                  <c:v>2.7755934982047945E-3</c:v>
                </c:pt>
                <c:pt idx="9">
                  <c:v>3.1795914255006077E-3</c:v>
                </c:pt>
                <c:pt idx="10">
                  <c:v>3.591557761464336E-3</c:v>
                </c:pt>
                <c:pt idx="11">
                  <c:v>4.0290404784080053E-3</c:v>
                </c:pt>
                <c:pt idx="12">
                  <c:v>4.4778609767994158E-3</c:v>
                </c:pt>
                <c:pt idx="13">
                  <c:v>4.9482121267408214E-3</c:v>
                </c:pt>
                <c:pt idx="14">
                  <c:v>5.4442650657601701E-3</c:v>
                </c:pt>
                <c:pt idx="15">
                  <c:v>5.9448290208420013E-3</c:v>
                </c:pt>
                <c:pt idx="16">
                  <c:v>6.4519526316402865E-3</c:v>
                </c:pt>
                <c:pt idx="17">
                  <c:v>6.974385155968944E-3</c:v>
                </c:pt>
                <c:pt idx="18">
                  <c:v>7.5186280780260165E-3</c:v>
                </c:pt>
                <c:pt idx="19">
                  <c:v>8.0708914798854631E-3</c:v>
                </c:pt>
                <c:pt idx="20">
                  <c:v>8.6314873526123145E-3</c:v>
                </c:pt>
                <c:pt idx="21">
                  <c:v>9.2131870678832974E-3</c:v>
                </c:pt>
                <c:pt idx="22">
                  <c:v>9.7960007568382908E-3</c:v>
                </c:pt>
                <c:pt idx="23">
                  <c:v>1.0381606025064407E-2</c:v>
                </c:pt>
                <c:pt idx="24">
                  <c:v>1.0980460237882437E-2</c:v>
                </c:pt>
                <c:pt idx="25">
                  <c:v>1.1580435178380999E-2</c:v>
                </c:pt>
                <c:pt idx="26">
                  <c:v>1.2191313683712351E-2</c:v>
                </c:pt>
                <c:pt idx="27">
                  <c:v>1.2810479124902316E-2</c:v>
                </c:pt>
                <c:pt idx="28">
                  <c:v>1.3455054843965608E-2</c:v>
                </c:pt>
                <c:pt idx="29">
                  <c:v>1.4111530451283751E-2</c:v>
                </c:pt>
                <c:pt idx="30">
                  <c:v>1.4768218046944264E-2</c:v>
                </c:pt>
                <c:pt idx="31">
                  <c:v>1.5432478833540873E-2</c:v>
                </c:pt>
                <c:pt idx="32">
                  <c:v>1.6110357855829417E-2</c:v>
                </c:pt>
                <c:pt idx="33">
                  <c:v>1.6793267080429022E-2</c:v>
                </c:pt>
                <c:pt idx="34">
                  <c:v>1.7480381866151744E-2</c:v>
                </c:pt>
                <c:pt idx="35">
                  <c:v>1.8181358031441101E-2</c:v>
                </c:pt>
                <c:pt idx="36">
                  <c:v>1.8889486243302937E-2</c:v>
                </c:pt>
                <c:pt idx="37">
                  <c:v>1.9616879685559599E-2</c:v>
                </c:pt>
                <c:pt idx="38">
                  <c:v>2.0356415942074962E-2</c:v>
                </c:pt>
                <c:pt idx="39">
                  <c:v>2.109816445925675E-2</c:v>
                </c:pt>
                <c:pt idx="40">
                  <c:v>2.1842407161991945E-2</c:v>
                </c:pt>
                <c:pt idx="41">
                  <c:v>2.2586874489579134E-2</c:v>
                </c:pt>
                <c:pt idx="42">
                  <c:v>2.3351912747597972E-2</c:v>
                </c:pt>
                <c:pt idx="43">
                  <c:v>2.4122796698539898E-2</c:v>
                </c:pt>
                <c:pt idx="44">
                  <c:v>2.4901359943524531E-2</c:v>
                </c:pt>
                <c:pt idx="45">
                  <c:v>2.5685451879337538E-2</c:v>
                </c:pt>
                <c:pt idx="46">
                  <c:v>2.6531108236392934E-2</c:v>
                </c:pt>
                <c:pt idx="47">
                  <c:v>2.7382144696353278E-2</c:v>
                </c:pt>
                <c:pt idx="48">
                  <c:v>2.823373694486592E-2</c:v>
                </c:pt>
                <c:pt idx="49">
                  <c:v>2.9086546219977215E-2</c:v>
                </c:pt>
                <c:pt idx="50">
                  <c:v>2.9952712067883025E-2</c:v>
                </c:pt>
                <c:pt idx="51">
                  <c:v>3.0824162591259086E-2</c:v>
                </c:pt>
                <c:pt idx="52">
                  <c:v>3.1707709522401629E-2</c:v>
                </c:pt>
                <c:pt idx="53">
                  <c:v>3.2609548019085915E-2</c:v>
                </c:pt>
                <c:pt idx="54">
                  <c:v>3.3527225509091922E-2</c:v>
                </c:pt>
                <c:pt idx="55">
                  <c:v>3.4450781808391048E-2</c:v>
                </c:pt>
                <c:pt idx="56">
                  <c:v>3.5388630871550635E-2</c:v>
                </c:pt>
                <c:pt idx="57">
                  <c:v>3.6376425303230465E-2</c:v>
                </c:pt>
                <c:pt idx="58">
                  <c:v>3.7366049414354521E-2</c:v>
                </c:pt>
                <c:pt idx="59">
                  <c:v>3.8367507616735075E-2</c:v>
                </c:pt>
                <c:pt idx="60">
                  <c:v>3.938556801404406E-2</c:v>
                </c:pt>
                <c:pt idx="61">
                  <c:v>4.0405738926329968E-2</c:v>
                </c:pt>
                <c:pt idx="62">
                  <c:v>4.1427096363294766E-2</c:v>
                </c:pt>
                <c:pt idx="63">
                  <c:v>4.2485517554450208E-2</c:v>
                </c:pt>
                <c:pt idx="64">
                  <c:v>4.3565194879877756E-2</c:v>
                </c:pt>
                <c:pt idx="65">
                  <c:v>4.4675623587200446E-2</c:v>
                </c:pt>
                <c:pt idx="66">
                  <c:v>4.5791603426049619E-2</c:v>
                </c:pt>
                <c:pt idx="67">
                  <c:v>4.691754911356965E-2</c:v>
                </c:pt>
                <c:pt idx="68">
                  <c:v>4.8048674680678458E-2</c:v>
                </c:pt>
                <c:pt idx="69">
                  <c:v>4.9186285827412857E-2</c:v>
                </c:pt>
                <c:pt idx="70">
                  <c:v>5.0327052179876153E-2</c:v>
                </c:pt>
                <c:pt idx="71">
                  <c:v>5.1475186271058841E-2</c:v>
                </c:pt>
                <c:pt idx="72">
                  <c:v>5.267665732636885E-2</c:v>
                </c:pt>
                <c:pt idx="73">
                  <c:v>5.3884347069506504E-2</c:v>
                </c:pt>
                <c:pt idx="74">
                  <c:v>5.5107334179019189E-2</c:v>
                </c:pt>
                <c:pt idx="75">
                  <c:v>5.6363373386660767E-2</c:v>
                </c:pt>
                <c:pt idx="76">
                  <c:v>5.762418287668284E-2</c:v>
                </c:pt>
                <c:pt idx="77">
                  <c:v>5.8891782529786448E-2</c:v>
                </c:pt>
                <c:pt idx="78">
                  <c:v>6.0160940395248372E-2</c:v>
                </c:pt>
                <c:pt idx="79">
                  <c:v>6.1444684932354783E-2</c:v>
                </c:pt>
                <c:pt idx="80">
                  <c:v>6.2730640422902495E-2</c:v>
                </c:pt>
                <c:pt idx="81">
                  <c:v>6.4035737393199135E-2</c:v>
                </c:pt>
                <c:pt idx="82">
                  <c:v>6.5365503226847935E-2</c:v>
                </c:pt>
                <c:pt idx="83">
                  <c:v>6.6714557385202239E-2</c:v>
                </c:pt>
                <c:pt idx="84">
                  <c:v>6.8100395769439631E-2</c:v>
                </c:pt>
                <c:pt idx="85">
                  <c:v>6.9487476889036615E-2</c:v>
                </c:pt>
                <c:pt idx="86">
                  <c:v>7.0879831136948512E-2</c:v>
                </c:pt>
                <c:pt idx="87">
                  <c:v>7.2276172203644629E-2</c:v>
                </c:pt>
                <c:pt idx="88">
                  <c:v>7.3695026301578037E-2</c:v>
                </c:pt>
                <c:pt idx="89">
                  <c:v>7.5140285475710861E-2</c:v>
                </c:pt>
                <c:pt idx="90">
                  <c:v>7.6602248154719901E-2</c:v>
                </c:pt>
                <c:pt idx="91">
                  <c:v>7.8067844483856452E-2</c:v>
                </c:pt>
                <c:pt idx="92">
                  <c:v>7.9541787227595154E-2</c:v>
                </c:pt>
                <c:pt idx="93">
                  <c:v>8.1027429854143393E-2</c:v>
                </c:pt>
                <c:pt idx="94">
                  <c:v>8.2532737504106252E-2</c:v>
                </c:pt>
                <c:pt idx="95">
                  <c:v>8.4041080095085791E-2</c:v>
                </c:pt>
                <c:pt idx="96">
                  <c:v>8.5558709649150536E-2</c:v>
                </c:pt>
                <c:pt idx="97">
                  <c:v>8.7085681941239487E-2</c:v>
                </c:pt>
                <c:pt idx="98">
                  <c:v>8.8627170314815776E-2</c:v>
                </c:pt>
                <c:pt idx="99">
                  <c:v>9.0174690660896561E-2</c:v>
                </c:pt>
                <c:pt idx="100">
                  <c:v>9.1724567498150111E-2</c:v>
                </c:pt>
                <c:pt idx="101">
                  <c:v>9.328364872543464E-2</c:v>
                </c:pt>
                <c:pt idx="102">
                  <c:v>9.4853453556225348E-2</c:v>
                </c:pt>
                <c:pt idx="103">
                  <c:v>9.642623929606059E-2</c:v>
                </c:pt>
                <c:pt idx="104">
                  <c:v>9.8000831838900224E-2</c:v>
                </c:pt>
                <c:pt idx="105">
                  <c:v>9.9587031233694098E-2</c:v>
                </c:pt>
                <c:pt idx="106">
                  <c:v>0.10117785145146162</c:v>
                </c:pt>
                <c:pt idx="107">
                  <c:v>0.10277058980424068</c:v>
                </c:pt>
                <c:pt idx="108">
                  <c:v>0.10437761046307915</c:v>
                </c:pt>
                <c:pt idx="109">
                  <c:v>0.10605253536718329</c:v>
                </c:pt>
                <c:pt idx="110">
                  <c:v>0.10773271923799674</c:v>
                </c:pt>
                <c:pt idx="111">
                  <c:v>0.10945663240395305</c:v>
                </c:pt>
                <c:pt idx="112">
                  <c:v>0.11118288027399656</c:v>
                </c:pt>
                <c:pt idx="113">
                  <c:v>0.11294179003546682</c:v>
                </c:pt>
                <c:pt idx="114">
                  <c:v>0.11472443355857757</c:v>
                </c:pt>
                <c:pt idx="115">
                  <c:v>0.11651057412678946</c:v>
                </c:pt>
                <c:pt idx="116">
                  <c:v>0.11829944940997919</c:v>
                </c:pt>
                <c:pt idx="117">
                  <c:v>0.12009058444968185</c:v>
                </c:pt>
                <c:pt idx="118">
                  <c:v>0.12191441493292299</c:v>
                </c:pt>
                <c:pt idx="119">
                  <c:v>0.12377976550083253</c:v>
                </c:pt>
                <c:pt idx="120">
                  <c:v>0.12565098180578388</c:v>
                </c:pt>
                <c:pt idx="121">
                  <c:v>0.12752600475032194</c:v>
                </c:pt>
                <c:pt idx="122">
                  <c:v>0.12941756736085294</c:v>
                </c:pt>
                <c:pt idx="123">
                  <c:v>0.13131010908300841</c:v>
                </c:pt>
                <c:pt idx="124">
                  <c:v>0.13322078332498113</c:v>
                </c:pt>
                <c:pt idx="125">
                  <c:v>0.13514878832202298</c:v>
                </c:pt>
                <c:pt idx="126">
                  <c:v>0.13709520754589818</c:v>
                </c:pt>
                <c:pt idx="127">
                  <c:v>0.13904471922869593</c:v>
                </c:pt>
                <c:pt idx="128">
                  <c:v>0.14099870902905698</c:v>
                </c:pt>
                <c:pt idx="129">
                  <c:v>0.14297319786246737</c:v>
                </c:pt>
                <c:pt idx="130">
                  <c:v>0.14495172798237582</c:v>
                </c:pt>
                <c:pt idx="131">
                  <c:v>0.14694847973128145</c:v>
                </c:pt>
                <c:pt idx="132">
                  <c:v>0.14896451501173377</c:v>
                </c:pt>
                <c:pt idx="133">
                  <c:v>0.15099524786009602</c:v>
                </c:pt>
                <c:pt idx="134">
                  <c:v>0.15303045011118732</c:v>
                </c:pt>
                <c:pt idx="135">
                  <c:v>0.15507715703280167</c:v>
                </c:pt>
                <c:pt idx="136">
                  <c:v>0.1572028297208847</c:v>
                </c:pt>
                <c:pt idx="137">
                  <c:v>0.15933750287187801</c:v>
                </c:pt>
                <c:pt idx="138">
                  <c:v>0.16147528351488288</c:v>
                </c:pt>
                <c:pt idx="139">
                  <c:v>0.16361439600242719</c:v>
                </c:pt>
                <c:pt idx="140">
                  <c:v>0.16575560397185943</c:v>
                </c:pt>
                <c:pt idx="141">
                  <c:v>0.1679020493387863</c:v>
                </c:pt>
                <c:pt idx="142">
                  <c:v>0.17005306236819806</c:v>
                </c:pt>
                <c:pt idx="143">
                  <c:v>0.17221601384900606</c:v>
                </c:pt>
                <c:pt idx="144">
                  <c:v>0.1743850251897881</c:v>
                </c:pt>
                <c:pt idx="145">
                  <c:v>0.17657277974239527</c:v>
                </c:pt>
                <c:pt idx="146">
                  <c:v>0.17876205939099071</c:v>
                </c:pt>
                <c:pt idx="147">
                  <c:v>0.18097099534816652</c:v>
                </c:pt>
                <c:pt idx="148">
                  <c:v>0.18322632254659735</c:v>
                </c:pt>
                <c:pt idx="149">
                  <c:v>0.18549026871607049</c:v>
                </c:pt>
                <c:pt idx="150">
                  <c:v>0.18776174014489155</c:v>
                </c:pt>
                <c:pt idx="151">
                  <c:v>0.19006142584949581</c:v>
                </c:pt>
                <c:pt idx="152">
                  <c:v>0.19237351929931901</c:v>
                </c:pt>
                <c:pt idx="153">
                  <c:v>0.19469781569575703</c:v>
                </c:pt>
                <c:pt idx="154">
                  <c:v>0.19706195195682608</c:v>
                </c:pt>
                <c:pt idx="155">
                  <c:v>0.19944217362315436</c:v>
                </c:pt>
                <c:pt idx="156">
                  <c:v>0.20182934972718922</c:v>
                </c:pt>
                <c:pt idx="157">
                  <c:v>0.20421768272546661</c:v>
                </c:pt>
                <c:pt idx="158">
                  <c:v>0.20662699232970855</c:v>
                </c:pt>
                <c:pt idx="159">
                  <c:v>0.20907199571620194</c:v>
                </c:pt>
                <c:pt idx="160">
                  <c:v>0.21154072088143877</c:v>
                </c:pt>
                <c:pt idx="161">
                  <c:v>0.21401703230986305</c:v>
                </c:pt>
                <c:pt idx="162">
                  <c:v>0.21652378465421343</c:v>
                </c:pt>
                <c:pt idx="163">
                  <c:v>0.21904494479823594</c:v>
                </c:pt>
                <c:pt idx="164">
                  <c:v>0.22158156287945396</c:v>
                </c:pt>
                <c:pt idx="165">
                  <c:v>0.22416671169372768</c:v>
                </c:pt>
                <c:pt idx="166">
                  <c:v>0.22678364568710574</c:v>
                </c:pt>
                <c:pt idx="167">
                  <c:v>0.22941904423548479</c:v>
                </c:pt>
                <c:pt idx="168">
                  <c:v>0.2320689072299584</c:v>
                </c:pt>
                <c:pt idx="169">
                  <c:v>0.2347319121944339</c:v>
                </c:pt>
                <c:pt idx="170">
                  <c:v>0.2374148850228131</c:v>
                </c:pt>
                <c:pt idx="171">
                  <c:v>0.24010527853252958</c:v>
                </c:pt>
                <c:pt idx="172">
                  <c:v>0.2427983104583058</c:v>
                </c:pt>
                <c:pt idx="173">
                  <c:v>0.24549952561341337</c:v>
                </c:pt>
                <c:pt idx="174">
                  <c:v>0.24830136224441071</c:v>
                </c:pt>
                <c:pt idx="175">
                  <c:v>0.25111258910927875</c:v>
                </c:pt>
                <c:pt idx="176">
                  <c:v>0.2539244325486677</c:v>
                </c:pt>
                <c:pt idx="177">
                  <c:v>0.25674909115177541</c:v>
                </c:pt>
                <c:pt idx="178">
                  <c:v>0.25960243681042267</c:v>
                </c:pt>
                <c:pt idx="179">
                  <c:v>0.26249059605306524</c:v>
                </c:pt>
                <c:pt idx="180">
                  <c:v>0.26538347002102025</c:v>
                </c:pt>
                <c:pt idx="181">
                  <c:v>0.2682794442912485</c:v>
                </c:pt>
                <c:pt idx="182">
                  <c:v>0.27123075340134878</c:v>
                </c:pt>
                <c:pt idx="183">
                  <c:v>0.27418335666433052</c:v>
                </c:pt>
                <c:pt idx="184">
                  <c:v>0.27714582076223077</c:v>
                </c:pt>
                <c:pt idx="185">
                  <c:v>0.28013886957082174</c:v>
                </c:pt>
                <c:pt idx="186">
                  <c:v>0.28318340997739422</c:v>
                </c:pt>
                <c:pt idx="187">
                  <c:v>0.28623121626809012</c:v>
                </c:pt>
                <c:pt idx="188">
                  <c:v>0.28927992018671062</c:v>
                </c:pt>
                <c:pt idx="189">
                  <c:v>0.29234864643694874</c:v>
                </c:pt>
                <c:pt idx="190">
                  <c:v>0.29541827249381991</c:v>
                </c:pt>
                <c:pt idx="191">
                  <c:v>0.29849966793430344</c:v>
                </c:pt>
                <c:pt idx="192">
                  <c:v>0.30159732961285629</c:v>
                </c:pt>
                <c:pt idx="193">
                  <c:v>0.30474012759653668</c:v>
                </c:pt>
                <c:pt idx="194">
                  <c:v>0.30788467290447785</c:v>
                </c:pt>
                <c:pt idx="195">
                  <c:v>0.31106324092520909</c:v>
                </c:pt>
                <c:pt idx="196">
                  <c:v>0.31426988160566743</c:v>
                </c:pt>
                <c:pt idx="197">
                  <c:v>0.31748326756781114</c:v>
                </c:pt>
                <c:pt idx="198">
                  <c:v>0.32075793188676399</c:v>
                </c:pt>
                <c:pt idx="199">
                  <c:v>0.32408512922638744</c:v>
                </c:pt>
                <c:pt idx="200">
                  <c:v>0.32750677358185665</c:v>
                </c:pt>
                <c:pt idx="201">
                  <c:v>0.33095220071990883</c:v>
                </c:pt>
                <c:pt idx="202">
                  <c:v>0.33443842853306471</c:v>
                </c:pt>
                <c:pt idx="203">
                  <c:v>0.33792883075181129</c:v>
                </c:pt>
                <c:pt idx="204">
                  <c:v>0.34143313095242828</c:v>
                </c:pt>
                <c:pt idx="205">
                  <c:v>0.34494186264624549</c:v>
                </c:pt>
                <c:pt idx="206">
                  <c:v>0.34846611328109772</c:v>
                </c:pt>
                <c:pt idx="207">
                  <c:v>0.35201344733308687</c:v>
                </c:pt>
                <c:pt idx="208">
                  <c:v>0.35559057740326999</c:v>
                </c:pt>
                <c:pt idx="209">
                  <c:v>0.35917611728847415</c:v>
                </c:pt>
                <c:pt idx="210">
                  <c:v>0.36283383778809514</c:v>
                </c:pt>
                <c:pt idx="211">
                  <c:v>0.36650076768877682</c:v>
                </c:pt>
                <c:pt idx="212">
                  <c:v>0.37017492654444295</c:v>
                </c:pt>
                <c:pt idx="213">
                  <c:v>0.37386575905667813</c:v>
                </c:pt>
                <c:pt idx="214">
                  <c:v>0.3775574303717068</c:v>
                </c:pt>
                <c:pt idx="215">
                  <c:v>0.38132907772036101</c:v>
                </c:pt>
                <c:pt idx="216">
                  <c:v>0.38517513450228341</c:v>
                </c:pt>
                <c:pt idx="217">
                  <c:v>0.38904386728284313</c:v>
                </c:pt>
                <c:pt idx="218">
                  <c:v>0.39292730852485547</c:v>
                </c:pt>
                <c:pt idx="219">
                  <c:v>0.39684159156516791</c:v>
                </c:pt>
                <c:pt idx="220">
                  <c:v>0.40076590755837477</c:v>
                </c:pt>
                <c:pt idx="221">
                  <c:v>0.40474097874607162</c:v>
                </c:pt>
                <c:pt idx="222">
                  <c:v>0.40873064510237633</c:v>
                </c:pt>
                <c:pt idx="223">
                  <c:v>0.41274962380357583</c:v>
                </c:pt>
                <c:pt idx="224">
                  <c:v>0.41678831763848667</c:v>
                </c:pt>
                <c:pt idx="225">
                  <c:v>0.42089903739950696</c:v>
                </c:pt>
                <c:pt idx="226">
                  <c:v>0.42504691067751033</c:v>
                </c:pt>
                <c:pt idx="227">
                  <c:v>0.42923593976011176</c:v>
                </c:pt>
                <c:pt idx="228">
                  <c:v>0.43344070565460369</c:v>
                </c:pt>
                <c:pt idx="229">
                  <c:v>0.43767046133621795</c:v>
                </c:pt>
                <c:pt idx="230">
                  <c:v>0.44190916715257483</c:v>
                </c:pt>
                <c:pt idx="231">
                  <c:v>0.44622471166223848</c:v>
                </c:pt>
                <c:pt idx="232">
                  <c:v>0.45054254381588454</c:v>
                </c:pt>
                <c:pt idx="233">
                  <c:v>0.45486455037512136</c:v>
                </c:pt>
                <c:pt idx="234">
                  <c:v>0.45923462578120028</c:v>
                </c:pt>
                <c:pt idx="235">
                  <c:v>0.46361722658276011</c:v>
                </c:pt>
                <c:pt idx="236">
                  <c:v>0.46807971191218617</c:v>
                </c:pt>
                <c:pt idx="237">
                  <c:v>0.47254674202765723</c:v>
                </c:pt>
                <c:pt idx="238">
                  <c:v>0.47702650233721339</c:v>
                </c:pt>
                <c:pt idx="239">
                  <c:v>0.48151860285202325</c:v>
                </c:pt>
                <c:pt idx="240">
                  <c:v>0.48601336356997843</c:v>
                </c:pt>
                <c:pt idx="241">
                  <c:v>0.49059042282487836</c:v>
                </c:pt>
                <c:pt idx="242">
                  <c:v>0.49517002027524454</c:v>
                </c:pt>
                <c:pt idx="243">
                  <c:v>0.49976120409770453</c:v>
                </c:pt>
                <c:pt idx="244">
                  <c:v>0.50435292606117754</c:v>
                </c:pt>
                <c:pt idx="245">
                  <c:v>0.50911429534496988</c:v>
                </c:pt>
                <c:pt idx="246">
                  <c:v>0.51391616246337679</c:v>
                </c:pt>
                <c:pt idx="247">
                  <c:v>0.51876571497592017</c:v>
                </c:pt>
                <c:pt idx="248">
                  <c:v>0.52383194659035281</c:v>
                </c:pt>
                <c:pt idx="249">
                  <c:v>0.5289072677768758</c:v>
                </c:pt>
                <c:pt idx="250">
                  <c:v>0.5340266860245455</c:v>
                </c:pt>
                <c:pt idx="251">
                  <c:v>0.53943366765693146</c:v>
                </c:pt>
                <c:pt idx="252">
                  <c:v>0.54493852994984537</c:v>
                </c:pt>
                <c:pt idx="253">
                  <c:v>0.55044460142600704</c:v>
                </c:pt>
                <c:pt idx="254">
                  <c:v>0.55597064948090669</c:v>
                </c:pt>
                <c:pt idx="255">
                  <c:v>0.56151490282448935</c:v>
                </c:pt>
                <c:pt idx="256">
                  <c:v>0.56713433904287713</c:v>
                </c:pt>
                <c:pt idx="257">
                  <c:v>0.57282704958737618</c:v>
                </c:pt>
                <c:pt idx="258">
                  <c:v>0.57853615273504078</c:v>
                </c:pt>
                <c:pt idx="259">
                  <c:v>0.5842765813543046</c:v>
                </c:pt>
                <c:pt idx="260">
                  <c:v>0.5902811239181105</c:v>
                </c:pt>
                <c:pt idx="261">
                  <c:v>0.59632027744601623</c:v>
                </c:pt>
                <c:pt idx="262">
                  <c:v>0.60255108325064366</c:v>
                </c:pt>
                <c:pt idx="263">
                  <c:v>0.60884267720265539</c:v>
                </c:pt>
                <c:pt idx="264">
                  <c:v>0.61520272399874687</c:v>
                </c:pt>
                <c:pt idx="265">
                  <c:v>0.6217460502945843</c:v>
                </c:pt>
                <c:pt idx="266">
                  <c:v>0.62829177752724907</c:v>
                </c:pt>
                <c:pt idx="267">
                  <c:v>0.63490263725215634</c:v>
                </c:pt>
                <c:pt idx="268">
                  <c:v>0.64201568712021051</c:v>
                </c:pt>
                <c:pt idx="269">
                  <c:v>0.64921395717338148</c:v>
                </c:pt>
                <c:pt idx="270">
                  <c:v>0.65661086444290029</c:v>
                </c:pt>
                <c:pt idx="271">
                  <c:v>0.66402363271069742</c:v>
                </c:pt>
                <c:pt idx="272">
                  <c:v>0.67153939071058311</c:v>
                </c:pt>
                <c:pt idx="273">
                  <c:v>0.67914141903310865</c:v>
                </c:pt>
                <c:pt idx="274">
                  <c:v>0.68698176974830605</c:v>
                </c:pt>
                <c:pt idx="275">
                  <c:v>0.69517124107972372</c:v>
                </c:pt>
                <c:pt idx="276">
                  <c:v>0.70336857101289818</c:v>
                </c:pt>
                <c:pt idx="277">
                  <c:v>0.7117074712492476</c:v>
                </c:pt>
                <c:pt idx="278">
                  <c:v>0.72025802212814238</c:v>
                </c:pt>
                <c:pt idx="279">
                  <c:v>0.7290528367379373</c:v>
                </c:pt>
                <c:pt idx="280">
                  <c:v>0.73804874396862152</c:v>
                </c:pt>
                <c:pt idx="281">
                  <c:v>0.7470982496084595</c:v>
                </c:pt>
                <c:pt idx="282">
                  <c:v>0.75615340028216271</c:v>
                </c:pt>
                <c:pt idx="283">
                  <c:v>0.76535073565485334</c:v>
                </c:pt>
                <c:pt idx="284">
                  <c:v>0.7746107873319994</c:v>
                </c:pt>
                <c:pt idx="285">
                  <c:v>0.78406015788900485</c:v>
                </c:pt>
                <c:pt idx="286">
                  <c:v>0.79391894046406475</c:v>
                </c:pt>
                <c:pt idx="287">
                  <c:v>0.80388222479495008</c:v>
                </c:pt>
                <c:pt idx="288">
                  <c:v>0.81402094091736754</c:v>
                </c:pt>
                <c:pt idx="289">
                  <c:v>0.82457577076535338</c:v>
                </c:pt>
                <c:pt idx="290">
                  <c:v>0.83604413528902854</c:v>
                </c:pt>
                <c:pt idx="291">
                  <c:v>0.84775412077012713</c:v>
                </c:pt>
                <c:pt idx="292">
                  <c:v>0.86108672341312387</c:v>
                </c:pt>
                <c:pt idx="293">
                  <c:v>0.87510540573740891</c:v>
                </c:pt>
                <c:pt idx="294">
                  <c:v>0.88918094364013711</c:v>
                </c:pt>
                <c:pt idx="295">
                  <c:v>0.90373184089016134</c:v>
                </c:pt>
                <c:pt idx="296">
                  <c:v>0.9184299491198088</c:v>
                </c:pt>
                <c:pt idx="297">
                  <c:v>0.93355250463524642</c:v>
                </c:pt>
                <c:pt idx="298">
                  <c:v>0.95504359083788748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1-4A0B-BA41-DE97F1343FA1}"/>
            </c:ext>
          </c:extLst>
        </c:ser>
        <c:ser>
          <c:idx val="2"/>
          <c:order val="2"/>
          <c:tx>
            <c:v>Lorenz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Mexico'!$M$4:$M$303</c:f>
              <c:numCache>
                <c:formatCode>0.00%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3.0000000000000002E-2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5.6666666666666671E-2</c:v>
                </c:pt>
                <c:pt idx="17">
                  <c:v>6.0000000000000005E-2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7.6666666666666675E-2</c:v>
                </c:pt>
                <c:pt idx="23">
                  <c:v>0.08</c:v>
                </c:pt>
                <c:pt idx="24">
                  <c:v>8.3333333333333343E-2</c:v>
                </c:pt>
                <c:pt idx="25">
                  <c:v>8.666666666666667E-2</c:v>
                </c:pt>
                <c:pt idx="26">
                  <c:v>9.0000000000000011E-2</c:v>
                </c:pt>
                <c:pt idx="27">
                  <c:v>9.3333333333333338E-2</c:v>
                </c:pt>
                <c:pt idx="28">
                  <c:v>9.6666666666666679E-2</c:v>
                </c:pt>
                <c:pt idx="29">
                  <c:v>0.1</c:v>
                </c:pt>
                <c:pt idx="30">
                  <c:v>0.10333333333333335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0.11333333333333334</c:v>
                </c:pt>
                <c:pt idx="34">
                  <c:v>0.11666666666666667</c:v>
                </c:pt>
                <c:pt idx="35">
                  <c:v>0.12000000000000001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0.13666666666666669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0.15000000000000002</c:v>
                </c:pt>
                <c:pt idx="45">
                  <c:v>0.15333333333333335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0.16666666666666669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0.18000000000000002</c:v>
                </c:pt>
                <c:pt idx="54">
                  <c:v>0.18333333333333335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0.19333333333333336</c:v>
                </c:pt>
                <c:pt idx="58">
                  <c:v>0.19666666666666668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0.20666666666666669</c:v>
                </c:pt>
                <c:pt idx="62">
                  <c:v>0.21000000000000002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0.22333333333333336</c:v>
                </c:pt>
                <c:pt idx="67">
                  <c:v>0.22666666666666668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0.23666666666666669</c:v>
                </c:pt>
                <c:pt idx="71">
                  <c:v>0.24000000000000002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0.25666666666666671</c:v>
                </c:pt>
                <c:pt idx="77">
                  <c:v>0.26</c:v>
                </c:pt>
                <c:pt idx="78">
                  <c:v>0.26333333333333336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0.27333333333333337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0.29000000000000004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0.30000000000000004</c:v>
                </c:pt>
                <c:pt idx="90">
                  <c:v>0.30333333333333334</c:v>
                </c:pt>
                <c:pt idx="91">
                  <c:v>0.3066666666666667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0.31666666666666671</c:v>
                </c:pt>
                <c:pt idx="95">
                  <c:v>0.32</c:v>
                </c:pt>
                <c:pt idx="96">
                  <c:v>0.32333333333333336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0.33333333333333337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0.34333333333333338</c:v>
                </c:pt>
                <c:pt idx="103">
                  <c:v>0.34666666666666668</c:v>
                </c:pt>
                <c:pt idx="104">
                  <c:v>0.35000000000000003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0.36000000000000004</c:v>
                </c:pt>
                <c:pt idx="108">
                  <c:v>0.36333333333333334</c:v>
                </c:pt>
                <c:pt idx="109">
                  <c:v>0.3666666666666667</c:v>
                </c:pt>
                <c:pt idx="110">
                  <c:v>0.37000000000000005</c:v>
                </c:pt>
                <c:pt idx="111">
                  <c:v>0.37333333333333335</c:v>
                </c:pt>
                <c:pt idx="112">
                  <c:v>0.37666666666666671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0.38666666666666671</c:v>
                </c:pt>
                <c:pt idx="116">
                  <c:v>0.39</c:v>
                </c:pt>
                <c:pt idx="117">
                  <c:v>0.39333333333333337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0.40333333333333338</c:v>
                </c:pt>
                <c:pt idx="121">
                  <c:v>0.40666666666666668</c:v>
                </c:pt>
                <c:pt idx="122">
                  <c:v>0.41000000000000003</c:v>
                </c:pt>
                <c:pt idx="123">
                  <c:v>0.41333333333333339</c:v>
                </c:pt>
                <c:pt idx="124">
                  <c:v>0.41666666666666669</c:v>
                </c:pt>
                <c:pt idx="125">
                  <c:v>0.42000000000000004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0.43000000000000005</c:v>
                </c:pt>
                <c:pt idx="129">
                  <c:v>0.43333333333333335</c:v>
                </c:pt>
                <c:pt idx="130">
                  <c:v>0.4366666666666667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0.44666666666666671</c:v>
                </c:pt>
                <c:pt idx="134">
                  <c:v>0.45</c:v>
                </c:pt>
                <c:pt idx="135">
                  <c:v>0.45333333333333337</c:v>
                </c:pt>
                <c:pt idx="136">
                  <c:v>0.45666666666666672</c:v>
                </c:pt>
                <c:pt idx="137">
                  <c:v>0.46</c:v>
                </c:pt>
                <c:pt idx="138">
                  <c:v>0.46333333333333337</c:v>
                </c:pt>
                <c:pt idx="139">
                  <c:v>0.46666666666666667</c:v>
                </c:pt>
                <c:pt idx="140">
                  <c:v>0.47000000000000003</c:v>
                </c:pt>
                <c:pt idx="141">
                  <c:v>0.47333333333333338</c:v>
                </c:pt>
                <c:pt idx="142">
                  <c:v>0.47666666666666668</c:v>
                </c:pt>
                <c:pt idx="143">
                  <c:v>0.48000000000000004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0.49000000000000005</c:v>
                </c:pt>
                <c:pt idx="147">
                  <c:v>0.49333333333333335</c:v>
                </c:pt>
                <c:pt idx="148">
                  <c:v>0.4966666666666667</c:v>
                </c:pt>
                <c:pt idx="149">
                  <c:v>0.5</c:v>
                </c:pt>
                <c:pt idx="150">
                  <c:v>0.50333333333333341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0.51333333333333342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0.52666666666666673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0.53666666666666674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0.54666666666666675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0.55666666666666675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0.57000000000000006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0.58000000000000007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0.59000000000000008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0.60000000000000009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0.6133333333333334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0.62333333333333341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0.63333333333333341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0.64333333333333342</c:v>
                </c:pt>
                <c:pt idx="193">
                  <c:v>0.64666666666666672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0.65666666666666673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0.66666666666666674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0.67666666666666675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0.68666666666666676</c:v>
                </c:pt>
                <c:pt idx="206">
                  <c:v>0.69000000000000006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0.70000000000000007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0.71000000000000008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0.72000000000000008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0.73000000000000009</c:v>
                </c:pt>
                <c:pt idx="219">
                  <c:v>0.73333333333333339</c:v>
                </c:pt>
                <c:pt idx="220">
                  <c:v>0.73666666666666669</c:v>
                </c:pt>
                <c:pt idx="221">
                  <c:v>0.7400000000000001</c:v>
                </c:pt>
                <c:pt idx="222">
                  <c:v>0.7433333333333334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0.75333333333333341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0.76333333333333342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0.77333333333333343</c:v>
                </c:pt>
                <c:pt idx="232">
                  <c:v>0.77666666666666673</c:v>
                </c:pt>
                <c:pt idx="233">
                  <c:v>0.78</c:v>
                </c:pt>
                <c:pt idx="234">
                  <c:v>0.78333333333333344</c:v>
                </c:pt>
                <c:pt idx="235">
                  <c:v>0.78666666666666674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0.79666666666666675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0.80666666666666675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0.81666666666666676</c:v>
                </c:pt>
                <c:pt idx="245">
                  <c:v>0.82000000000000006</c:v>
                </c:pt>
                <c:pt idx="246">
                  <c:v>0.82333333333333336</c:v>
                </c:pt>
                <c:pt idx="247">
                  <c:v>0.82666666666666677</c:v>
                </c:pt>
                <c:pt idx="248">
                  <c:v>0.83000000000000007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0.84000000000000008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0.85000000000000009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0.8600000000000001</c:v>
                </c:pt>
                <c:pt idx="258">
                  <c:v>0.8633333333333334</c:v>
                </c:pt>
                <c:pt idx="259">
                  <c:v>0.8666666666666667</c:v>
                </c:pt>
                <c:pt idx="260">
                  <c:v>0.87000000000000011</c:v>
                </c:pt>
                <c:pt idx="261">
                  <c:v>0.87333333333333341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0.88333333333333341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0.89333333333333342</c:v>
                </c:pt>
                <c:pt idx="268">
                  <c:v>0.89666666666666672</c:v>
                </c:pt>
                <c:pt idx="269">
                  <c:v>0.9</c:v>
                </c:pt>
                <c:pt idx="270">
                  <c:v>0.90333333333333343</c:v>
                </c:pt>
                <c:pt idx="271">
                  <c:v>0.90666666666666673</c:v>
                </c:pt>
                <c:pt idx="272">
                  <c:v>0.91</c:v>
                </c:pt>
                <c:pt idx="273">
                  <c:v>0.91333333333333344</c:v>
                </c:pt>
                <c:pt idx="274">
                  <c:v>0.91666666666666674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0.92666666666666675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0.93666666666666676</c:v>
                </c:pt>
                <c:pt idx="281">
                  <c:v>0.94000000000000006</c:v>
                </c:pt>
                <c:pt idx="282">
                  <c:v>0.94333333333333336</c:v>
                </c:pt>
                <c:pt idx="283">
                  <c:v>0.94666666666666677</c:v>
                </c:pt>
                <c:pt idx="284">
                  <c:v>0.95000000000000007</c:v>
                </c:pt>
                <c:pt idx="285">
                  <c:v>0.95333333333333337</c:v>
                </c:pt>
                <c:pt idx="286">
                  <c:v>0.95666666666666678</c:v>
                </c:pt>
                <c:pt idx="287">
                  <c:v>0.96000000000000008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0.97000000000000008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0.98000000000000009</c:v>
                </c:pt>
                <c:pt idx="294">
                  <c:v>0.98333333333333339</c:v>
                </c:pt>
                <c:pt idx="295">
                  <c:v>0.98666666666666669</c:v>
                </c:pt>
                <c:pt idx="296">
                  <c:v>0.9900000000000001</c:v>
                </c:pt>
                <c:pt idx="297">
                  <c:v>0.9933333333333334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cat>
          <c:val>
            <c:numRef>
              <c:f>'Data Mexico'!$P$4:$P$303</c:f>
              <c:numCache>
                <c:formatCode>0%</c:formatCode>
                <c:ptCount val="300"/>
                <c:pt idx="0">
                  <c:v>2.0953599547262998E-4</c:v>
                </c:pt>
                <c:pt idx="1">
                  <c:v>5.5114265119442587E-4</c:v>
                </c:pt>
                <c:pt idx="2">
                  <c:v>9.0470985950397045E-4</c:v>
                </c:pt>
                <c:pt idx="3">
                  <c:v>1.2697575924754344E-3</c:v>
                </c:pt>
                <c:pt idx="4">
                  <c:v>1.6452884723928483E-3</c:v>
                </c:pt>
                <c:pt idx="5">
                  <c:v>2.0244063026706111E-3</c:v>
                </c:pt>
                <c:pt idx="6">
                  <c:v>2.5206516834665417E-3</c:v>
                </c:pt>
                <c:pt idx="7">
                  <c:v>3.0197562382687755E-3</c:v>
                </c:pt>
                <c:pt idx="8">
                  <c:v>3.5499747054379407E-3</c:v>
                </c:pt>
                <c:pt idx="9">
                  <c:v>4.0814468926016253E-3</c:v>
                </c:pt>
                <c:pt idx="10">
                  <c:v>4.6439901456498591E-3</c:v>
                </c:pt>
                <c:pt idx="11">
                  <c:v>5.2122856310348759E-3</c:v>
                </c:pt>
                <c:pt idx="12">
                  <c:v>5.7955097393746118E-3</c:v>
                </c:pt>
                <c:pt idx="13">
                  <c:v>6.3857374674291317E-3</c:v>
                </c:pt>
                <c:pt idx="14">
                  <c:v>6.9861146554980403E-3</c:v>
                </c:pt>
                <c:pt idx="15">
                  <c:v>7.5927562693836699E-3</c:v>
                </c:pt>
                <c:pt idx="16">
                  <c:v>8.2095399771262585E-3</c:v>
                </c:pt>
                <c:pt idx="17">
                  <c:v>8.8295695821402048E-3</c:v>
                </c:pt>
                <c:pt idx="18">
                  <c:v>9.4518591242535571E-3</c:v>
                </c:pt>
                <c:pt idx="19">
                  <c:v>1.0106746859455906E-2</c:v>
                </c:pt>
                <c:pt idx="20">
                  <c:v>1.0803462460237265E-2</c:v>
                </c:pt>
                <c:pt idx="21">
                  <c:v>1.150098846110517E-2</c:v>
                </c:pt>
                <c:pt idx="22">
                  <c:v>1.2255525574015288E-2</c:v>
                </c:pt>
                <c:pt idx="23">
                  <c:v>1.3013161997663916E-2</c:v>
                </c:pt>
                <c:pt idx="24">
                  <c:v>1.3773731993508884E-2</c:v>
                </c:pt>
                <c:pt idx="25">
                  <c:v>1.4546296549035069E-2</c:v>
                </c:pt>
                <c:pt idx="26">
                  <c:v>1.5319569974444563E-2</c:v>
                </c:pt>
                <c:pt idx="27">
                  <c:v>1.6096844819339113E-2</c:v>
                </c:pt>
                <c:pt idx="28">
                  <c:v>1.6875045344683984E-2</c:v>
                </c:pt>
                <c:pt idx="29">
                  <c:v>1.76932820405824E-2</c:v>
                </c:pt>
                <c:pt idx="30">
                  <c:v>1.8534580702161442E-2</c:v>
                </c:pt>
                <c:pt idx="31">
                  <c:v>1.9412748700445751E-2</c:v>
                </c:pt>
                <c:pt idx="32">
                  <c:v>2.0294136937219705E-2</c:v>
                </c:pt>
                <c:pt idx="33">
                  <c:v>2.1177377517048623E-2</c:v>
                </c:pt>
                <c:pt idx="34">
                  <c:v>2.2074701944344372E-2</c:v>
                </c:pt>
                <c:pt idx="35">
                  <c:v>2.2978676784106158E-2</c:v>
                </c:pt>
                <c:pt idx="36">
                  <c:v>2.3933505978761198E-2</c:v>
                </c:pt>
                <c:pt idx="37">
                  <c:v>2.4903691033501874E-2</c:v>
                </c:pt>
                <c:pt idx="38">
                  <c:v>2.5876629803428322E-2</c:v>
                </c:pt>
                <c:pt idx="39">
                  <c:v>2.6855980813397243E-2</c:v>
                </c:pt>
                <c:pt idx="40">
                  <c:v>2.7836504270090379E-2</c:v>
                </c:pt>
                <c:pt idx="41">
                  <c:v>2.8818415879151123E-2</c:v>
                </c:pt>
                <c:pt idx="42">
                  <c:v>2.9803115333260397E-2</c:v>
                </c:pt>
                <c:pt idx="43">
                  <c:v>3.0792040506348456E-2</c:v>
                </c:pt>
                <c:pt idx="44">
                  <c:v>3.1782827475726846E-2</c:v>
                </c:pt>
                <c:pt idx="45">
                  <c:v>3.2776249074079229E-2</c:v>
                </c:pt>
                <c:pt idx="46">
                  <c:v>3.3800642786268022E-2</c:v>
                </c:pt>
                <c:pt idx="47">
                  <c:v>3.4828808339368647E-2</c:v>
                </c:pt>
                <c:pt idx="48">
                  <c:v>3.5870046980367477E-2</c:v>
                </c:pt>
                <c:pt idx="49">
                  <c:v>3.6929117738041195E-2</c:v>
                </c:pt>
                <c:pt idx="50">
                  <c:v>3.7991855000575503E-2</c:v>
                </c:pt>
                <c:pt idx="51">
                  <c:v>3.9063519677606628E-2</c:v>
                </c:pt>
                <c:pt idx="52">
                  <c:v>4.0135927968230269E-2</c:v>
                </c:pt>
                <c:pt idx="53">
                  <c:v>4.1213224809232077E-2</c:v>
                </c:pt>
                <c:pt idx="54">
                  <c:v>4.2306414380426843E-2</c:v>
                </c:pt>
                <c:pt idx="55">
                  <c:v>4.3410523911703136E-2</c:v>
                </c:pt>
                <c:pt idx="56">
                  <c:v>4.4517357202458328E-2</c:v>
                </c:pt>
                <c:pt idx="57">
                  <c:v>4.5656143165373093E-2</c:v>
                </c:pt>
                <c:pt idx="58">
                  <c:v>4.6797926663284542E-2</c:v>
                </c:pt>
                <c:pt idx="59">
                  <c:v>4.7941071304319703E-2</c:v>
                </c:pt>
                <c:pt idx="60">
                  <c:v>4.9086931970368453E-2</c:v>
                </c:pt>
                <c:pt idx="61">
                  <c:v>5.025700580973478E-2</c:v>
                </c:pt>
                <c:pt idx="62">
                  <c:v>5.1431622603926523E-2</c:v>
                </c:pt>
                <c:pt idx="63">
                  <c:v>5.2612800434540828E-2</c:v>
                </c:pt>
                <c:pt idx="64">
                  <c:v>5.3811189169220126E-2</c:v>
                </c:pt>
                <c:pt idx="65">
                  <c:v>5.501232523508208E-2</c:v>
                </c:pt>
                <c:pt idx="66">
                  <c:v>5.6215081855578553E-2</c:v>
                </c:pt>
                <c:pt idx="67">
                  <c:v>5.7417886478867607E-2</c:v>
                </c:pt>
                <c:pt idx="68">
                  <c:v>5.8623830190145297E-2</c:v>
                </c:pt>
                <c:pt idx="69">
                  <c:v>5.9838764051027248E-2</c:v>
                </c:pt>
                <c:pt idx="70">
                  <c:v>6.1064012987696453E-2</c:v>
                </c:pt>
                <c:pt idx="71">
                  <c:v>6.2290243833151029E-2</c:v>
                </c:pt>
                <c:pt idx="72">
                  <c:v>6.3523241599128324E-2</c:v>
                </c:pt>
                <c:pt idx="73">
                  <c:v>6.4759010267992051E-2</c:v>
                </c:pt>
                <c:pt idx="74">
                  <c:v>6.601044798140146E-2</c:v>
                </c:pt>
                <c:pt idx="75">
                  <c:v>6.7266469900117892E-2</c:v>
                </c:pt>
                <c:pt idx="76">
                  <c:v>6.8529224486725007E-2</c:v>
                </c:pt>
                <c:pt idx="77">
                  <c:v>6.9815455017060268E-2</c:v>
                </c:pt>
                <c:pt idx="78">
                  <c:v>7.1108536073805073E-2</c:v>
                </c:pt>
                <c:pt idx="79">
                  <c:v>7.2422772734687738E-2</c:v>
                </c:pt>
                <c:pt idx="80">
                  <c:v>7.3761223182734412E-2</c:v>
                </c:pt>
                <c:pt idx="81">
                  <c:v>7.5099677313859817E-2</c:v>
                </c:pt>
                <c:pt idx="82">
                  <c:v>7.6439869858138609E-2</c:v>
                </c:pt>
                <c:pt idx="83">
                  <c:v>7.7789405145423957E-2</c:v>
                </c:pt>
                <c:pt idx="84">
                  <c:v>7.917938186469077E-2</c:v>
                </c:pt>
                <c:pt idx="85">
                  <c:v>8.0582998252131402E-2</c:v>
                </c:pt>
                <c:pt idx="86">
                  <c:v>8.1991651863560999E-2</c:v>
                </c:pt>
                <c:pt idx="87">
                  <c:v>8.3411073569459773E-2</c:v>
                </c:pt>
                <c:pt idx="88">
                  <c:v>8.4838617691617588E-2</c:v>
                </c:pt>
                <c:pt idx="89">
                  <c:v>8.6282007646099404E-2</c:v>
                </c:pt>
                <c:pt idx="90">
                  <c:v>8.7727164250671424E-2</c:v>
                </c:pt>
                <c:pt idx="91">
                  <c:v>8.9179877305073305E-2</c:v>
                </c:pt>
                <c:pt idx="92">
                  <c:v>9.0645033027066738E-2</c:v>
                </c:pt>
                <c:pt idx="93">
                  <c:v>9.2124415254442524E-2</c:v>
                </c:pt>
                <c:pt idx="94">
                  <c:v>9.3615568601390836E-2</c:v>
                </c:pt>
                <c:pt idx="95">
                  <c:v>9.5115584663419878E-2</c:v>
                </c:pt>
                <c:pt idx="96">
                  <c:v>9.6620991524994496E-2</c:v>
                </c:pt>
                <c:pt idx="97">
                  <c:v>9.8139028891175081E-2</c:v>
                </c:pt>
                <c:pt idx="98">
                  <c:v>9.9665590129194626E-2</c:v>
                </c:pt>
                <c:pt idx="99">
                  <c:v>0.10119952611849412</c:v>
                </c:pt>
                <c:pt idx="100">
                  <c:v>0.10275063998691945</c:v>
                </c:pt>
                <c:pt idx="101">
                  <c:v>0.10430177840920291</c:v>
                </c:pt>
                <c:pt idx="102">
                  <c:v>0.10587485324831172</c:v>
                </c:pt>
                <c:pt idx="103">
                  <c:v>0.10745013179618491</c:v>
                </c:pt>
                <c:pt idx="104">
                  <c:v>0.10903265864296882</c:v>
                </c:pt>
                <c:pt idx="105">
                  <c:v>0.11061886734077465</c:v>
                </c:pt>
                <c:pt idx="106">
                  <c:v>0.11223087477728477</c:v>
                </c:pt>
                <c:pt idx="107">
                  <c:v>0.11384313634622623</c:v>
                </c:pt>
                <c:pt idx="108">
                  <c:v>0.11546599904340178</c:v>
                </c:pt>
                <c:pt idx="109">
                  <c:v>0.1171101695786354</c:v>
                </c:pt>
                <c:pt idx="110">
                  <c:v>0.11875986473194124</c:v>
                </c:pt>
                <c:pt idx="111">
                  <c:v>0.12041244619126656</c:v>
                </c:pt>
                <c:pt idx="112">
                  <c:v>0.12206614116805667</c:v>
                </c:pt>
                <c:pt idx="113">
                  <c:v>0.12372429389778458</c:v>
                </c:pt>
                <c:pt idx="114">
                  <c:v>0.12539271750635519</c:v>
                </c:pt>
                <c:pt idx="115">
                  <c:v>0.12706601996653</c:v>
                </c:pt>
                <c:pt idx="116">
                  <c:v>0.12873994732239344</c:v>
                </c:pt>
                <c:pt idx="117">
                  <c:v>0.13042330827053839</c:v>
                </c:pt>
                <c:pt idx="118">
                  <c:v>0.13211336751117267</c:v>
                </c:pt>
                <c:pt idx="119">
                  <c:v>0.13380509395877183</c:v>
                </c:pt>
                <c:pt idx="120">
                  <c:v>0.135505976540056</c:v>
                </c:pt>
                <c:pt idx="121">
                  <c:v>0.13720940903950374</c:v>
                </c:pt>
                <c:pt idx="122">
                  <c:v>0.13895157033933056</c:v>
                </c:pt>
                <c:pt idx="123">
                  <c:v>0.14071667721955061</c:v>
                </c:pt>
                <c:pt idx="124">
                  <c:v>0.1424906443594656</c:v>
                </c:pt>
                <c:pt idx="125">
                  <c:v>0.14426881880296577</c:v>
                </c:pt>
                <c:pt idx="126">
                  <c:v>0.14604731244662122</c:v>
                </c:pt>
                <c:pt idx="127">
                  <c:v>0.14783270572440244</c:v>
                </c:pt>
                <c:pt idx="128">
                  <c:v>0.14962976822324506</c:v>
                </c:pt>
                <c:pt idx="129">
                  <c:v>0.1514282843104871</c:v>
                </c:pt>
                <c:pt idx="130">
                  <c:v>0.15322975422685842</c:v>
                </c:pt>
                <c:pt idx="131">
                  <c:v>0.15503310005798848</c:v>
                </c:pt>
                <c:pt idx="132">
                  <c:v>0.1568585738260371</c:v>
                </c:pt>
                <c:pt idx="133">
                  <c:v>0.15868890434721764</c:v>
                </c:pt>
                <c:pt idx="134">
                  <c:v>0.16053221035471044</c:v>
                </c:pt>
                <c:pt idx="135">
                  <c:v>0.16238550118859904</c:v>
                </c:pt>
                <c:pt idx="136">
                  <c:v>0.164243669646399</c:v>
                </c:pt>
                <c:pt idx="137">
                  <c:v>0.16613415957530717</c:v>
                </c:pt>
                <c:pt idx="138">
                  <c:v>0.16803289346207198</c:v>
                </c:pt>
                <c:pt idx="139">
                  <c:v>0.16993178081044991</c:v>
                </c:pt>
                <c:pt idx="140">
                  <c:v>0.17185773878738164</c:v>
                </c:pt>
                <c:pt idx="141">
                  <c:v>0.17379740027251825</c:v>
                </c:pt>
                <c:pt idx="142">
                  <c:v>0.1757380365458214</c:v>
                </c:pt>
                <c:pt idx="143">
                  <c:v>0.17771871279552609</c:v>
                </c:pt>
                <c:pt idx="144">
                  <c:v>0.17970378418583047</c:v>
                </c:pt>
                <c:pt idx="145">
                  <c:v>0.18169827689148729</c:v>
                </c:pt>
                <c:pt idx="146">
                  <c:v>0.18371348445952912</c:v>
                </c:pt>
                <c:pt idx="147">
                  <c:v>0.18574162086155277</c:v>
                </c:pt>
                <c:pt idx="148">
                  <c:v>0.18777556056793809</c:v>
                </c:pt>
                <c:pt idx="149">
                  <c:v>0.18983223469153696</c:v>
                </c:pt>
                <c:pt idx="150">
                  <c:v>0.19189039432355082</c:v>
                </c:pt>
                <c:pt idx="151">
                  <c:v>0.19395363537649823</c:v>
                </c:pt>
                <c:pt idx="152">
                  <c:v>0.19604025661312718</c:v>
                </c:pt>
                <c:pt idx="153">
                  <c:v>0.19812891950305705</c:v>
                </c:pt>
                <c:pt idx="154">
                  <c:v>0.20021763395608896</c:v>
                </c:pt>
                <c:pt idx="155">
                  <c:v>0.20235653281199587</c:v>
                </c:pt>
                <c:pt idx="156">
                  <c:v>0.2045156075731025</c:v>
                </c:pt>
                <c:pt idx="157">
                  <c:v>0.20668245363029733</c:v>
                </c:pt>
                <c:pt idx="158">
                  <c:v>0.20888302318389787</c:v>
                </c:pt>
                <c:pt idx="159">
                  <c:v>0.21111747828936747</c:v>
                </c:pt>
                <c:pt idx="160">
                  <c:v>0.2133835501702179</c:v>
                </c:pt>
                <c:pt idx="161">
                  <c:v>0.21565235612316763</c:v>
                </c:pt>
                <c:pt idx="162">
                  <c:v>0.21793481279352733</c:v>
                </c:pt>
                <c:pt idx="163">
                  <c:v>0.22022024784687438</c:v>
                </c:pt>
                <c:pt idx="164">
                  <c:v>0.2225253284420862</c:v>
                </c:pt>
                <c:pt idx="165">
                  <c:v>0.22484615419880383</c:v>
                </c:pt>
                <c:pt idx="166">
                  <c:v>0.22720411521050993</c:v>
                </c:pt>
                <c:pt idx="167">
                  <c:v>0.22958855019201807</c:v>
                </c:pt>
                <c:pt idx="168">
                  <c:v>0.23197586534108117</c:v>
                </c:pt>
                <c:pt idx="169">
                  <c:v>0.2343741106400769</c:v>
                </c:pt>
                <c:pt idx="170">
                  <c:v>0.23677979330269075</c:v>
                </c:pt>
                <c:pt idx="171">
                  <c:v>0.23920321121700927</c:v>
                </c:pt>
                <c:pt idx="172">
                  <c:v>0.24162999914835187</c:v>
                </c:pt>
                <c:pt idx="173">
                  <c:v>0.24406413604942337</c:v>
                </c:pt>
                <c:pt idx="174">
                  <c:v>0.2465474813375105</c:v>
                </c:pt>
                <c:pt idx="175">
                  <c:v>0.24906655494451704</c:v>
                </c:pt>
                <c:pt idx="176">
                  <c:v>0.25159303276743322</c:v>
                </c:pt>
                <c:pt idx="177">
                  <c:v>0.2541211090465117</c:v>
                </c:pt>
                <c:pt idx="178">
                  <c:v>0.25665612424588879</c:v>
                </c:pt>
                <c:pt idx="179">
                  <c:v>0.25922211904802905</c:v>
                </c:pt>
                <c:pt idx="180">
                  <c:v>0.26179190251047396</c:v>
                </c:pt>
                <c:pt idx="181">
                  <c:v>0.26437115394060168</c:v>
                </c:pt>
                <c:pt idx="182">
                  <c:v>0.26695164288517764</c:v>
                </c:pt>
                <c:pt idx="183">
                  <c:v>0.2695322214513356</c:v>
                </c:pt>
                <c:pt idx="184">
                  <c:v>0.2721202435195762</c:v>
                </c:pt>
                <c:pt idx="185">
                  <c:v>0.27471342435340335</c:v>
                </c:pt>
                <c:pt idx="186">
                  <c:v>0.27733172378406545</c:v>
                </c:pt>
                <c:pt idx="187">
                  <c:v>0.27996763569714173</c:v>
                </c:pt>
                <c:pt idx="188">
                  <c:v>0.28263234560268913</c:v>
                </c:pt>
                <c:pt idx="189">
                  <c:v>0.28530275445870118</c:v>
                </c:pt>
                <c:pt idx="190">
                  <c:v>0.28799509482076702</c:v>
                </c:pt>
                <c:pt idx="191">
                  <c:v>0.29069376271206493</c:v>
                </c:pt>
                <c:pt idx="192">
                  <c:v>0.2934124088500048</c:v>
                </c:pt>
                <c:pt idx="193">
                  <c:v>0.2961460340690778</c:v>
                </c:pt>
                <c:pt idx="194">
                  <c:v>0.29888342339459728</c:v>
                </c:pt>
                <c:pt idx="195">
                  <c:v>0.30165246755397768</c:v>
                </c:pt>
                <c:pt idx="196">
                  <c:v>0.30445055892748879</c:v>
                </c:pt>
                <c:pt idx="197">
                  <c:v>0.30725961973710553</c:v>
                </c:pt>
                <c:pt idx="198">
                  <c:v>0.31007988938294434</c:v>
                </c:pt>
                <c:pt idx="199">
                  <c:v>0.31291658801523692</c:v>
                </c:pt>
                <c:pt idx="200">
                  <c:v>0.31575663824916006</c:v>
                </c:pt>
                <c:pt idx="201">
                  <c:v>0.31861005069266046</c:v>
                </c:pt>
                <c:pt idx="202">
                  <c:v>0.32152977696842094</c:v>
                </c:pt>
                <c:pt idx="203">
                  <c:v>0.32445862623015798</c:v>
                </c:pt>
                <c:pt idx="204">
                  <c:v>0.32741315023361589</c:v>
                </c:pt>
                <c:pt idx="205">
                  <c:v>0.33041365133636369</c:v>
                </c:pt>
                <c:pt idx="206">
                  <c:v>0.3334364068283992</c:v>
                </c:pt>
                <c:pt idx="207">
                  <c:v>0.3364704485013098</c:v>
                </c:pt>
                <c:pt idx="208">
                  <c:v>0.3395285271736061</c:v>
                </c:pt>
                <c:pt idx="209">
                  <c:v>0.34261423016395642</c:v>
                </c:pt>
                <c:pt idx="210">
                  <c:v>0.34575695948974089</c:v>
                </c:pt>
                <c:pt idx="211">
                  <c:v>0.34892200458945838</c:v>
                </c:pt>
                <c:pt idx="212">
                  <c:v>0.35210619678772132</c:v>
                </c:pt>
                <c:pt idx="213">
                  <c:v>0.35529215195299568</c:v>
                </c:pt>
                <c:pt idx="214">
                  <c:v>0.35859479687349832</c:v>
                </c:pt>
                <c:pt idx="215">
                  <c:v>0.3619017559068689</c:v>
                </c:pt>
                <c:pt idx="216">
                  <c:v>0.36522574549621672</c:v>
                </c:pt>
                <c:pt idx="217">
                  <c:v>0.36861822807273092</c:v>
                </c:pt>
                <c:pt idx="218">
                  <c:v>0.3720384049457946</c:v>
                </c:pt>
                <c:pt idx="219">
                  <c:v>0.37551085084428587</c:v>
                </c:pt>
                <c:pt idx="220">
                  <c:v>0.37906344790176871</c:v>
                </c:pt>
                <c:pt idx="221">
                  <c:v>0.3826727091252789</c:v>
                </c:pt>
                <c:pt idx="222">
                  <c:v>0.38629468801959133</c:v>
                </c:pt>
                <c:pt idx="223">
                  <c:v>0.38994775087056371</c:v>
                </c:pt>
                <c:pt idx="224">
                  <c:v>0.39362017812172573</c:v>
                </c:pt>
                <c:pt idx="225">
                  <c:v>0.39729618409770562</c:v>
                </c:pt>
                <c:pt idx="226">
                  <c:v>0.40104169836288417</c:v>
                </c:pt>
                <c:pt idx="227">
                  <c:v>0.40479458615164982</c:v>
                </c:pt>
                <c:pt idx="228">
                  <c:v>0.40856728522082242</c:v>
                </c:pt>
                <c:pt idx="229">
                  <c:v>0.41237314673074305</c:v>
                </c:pt>
                <c:pt idx="230">
                  <c:v>0.41625398590175389</c:v>
                </c:pt>
                <c:pt idx="231">
                  <c:v>0.42017133174898585</c:v>
                </c:pt>
                <c:pt idx="232">
                  <c:v>0.42413631699170101</c:v>
                </c:pt>
                <c:pt idx="233">
                  <c:v>0.42820266424372622</c:v>
                </c:pt>
                <c:pt idx="234">
                  <c:v>0.43234985016276983</c:v>
                </c:pt>
                <c:pt idx="235">
                  <c:v>0.43651178926745204</c:v>
                </c:pt>
                <c:pt idx="236">
                  <c:v>0.44074215138080503</c:v>
                </c:pt>
                <c:pt idx="237">
                  <c:v>0.44498834950493871</c:v>
                </c:pt>
                <c:pt idx="238">
                  <c:v>0.44923623079604513</c:v>
                </c:pt>
                <c:pt idx="239">
                  <c:v>0.45348504636145215</c:v>
                </c:pt>
                <c:pt idx="240">
                  <c:v>0.45775677927031561</c:v>
                </c:pt>
                <c:pt idx="241">
                  <c:v>0.4620303451246861</c:v>
                </c:pt>
                <c:pt idx="242">
                  <c:v>0.46633416378762005</c:v>
                </c:pt>
                <c:pt idx="243">
                  <c:v>0.47067318040613843</c:v>
                </c:pt>
                <c:pt idx="244">
                  <c:v>0.47501483656440247</c:v>
                </c:pt>
                <c:pt idx="245">
                  <c:v>0.47943788139610627</c:v>
                </c:pt>
                <c:pt idx="246">
                  <c:v>0.48389587005096318</c:v>
                </c:pt>
                <c:pt idx="247">
                  <c:v>0.48835792605241418</c:v>
                </c:pt>
                <c:pt idx="248">
                  <c:v>0.49292134283548245</c:v>
                </c:pt>
                <c:pt idx="249">
                  <c:v>0.49755996194744251</c:v>
                </c:pt>
                <c:pt idx="250">
                  <c:v>0.50230133036169533</c:v>
                </c:pt>
                <c:pt idx="251">
                  <c:v>0.50704683978411635</c:v>
                </c:pt>
                <c:pt idx="252">
                  <c:v>0.51179723665199206</c:v>
                </c:pt>
                <c:pt idx="253">
                  <c:v>0.51667667386571969</c:v>
                </c:pt>
                <c:pt idx="254">
                  <c:v>0.5215564265965239</c:v>
                </c:pt>
                <c:pt idx="255">
                  <c:v>0.52644255228119752</c:v>
                </c:pt>
                <c:pt idx="256">
                  <c:v>0.53133880888772278</c:v>
                </c:pt>
                <c:pt idx="257">
                  <c:v>0.53665040628091654</c:v>
                </c:pt>
                <c:pt idx="258">
                  <c:v>0.54198571533487627</c:v>
                </c:pt>
                <c:pt idx="259">
                  <c:v>0.54745562372816137</c:v>
                </c:pt>
                <c:pt idx="260">
                  <c:v>0.55293873350325329</c:v>
                </c:pt>
                <c:pt idx="261">
                  <c:v>0.55848042387299712</c:v>
                </c:pt>
                <c:pt idx="262">
                  <c:v>0.56416999721929784</c:v>
                </c:pt>
                <c:pt idx="263">
                  <c:v>0.56988129213616556</c:v>
                </c:pt>
                <c:pt idx="264">
                  <c:v>0.57562294544318648</c:v>
                </c:pt>
                <c:pt idx="265">
                  <c:v>0.58151373888429891</c:v>
                </c:pt>
                <c:pt idx="266">
                  <c:v>0.58759739797000499</c:v>
                </c:pt>
                <c:pt idx="267">
                  <c:v>0.59378296170528522</c:v>
                </c:pt>
                <c:pt idx="268">
                  <c:v>0.59998466591918664</c:v>
                </c:pt>
                <c:pt idx="269">
                  <c:v>0.60641362713902769</c:v>
                </c:pt>
                <c:pt idx="270">
                  <c:v>0.61293058570321579</c:v>
                </c:pt>
                <c:pt idx="271">
                  <c:v>0.61950825122616715</c:v>
                </c:pt>
                <c:pt idx="272">
                  <c:v>0.62608706709737028</c:v>
                </c:pt>
                <c:pt idx="273">
                  <c:v>0.63269789506106966</c:v>
                </c:pt>
                <c:pt idx="274">
                  <c:v>0.63936401954090027</c:v>
                </c:pt>
                <c:pt idx="275">
                  <c:v>0.64635755621385504</c:v>
                </c:pt>
                <c:pt idx="276">
                  <c:v>0.65363618036703652</c:v>
                </c:pt>
                <c:pt idx="277">
                  <c:v>0.66099960249685474</c:v>
                </c:pt>
                <c:pt idx="278">
                  <c:v>0.66836685502853621</c:v>
                </c:pt>
                <c:pt idx="279">
                  <c:v>0.67581535750435928</c:v>
                </c:pt>
                <c:pt idx="280">
                  <c:v>0.68359950508192713</c:v>
                </c:pt>
                <c:pt idx="281">
                  <c:v>0.69142556977834813</c:v>
                </c:pt>
                <c:pt idx="282">
                  <c:v>0.69972747842317873</c:v>
                </c:pt>
                <c:pt idx="283">
                  <c:v>0.70816025790398252</c:v>
                </c:pt>
                <c:pt idx="284">
                  <c:v>0.71676511450542069</c:v>
                </c:pt>
                <c:pt idx="285">
                  <c:v>0.72588277597786444</c:v>
                </c:pt>
                <c:pt idx="286">
                  <c:v>0.7354657870797664</c:v>
                </c:pt>
                <c:pt idx="287">
                  <c:v>0.74536746920130936</c:v>
                </c:pt>
                <c:pt idx="288">
                  <c:v>0.75582727647744363</c:v>
                </c:pt>
                <c:pt idx="289">
                  <c:v>0.76718891135844891</c:v>
                </c:pt>
                <c:pt idx="290">
                  <c:v>0.77968284740567595</c:v>
                </c:pt>
                <c:pt idx="291">
                  <c:v>0.79331828003898253</c:v>
                </c:pt>
                <c:pt idx="292">
                  <c:v>0.80945927429118392</c:v>
                </c:pt>
                <c:pt idx="293">
                  <c:v>0.82628465823017039</c:v>
                </c:pt>
                <c:pt idx="294">
                  <c:v>0.84429352585258521</c:v>
                </c:pt>
                <c:pt idx="295">
                  <c:v>0.86616352449180789</c:v>
                </c:pt>
                <c:pt idx="296">
                  <c:v>0.8908668542016851</c:v>
                </c:pt>
                <c:pt idx="297">
                  <c:v>0.91566528100397837</c:v>
                </c:pt>
                <c:pt idx="298">
                  <c:v>0.9556275689985062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1-4A0B-BA41-DE97F134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2287"/>
        <c:axId val="46990847"/>
      </c:lineChart>
      <c:catAx>
        <c:axId val="46992287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0847"/>
        <c:crosses val="autoZero"/>
        <c:auto val="1"/>
        <c:lblAlgn val="ctr"/>
        <c:lblOffset val="100"/>
        <c:noMultiLvlLbl val="0"/>
      </c:catAx>
      <c:valAx>
        <c:axId val="469908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12</xdr:row>
      <xdr:rowOff>155575</xdr:rowOff>
    </xdr:from>
    <xdr:to>
      <xdr:col>7</xdr:col>
      <xdr:colOff>1295400</xdr:colOff>
      <xdr:row>27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DC634-861C-4BA0-F464-09CDB9EC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609753</xdr:colOff>
      <xdr:row>3</xdr:row>
      <xdr:rowOff>146350</xdr:rowOff>
    </xdr:from>
    <xdr:to>
      <xdr:col>17</xdr:col>
      <xdr:colOff>12700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3ACC-F72C-4607-92CD-168BF92EB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"/>
  <sheetViews>
    <sheetView tabSelected="1" topLeftCell="L1" zoomScaleNormal="100" workbookViewId="0">
      <pane ySplit="1" topLeftCell="A2" activePane="bottomLeft" state="frozen"/>
      <selection pane="bottomLeft" activeCell="J3" sqref="J3"/>
    </sheetView>
  </sheetViews>
  <sheetFormatPr defaultColWidth="8.81640625" defaultRowHeight="14.5" x14ac:dyDescent="0.35"/>
  <cols>
    <col min="2" max="2" width="10.90625" customWidth="1"/>
    <col min="3" max="3" width="10.36328125" customWidth="1"/>
    <col min="4" max="4" width="11.90625" customWidth="1"/>
    <col min="6" max="6" width="18.7265625" customWidth="1"/>
    <col min="7" max="7" width="19.90625" customWidth="1"/>
    <col min="8" max="8" width="21.1796875" customWidth="1"/>
    <col min="9" max="9" width="11.36328125" customWidth="1"/>
    <col min="10" max="10" width="10.36328125" customWidth="1"/>
    <col min="15" max="15" width="8.81640625" style="8"/>
    <col min="16" max="16" width="68.08984375" style="11" customWidth="1"/>
    <col min="17" max="18" width="10.36328125" customWidth="1"/>
    <col min="19" max="19" width="13.1796875" customWidth="1"/>
    <col min="20" max="20" width="12.26953125" customWidth="1"/>
    <col min="21" max="21" width="14.1796875" customWidth="1"/>
    <col min="22" max="22" width="9.90625" customWidth="1"/>
  </cols>
  <sheetData>
    <row r="1" spans="1:22" s="14" customFormat="1" x14ac:dyDescent="0.35">
      <c r="A1" s="14" t="s">
        <v>0</v>
      </c>
      <c r="B1" s="14">
        <v>1998</v>
      </c>
      <c r="C1" s="14">
        <v>2010</v>
      </c>
      <c r="D1" s="14" t="s">
        <v>1</v>
      </c>
      <c r="E1" s="14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17</v>
      </c>
      <c r="T1" s="15" t="s">
        <v>16</v>
      </c>
      <c r="U1" s="15" t="s">
        <v>17</v>
      </c>
      <c r="V1" s="15" t="s">
        <v>16</v>
      </c>
    </row>
    <row r="2" spans="1:22" x14ac:dyDescent="0.35">
      <c r="F2" s="2">
        <f>AVERAGE(B4:B303)</f>
        <v>1529.9583444333339</v>
      </c>
      <c r="G2" s="2">
        <f>AVERAGE(C4:C303)</f>
        <v>2715.1198153333335</v>
      </c>
      <c r="H2" s="3">
        <f>100*((G2/F2)^(1/(2010-1998))-1)</f>
        <v>4.8960455293981742</v>
      </c>
      <c r="I2" s="2">
        <f>COUNTIF(B4:B303,"&lt;1300")/300</f>
        <v>0.59333333333333338</v>
      </c>
      <c r="J2" s="2">
        <f>COUNTIF(C4:C303,"&lt;1300")/300</f>
        <v>0.35333333333333333</v>
      </c>
      <c r="K2" s="2">
        <f>(1/300)*SUM(K4:K303)/1300</f>
        <v>0.29116762992307693</v>
      </c>
      <c r="L2" s="2">
        <f>(1/300)*SUM(L4:L303)/1300</f>
        <v>0.12229988820512826</v>
      </c>
      <c r="M2" s="1"/>
      <c r="N2" s="1"/>
      <c r="O2" s="1"/>
      <c r="P2" s="9"/>
      <c r="Q2" s="2">
        <f>COVAR(A4:A303,B4:B303)*2/(300*F2)</f>
        <v>0.4734556689847963</v>
      </c>
      <c r="R2" s="2">
        <f>COVAR(A4:A303,C4:C303)*2/(300*G2)</f>
        <v>0.4886381242955728</v>
      </c>
      <c r="S2" s="12" t="s">
        <v>18</v>
      </c>
      <c r="T2" s="12" t="s">
        <v>18</v>
      </c>
      <c r="U2" s="12" t="s">
        <v>19</v>
      </c>
      <c r="V2" s="12" t="s">
        <v>19</v>
      </c>
    </row>
    <row r="3" spans="1:22" x14ac:dyDescent="0.35">
      <c r="F3" s="1"/>
      <c r="G3" s="1"/>
      <c r="H3" s="1"/>
      <c r="I3" s="1"/>
      <c r="J3" s="4">
        <f>(J2-I2)/I2</f>
        <v>-0.40449438202247195</v>
      </c>
      <c r="K3" s="1"/>
      <c r="L3" s="4">
        <f>(L2/K2)-1</f>
        <v>-0.57996742894311959</v>
      </c>
      <c r="M3" s="1"/>
      <c r="N3" s="1"/>
      <c r="O3" s="1"/>
      <c r="P3" s="9"/>
      <c r="Q3" s="1"/>
      <c r="R3" s="1"/>
      <c r="S3" s="1"/>
      <c r="T3" s="1"/>
      <c r="U3" s="1"/>
      <c r="V3" s="1"/>
    </row>
    <row r="4" spans="1:22" x14ac:dyDescent="0.35">
      <c r="A4">
        <v>1</v>
      </c>
      <c r="B4">
        <v>88.119129999999998</v>
      </c>
      <c r="C4">
        <v>170.6746</v>
      </c>
      <c r="D4">
        <v>1300</v>
      </c>
      <c r="K4">
        <f>IF(B4&lt;D4,D4-B4,0)</f>
        <v>1211.88087</v>
      </c>
      <c r="L4">
        <f>IF(C4&lt;D4,D4-C4,0)</f>
        <v>1129.3253999999999</v>
      </c>
      <c r="M4" s="5">
        <f>A4*(1/300)</f>
        <v>3.3333333333333335E-3</v>
      </c>
      <c r="N4" s="6">
        <f>M4</f>
        <v>3.3333333333333335E-3</v>
      </c>
      <c r="O4" s="7">
        <f>SUM($B$4:B4)/SUM($B$4:$B$303)</f>
        <v>1.9198590236267201E-4</v>
      </c>
      <c r="P4" s="10">
        <f>SUM($C$4:C4)/SUM($C$4:$C$303)</f>
        <v>2.0953599547262998E-4</v>
      </c>
      <c r="S4" s="13">
        <f>O243/O63</f>
        <v>12.550166345493739</v>
      </c>
      <c r="T4" s="13">
        <f>P243/P63</f>
        <v>9.4592180363018112</v>
      </c>
      <c r="U4" s="13">
        <f>O288/O63</f>
        <v>20.18923916220534</v>
      </c>
      <c r="V4" s="13">
        <f>P288/P63</f>
        <v>14.950961566034861</v>
      </c>
    </row>
    <row r="5" spans="1:22" x14ac:dyDescent="0.35">
      <c r="A5">
        <v>2</v>
      </c>
      <c r="B5">
        <v>93.068150000000003</v>
      </c>
      <c r="C5">
        <v>278.2509</v>
      </c>
      <c r="D5">
        <v>1300</v>
      </c>
      <c r="K5">
        <f>IF(B5&lt;D5,D5-B5,0)</f>
        <v>1206.9318499999999</v>
      </c>
      <c r="L5">
        <f t="shared" ref="L5:L68" si="0">IF(C5&lt;D5,D5-C5,0)</f>
        <v>1021.7491</v>
      </c>
      <c r="M5" s="5">
        <f t="shared" ref="M5:M68" si="1">A5*(1/300)</f>
        <v>6.6666666666666671E-3</v>
      </c>
      <c r="N5" s="6">
        <f t="shared" ref="N5:N68" si="2">M5</f>
        <v>6.6666666666666671E-3</v>
      </c>
      <c r="O5" s="7">
        <f>SUM($B$4:B5)/SUM($B$4:$B$303)</f>
        <v>3.9475427693666645E-4</v>
      </c>
      <c r="P5" s="10">
        <f>SUM($C$4:C5)/SUM($C$4:$C$303)</f>
        <v>5.5114265119442587E-4</v>
      </c>
    </row>
    <row r="6" spans="1:22" x14ac:dyDescent="0.35">
      <c r="A6">
        <v>3</v>
      </c>
      <c r="B6">
        <v>98.832549999999998</v>
      </c>
      <c r="C6">
        <v>287.9932</v>
      </c>
      <c r="D6">
        <v>1300</v>
      </c>
      <c r="F6" t="s">
        <v>23</v>
      </c>
      <c r="G6" s="13"/>
      <c r="K6">
        <f>IF(B6&lt;D6,D6-B6,0)</f>
        <v>1201.1674499999999</v>
      </c>
      <c r="L6">
        <f t="shared" si="0"/>
        <v>1012.0068</v>
      </c>
      <c r="M6" s="5">
        <f t="shared" si="1"/>
        <v>0.01</v>
      </c>
      <c r="N6" s="6">
        <f t="shared" si="2"/>
        <v>0.01</v>
      </c>
      <c r="O6" s="7">
        <f>SUM($B$4:B6)/SUM($B$4:$B$303)</f>
        <v>6.1008159910330489E-4</v>
      </c>
      <c r="P6" s="10">
        <f>SUM($C$4:C6)/SUM($C$4:$C$303)</f>
        <v>9.0470985950397045E-4</v>
      </c>
    </row>
    <row r="7" spans="1:22" x14ac:dyDescent="0.35">
      <c r="A7">
        <v>4</v>
      </c>
      <c r="B7">
        <v>144.34960000000001</v>
      </c>
      <c r="C7">
        <v>297.34449999999998</v>
      </c>
      <c r="D7">
        <v>1300</v>
      </c>
      <c r="F7" t="s">
        <v>20</v>
      </c>
      <c r="G7" s="13">
        <f>((G2-F2)/F2)</f>
        <v>0.77463643060096499</v>
      </c>
      <c r="K7">
        <f>IF(B7&lt;D7,D7-B7,0)</f>
        <v>1155.6504</v>
      </c>
      <c r="L7">
        <f t="shared" si="0"/>
        <v>1002.6555000000001</v>
      </c>
      <c r="M7" s="5">
        <f t="shared" si="1"/>
        <v>1.3333333333333334E-2</v>
      </c>
      <c r="N7" s="6">
        <f t="shared" si="2"/>
        <v>1.3333333333333334E-2</v>
      </c>
      <c r="O7" s="7">
        <f>SUM($B$4:B7)/SUM($B$4:$B$303)</f>
        <v>9.2457730748910893E-4</v>
      </c>
      <c r="P7" s="10">
        <f>SUM($C$4:C7)/SUM($C$4:$C$303)</f>
        <v>1.2697575924754344E-3</v>
      </c>
    </row>
    <row r="8" spans="1:22" x14ac:dyDescent="0.35">
      <c r="A8">
        <v>5</v>
      </c>
      <c r="B8">
        <v>157.63229999999999</v>
      </c>
      <c r="C8">
        <v>305.88339999999999</v>
      </c>
      <c r="D8">
        <v>1300</v>
      </c>
      <c r="F8" t="s">
        <v>21</v>
      </c>
      <c r="G8" s="16">
        <f>AVERAGE(B4:B63)</f>
        <v>293.50344216666662</v>
      </c>
      <c r="H8" s="16">
        <f>AVERAGE(C4:C63)</f>
        <v>650.82876333333343</v>
      </c>
      <c r="K8">
        <f t="shared" ref="K8:K71" si="3">IF(B8&lt;D8,D8-B8,0)</f>
        <v>1142.3677</v>
      </c>
      <c r="L8">
        <f t="shared" si="0"/>
        <v>994.11660000000006</v>
      </c>
      <c r="M8" s="5">
        <f t="shared" si="1"/>
        <v>1.6666666666666666E-2</v>
      </c>
      <c r="N8" s="6">
        <f t="shared" si="2"/>
        <v>1.6666666666666666E-2</v>
      </c>
      <c r="O8" s="7">
        <f>SUM($B$4:B8)/SUM($B$4:$B$303)</f>
        <v>1.2680121479942685E-3</v>
      </c>
      <c r="P8" s="10">
        <f>SUM($C$4:C8)/SUM($C$4:$C$303)</f>
        <v>1.6452884723928483E-3</v>
      </c>
    </row>
    <row r="9" spans="1:22" x14ac:dyDescent="0.35">
      <c r="A9">
        <v>6</v>
      </c>
      <c r="B9">
        <v>162.19560000000001</v>
      </c>
      <c r="C9">
        <v>308.80509999999998</v>
      </c>
      <c r="D9">
        <v>1300</v>
      </c>
      <c r="G9">
        <f>(H8-G8)/G8</f>
        <v>1.2174484855402778</v>
      </c>
      <c r="K9">
        <f t="shared" si="3"/>
        <v>1137.8044</v>
      </c>
      <c r="L9">
        <f t="shared" si="0"/>
        <v>991.19489999999996</v>
      </c>
      <c r="M9" s="5">
        <f t="shared" si="1"/>
        <v>0.02</v>
      </c>
      <c r="N9" s="6">
        <f t="shared" si="2"/>
        <v>0.02</v>
      </c>
      <c r="O9" s="7">
        <f>SUM($B$4:B9)/SUM($B$4:$B$303)</f>
        <v>1.6213890892470362E-3</v>
      </c>
      <c r="P9" s="10">
        <f>SUM($C$4:C9)/SUM($C$4:$C$303)</f>
        <v>2.0244063026706111E-3</v>
      </c>
    </row>
    <row r="10" spans="1:22" x14ac:dyDescent="0.35">
      <c r="A10">
        <v>7</v>
      </c>
      <c r="B10">
        <v>172.2354</v>
      </c>
      <c r="C10">
        <v>404.2097</v>
      </c>
      <c r="D10">
        <v>1300</v>
      </c>
      <c r="F10" s="17" t="s">
        <v>22</v>
      </c>
      <c r="G10" s="17">
        <f>G9/G7</f>
        <v>1.5716385615840169</v>
      </c>
      <c r="K10">
        <f t="shared" si="3"/>
        <v>1127.7646</v>
      </c>
      <c r="L10">
        <f t="shared" si="0"/>
        <v>895.7903</v>
      </c>
      <c r="M10" s="5">
        <f t="shared" si="1"/>
        <v>2.3333333333333334E-2</v>
      </c>
      <c r="N10" s="6">
        <f t="shared" si="2"/>
        <v>2.3333333333333334E-2</v>
      </c>
      <c r="O10" s="7">
        <f>SUM($B$4:B10)/SUM($B$4:$B$303)</f>
        <v>1.9966398286471614E-3</v>
      </c>
      <c r="P10" s="10">
        <f>SUM($C$4:C10)/SUM($C$4:$C$303)</f>
        <v>2.5206516834665417E-3</v>
      </c>
    </row>
    <row r="11" spans="1:22" x14ac:dyDescent="0.35">
      <c r="A11">
        <v>8</v>
      </c>
      <c r="B11">
        <v>172.33070000000001</v>
      </c>
      <c r="C11">
        <v>406.53859999999997</v>
      </c>
      <c r="D11">
        <v>1300</v>
      </c>
      <c r="K11">
        <f t="shared" si="3"/>
        <v>1127.6693</v>
      </c>
      <c r="L11">
        <f t="shared" si="0"/>
        <v>893.46140000000003</v>
      </c>
      <c r="M11" s="5">
        <f t="shared" si="1"/>
        <v>2.6666666666666668E-2</v>
      </c>
      <c r="N11" s="6">
        <f t="shared" si="2"/>
        <v>2.6666666666666668E-2</v>
      </c>
      <c r="O11" s="7">
        <f>SUM($B$4:B11)/SUM($B$4:$B$303)</f>
        <v>2.3720981989725485E-3</v>
      </c>
      <c r="P11" s="10">
        <f>SUM($C$4:C11)/SUM($C$4:$C$303)</f>
        <v>3.0197562382687755E-3</v>
      </c>
    </row>
    <row r="12" spans="1:22" x14ac:dyDescent="0.35">
      <c r="A12">
        <v>9</v>
      </c>
      <c r="B12">
        <v>185.19929999999999</v>
      </c>
      <c r="C12">
        <v>431.88200000000001</v>
      </c>
      <c r="D12">
        <v>1300</v>
      </c>
      <c r="K12">
        <f t="shared" si="3"/>
        <v>1114.8007</v>
      </c>
      <c r="L12">
        <f t="shared" si="0"/>
        <v>868.11799999999994</v>
      </c>
      <c r="M12" s="5">
        <f t="shared" si="1"/>
        <v>3.0000000000000002E-2</v>
      </c>
      <c r="N12" s="6">
        <f t="shared" si="2"/>
        <v>3.0000000000000002E-2</v>
      </c>
      <c r="O12" s="7">
        <f>SUM($B$4:B12)/SUM($B$4:$B$303)</f>
        <v>2.7755934982047945E-3</v>
      </c>
      <c r="P12" s="10">
        <f>SUM($C$4:C12)/SUM($C$4:$C$303)</f>
        <v>3.5499747054379407E-3</v>
      </c>
    </row>
    <row r="13" spans="1:22" x14ac:dyDescent="0.35">
      <c r="A13">
        <v>10</v>
      </c>
      <c r="B13">
        <v>185.43</v>
      </c>
      <c r="C13">
        <v>432.90320000000003</v>
      </c>
      <c r="D13">
        <v>1300</v>
      </c>
      <c r="K13">
        <f t="shared" si="3"/>
        <v>1114.57</v>
      </c>
      <c r="L13">
        <f t="shared" si="0"/>
        <v>867.09680000000003</v>
      </c>
      <c r="M13" s="5">
        <f t="shared" si="1"/>
        <v>3.3333333333333333E-2</v>
      </c>
      <c r="N13" s="6">
        <f t="shared" si="2"/>
        <v>3.3333333333333333E-2</v>
      </c>
      <c r="O13" s="7">
        <f>SUM($B$4:B13)/SUM($B$4:$B$303)</f>
        <v>3.1795914255006077E-3</v>
      </c>
      <c r="P13" s="10">
        <f>SUM($C$4:C13)/SUM($C$4:$C$303)</f>
        <v>4.0814468926016253E-3</v>
      </c>
    </row>
    <row r="14" spans="1:22" x14ac:dyDescent="0.35">
      <c r="A14">
        <v>11</v>
      </c>
      <c r="B14">
        <v>189.0874</v>
      </c>
      <c r="C14">
        <v>458.21170000000001</v>
      </c>
      <c r="D14">
        <v>1300</v>
      </c>
      <c r="K14">
        <f t="shared" si="3"/>
        <v>1110.9126000000001</v>
      </c>
      <c r="L14">
        <f t="shared" si="0"/>
        <v>841.78829999999994</v>
      </c>
      <c r="M14" s="5">
        <f t="shared" si="1"/>
        <v>3.6666666666666667E-2</v>
      </c>
      <c r="N14" s="6">
        <f t="shared" si="2"/>
        <v>3.6666666666666667E-2</v>
      </c>
      <c r="O14" s="7">
        <f>SUM($B$4:B14)/SUM($B$4:$B$303)</f>
        <v>3.591557761464336E-3</v>
      </c>
      <c r="P14" s="10">
        <f>SUM($C$4:C14)/SUM($C$4:$C$303)</f>
        <v>4.6439901456498591E-3</v>
      </c>
    </row>
    <row r="15" spans="1:22" x14ac:dyDescent="0.35">
      <c r="A15">
        <v>12</v>
      </c>
      <c r="B15">
        <v>200.79910000000001</v>
      </c>
      <c r="C15">
        <v>462.89710000000002</v>
      </c>
      <c r="D15">
        <v>1300</v>
      </c>
      <c r="K15">
        <f t="shared" si="3"/>
        <v>1099.2009</v>
      </c>
      <c r="L15">
        <f t="shared" si="0"/>
        <v>837.10289999999998</v>
      </c>
      <c r="M15" s="5">
        <f t="shared" si="1"/>
        <v>0.04</v>
      </c>
      <c r="N15" s="6">
        <f t="shared" si="2"/>
        <v>0.04</v>
      </c>
      <c r="O15" s="7">
        <f>SUM($B$4:B15)/SUM($B$4:$B$303)</f>
        <v>4.0290404784080053E-3</v>
      </c>
      <c r="P15" s="10">
        <f>SUM($C$4:C15)/SUM($C$4:$C$303)</f>
        <v>5.2122856310348759E-3</v>
      </c>
    </row>
    <row r="16" spans="1:22" x14ac:dyDescent="0.35">
      <c r="A16">
        <v>13</v>
      </c>
      <c r="B16">
        <v>206.00299999999999</v>
      </c>
      <c r="C16">
        <v>475.05700000000002</v>
      </c>
      <c r="D16">
        <v>1300</v>
      </c>
      <c r="K16">
        <f t="shared" si="3"/>
        <v>1093.9970000000001</v>
      </c>
      <c r="L16">
        <f t="shared" si="0"/>
        <v>824.94299999999998</v>
      </c>
      <c r="M16" s="5">
        <f t="shared" si="1"/>
        <v>4.3333333333333335E-2</v>
      </c>
      <c r="N16" s="6">
        <f t="shared" si="2"/>
        <v>4.3333333333333335E-2</v>
      </c>
      <c r="O16" s="7">
        <f>SUM($B$4:B16)/SUM($B$4:$B$303)</f>
        <v>4.4778609767994158E-3</v>
      </c>
      <c r="P16" s="10">
        <f>SUM($C$4:C16)/SUM($C$4:$C$303)</f>
        <v>5.7955097393746118E-3</v>
      </c>
    </row>
    <row r="17" spans="1:16" x14ac:dyDescent="0.35">
      <c r="A17">
        <v>14</v>
      </c>
      <c r="B17">
        <v>215.8853</v>
      </c>
      <c r="C17">
        <v>480.76170000000002</v>
      </c>
      <c r="D17">
        <v>1300</v>
      </c>
      <c r="K17">
        <f t="shared" si="3"/>
        <v>1084.1147000000001</v>
      </c>
      <c r="L17">
        <f t="shared" si="0"/>
        <v>819.23829999999998</v>
      </c>
      <c r="M17" s="5">
        <f t="shared" si="1"/>
        <v>4.6666666666666669E-2</v>
      </c>
      <c r="N17" s="6">
        <f t="shared" si="2"/>
        <v>4.6666666666666669E-2</v>
      </c>
      <c r="O17" s="7">
        <f>SUM($B$4:B17)/SUM($B$4:$B$303)</f>
        <v>4.9482121267408214E-3</v>
      </c>
      <c r="P17" s="10">
        <f>SUM($C$4:C17)/SUM($C$4:$C$303)</f>
        <v>6.3857374674291317E-3</v>
      </c>
    </row>
    <row r="18" spans="1:16" x14ac:dyDescent="0.35">
      <c r="A18">
        <v>15</v>
      </c>
      <c r="B18">
        <v>227.68209999999999</v>
      </c>
      <c r="C18">
        <v>489.02879999999999</v>
      </c>
      <c r="D18">
        <v>1300</v>
      </c>
      <c r="K18">
        <f t="shared" si="3"/>
        <v>1072.3179</v>
      </c>
      <c r="L18">
        <f t="shared" si="0"/>
        <v>810.97119999999995</v>
      </c>
      <c r="M18" s="5">
        <f t="shared" si="1"/>
        <v>0.05</v>
      </c>
      <c r="N18" s="6">
        <f t="shared" si="2"/>
        <v>0.05</v>
      </c>
      <c r="O18" s="7">
        <f>SUM($B$4:B18)/SUM($B$4:$B$303)</f>
        <v>5.4442650657601701E-3</v>
      </c>
      <c r="P18" s="10">
        <f>SUM($C$4:C18)/SUM($C$4:$C$303)</f>
        <v>6.9861146554980403E-3</v>
      </c>
    </row>
    <row r="19" spans="1:16" x14ac:dyDescent="0.35">
      <c r="A19">
        <v>16</v>
      </c>
      <c r="B19">
        <v>229.7526</v>
      </c>
      <c r="C19">
        <v>494.13139999999999</v>
      </c>
      <c r="D19">
        <v>1300</v>
      </c>
      <c r="K19">
        <f t="shared" si="3"/>
        <v>1070.2474</v>
      </c>
      <c r="L19">
        <f t="shared" si="0"/>
        <v>805.86860000000001</v>
      </c>
      <c r="M19" s="5">
        <f t="shared" si="1"/>
        <v>5.3333333333333337E-2</v>
      </c>
      <c r="N19" s="6">
        <f t="shared" si="2"/>
        <v>5.3333333333333337E-2</v>
      </c>
      <c r="O19" s="7">
        <f>SUM($B$4:B19)/SUM($B$4:$B$303)</f>
        <v>5.9448290208420013E-3</v>
      </c>
      <c r="P19" s="10">
        <f>SUM($C$4:C19)/SUM($C$4:$C$303)</f>
        <v>7.5927562693836699E-3</v>
      </c>
    </row>
    <row r="20" spans="1:16" x14ac:dyDescent="0.35">
      <c r="A20">
        <v>17</v>
      </c>
      <c r="B20">
        <v>232.76339999999999</v>
      </c>
      <c r="C20">
        <v>502.39249999999998</v>
      </c>
      <c r="D20">
        <v>1300</v>
      </c>
      <c r="K20">
        <f t="shared" si="3"/>
        <v>1067.2366</v>
      </c>
      <c r="L20">
        <f t="shared" si="0"/>
        <v>797.60750000000007</v>
      </c>
      <c r="M20" s="5">
        <f t="shared" si="1"/>
        <v>5.6666666666666671E-2</v>
      </c>
      <c r="N20" s="6">
        <f t="shared" si="2"/>
        <v>5.6666666666666671E-2</v>
      </c>
      <c r="O20" s="7">
        <f>SUM($B$4:B20)/SUM($B$4:$B$303)</f>
        <v>6.4519526316402865E-3</v>
      </c>
      <c r="P20" s="10">
        <f>SUM($C$4:C20)/SUM($C$4:$C$303)</f>
        <v>8.2095399771262585E-3</v>
      </c>
    </row>
    <row r="21" spans="1:16" x14ac:dyDescent="0.35">
      <c r="A21">
        <v>18</v>
      </c>
      <c r="B21">
        <v>239.79</v>
      </c>
      <c r="C21">
        <v>505.03640000000001</v>
      </c>
      <c r="D21">
        <v>1300</v>
      </c>
      <c r="K21">
        <f t="shared" si="3"/>
        <v>1060.21</v>
      </c>
      <c r="L21">
        <f t="shared" si="0"/>
        <v>794.96360000000004</v>
      </c>
      <c r="M21" s="5">
        <f t="shared" si="1"/>
        <v>6.0000000000000005E-2</v>
      </c>
      <c r="N21" s="6">
        <f t="shared" si="2"/>
        <v>6.0000000000000005E-2</v>
      </c>
      <c r="O21" s="7">
        <f>SUM($B$4:B21)/SUM($B$4:$B$303)</f>
        <v>6.974385155968944E-3</v>
      </c>
      <c r="P21" s="10">
        <f>SUM($C$4:C21)/SUM($C$4:$C$303)</f>
        <v>8.8295695821402048E-3</v>
      </c>
    </row>
    <row r="22" spans="1:16" x14ac:dyDescent="0.35">
      <c r="A22">
        <v>19</v>
      </c>
      <c r="B22">
        <v>249.80070000000001</v>
      </c>
      <c r="C22">
        <v>506.87720000000002</v>
      </c>
      <c r="D22">
        <v>1300</v>
      </c>
      <c r="K22">
        <f t="shared" si="3"/>
        <v>1050.1993</v>
      </c>
      <c r="L22">
        <f t="shared" si="0"/>
        <v>793.12279999999998</v>
      </c>
      <c r="M22" s="5">
        <f t="shared" si="1"/>
        <v>6.3333333333333339E-2</v>
      </c>
      <c r="N22" s="6">
        <f t="shared" si="2"/>
        <v>6.3333333333333339E-2</v>
      </c>
      <c r="O22" s="7">
        <f>SUM($B$4:B22)/SUM($B$4:$B$303)</f>
        <v>7.5186280780260165E-3</v>
      </c>
      <c r="P22" s="10">
        <f>SUM($C$4:C22)/SUM($C$4:$C$303)</f>
        <v>9.4518591242535571E-3</v>
      </c>
    </row>
    <row r="23" spans="1:16" x14ac:dyDescent="0.35">
      <c r="A23">
        <v>20</v>
      </c>
      <c r="B23">
        <v>253.482</v>
      </c>
      <c r="C23">
        <v>533.42960000000005</v>
      </c>
      <c r="D23">
        <v>1300</v>
      </c>
      <c r="K23">
        <f t="shared" si="3"/>
        <v>1046.518</v>
      </c>
      <c r="L23">
        <f t="shared" si="0"/>
        <v>766.57039999999995</v>
      </c>
      <c r="M23" s="5">
        <f t="shared" si="1"/>
        <v>6.6666666666666666E-2</v>
      </c>
      <c r="N23" s="6">
        <f t="shared" si="2"/>
        <v>6.6666666666666666E-2</v>
      </c>
      <c r="O23" s="7">
        <f>SUM($B$4:B23)/SUM($B$4:$B$303)</f>
        <v>8.0708914798854631E-3</v>
      </c>
      <c r="P23" s="10">
        <f>SUM($C$4:C23)/SUM($C$4:$C$303)</f>
        <v>1.0106746859455906E-2</v>
      </c>
    </row>
    <row r="24" spans="1:16" x14ac:dyDescent="0.35">
      <c r="A24">
        <v>21</v>
      </c>
      <c r="B24">
        <v>257.30650000000003</v>
      </c>
      <c r="C24">
        <v>567.49990000000003</v>
      </c>
      <c r="D24">
        <v>1300</v>
      </c>
      <c r="K24">
        <f t="shared" si="3"/>
        <v>1042.6934999999999</v>
      </c>
      <c r="L24">
        <f t="shared" si="0"/>
        <v>732.50009999999997</v>
      </c>
      <c r="M24" s="5">
        <f t="shared" si="1"/>
        <v>7.0000000000000007E-2</v>
      </c>
      <c r="N24" s="6">
        <f t="shared" si="2"/>
        <v>7.0000000000000007E-2</v>
      </c>
      <c r="O24" s="7">
        <f>SUM($B$4:B24)/SUM($B$4:$B$303)</f>
        <v>8.6314873526123145E-3</v>
      </c>
      <c r="P24" s="10">
        <f>SUM($C$4:C24)/SUM($C$4:$C$303)</f>
        <v>1.0803462460237265E-2</v>
      </c>
    </row>
    <row r="25" spans="1:16" x14ac:dyDescent="0.35">
      <c r="A25">
        <v>22</v>
      </c>
      <c r="B25">
        <v>266.99290000000002</v>
      </c>
      <c r="C25">
        <v>568.16</v>
      </c>
      <c r="D25">
        <v>1300</v>
      </c>
      <c r="K25">
        <f t="shared" si="3"/>
        <v>1033.0071</v>
      </c>
      <c r="L25">
        <f t="shared" si="0"/>
        <v>731.84</v>
      </c>
      <c r="M25" s="5">
        <f t="shared" si="1"/>
        <v>7.3333333333333334E-2</v>
      </c>
      <c r="N25" s="6">
        <f t="shared" si="2"/>
        <v>7.3333333333333334E-2</v>
      </c>
      <c r="O25" s="7">
        <f>SUM($B$4:B25)/SUM($B$4:$B$303)</f>
        <v>9.2131870678832974E-3</v>
      </c>
      <c r="P25" s="10">
        <f>SUM($C$4:C25)/SUM($C$4:$C$303)</f>
        <v>1.150098846110517E-2</v>
      </c>
    </row>
    <row r="26" spans="1:16" x14ac:dyDescent="0.35">
      <c r="A26">
        <v>23</v>
      </c>
      <c r="B26">
        <v>267.50420000000003</v>
      </c>
      <c r="C26">
        <v>614.59760000000006</v>
      </c>
      <c r="D26">
        <v>1300</v>
      </c>
      <c r="K26">
        <f t="shared" si="3"/>
        <v>1032.4957999999999</v>
      </c>
      <c r="L26">
        <f t="shared" si="0"/>
        <v>685.40239999999994</v>
      </c>
      <c r="M26" s="5">
        <f t="shared" si="1"/>
        <v>7.6666666666666675E-2</v>
      </c>
      <c r="N26" s="6">
        <f t="shared" si="2"/>
        <v>7.6666666666666675E-2</v>
      </c>
      <c r="O26" s="7">
        <f>SUM($B$4:B26)/SUM($B$4:$B$303)</f>
        <v>9.7960007568382908E-3</v>
      </c>
      <c r="P26" s="10">
        <f>SUM($C$4:C26)/SUM($C$4:$C$303)</f>
        <v>1.2255525574015288E-2</v>
      </c>
    </row>
    <row r="27" spans="1:16" x14ac:dyDescent="0.35">
      <c r="A27">
        <v>24</v>
      </c>
      <c r="B27">
        <v>268.78550000000001</v>
      </c>
      <c r="C27">
        <v>617.12210000000005</v>
      </c>
      <c r="D27">
        <v>1300</v>
      </c>
      <c r="K27">
        <f t="shared" si="3"/>
        <v>1031.2145</v>
      </c>
      <c r="L27">
        <f t="shared" si="0"/>
        <v>682.87789999999995</v>
      </c>
      <c r="M27" s="5">
        <f t="shared" si="1"/>
        <v>0.08</v>
      </c>
      <c r="N27" s="6">
        <f t="shared" si="2"/>
        <v>0.08</v>
      </c>
      <c r="O27" s="7">
        <f>SUM($B$4:B27)/SUM($B$4:$B$303)</f>
        <v>1.0381606025064407E-2</v>
      </c>
      <c r="P27" s="10">
        <f>SUM($C$4:C27)/SUM($C$4:$C$303)</f>
        <v>1.3013161997663916E-2</v>
      </c>
    </row>
    <row r="28" spans="1:16" x14ac:dyDescent="0.35">
      <c r="A28">
        <v>25</v>
      </c>
      <c r="B28">
        <v>274.86660000000001</v>
      </c>
      <c r="C28">
        <v>619.51160000000004</v>
      </c>
      <c r="D28">
        <v>1300</v>
      </c>
      <c r="K28">
        <f t="shared" si="3"/>
        <v>1025.1333999999999</v>
      </c>
      <c r="L28">
        <f t="shared" si="0"/>
        <v>680.48839999999996</v>
      </c>
      <c r="M28" s="5">
        <f t="shared" si="1"/>
        <v>8.3333333333333343E-2</v>
      </c>
      <c r="N28" s="6">
        <f t="shared" si="2"/>
        <v>8.3333333333333343E-2</v>
      </c>
      <c r="O28" s="7">
        <f>SUM($B$4:B28)/SUM($B$4:$B$303)</f>
        <v>1.0980460237882437E-2</v>
      </c>
      <c r="P28" s="10">
        <f>SUM($C$4:C28)/SUM($C$4:$C$303)</f>
        <v>1.3773731993508884E-2</v>
      </c>
    </row>
    <row r="29" spans="1:16" x14ac:dyDescent="0.35">
      <c r="A29">
        <v>26</v>
      </c>
      <c r="B29">
        <v>275.38099999999997</v>
      </c>
      <c r="C29">
        <v>629.28160000000003</v>
      </c>
      <c r="D29">
        <v>1300</v>
      </c>
      <c r="K29">
        <f t="shared" si="3"/>
        <v>1024.6190000000001</v>
      </c>
      <c r="L29">
        <f t="shared" si="0"/>
        <v>670.71839999999997</v>
      </c>
      <c r="M29" s="5">
        <f t="shared" si="1"/>
        <v>8.666666666666667E-2</v>
      </c>
      <c r="N29" s="6">
        <f t="shared" si="2"/>
        <v>8.666666666666667E-2</v>
      </c>
      <c r="O29" s="7">
        <f>SUM($B$4:B29)/SUM($B$4:$B$303)</f>
        <v>1.1580435178380999E-2</v>
      </c>
      <c r="P29" s="10">
        <f>SUM($C$4:C29)/SUM($C$4:$C$303)</f>
        <v>1.4546296549035069E-2</v>
      </c>
    </row>
    <row r="30" spans="1:16" x14ac:dyDescent="0.35">
      <c r="A30">
        <v>27</v>
      </c>
      <c r="B30">
        <v>280.38560000000001</v>
      </c>
      <c r="C30">
        <v>629.85900000000004</v>
      </c>
      <c r="D30">
        <v>1300</v>
      </c>
      <c r="K30">
        <f t="shared" si="3"/>
        <v>1019.6143999999999</v>
      </c>
      <c r="L30">
        <f t="shared" si="0"/>
        <v>670.14099999999996</v>
      </c>
      <c r="M30" s="5">
        <f t="shared" si="1"/>
        <v>9.0000000000000011E-2</v>
      </c>
      <c r="N30" s="6">
        <f t="shared" si="2"/>
        <v>9.0000000000000011E-2</v>
      </c>
      <c r="O30" s="7">
        <f>SUM($B$4:B30)/SUM($B$4:$B$303)</f>
        <v>1.2191313683712351E-2</v>
      </c>
      <c r="P30" s="10">
        <f>SUM($C$4:C30)/SUM($C$4:$C$303)</f>
        <v>1.5319569974444563E-2</v>
      </c>
    </row>
    <row r="31" spans="1:16" x14ac:dyDescent="0.35">
      <c r="A31">
        <v>28</v>
      </c>
      <c r="B31">
        <v>284.18920000000003</v>
      </c>
      <c r="C31">
        <v>633.11829999999998</v>
      </c>
      <c r="D31">
        <v>1300</v>
      </c>
      <c r="K31">
        <f t="shared" si="3"/>
        <v>1015.8108</v>
      </c>
      <c r="L31">
        <f t="shared" si="0"/>
        <v>666.88170000000002</v>
      </c>
      <c r="M31" s="5">
        <f t="shared" si="1"/>
        <v>9.3333333333333338E-2</v>
      </c>
      <c r="N31" s="6">
        <f t="shared" si="2"/>
        <v>9.3333333333333338E-2</v>
      </c>
      <c r="O31" s="7">
        <f>SUM($B$4:B31)/SUM($B$4:$B$303)</f>
        <v>1.2810479124902316E-2</v>
      </c>
      <c r="P31" s="10">
        <f>SUM($C$4:C31)/SUM($C$4:$C$303)</f>
        <v>1.6096844819339113E-2</v>
      </c>
    </row>
    <row r="32" spans="1:16" x14ac:dyDescent="0.35">
      <c r="A32">
        <v>29</v>
      </c>
      <c r="B32">
        <v>295.85219999999998</v>
      </c>
      <c r="C32">
        <v>633.8723</v>
      </c>
      <c r="D32">
        <v>1300</v>
      </c>
      <c r="K32">
        <f t="shared" si="3"/>
        <v>1004.1478</v>
      </c>
      <c r="L32">
        <f t="shared" si="0"/>
        <v>666.1277</v>
      </c>
      <c r="M32" s="5">
        <f t="shared" si="1"/>
        <v>9.6666666666666679E-2</v>
      </c>
      <c r="N32" s="6">
        <f t="shared" si="2"/>
        <v>9.6666666666666679E-2</v>
      </c>
      <c r="O32" s="7">
        <f>SUM($B$4:B32)/SUM($B$4:$B$303)</f>
        <v>1.3455054843965608E-2</v>
      </c>
      <c r="P32" s="10">
        <f>SUM($C$4:C32)/SUM($C$4:$C$303)</f>
        <v>1.6875045344683984E-2</v>
      </c>
    </row>
    <row r="33" spans="1:16" x14ac:dyDescent="0.35">
      <c r="A33">
        <v>30</v>
      </c>
      <c r="B33">
        <v>301.3141</v>
      </c>
      <c r="C33">
        <v>666.48320000000001</v>
      </c>
      <c r="D33">
        <v>1300</v>
      </c>
      <c r="K33">
        <f t="shared" si="3"/>
        <v>998.68589999999995</v>
      </c>
      <c r="L33">
        <f t="shared" si="0"/>
        <v>633.51679999999999</v>
      </c>
      <c r="M33" s="5">
        <f t="shared" si="1"/>
        <v>0.1</v>
      </c>
      <c r="N33" s="6">
        <f t="shared" si="2"/>
        <v>0.1</v>
      </c>
      <c r="O33" s="7">
        <f>SUM($B$4:B33)/SUM($B$4:$B$303)</f>
        <v>1.4111530451283751E-2</v>
      </c>
      <c r="P33" s="10">
        <f>SUM($C$4:C33)/SUM($C$4:$C$303)</f>
        <v>1.76932820405824E-2</v>
      </c>
    </row>
    <row r="34" spans="1:16" x14ac:dyDescent="0.35">
      <c r="A34">
        <v>31</v>
      </c>
      <c r="B34">
        <v>301.41140000000001</v>
      </c>
      <c r="C34">
        <v>685.26800000000003</v>
      </c>
      <c r="D34">
        <v>1300</v>
      </c>
      <c r="K34">
        <f t="shared" si="3"/>
        <v>998.58860000000004</v>
      </c>
      <c r="L34">
        <f t="shared" si="0"/>
        <v>614.73199999999997</v>
      </c>
      <c r="M34" s="5">
        <f t="shared" si="1"/>
        <v>0.10333333333333335</v>
      </c>
      <c r="N34" s="6">
        <f t="shared" si="2"/>
        <v>0.10333333333333335</v>
      </c>
      <c r="O34" s="7">
        <f>SUM($B$4:B34)/SUM($B$4:$B$303)</f>
        <v>1.4768218046944264E-2</v>
      </c>
      <c r="P34" s="10">
        <f>SUM($C$4:C34)/SUM($C$4:$C$303)</f>
        <v>1.8534580702161442E-2</v>
      </c>
    </row>
    <row r="35" spans="1:16" x14ac:dyDescent="0.35">
      <c r="A35">
        <v>32</v>
      </c>
      <c r="B35">
        <v>304.88740000000001</v>
      </c>
      <c r="C35">
        <v>715.29939999999999</v>
      </c>
      <c r="D35">
        <v>1300</v>
      </c>
      <c r="K35">
        <f t="shared" si="3"/>
        <v>995.11259999999993</v>
      </c>
      <c r="L35">
        <f t="shared" si="0"/>
        <v>584.70060000000001</v>
      </c>
      <c r="M35" s="5">
        <f t="shared" si="1"/>
        <v>0.10666666666666667</v>
      </c>
      <c r="N35" s="6">
        <f t="shared" si="2"/>
        <v>0.10666666666666667</v>
      </c>
      <c r="O35" s="7">
        <f>SUM($B$4:B35)/SUM($B$4:$B$303)</f>
        <v>1.5432478833540873E-2</v>
      </c>
      <c r="P35" s="10">
        <f>SUM($C$4:C35)/SUM($C$4:$C$303)</f>
        <v>1.9412748700445751E-2</v>
      </c>
    </row>
    <row r="36" spans="1:16" x14ac:dyDescent="0.35">
      <c r="A36">
        <v>33</v>
      </c>
      <c r="B36">
        <v>311.13799999999998</v>
      </c>
      <c r="C36">
        <v>717.92240000000004</v>
      </c>
      <c r="D36">
        <v>1300</v>
      </c>
      <c r="K36">
        <f t="shared" si="3"/>
        <v>988.86200000000008</v>
      </c>
      <c r="L36">
        <f t="shared" si="0"/>
        <v>582.07759999999996</v>
      </c>
      <c r="M36" s="5">
        <f t="shared" si="1"/>
        <v>0.11</v>
      </c>
      <c r="N36" s="6">
        <f t="shared" si="2"/>
        <v>0.11</v>
      </c>
      <c r="O36" s="7">
        <f>SUM($B$4:B36)/SUM($B$4:$B$303)</f>
        <v>1.6110357855829417E-2</v>
      </c>
      <c r="P36" s="10">
        <f>SUM($C$4:C36)/SUM($C$4:$C$303)</f>
        <v>2.0294136937219705E-2</v>
      </c>
    </row>
    <row r="37" spans="1:16" x14ac:dyDescent="0.35">
      <c r="A37">
        <v>34</v>
      </c>
      <c r="B37">
        <v>313.4468</v>
      </c>
      <c r="C37">
        <v>719.43119999999999</v>
      </c>
      <c r="D37">
        <v>1300</v>
      </c>
      <c r="K37">
        <f t="shared" si="3"/>
        <v>986.55320000000006</v>
      </c>
      <c r="L37">
        <f t="shared" si="0"/>
        <v>580.56880000000001</v>
      </c>
      <c r="M37" s="5">
        <f t="shared" si="1"/>
        <v>0.11333333333333334</v>
      </c>
      <c r="N37" s="6">
        <f t="shared" si="2"/>
        <v>0.11333333333333334</v>
      </c>
      <c r="O37" s="7">
        <f>SUM($B$4:B37)/SUM($B$4:$B$303)</f>
        <v>1.6793267080429022E-2</v>
      </c>
      <c r="P37" s="10">
        <f>SUM($C$4:C37)/SUM($C$4:$C$303)</f>
        <v>2.1177377517048623E-2</v>
      </c>
    </row>
    <row r="38" spans="1:16" x14ac:dyDescent="0.35">
      <c r="A38">
        <v>35</v>
      </c>
      <c r="B38">
        <v>315.37709999999998</v>
      </c>
      <c r="C38">
        <v>730.90300000000002</v>
      </c>
      <c r="D38">
        <v>1300</v>
      </c>
      <c r="K38">
        <f t="shared" si="3"/>
        <v>984.62290000000007</v>
      </c>
      <c r="L38">
        <f t="shared" si="0"/>
        <v>569.09699999999998</v>
      </c>
      <c r="M38" s="5">
        <f t="shared" si="1"/>
        <v>0.11666666666666667</v>
      </c>
      <c r="N38" s="6">
        <f t="shared" si="2"/>
        <v>0.11666666666666667</v>
      </c>
      <c r="O38" s="7">
        <f>SUM($B$4:B38)/SUM($B$4:$B$303)</f>
        <v>1.7480381866151744E-2</v>
      </c>
      <c r="P38" s="10">
        <f>SUM($C$4:C38)/SUM($C$4:$C$303)</f>
        <v>2.2074701944344372E-2</v>
      </c>
    </row>
    <row r="39" spans="1:16" x14ac:dyDescent="0.35">
      <c r="A39">
        <v>36</v>
      </c>
      <c r="B39">
        <v>321.73930000000001</v>
      </c>
      <c r="C39">
        <v>736.32</v>
      </c>
      <c r="D39">
        <v>1300</v>
      </c>
      <c r="K39">
        <f t="shared" si="3"/>
        <v>978.26070000000004</v>
      </c>
      <c r="L39">
        <f t="shared" si="0"/>
        <v>563.67999999999995</v>
      </c>
      <c r="M39" s="5">
        <f t="shared" si="1"/>
        <v>0.12000000000000001</v>
      </c>
      <c r="N39" s="6">
        <f t="shared" si="2"/>
        <v>0.12000000000000001</v>
      </c>
      <c r="O39" s="7">
        <f>SUM($B$4:B39)/SUM($B$4:$B$303)</f>
        <v>1.8181358031441101E-2</v>
      </c>
      <c r="P39" s="10">
        <f>SUM($C$4:C39)/SUM($C$4:$C$303)</f>
        <v>2.2978676784106158E-2</v>
      </c>
    </row>
    <row r="40" spans="1:16" x14ac:dyDescent="0.35">
      <c r="A40">
        <v>37</v>
      </c>
      <c r="B40">
        <v>325.02199999999999</v>
      </c>
      <c r="C40">
        <v>777.74270000000001</v>
      </c>
      <c r="D40">
        <v>1300</v>
      </c>
      <c r="K40">
        <f t="shared" si="3"/>
        <v>974.97800000000007</v>
      </c>
      <c r="L40">
        <f t="shared" si="0"/>
        <v>522.25729999999999</v>
      </c>
      <c r="M40" s="5">
        <f t="shared" si="1"/>
        <v>0.12333333333333334</v>
      </c>
      <c r="N40" s="6">
        <f t="shared" si="2"/>
        <v>0.12333333333333334</v>
      </c>
      <c r="O40" s="7">
        <f>SUM($B$4:B40)/SUM($B$4:$B$303)</f>
        <v>1.8889486243302937E-2</v>
      </c>
      <c r="P40" s="10">
        <f>SUM($C$4:C40)/SUM($C$4:$C$303)</f>
        <v>2.3933505978761198E-2</v>
      </c>
    </row>
    <row r="41" spans="1:16" x14ac:dyDescent="0.35">
      <c r="A41">
        <v>38</v>
      </c>
      <c r="B41">
        <v>333.86450000000002</v>
      </c>
      <c r="C41">
        <v>790.25059999999996</v>
      </c>
      <c r="D41">
        <v>1300</v>
      </c>
      <c r="K41">
        <f t="shared" si="3"/>
        <v>966.13549999999998</v>
      </c>
      <c r="L41">
        <f t="shared" si="0"/>
        <v>509.74940000000004</v>
      </c>
      <c r="M41" s="5">
        <f t="shared" si="1"/>
        <v>0.12666666666666668</v>
      </c>
      <c r="N41" s="6">
        <f t="shared" si="2"/>
        <v>0.12666666666666668</v>
      </c>
      <c r="O41" s="7">
        <f>SUM($B$4:B41)/SUM($B$4:$B$303)</f>
        <v>1.9616879685559599E-2</v>
      </c>
      <c r="P41" s="10">
        <f>SUM($C$4:C41)/SUM($C$4:$C$303)</f>
        <v>2.4903691033501874E-2</v>
      </c>
    </row>
    <row r="42" spans="1:16" x14ac:dyDescent="0.35">
      <c r="A42">
        <v>39</v>
      </c>
      <c r="B42">
        <v>339.43790000000001</v>
      </c>
      <c r="C42">
        <v>792.49360000000001</v>
      </c>
      <c r="D42">
        <v>1300</v>
      </c>
      <c r="K42">
        <f t="shared" si="3"/>
        <v>960.56209999999999</v>
      </c>
      <c r="L42">
        <f t="shared" si="0"/>
        <v>507.50639999999999</v>
      </c>
      <c r="M42" s="5">
        <f t="shared" si="1"/>
        <v>0.13</v>
      </c>
      <c r="N42" s="6">
        <f t="shared" si="2"/>
        <v>0.13</v>
      </c>
      <c r="O42" s="7">
        <f>SUM($B$4:B42)/SUM($B$4:$B$303)</f>
        <v>2.0356415942074962E-2</v>
      </c>
      <c r="P42" s="10">
        <f>SUM($C$4:C42)/SUM($C$4:$C$303)</f>
        <v>2.5876629803428322E-2</v>
      </c>
    </row>
    <row r="43" spans="1:16" x14ac:dyDescent="0.35">
      <c r="A43">
        <v>40</v>
      </c>
      <c r="B43">
        <v>340.45330000000001</v>
      </c>
      <c r="C43">
        <v>797.71659999999997</v>
      </c>
      <c r="D43">
        <v>1300</v>
      </c>
      <c r="K43">
        <f t="shared" si="3"/>
        <v>959.54669999999999</v>
      </c>
      <c r="L43">
        <f t="shared" si="0"/>
        <v>502.28340000000003</v>
      </c>
      <c r="M43" s="5">
        <f t="shared" si="1"/>
        <v>0.13333333333333333</v>
      </c>
      <c r="N43" s="6">
        <f t="shared" si="2"/>
        <v>0.13333333333333333</v>
      </c>
      <c r="O43" s="7">
        <f>SUM($B$4:B43)/SUM($B$4:$B$303)</f>
        <v>2.109816445925675E-2</v>
      </c>
      <c r="P43" s="10">
        <f>SUM($C$4:C43)/SUM($C$4:$C$303)</f>
        <v>2.6855980813397243E-2</v>
      </c>
    </row>
    <row r="44" spans="1:16" x14ac:dyDescent="0.35">
      <c r="A44">
        <v>41</v>
      </c>
      <c r="B44">
        <v>341.59809999999999</v>
      </c>
      <c r="C44">
        <v>798.67160000000001</v>
      </c>
      <c r="D44">
        <v>1300</v>
      </c>
      <c r="K44">
        <f t="shared" si="3"/>
        <v>958.40190000000007</v>
      </c>
      <c r="L44">
        <f t="shared" si="0"/>
        <v>501.32839999999999</v>
      </c>
      <c r="M44" s="5">
        <f t="shared" si="1"/>
        <v>0.13666666666666669</v>
      </c>
      <c r="N44" s="6">
        <f t="shared" si="2"/>
        <v>0.13666666666666669</v>
      </c>
      <c r="O44" s="7">
        <f>SUM($B$4:B44)/SUM($B$4:$B$303)</f>
        <v>2.1842407161991945E-2</v>
      </c>
      <c r="P44" s="10">
        <f>SUM($C$4:C44)/SUM($C$4:$C$303)</f>
        <v>2.7836504270090379E-2</v>
      </c>
    </row>
    <row r="45" spans="1:16" x14ac:dyDescent="0.35">
      <c r="A45">
        <v>42</v>
      </c>
      <c r="B45">
        <v>341.70119999999997</v>
      </c>
      <c r="C45">
        <v>799.80229999999995</v>
      </c>
      <c r="D45">
        <v>1300</v>
      </c>
      <c r="K45">
        <f t="shared" si="3"/>
        <v>958.29880000000003</v>
      </c>
      <c r="L45">
        <f t="shared" si="0"/>
        <v>500.19770000000005</v>
      </c>
      <c r="M45" s="5">
        <f t="shared" si="1"/>
        <v>0.14000000000000001</v>
      </c>
      <c r="N45" s="6">
        <f t="shared" si="2"/>
        <v>0.14000000000000001</v>
      </c>
      <c r="O45" s="7">
        <f>SUM($B$4:B45)/SUM($B$4:$B$303)</f>
        <v>2.2586874489579134E-2</v>
      </c>
      <c r="P45" s="10">
        <f>SUM($C$4:C45)/SUM($C$4:$C$303)</f>
        <v>2.8818415879151123E-2</v>
      </c>
    </row>
    <row r="46" spans="1:16" x14ac:dyDescent="0.35">
      <c r="A46">
        <v>43</v>
      </c>
      <c r="B46">
        <v>351.14299999999997</v>
      </c>
      <c r="C46">
        <v>802.07309999999995</v>
      </c>
      <c r="D46">
        <v>1300</v>
      </c>
      <c r="K46">
        <f t="shared" si="3"/>
        <v>948.85699999999997</v>
      </c>
      <c r="L46">
        <f t="shared" si="0"/>
        <v>497.92690000000005</v>
      </c>
      <c r="M46" s="5">
        <f t="shared" si="1"/>
        <v>0.14333333333333334</v>
      </c>
      <c r="N46" s="6">
        <f t="shared" si="2"/>
        <v>0.14333333333333334</v>
      </c>
      <c r="O46" s="7">
        <f>SUM($B$4:B46)/SUM($B$4:$B$303)</f>
        <v>2.3351912747597972E-2</v>
      </c>
      <c r="P46" s="10">
        <f>SUM($C$4:C46)/SUM($C$4:$C$303)</f>
        <v>2.9803115333260397E-2</v>
      </c>
    </row>
    <row r="47" spans="1:16" x14ac:dyDescent="0.35">
      <c r="A47">
        <v>44</v>
      </c>
      <c r="B47">
        <v>353.8261</v>
      </c>
      <c r="C47">
        <v>805.51509999999996</v>
      </c>
      <c r="D47">
        <v>1300</v>
      </c>
      <c r="K47">
        <f t="shared" si="3"/>
        <v>946.1739</v>
      </c>
      <c r="L47">
        <f t="shared" si="0"/>
        <v>494.48490000000004</v>
      </c>
      <c r="M47" s="5">
        <f t="shared" si="1"/>
        <v>0.14666666666666667</v>
      </c>
      <c r="N47" s="6">
        <f t="shared" si="2"/>
        <v>0.14666666666666667</v>
      </c>
      <c r="O47" s="7">
        <f>SUM($B$4:B47)/SUM($B$4:$B$303)</f>
        <v>2.4122796698539898E-2</v>
      </c>
      <c r="P47" s="10">
        <f>SUM($C$4:C47)/SUM($C$4:$C$303)</f>
        <v>3.0792040506348456E-2</v>
      </c>
    </row>
    <row r="48" spans="1:16" x14ac:dyDescent="0.35">
      <c r="A48">
        <v>45</v>
      </c>
      <c r="B48">
        <v>357.35079999999999</v>
      </c>
      <c r="C48">
        <v>807.03160000000003</v>
      </c>
      <c r="D48">
        <v>1300</v>
      </c>
      <c r="K48">
        <f t="shared" si="3"/>
        <v>942.64920000000006</v>
      </c>
      <c r="L48">
        <f t="shared" si="0"/>
        <v>492.96839999999997</v>
      </c>
      <c r="M48" s="5">
        <f t="shared" si="1"/>
        <v>0.15000000000000002</v>
      </c>
      <c r="N48" s="6">
        <f t="shared" si="2"/>
        <v>0.15000000000000002</v>
      </c>
      <c r="O48" s="7">
        <f>SUM($B$4:B48)/SUM($B$4:$B$303)</f>
        <v>2.4901359943524531E-2</v>
      </c>
      <c r="P48" s="10">
        <f>SUM($C$4:C48)/SUM($C$4:$C$303)</f>
        <v>3.1782827475726846E-2</v>
      </c>
    </row>
    <row r="49" spans="1:16" x14ac:dyDescent="0.35">
      <c r="A49">
        <v>46</v>
      </c>
      <c r="B49">
        <v>359.88839999999999</v>
      </c>
      <c r="C49">
        <v>809.17759999999998</v>
      </c>
      <c r="D49">
        <v>1300</v>
      </c>
      <c r="K49">
        <f t="shared" si="3"/>
        <v>940.11159999999995</v>
      </c>
      <c r="L49">
        <f t="shared" si="0"/>
        <v>490.82240000000002</v>
      </c>
      <c r="M49" s="5">
        <f t="shared" si="1"/>
        <v>0.15333333333333335</v>
      </c>
      <c r="N49" s="6">
        <f t="shared" si="2"/>
        <v>0.15333333333333335</v>
      </c>
      <c r="O49" s="7">
        <f>SUM($B$4:B49)/SUM($B$4:$B$303)</f>
        <v>2.5685451879337538E-2</v>
      </c>
      <c r="P49" s="10">
        <f>SUM($C$4:C49)/SUM($C$4:$C$303)</f>
        <v>3.2776249074079229E-2</v>
      </c>
    </row>
    <row r="50" spans="1:16" x14ac:dyDescent="0.35">
      <c r="A50">
        <v>47</v>
      </c>
      <c r="B50">
        <v>388.14569999999998</v>
      </c>
      <c r="C50">
        <v>834.40549999999996</v>
      </c>
      <c r="D50">
        <v>1300</v>
      </c>
      <c r="K50">
        <f t="shared" si="3"/>
        <v>911.85429999999997</v>
      </c>
      <c r="L50">
        <f t="shared" si="0"/>
        <v>465.59450000000004</v>
      </c>
      <c r="M50" s="5">
        <f t="shared" si="1"/>
        <v>0.15666666666666668</v>
      </c>
      <c r="N50" s="6">
        <f t="shared" si="2"/>
        <v>0.15666666666666668</v>
      </c>
      <c r="O50" s="7">
        <f>SUM($B$4:B50)/SUM($B$4:$B$303)</f>
        <v>2.6531108236392934E-2</v>
      </c>
      <c r="P50" s="10">
        <f>SUM($C$4:C50)/SUM($C$4:$C$303)</f>
        <v>3.3800642786268022E-2</v>
      </c>
    </row>
    <row r="51" spans="1:16" x14ac:dyDescent="0.35">
      <c r="A51">
        <v>48</v>
      </c>
      <c r="B51">
        <v>390.61509999999998</v>
      </c>
      <c r="C51">
        <v>837.4778</v>
      </c>
      <c r="D51">
        <v>1300</v>
      </c>
      <c r="K51">
        <f t="shared" si="3"/>
        <v>909.38490000000002</v>
      </c>
      <c r="L51">
        <f t="shared" si="0"/>
        <v>462.5222</v>
      </c>
      <c r="M51" s="5">
        <f t="shared" si="1"/>
        <v>0.16</v>
      </c>
      <c r="N51" s="6">
        <f t="shared" si="2"/>
        <v>0.16</v>
      </c>
      <c r="O51" s="7">
        <f>SUM($B$4:B51)/SUM($B$4:$B$303)</f>
        <v>2.7382144696353278E-2</v>
      </c>
      <c r="P51" s="10">
        <f>SUM($C$4:C51)/SUM($C$4:$C$303)</f>
        <v>3.4828808339368647E-2</v>
      </c>
    </row>
    <row r="52" spans="1:16" x14ac:dyDescent="0.35">
      <c r="A52">
        <v>49</v>
      </c>
      <c r="B52">
        <v>390.87020000000001</v>
      </c>
      <c r="C52">
        <v>848.12630000000001</v>
      </c>
      <c r="D52">
        <v>1300</v>
      </c>
      <c r="K52">
        <f t="shared" si="3"/>
        <v>909.12979999999993</v>
      </c>
      <c r="L52">
        <f t="shared" si="0"/>
        <v>451.87369999999999</v>
      </c>
      <c r="M52" s="5">
        <f t="shared" si="1"/>
        <v>0.16333333333333333</v>
      </c>
      <c r="N52" s="6">
        <f t="shared" si="2"/>
        <v>0.16333333333333333</v>
      </c>
      <c r="O52" s="7">
        <f>SUM($B$4:B52)/SUM($B$4:$B$303)</f>
        <v>2.823373694486592E-2</v>
      </c>
      <c r="P52" s="10">
        <f>SUM($C$4:C52)/SUM($C$4:$C$303)</f>
        <v>3.5870046980367477E-2</v>
      </c>
    </row>
    <row r="53" spans="1:16" x14ac:dyDescent="0.35">
      <c r="A53">
        <v>50</v>
      </c>
      <c r="B53">
        <v>391.42880000000002</v>
      </c>
      <c r="C53">
        <v>862.65120000000002</v>
      </c>
      <c r="D53">
        <v>1300</v>
      </c>
      <c r="K53">
        <f t="shared" si="3"/>
        <v>908.57119999999998</v>
      </c>
      <c r="L53">
        <f t="shared" si="0"/>
        <v>437.34879999999998</v>
      </c>
      <c r="M53" s="5">
        <f t="shared" si="1"/>
        <v>0.16666666666666669</v>
      </c>
      <c r="N53" s="6">
        <f t="shared" si="2"/>
        <v>0.16666666666666669</v>
      </c>
      <c r="O53" s="7">
        <f>SUM($B$4:B53)/SUM($B$4:$B$303)</f>
        <v>2.9086546219977215E-2</v>
      </c>
      <c r="P53" s="10">
        <f>SUM($C$4:C53)/SUM($C$4:$C$303)</f>
        <v>3.6929117738041195E-2</v>
      </c>
    </row>
    <row r="54" spans="1:16" x14ac:dyDescent="0.35">
      <c r="A54">
        <v>51</v>
      </c>
      <c r="B54">
        <v>397.55930000000001</v>
      </c>
      <c r="C54">
        <v>865.6377</v>
      </c>
      <c r="D54">
        <v>1300</v>
      </c>
      <c r="K54">
        <f t="shared" si="3"/>
        <v>902.44069999999999</v>
      </c>
      <c r="L54">
        <f t="shared" si="0"/>
        <v>434.3623</v>
      </c>
      <c r="M54" s="5">
        <f t="shared" si="1"/>
        <v>0.17</v>
      </c>
      <c r="N54" s="6">
        <f t="shared" si="2"/>
        <v>0.17</v>
      </c>
      <c r="O54" s="7">
        <f>SUM($B$4:B54)/SUM($B$4:$B$303)</f>
        <v>2.9952712067883025E-2</v>
      </c>
      <c r="P54" s="10">
        <f>SUM($C$4:C54)/SUM($C$4:$C$303)</f>
        <v>3.7991855000575503E-2</v>
      </c>
    </row>
    <row r="55" spans="1:16" x14ac:dyDescent="0.35">
      <c r="A55">
        <v>52</v>
      </c>
      <c r="B55">
        <v>399.98489999999998</v>
      </c>
      <c r="C55">
        <v>872.90940000000001</v>
      </c>
      <c r="D55">
        <v>1300</v>
      </c>
      <c r="K55">
        <f t="shared" si="3"/>
        <v>900.01510000000007</v>
      </c>
      <c r="L55">
        <f t="shared" si="0"/>
        <v>427.09059999999999</v>
      </c>
      <c r="M55" s="5">
        <f t="shared" si="1"/>
        <v>0.17333333333333334</v>
      </c>
      <c r="N55" s="6">
        <f t="shared" si="2"/>
        <v>0.17333333333333334</v>
      </c>
      <c r="O55" s="7">
        <f>SUM($B$4:B55)/SUM($B$4:$B$303)</f>
        <v>3.0824162591259086E-2</v>
      </c>
      <c r="P55" s="10">
        <f>SUM($C$4:C55)/SUM($C$4:$C$303)</f>
        <v>3.9063519677606628E-2</v>
      </c>
    </row>
    <row r="56" spans="1:16" x14ac:dyDescent="0.35">
      <c r="A56">
        <v>53</v>
      </c>
      <c r="B56">
        <v>405.53699999999998</v>
      </c>
      <c r="C56">
        <v>873.51509999999996</v>
      </c>
      <c r="D56">
        <v>1300</v>
      </c>
      <c r="K56">
        <f t="shared" si="3"/>
        <v>894.46299999999997</v>
      </c>
      <c r="L56">
        <f t="shared" si="0"/>
        <v>426.48490000000004</v>
      </c>
      <c r="M56" s="5">
        <f t="shared" si="1"/>
        <v>0.17666666666666667</v>
      </c>
      <c r="N56" s="6">
        <f t="shared" si="2"/>
        <v>0.17666666666666667</v>
      </c>
      <c r="O56" s="7">
        <f>SUM($B$4:B56)/SUM($B$4:$B$303)</f>
        <v>3.1707709522401629E-2</v>
      </c>
      <c r="P56" s="10">
        <f>SUM($C$4:C56)/SUM($C$4:$C$303)</f>
        <v>4.0135927968230269E-2</v>
      </c>
    </row>
    <row r="57" spans="1:16" x14ac:dyDescent="0.35">
      <c r="A57">
        <v>54</v>
      </c>
      <c r="B57">
        <v>413.93259999999998</v>
      </c>
      <c r="C57">
        <v>877.49699999999996</v>
      </c>
      <c r="D57">
        <v>1300</v>
      </c>
      <c r="K57">
        <f t="shared" si="3"/>
        <v>886.06740000000002</v>
      </c>
      <c r="L57">
        <f t="shared" si="0"/>
        <v>422.50300000000004</v>
      </c>
      <c r="M57" s="5">
        <f t="shared" si="1"/>
        <v>0.18000000000000002</v>
      </c>
      <c r="N57" s="6">
        <f t="shared" si="2"/>
        <v>0.18000000000000002</v>
      </c>
      <c r="O57" s="7">
        <f>SUM($B$4:B57)/SUM($B$4:$B$303)</f>
        <v>3.2609548019085915E-2</v>
      </c>
      <c r="P57" s="10">
        <f>SUM($C$4:C57)/SUM($C$4:$C$303)</f>
        <v>4.1213224809232077E-2</v>
      </c>
    </row>
    <row r="58" spans="1:16" x14ac:dyDescent="0.35">
      <c r="A58">
        <v>55</v>
      </c>
      <c r="B58">
        <v>421.20249999999999</v>
      </c>
      <c r="C58">
        <v>890.44219999999996</v>
      </c>
      <c r="D58">
        <v>1300</v>
      </c>
      <c r="K58">
        <f t="shared" si="3"/>
        <v>878.79750000000001</v>
      </c>
      <c r="L58">
        <f t="shared" si="0"/>
        <v>409.55780000000004</v>
      </c>
      <c r="M58" s="5">
        <f t="shared" si="1"/>
        <v>0.18333333333333335</v>
      </c>
      <c r="N58" s="6">
        <f t="shared" si="2"/>
        <v>0.18333333333333335</v>
      </c>
      <c r="O58" s="7">
        <f>SUM($B$4:B58)/SUM($B$4:$B$303)</f>
        <v>3.3527225509091922E-2</v>
      </c>
      <c r="P58" s="10">
        <f>SUM($C$4:C58)/SUM($C$4:$C$303)</f>
        <v>4.2306414380426843E-2</v>
      </c>
    </row>
    <row r="59" spans="1:16" x14ac:dyDescent="0.35">
      <c r="A59">
        <v>56</v>
      </c>
      <c r="B59">
        <v>423.9008</v>
      </c>
      <c r="C59">
        <v>899.33690000000001</v>
      </c>
      <c r="D59">
        <v>1300</v>
      </c>
      <c r="K59">
        <f t="shared" si="3"/>
        <v>876.0992</v>
      </c>
      <c r="L59">
        <f t="shared" si="0"/>
        <v>400.66309999999999</v>
      </c>
      <c r="M59" s="5">
        <f t="shared" si="1"/>
        <v>0.18666666666666668</v>
      </c>
      <c r="N59" s="6">
        <f t="shared" si="2"/>
        <v>0.18666666666666668</v>
      </c>
      <c r="O59" s="7">
        <f>SUM($B$4:B59)/SUM($B$4:$B$303)</f>
        <v>3.4450781808391048E-2</v>
      </c>
      <c r="P59" s="10">
        <f>SUM($C$4:C59)/SUM($C$4:$C$303)</f>
        <v>4.3410523911703136E-2</v>
      </c>
    </row>
    <row r="60" spans="1:16" x14ac:dyDescent="0.35">
      <c r="A60">
        <v>57</v>
      </c>
      <c r="B60">
        <v>430.46100000000001</v>
      </c>
      <c r="C60">
        <v>901.55550000000005</v>
      </c>
      <c r="D60">
        <v>1300</v>
      </c>
      <c r="K60">
        <f t="shared" si="3"/>
        <v>869.53899999999999</v>
      </c>
      <c r="L60">
        <f t="shared" si="0"/>
        <v>398.44449999999995</v>
      </c>
      <c r="M60" s="5">
        <f t="shared" si="1"/>
        <v>0.19</v>
      </c>
      <c r="N60" s="6">
        <f t="shared" si="2"/>
        <v>0.19</v>
      </c>
      <c r="O60" s="7">
        <f>SUM($B$4:B60)/SUM($B$4:$B$303)</f>
        <v>3.5388630871550635E-2</v>
      </c>
      <c r="P60" s="10">
        <f>SUM($C$4:C60)/SUM($C$4:$C$303)</f>
        <v>4.4517357202458328E-2</v>
      </c>
    </row>
    <row r="61" spans="1:16" x14ac:dyDescent="0.35">
      <c r="A61">
        <v>58</v>
      </c>
      <c r="B61">
        <v>453.38529999999997</v>
      </c>
      <c r="C61">
        <v>927.58209999999997</v>
      </c>
      <c r="D61">
        <v>1300</v>
      </c>
      <c r="K61">
        <f t="shared" si="3"/>
        <v>846.61470000000008</v>
      </c>
      <c r="L61">
        <f t="shared" si="0"/>
        <v>372.41790000000003</v>
      </c>
      <c r="M61" s="5">
        <f t="shared" si="1"/>
        <v>0.19333333333333336</v>
      </c>
      <c r="N61" s="6">
        <f t="shared" si="2"/>
        <v>0.19333333333333336</v>
      </c>
      <c r="O61" s="7">
        <f>SUM($B$4:B61)/SUM($B$4:$B$303)</f>
        <v>3.6376425303230465E-2</v>
      </c>
      <c r="P61" s="10">
        <f>SUM($C$4:C61)/SUM($C$4:$C$303)</f>
        <v>4.5656143165373093E-2</v>
      </c>
    </row>
    <row r="62" spans="1:16" x14ac:dyDescent="0.35">
      <c r="A62">
        <v>59</v>
      </c>
      <c r="B62">
        <v>454.2251</v>
      </c>
      <c r="C62">
        <v>930.02369999999996</v>
      </c>
      <c r="D62">
        <v>1300</v>
      </c>
      <c r="K62">
        <f t="shared" si="3"/>
        <v>845.7749</v>
      </c>
      <c r="L62">
        <f t="shared" si="0"/>
        <v>369.97630000000004</v>
      </c>
      <c r="M62" s="5">
        <f t="shared" si="1"/>
        <v>0.19666666666666668</v>
      </c>
      <c r="N62" s="6">
        <f t="shared" si="2"/>
        <v>0.19666666666666668</v>
      </c>
      <c r="O62" s="7">
        <f>SUM($B$4:B62)/SUM($B$4:$B$303)</f>
        <v>3.7366049414354521E-2</v>
      </c>
      <c r="P62" s="10">
        <f>SUM($C$4:C62)/SUM($C$4:$C$303)</f>
        <v>4.6797926663284542E-2</v>
      </c>
    </row>
    <row r="63" spans="1:16" x14ac:dyDescent="0.35">
      <c r="A63">
        <v>60</v>
      </c>
      <c r="B63">
        <v>459.65679999999998</v>
      </c>
      <c r="C63">
        <v>931.13239999999996</v>
      </c>
      <c r="D63">
        <v>1300</v>
      </c>
      <c r="K63">
        <f t="shared" si="3"/>
        <v>840.34320000000002</v>
      </c>
      <c r="L63">
        <f t="shared" si="0"/>
        <v>368.86760000000004</v>
      </c>
      <c r="M63" s="5">
        <f t="shared" si="1"/>
        <v>0.2</v>
      </c>
      <c r="N63" s="6">
        <f t="shared" si="2"/>
        <v>0.2</v>
      </c>
      <c r="O63" s="7">
        <f>SUM($B$4:B63)/SUM($B$4:$B$303)</f>
        <v>3.8367507616735075E-2</v>
      </c>
      <c r="P63" s="10">
        <f>SUM($C$4:C63)/SUM($C$4:$C$303)</f>
        <v>4.7941071304319703E-2</v>
      </c>
    </row>
    <row r="64" spans="1:16" x14ac:dyDescent="0.35">
      <c r="A64">
        <v>61</v>
      </c>
      <c r="B64">
        <v>467.27699999999999</v>
      </c>
      <c r="C64">
        <v>933.34469999999999</v>
      </c>
      <c r="D64">
        <v>1300</v>
      </c>
      <c r="K64">
        <f t="shared" si="3"/>
        <v>832.72299999999996</v>
      </c>
      <c r="L64">
        <f t="shared" si="0"/>
        <v>366.65530000000001</v>
      </c>
      <c r="M64" s="5">
        <f t="shared" si="1"/>
        <v>0.20333333333333334</v>
      </c>
      <c r="N64" s="6">
        <f t="shared" si="2"/>
        <v>0.20333333333333334</v>
      </c>
      <c r="O64" s="7">
        <f>SUM($B$4:B64)/SUM($B$4:$B$303)</f>
        <v>3.938556801404406E-2</v>
      </c>
      <c r="P64" s="10">
        <f>SUM($C$4:C64)/SUM($C$4:$C$303)</f>
        <v>4.9086931970368453E-2</v>
      </c>
    </row>
    <row r="65" spans="1:16" x14ac:dyDescent="0.35">
      <c r="A65">
        <v>62</v>
      </c>
      <c r="B65">
        <v>468.2457</v>
      </c>
      <c r="C65">
        <v>953.06719999999996</v>
      </c>
      <c r="D65">
        <v>1300</v>
      </c>
      <c r="K65">
        <f t="shared" si="3"/>
        <v>831.75430000000006</v>
      </c>
      <c r="L65">
        <f t="shared" si="0"/>
        <v>346.93280000000004</v>
      </c>
      <c r="M65" s="5">
        <f t="shared" si="1"/>
        <v>0.20666666666666669</v>
      </c>
      <c r="N65" s="6">
        <f t="shared" si="2"/>
        <v>0.20666666666666669</v>
      </c>
      <c r="O65" s="7">
        <f>SUM($B$4:B65)/SUM($B$4:$B$303)</f>
        <v>4.0405738926329968E-2</v>
      </c>
      <c r="P65" s="10">
        <f>SUM($C$4:C65)/SUM($C$4:$C$303)</f>
        <v>5.025700580973478E-2</v>
      </c>
    </row>
    <row r="66" spans="1:16" x14ac:dyDescent="0.35">
      <c r="A66">
        <v>63</v>
      </c>
      <c r="B66">
        <v>468.7903</v>
      </c>
      <c r="C66">
        <v>956.76760000000002</v>
      </c>
      <c r="D66">
        <v>1300</v>
      </c>
      <c r="K66">
        <f t="shared" si="3"/>
        <v>831.2097</v>
      </c>
      <c r="L66">
        <f t="shared" si="0"/>
        <v>343.23239999999998</v>
      </c>
      <c r="M66" s="5">
        <f t="shared" si="1"/>
        <v>0.21000000000000002</v>
      </c>
      <c r="N66" s="6">
        <f t="shared" si="2"/>
        <v>0.21000000000000002</v>
      </c>
      <c r="O66" s="7">
        <f>SUM($B$4:B66)/SUM($B$4:$B$303)</f>
        <v>4.1427096363294766E-2</v>
      </c>
      <c r="P66" s="10">
        <f>SUM($C$4:C66)/SUM($C$4:$C$303)</f>
        <v>5.1431622603926523E-2</v>
      </c>
    </row>
    <row r="67" spans="1:16" x14ac:dyDescent="0.35">
      <c r="A67">
        <v>64</v>
      </c>
      <c r="B67">
        <v>485.8021</v>
      </c>
      <c r="C67">
        <v>962.11180000000002</v>
      </c>
      <c r="D67">
        <v>1300</v>
      </c>
      <c r="K67">
        <f t="shared" si="3"/>
        <v>814.1979</v>
      </c>
      <c r="L67">
        <f t="shared" si="0"/>
        <v>337.88819999999998</v>
      </c>
      <c r="M67" s="5">
        <f t="shared" si="1"/>
        <v>0.21333333333333335</v>
      </c>
      <c r="N67" s="6">
        <f t="shared" si="2"/>
        <v>0.21333333333333335</v>
      </c>
      <c r="O67" s="7">
        <f>SUM($B$4:B67)/SUM($B$4:$B$303)</f>
        <v>4.2485517554450208E-2</v>
      </c>
      <c r="P67" s="10">
        <f>SUM($C$4:C67)/SUM($C$4:$C$303)</f>
        <v>5.2612800434540828E-2</v>
      </c>
    </row>
    <row r="68" spans="1:16" x14ac:dyDescent="0.35">
      <c r="A68">
        <v>65</v>
      </c>
      <c r="B68">
        <v>495.55840000000001</v>
      </c>
      <c r="C68">
        <v>976.13070000000005</v>
      </c>
      <c r="D68">
        <v>1300</v>
      </c>
      <c r="K68">
        <f t="shared" si="3"/>
        <v>804.44159999999999</v>
      </c>
      <c r="L68">
        <f t="shared" si="0"/>
        <v>323.86929999999995</v>
      </c>
      <c r="M68" s="5">
        <f t="shared" si="1"/>
        <v>0.21666666666666667</v>
      </c>
      <c r="N68" s="6">
        <f t="shared" si="2"/>
        <v>0.21666666666666667</v>
      </c>
      <c r="O68" s="7">
        <f>SUM($B$4:B68)/SUM($B$4:$B$303)</f>
        <v>4.3565194879877756E-2</v>
      </c>
      <c r="P68" s="10">
        <f>SUM($C$4:C68)/SUM($C$4:$C$303)</f>
        <v>5.3811189169220126E-2</v>
      </c>
    </row>
    <row r="69" spans="1:16" x14ac:dyDescent="0.35">
      <c r="A69">
        <v>66</v>
      </c>
      <c r="B69">
        <v>509.67290000000003</v>
      </c>
      <c r="C69">
        <v>978.36850000000004</v>
      </c>
      <c r="D69">
        <v>1300</v>
      </c>
      <c r="K69">
        <f t="shared" si="3"/>
        <v>790.32709999999997</v>
      </c>
      <c r="L69">
        <f t="shared" ref="L69:L132" si="4">IF(C69&lt;D69,D69-C69,0)</f>
        <v>321.63149999999996</v>
      </c>
      <c r="M69" s="5">
        <f t="shared" ref="M69:M132" si="5">A69*(1/300)</f>
        <v>0.22</v>
      </c>
      <c r="N69" s="6">
        <f t="shared" ref="N69:N132" si="6">M69</f>
        <v>0.22</v>
      </c>
      <c r="O69" s="7">
        <f>SUM($B$4:B69)/SUM($B$4:$B$303)</f>
        <v>4.4675623587200446E-2</v>
      </c>
      <c r="P69" s="10">
        <f>SUM($C$4:C69)/SUM($C$4:$C$303)</f>
        <v>5.501232523508208E-2</v>
      </c>
    </row>
    <row r="70" spans="1:16" x14ac:dyDescent="0.35">
      <c r="A70">
        <v>67</v>
      </c>
      <c r="B70">
        <v>512.22080000000005</v>
      </c>
      <c r="C70">
        <v>979.68849999999998</v>
      </c>
      <c r="D70">
        <v>1300</v>
      </c>
      <c r="K70">
        <f t="shared" si="3"/>
        <v>787.77919999999995</v>
      </c>
      <c r="L70">
        <f t="shared" si="4"/>
        <v>320.31150000000002</v>
      </c>
      <c r="M70" s="5">
        <f t="shared" si="5"/>
        <v>0.22333333333333336</v>
      </c>
      <c r="N70" s="6">
        <f t="shared" si="6"/>
        <v>0.22333333333333336</v>
      </c>
      <c r="O70" s="7">
        <f>SUM($B$4:B70)/SUM($B$4:$B$303)</f>
        <v>4.5791603426049619E-2</v>
      </c>
      <c r="P70" s="10">
        <f>SUM($C$4:C70)/SUM($C$4:$C$303)</f>
        <v>5.6215081855578553E-2</v>
      </c>
    </row>
    <row r="71" spans="1:16" x14ac:dyDescent="0.35">
      <c r="A71">
        <v>68</v>
      </c>
      <c r="B71">
        <v>516.79499999999996</v>
      </c>
      <c r="C71">
        <v>979.72760000000005</v>
      </c>
      <c r="D71">
        <v>1300</v>
      </c>
      <c r="K71">
        <f t="shared" si="3"/>
        <v>783.20500000000004</v>
      </c>
      <c r="L71">
        <f t="shared" si="4"/>
        <v>320.27239999999995</v>
      </c>
      <c r="M71" s="5">
        <f t="shared" si="5"/>
        <v>0.22666666666666668</v>
      </c>
      <c r="N71" s="6">
        <f t="shared" si="6"/>
        <v>0.22666666666666668</v>
      </c>
      <c r="O71" s="7">
        <f>SUM($B$4:B71)/SUM($B$4:$B$303)</f>
        <v>4.691754911356965E-2</v>
      </c>
      <c r="P71" s="10">
        <f>SUM($C$4:C71)/SUM($C$4:$C$303)</f>
        <v>5.7417886478867607E-2</v>
      </c>
    </row>
    <row r="72" spans="1:16" x14ac:dyDescent="0.35">
      <c r="A72">
        <v>69</v>
      </c>
      <c r="B72">
        <v>519.17250000000001</v>
      </c>
      <c r="C72">
        <v>982.28449999999998</v>
      </c>
      <c r="D72">
        <v>1300</v>
      </c>
      <c r="K72">
        <f t="shared" ref="K72:K135" si="7">IF(B72&lt;D72,D72-B72,0)</f>
        <v>780.82749999999999</v>
      </c>
      <c r="L72">
        <f t="shared" si="4"/>
        <v>317.71550000000002</v>
      </c>
      <c r="M72" s="5">
        <f t="shared" si="5"/>
        <v>0.23</v>
      </c>
      <c r="N72" s="6">
        <f t="shared" si="6"/>
        <v>0.23</v>
      </c>
      <c r="O72" s="7">
        <f>SUM($B$4:B72)/SUM($B$4:$B$303)</f>
        <v>4.8048674680678458E-2</v>
      </c>
      <c r="P72" s="10">
        <f>SUM($C$4:C72)/SUM($C$4:$C$303)</f>
        <v>5.8623830190145297E-2</v>
      </c>
    </row>
    <row r="73" spans="1:16" x14ac:dyDescent="0.35">
      <c r="A73">
        <v>70</v>
      </c>
      <c r="B73">
        <v>522.14930000000004</v>
      </c>
      <c r="C73">
        <v>989.60730000000001</v>
      </c>
      <c r="D73">
        <v>1300</v>
      </c>
      <c r="K73">
        <f t="shared" si="7"/>
        <v>777.85069999999996</v>
      </c>
      <c r="L73">
        <f t="shared" si="4"/>
        <v>310.39269999999999</v>
      </c>
      <c r="M73" s="5">
        <f t="shared" si="5"/>
        <v>0.23333333333333334</v>
      </c>
      <c r="N73" s="6">
        <f t="shared" si="6"/>
        <v>0.23333333333333334</v>
      </c>
      <c r="O73" s="7">
        <f>SUM($B$4:B73)/SUM($B$4:$B$303)</f>
        <v>4.9186285827412857E-2</v>
      </c>
      <c r="P73" s="10">
        <f>SUM($C$4:C73)/SUM($C$4:$C$303)</f>
        <v>5.9838764051027248E-2</v>
      </c>
    </row>
    <row r="74" spans="1:16" x14ac:dyDescent="0.35">
      <c r="A74">
        <v>71</v>
      </c>
      <c r="B74">
        <v>523.59749999999997</v>
      </c>
      <c r="C74">
        <v>998.00930000000005</v>
      </c>
      <c r="D74">
        <v>1300</v>
      </c>
      <c r="K74">
        <f t="shared" si="7"/>
        <v>776.40250000000003</v>
      </c>
      <c r="L74">
        <f t="shared" si="4"/>
        <v>301.99069999999995</v>
      </c>
      <c r="M74" s="5">
        <f t="shared" si="5"/>
        <v>0.23666666666666669</v>
      </c>
      <c r="N74" s="6">
        <f t="shared" si="6"/>
        <v>0.23666666666666669</v>
      </c>
      <c r="O74" s="7">
        <f>SUM($B$4:B74)/SUM($B$4:$B$303)</f>
        <v>5.0327052179876153E-2</v>
      </c>
      <c r="P74" s="10">
        <f>SUM($C$4:C74)/SUM($C$4:$C$303)</f>
        <v>6.1064012987696453E-2</v>
      </c>
    </row>
    <row r="75" spans="1:16" x14ac:dyDescent="0.35">
      <c r="A75">
        <v>72</v>
      </c>
      <c r="B75">
        <v>526.97919999999999</v>
      </c>
      <c r="C75">
        <v>998.80909999999994</v>
      </c>
      <c r="D75">
        <v>1300</v>
      </c>
      <c r="K75">
        <f t="shared" si="7"/>
        <v>773.02080000000001</v>
      </c>
      <c r="L75">
        <f t="shared" si="4"/>
        <v>301.19090000000006</v>
      </c>
      <c r="M75" s="5">
        <f t="shared" si="5"/>
        <v>0.24000000000000002</v>
      </c>
      <c r="N75" s="6">
        <f t="shared" si="6"/>
        <v>0.24000000000000002</v>
      </c>
      <c r="O75" s="7">
        <f>SUM($B$4:B75)/SUM($B$4:$B$303)</f>
        <v>5.1475186271058841E-2</v>
      </c>
      <c r="P75" s="10">
        <f>SUM($C$4:C75)/SUM($C$4:$C$303)</f>
        <v>6.2290243833151029E-2</v>
      </c>
    </row>
    <row r="76" spans="1:16" x14ac:dyDescent="0.35">
      <c r="A76">
        <v>73</v>
      </c>
      <c r="B76">
        <v>551.46019999999999</v>
      </c>
      <c r="C76">
        <v>1004.321</v>
      </c>
      <c r="D76">
        <v>1300</v>
      </c>
      <c r="K76">
        <f t="shared" si="7"/>
        <v>748.53980000000001</v>
      </c>
      <c r="L76">
        <f t="shared" si="4"/>
        <v>295.67899999999997</v>
      </c>
      <c r="M76" s="5">
        <f t="shared" si="5"/>
        <v>0.24333333333333335</v>
      </c>
      <c r="N76" s="6">
        <f t="shared" si="6"/>
        <v>0.24333333333333335</v>
      </c>
      <c r="O76" s="7">
        <f>SUM($B$4:B76)/SUM($B$4:$B$303)</f>
        <v>5.267665732636885E-2</v>
      </c>
      <c r="P76" s="10">
        <f>SUM($C$4:C76)/SUM($C$4:$C$303)</f>
        <v>6.3523241599128324E-2</v>
      </c>
    </row>
    <row r="77" spans="1:16" x14ac:dyDescent="0.35">
      <c r="A77">
        <v>74</v>
      </c>
      <c r="B77">
        <v>554.31449999999995</v>
      </c>
      <c r="C77">
        <v>1006.578</v>
      </c>
      <c r="D77">
        <v>1300</v>
      </c>
      <c r="K77">
        <f t="shared" si="7"/>
        <v>745.68550000000005</v>
      </c>
      <c r="L77">
        <f t="shared" si="4"/>
        <v>293.42200000000003</v>
      </c>
      <c r="M77" s="5">
        <f t="shared" si="5"/>
        <v>0.24666666666666667</v>
      </c>
      <c r="N77" s="6">
        <f t="shared" si="6"/>
        <v>0.24666666666666667</v>
      </c>
      <c r="O77" s="7">
        <f>SUM($B$4:B77)/SUM($B$4:$B$303)</f>
        <v>5.3884347069506504E-2</v>
      </c>
      <c r="P77" s="10">
        <f>SUM($C$4:C77)/SUM($C$4:$C$303)</f>
        <v>6.4759010267992051E-2</v>
      </c>
    </row>
    <row r="78" spans="1:16" x14ac:dyDescent="0.35">
      <c r="A78">
        <v>75</v>
      </c>
      <c r="B78">
        <v>561.33579999999995</v>
      </c>
      <c r="C78">
        <v>1019.341</v>
      </c>
      <c r="D78">
        <v>1300</v>
      </c>
      <c r="K78">
        <f t="shared" si="7"/>
        <v>738.66420000000005</v>
      </c>
      <c r="L78">
        <f t="shared" si="4"/>
        <v>280.65899999999999</v>
      </c>
      <c r="M78" s="5">
        <f t="shared" si="5"/>
        <v>0.25</v>
      </c>
      <c r="N78" s="6">
        <f t="shared" si="6"/>
        <v>0.25</v>
      </c>
      <c r="O78" s="7">
        <f>SUM($B$4:B78)/SUM($B$4:$B$303)</f>
        <v>5.5107334179019189E-2</v>
      </c>
      <c r="P78" s="10">
        <f>SUM($C$4:C78)/SUM($C$4:$C$303)</f>
        <v>6.601044798140146E-2</v>
      </c>
    </row>
    <row r="79" spans="1:16" x14ac:dyDescent="0.35">
      <c r="A79">
        <v>76</v>
      </c>
      <c r="B79">
        <v>576.50630000000001</v>
      </c>
      <c r="C79">
        <v>1023.075</v>
      </c>
      <c r="D79">
        <v>1300</v>
      </c>
      <c r="K79">
        <f t="shared" si="7"/>
        <v>723.49369999999999</v>
      </c>
      <c r="L79">
        <f t="shared" si="4"/>
        <v>276.92499999999995</v>
      </c>
      <c r="M79" s="5">
        <f t="shared" si="5"/>
        <v>0.25333333333333335</v>
      </c>
      <c r="N79" s="6">
        <f t="shared" si="6"/>
        <v>0.25333333333333335</v>
      </c>
      <c r="O79" s="7">
        <f>SUM($B$4:B79)/SUM($B$4:$B$303)</f>
        <v>5.6363373386660767E-2</v>
      </c>
      <c r="P79" s="10">
        <f>SUM($C$4:C79)/SUM($C$4:$C$303)</f>
        <v>6.7266469900117892E-2</v>
      </c>
    </row>
    <row r="80" spans="1:16" x14ac:dyDescent="0.35">
      <c r="A80">
        <v>77</v>
      </c>
      <c r="B80">
        <v>578.69579999999996</v>
      </c>
      <c r="C80">
        <v>1028.559</v>
      </c>
      <c r="D80">
        <v>1300</v>
      </c>
      <c r="K80">
        <f t="shared" si="7"/>
        <v>721.30420000000004</v>
      </c>
      <c r="L80">
        <f t="shared" si="4"/>
        <v>271.44100000000003</v>
      </c>
      <c r="M80" s="5">
        <f t="shared" si="5"/>
        <v>0.25666666666666671</v>
      </c>
      <c r="N80" s="6">
        <f t="shared" si="6"/>
        <v>0.25666666666666671</v>
      </c>
      <c r="O80" s="7">
        <f>SUM($B$4:B80)/SUM($B$4:$B$303)</f>
        <v>5.762418287668284E-2</v>
      </c>
      <c r="P80" s="10">
        <f>SUM($C$4:C80)/SUM($C$4:$C$303)</f>
        <v>6.8529224486725007E-2</v>
      </c>
    </row>
    <row r="81" spans="1:16" x14ac:dyDescent="0.35">
      <c r="A81">
        <v>78</v>
      </c>
      <c r="B81">
        <v>581.81240000000003</v>
      </c>
      <c r="C81">
        <v>1047.681</v>
      </c>
      <c r="D81">
        <v>1300</v>
      </c>
      <c r="K81">
        <f t="shared" si="7"/>
        <v>718.18759999999997</v>
      </c>
      <c r="L81">
        <f t="shared" si="4"/>
        <v>252.31899999999996</v>
      </c>
      <c r="M81" s="5">
        <f t="shared" si="5"/>
        <v>0.26</v>
      </c>
      <c r="N81" s="6">
        <f t="shared" si="6"/>
        <v>0.26</v>
      </c>
      <c r="O81" s="7">
        <f>SUM($B$4:B81)/SUM($B$4:$B$303)</f>
        <v>5.8891782529786448E-2</v>
      </c>
      <c r="P81" s="10">
        <f>SUM($C$4:C81)/SUM($C$4:$C$303)</f>
        <v>6.9815455017060268E-2</v>
      </c>
    </row>
    <row r="82" spans="1:16" x14ac:dyDescent="0.35">
      <c r="A82">
        <v>79</v>
      </c>
      <c r="B82">
        <v>582.52760000000001</v>
      </c>
      <c r="C82">
        <v>1053.261</v>
      </c>
      <c r="D82">
        <v>1300</v>
      </c>
      <c r="K82">
        <f t="shared" si="7"/>
        <v>717.47239999999999</v>
      </c>
      <c r="L82">
        <f t="shared" si="4"/>
        <v>246.73900000000003</v>
      </c>
      <c r="M82" s="5">
        <f t="shared" si="5"/>
        <v>0.26333333333333336</v>
      </c>
      <c r="N82" s="6">
        <f t="shared" si="6"/>
        <v>0.26333333333333336</v>
      </c>
      <c r="O82" s="7">
        <f>SUM($B$4:B82)/SUM($B$4:$B$303)</f>
        <v>6.0160940395248372E-2</v>
      </c>
      <c r="P82" s="10">
        <f>SUM($C$4:C82)/SUM($C$4:$C$303)</f>
        <v>7.1108536073805073E-2</v>
      </c>
    </row>
    <row r="83" spans="1:16" x14ac:dyDescent="0.35">
      <c r="A83">
        <v>80</v>
      </c>
      <c r="B83">
        <v>589.22270000000003</v>
      </c>
      <c r="C83">
        <v>1070.4929999999999</v>
      </c>
      <c r="D83">
        <v>1300</v>
      </c>
      <c r="K83">
        <f t="shared" si="7"/>
        <v>710.77729999999997</v>
      </c>
      <c r="L83">
        <f t="shared" si="4"/>
        <v>229.50700000000006</v>
      </c>
      <c r="M83" s="5">
        <f t="shared" si="5"/>
        <v>0.26666666666666666</v>
      </c>
      <c r="N83" s="6">
        <f t="shared" si="6"/>
        <v>0.26666666666666666</v>
      </c>
      <c r="O83" s="7">
        <f>SUM($B$4:B83)/SUM($B$4:$B$303)</f>
        <v>6.1444684932354783E-2</v>
      </c>
      <c r="P83" s="10">
        <f>SUM($C$4:C83)/SUM($C$4:$C$303)</f>
        <v>7.2422772734687738E-2</v>
      </c>
    </row>
    <row r="84" spans="1:16" x14ac:dyDescent="0.35">
      <c r="A84">
        <v>81</v>
      </c>
      <c r="B84">
        <v>590.23749999999995</v>
      </c>
      <c r="C84">
        <v>1090.2159999999999</v>
      </c>
      <c r="D84">
        <v>1300</v>
      </c>
      <c r="K84">
        <f t="shared" si="7"/>
        <v>709.76250000000005</v>
      </c>
      <c r="L84">
        <f t="shared" si="4"/>
        <v>209.78400000000011</v>
      </c>
      <c r="M84" s="5">
        <f t="shared" si="5"/>
        <v>0.27</v>
      </c>
      <c r="N84" s="6">
        <f t="shared" si="6"/>
        <v>0.27</v>
      </c>
      <c r="O84" s="7">
        <f>SUM($B$4:B84)/SUM($B$4:$B$303)</f>
        <v>6.2730640422902495E-2</v>
      </c>
      <c r="P84" s="10">
        <f>SUM($C$4:C84)/SUM($C$4:$C$303)</f>
        <v>7.3761223182734412E-2</v>
      </c>
    </row>
    <row r="85" spans="1:16" x14ac:dyDescent="0.35">
      <c r="A85">
        <v>82</v>
      </c>
      <c r="B85">
        <v>599.02319999999997</v>
      </c>
      <c r="C85">
        <v>1090.2190000000001</v>
      </c>
      <c r="D85">
        <v>1300</v>
      </c>
      <c r="K85">
        <f t="shared" si="7"/>
        <v>700.97680000000003</v>
      </c>
      <c r="L85">
        <f t="shared" si="4"/>
        <v>209.78099999999995</v>
      </c>
      <c r="M85" s="5">
        <f t="shared" si="5"/>
        <v>0.27333333333333337</v>
      </c>
      <c r="N85" s="6">
        <f t="shared" si="6"/>
        <v>0.27333333333333337</v>
      </c>
      <c r="O85" s="7">
        <f>SUM($B$4:B85)/SUM($B$4:$B$303)</f>
        <v>6.4035737393199135E-2</v>
      </c>
      <c r="P85" s="10">
        <f>SUM($C$4:C85)/SUM($C$4:$C$303)</f>
        <v>7.5099677313859817E-2</v>
      </c>
    </row>
    <row r="86" spans="1:16" x14ac:dyDescent="0.35">
      <c r="A86">
        <v>83</v>
      </c>
      <c r="B86">
        <v>610.34590000000003</v>
      </c>
      <c r="C86">
        <v>1091.635</v>
      </c>
      <c r="D86">
        <v>1300</v>
      </c>
      <c r="K86">
        <f t="shared" si="7"/>
        <v>689.65409999999997</v>
      </c>
      <c r="L86">
        <f t="shared" si="4"/>
        <v>208.36500000000001</v>
      </c>
      <c r="M86" s="5">
        <f t="shared" si="5"/>
        <v>0.27666666666666667</v>
      </c>
      <c r="N86" s="6">
        <f t="shared" si="6"/>
        <v>0.27666666666666667</v>
      </c>
      <c r="O86" s="7">
        <f>SUM($B$4:B86)/SUM($B$4:$B$303)</f>
        <v>6.5365503226847935E-2</v>
      </c>
      <c r="P86" s="10">
        <f>SUM($C$4:C86)/SUM($C$4:$C$303)</f>
        <v>7.6439869858138609E-2</v>
      </c>
    </row>
    <row r="87" spans="1:16" x14ac:dyDescent="0.35">
      <c r="A87">
        <v>84</v>
      </c>
      <c r="B87">
        <v>619.19899999999996</v>
      </c>
      <c r="C87">
        <v>1099.2449999999999</v>
      </c>
      <c r="D87">
        <v>1300</v>
      </c>
      <c r="K87">
        <f t="shared" si="7"/>
        <v>680.80100000000004</v>
      </c>
      <c r="L87">
        <f t="shared" si="4"/>
        <v>200.75500000000011</v>
      </c>
      <c r="M87" s="5">
        <f t="shared" si="5"/>
        <v>0.28000000000000003</v>
      </c>
      <c r="N87" s="6">
        <f t="shared" si="6"/>
        <v>0.28000000000000003</v>
      </c>
      <c r="O87" s="7">
        <f>SUM($B$4:B87)/SUM($B$4:$B$303)</f>
        <v>6.6714557385202239E-2</v>
      </c>
      <c r="P87" s="10">
        <f>SUM($C$4:C87)/SUM($C$4:$C$303)</f>
        <v>7.7789405145423957E-2</v>
      </c>
    </row>
    <row r="88" spans="1:16" x14ac:dyDescent="0.35">
      <c r="A88">
        <v>85</v>
      </c>
      <c r="B88">
        <v>636.08249999999998</v>
      </c>
      <c r="C88">
        <v>1132.1859999999999</v>
      </c>
      <c r="D88">
        <v>1300</v>
      </c>
      <c r="K88">
        <f t="shared" si="7"/>
        <v>663.91750000000002</v>
      </c>
      <c r="L88">
        <f t="shared" si="4"/>
        <v>167.81400000000008</v>
      </c>
      <c r="M88" s="5">
        <f t="shared" si="5"/>
        <v>0.28333333333333333</v>
      </c>
      <c r="N88" s="6">
        <f t="shared" si="6"/>
        <v>0.28333333333333333</v>
      </c>
      <c r="O88" s="7">
        <f>SUM($B$4:B88)/SUM($B$4:$B$303)</f>
        <v>6.8100395769439631E-2</v>
      </c>
      <c r="P88" s="10">
        <f>SUM($C$4:C88)/SUM($C$4:$C$303)</f>
        <v>7.917938186469077E-2</v>
      </c>
    </row>
    <row r="89" spans="1:16" x14ac:dyDescent="0.35">
      <c r="A89">
        <v>86</v>
      </c>
      <c r="B89">
        <v>636.65290000000005</v>
      </c>
      <c r="C89">
        <v>1143.296</v>
      </c>
      <c r="D89">
        <v>1300</v>
      </c>
      <c r="K89">
        <f t="shared" si="7"/>
        <v>663.34709999999995</v>
      </c>
      <c r="L89">
        <f t="shared" si="4"/>
        <v>156.70399999999995</v>
      </c>
      <c r="M89" s="5">
        <f t="shared" si="5"/>
        <v>0.28666666666666668</v>
      </c>
      <c r="N89" s="6">
        <f t="shared" si="6"/>
        <v>0.28666666666666668</v>
      </c>
      <c r="O89" s="7">
        <f>SUM($B$4:B89)/SUM($B$4:$B$303)</f>
        <v>6.9487476889036615E-2</v>
      </c>
      <c r="P89" s="10">
        <f>SUM($C$4:C89)/SUM($C$4:$C$303)</f>
        <v>8.0582998252131402E-2</v>
      </c>
    </row>
    <row r="90" spans="1:16" x14ac:dyDescent="0.35">
      <c r="A90">
        <v>87</v>
      </c>
      <c r="B90">
        <v>639.07320000000004</v>
      </c>
      <c r="C90">
        <v>1147.3989999999999</v>
      </c>
      <c r="D90">
        <v>1300</v>
      </c>
      <c r="K90">
        <f t="shared" si="7"/>
        <v>660.92679999999996</v>
      </c>
      <c r="L90">
        <f t="shared" si="4"/>
        <v>152.60100000000011</v>
      </c>
      <c r="M90" s="5">
        <f t="shared" si="5"/>
        <v>0.29000000000000004</v>
      </c>
      <c r="N90" s="6">
        <f t="shared" si="6"/>
        <v>0.29000000000000004</v>
      </c>
      <c r="O90" s="7">
        <f>SUM($B$4:B90)/SUM($B$4:$B$303)</f>
        <v>7.0879831136948512E-2</v>
      </c>
      <c r="P90" s="10">
        <f>SUM($C$4:C90)/SUM($C$4:$C$303)</f>
        <v>8.1991651863560999E-2</v>
      </c>
    </row>
    <row r="91" spans="1:16" x14ac:dyDescent="0.35">
      <c r="A91">
        <v>88</v>
      </c>
      <c r="B91">
        <v>640.90309999999999</v>
      </c>
      <c r="C91">
        <v>1156.17</v>
      </c>
      <c r="D91">
        <v>1300</v>
      </c>
      <c r="K91">
        <f t="shared" si="7"/>
        <v>659.09690000000001</v>
      </c>
      <c r="L91">
        <f t="shared" si="4"/>
        <v>143.82999999999993</v>
      </c>
      <c r="M91" s="5">
        <f t="shared" si="5"/>
        <v>0.29333333333333333</v>
      </c>
      <c r="N91" s="6">
        <f t="shared" si="6"/>
        <v>0.29333333333333333</v>
      </c>
      <c r="O91" s="7">
        <f>SUM($B$4:B91)/SUM($B$4:$B$303)</f>
        <v>7.2276172203644629E-2</v>
      </c>
      <c r="P91" s="10">
        <f>SUM($C$4:C91)/SUM($C$4:$C$303)</f>
        <v>8.3411073569459773E-2</v>
      </c>
    </row>
    <row r="92" spans="1:16" x14ac:dyDescent="0.35">
      <c r="A92">
        <v>89</v>
      </c>
      <c r="B92">
        <v>651.23630000000003</v>
      </c>
      <c r="C92">
        <v>1162.7860000000001</v>
      </c>
      <c r="D92">
        <v>1300</v>
      </c>
      <c r="K92">
        <f t="shared" si="7"/>
        <v>648.76369999999997</v>
      </c>
      <c r="L92">
        <f t="shared" si="4"/>
        <v>137.21399999999994</v>
      </c>
      <c r="M92" s="5">
        <f t="shared" si="5"/>
        <v>0.29666666666666669</v>
      </c>
      <c r="N92" s="6">
        <f t="shared" si="6"/>
        <v>0.29666666666666669</v>
      </c>
      <c r="O92" s="7">
        <f>SUM($B$4:B92)/SUM($B$4:$B$303)</f>
        <v>7.3695026301578037E-2</v>
      </c>
      <c r="P92" s="10">
        <f>SUM($C$4:C92)/SUM($C$4:$C$303)</f>
        <v>8.4838617691617588E-2</v>
      </c>
    </row>
    <row r="93" spans="1:16" x14ac:dyDescent="0.35">
      <c r="A93">
        <v>90</v>
      </c>
      <c r="B93">
        <v>663.35590000000002</v>
      </c>
      <c r="C93">
        <v>1175.693</v>
      </c>
      <c r="D93">
        <v>1300</v>
      </c>
      <c r="K93">
        <f t="shared" si="7"/>
        <v>636.64409999999998</v>
      </c>
      <c r="L93">
        <f t="shared" si="4"/>
        <v>124.30700000000002</v>
      </c>
      <c r="M93" s="5">
        <f t="shared" si="5"/>
        <v>0.30000000000000004</v>
      </c>
      <c r="N93" s="6">
        <f t="shared" si="6"/>
        <v>0.30000000000000004</v>
      </c>
      <c r="O93" s="7">
        <f>SUM($B$4:B93)/SUM($B$4:$B$303)</f>
        <v>7.5140285475710861E-2</v>
      </c>
      <c r="P93" s="10">
        <f>SUM($C$4:C93)/SUM($C$4:$C$303)</f>
        <v>8.6282007646099404E-2</v>
      </c>
    </row>
    <row r="94" spans="1:16" x14ac:dyDescent="0.35">
      <c r="A94">
        <v>91</v>
      </c>
      <c r="B94">
        <v>671.02260000000001</v>
      </c>
      <c r="C94">
        <v>1177.1320000000001</v>
      </c>
      <c r="D94">
        <v>1300</v>
      </c>
      <c r="K94">
        <f t="shared" si="7"/>
        <v>628.97739999999999</v>
      </c>
      <c r="L94">
        <f t="shared" si="4"/>
        <v>122.86799999999994</v>
      </c>
      <c r="M94" s="5">
        <f t="shared" si="5"/>
        <v>0.30333333333333334</v>
      </c>
      <c r="N94" s="6">
        <f t="shared" si="6"/>
        <v>0.30333333333333334</v>
      </c>
      <c r="O94" s="7">
        <f>SUM($B$4:B94)/SUM($B$4:$B$303)</f>
        <v>7.6602248154719901E-2</v>
      </c>
      <c r="P94" s="10">
        <f>SUM($C$4:C94)/SUM($C$4:$C$303)</f>
        <v>8.7727164250671424E-2</v>
      </c>
    </row>
    <row r="95" spans="1:16" x14ac:dyDescent="0.35">
      <c r="A95">
        <v>92</v>
      </c>
      <c r="B95">
        <v>672.69039999999995</v>
      </c>
      <c r="C95">
        <v>1183.287</v>
      </c>
      <c r="D95">
        <v>1300</v>
      </c>
      <c r="K95">
        <f t="shared" si="7"/>
        <v>627.30960000000005</v>
      </c>
      <c r="L95">
        <f t="shared" si="4"/>
        <v>116.71299999999997</v>
      </c>
      <c r="M95" s="5">
        <f t="shared" si="5"/>
        <v>0.3066666666666667</v>
      </c>
      <c r="N95" s="6">
        <f t="shared" si="6"/>
        <v>0.3066666666666667</v>
      </c>
      <c r="O95" s="7">
        <f>SUM($B$4:B95)/SUM($B$4:$B$303)</f>
        <v>7.8067844483856452E-2</v>
      </c>
      <c r="P95" s="10">
        <f>SUM($C$4:C95)/SUM($C$4:$C$303)</f>
        <v>8.9179877305073305E-2</v>
      </c>
    </row>
    <row r="96" spans="1:16" x14ac:dyDescent="0.35">
      <c r="A96">
        <v>93</v>
      </c>
      <c r="B96">
        <v>676.5213</v>
      </c>
      <c r="C96">
        <v>1193.422</v>
      </c>
      <c r="D96">
        <v>1300</v>
      </c>
      <c r="K96">
        <f t="shared" si="7"/>
        <v>623.4787</v>
      </c>
      <c r="L96">
        <f t="shared" si="4"/>
        <v>106.57799999999997</v>
      </c>
      <c r="M96" s="5">
        <f t="shared" si="5"/>
        <v>0.31</v>
      </c>
      <c r="N96" s="6">
        <f t="shared" si="6"/>
        <v>0.31</v>
      </c>
      <c r="O96" s="7">
        <f>SUM($B$4:B96)/SUM($B$4:$B$303)</f>
        <v>7.9541787227595154E-2</v>
      </c>
      <c r="P96" s="10">
        <f>SUM($C$4:C96)/SUM($C$4:$C$303)</f>
        <v>9.0645033027066738E-2</v>
      </c>
    </row>
    <row r="97" spans="1:16" x14ac:dyDescent="0.35">
      <c r="A97">
        <v>94</v>
      </c>
      <c r="B97">
        <v>681.89139999999998</v>
      </c>
      <c r="C97">
        <v>1205.01</v>
      </c>
      <c r="D97">
        <v>1300</v>
      </c>
      <c r="K97">
        <f t="shared" si="7"/>
        <v>618.10860000000002</v>
      </c>
      <c r="L97">
        <f t="shared" si="4"/>
        <v>94.990000000000009</v>
      </c>
      <c r="M97" s="5">
        <f t="shared" si="5"/>
        <v>0.31333333333333335</v>
      </c>
      <c r="N97" s="6">
        <f t="shared" si="6"/>
        <v>0.31333333333333335</v>
      </c>
      <c r="O97" s="7">
        <f>SUM($B$4:B97)/SUM($B$4:$B$303)</f>
        <v>8.1027429854143393E-2</v>
      </c>
      <c r="P97" s="10">
        <f>SUM($C$4:C97)/SUM($C$4:$C$303)</f>
        <v>9.2124415254442524E-2</v>
      </c>
    </row>
    <row r="98" spans="1:16" x14ac:dyDescent="0.35">
      <c r="A98">
        <v>95</v>
      </c>
      <c r="B98">
        <v>690.91740000000004</v>
      </c>
      <c r="C98">
        <v>1214.598</v>
      </c>
      <c r="D98">
        <v>1300</v>
      </c>
      <c r="K98">
        <f t="shared" si="7"/>
        <v>609.08259999999996</v>
      </c>
      <c r="L98">
        <f t="shared" si="4"/>
        <v>85.402000000000044</v>
      </c>
      <c r="M98" s="5">
        <f t="shared" si="5"/>
        <v>0.31666666666666671</v>
      </c>
      <c r="N98" s="6">
        <f t="shared" si="6"/>
        <v>0.31666666666666671</v>
      </c>
      <c r="O98" s="7">
        <f>SUM($B$4:B98)/SUM($B$4:$B$303)</f>
        <v>8.2532737504106252E-2</v>
      </c>
      <c r="P98" s="10">
        <f>SUM($C$4:C98)/SUM($C$4:$C$303)</f>
        <v>9.3615568601390836E-2</v>
      </c>
    </row>
    <row r="99" spans="1:16" x14ac:dyDescent="0.35">
      <c r="A99">
        <v>96</v>
      </c>
      <c r="B99">
        <v>692.31039999999996</v>
      </c>
      <c r="C99">
        <v>1221.817</v>
      </c>
      <c r="D99">
        <v>1300</v>
      </c>
      <c r="K99">
        <f t="shared" si="7"/>
        <v>607.68960000000004</v>
      </c>
      <c r="L99">
        <f t="shared" si="4"/>
        <v>78.182999999999993</v>
      </c>
      <c r="M99" s="5">
        <f t="shared" si="5"/>
        <v>0.32</v>
      </c>
      <c r="N99" s="6">
        <f t="shared" si="6"/>
        <v>0.32</v>
      </c>
      <c r="O99" s="7">
        <f>SUM($B$4:B99)/SUM($B$4:$B$303)</f>
        <v>8.4041080095085791E-2</v>
      </c>
      <c r="P99" s="10">
        <f>SUM($C$4:C99)/SUM($C$4:$C$303)</f>
        <v>9.5115584663419878E-2</v>
      </c>
    </row>
    <row r="100" spans="1:16" x14ac:dyDescent="0.35">
      <c r="A100">
        <v>97</v>
      </c>
      <c r="B100">
        <v>696.57299999999998</v>
      </c>
      <c r="C100">
        <v>1226.2080000000001</v>
      </c>
      <c r="D100">
        <v>1300</v>
      </c>
      <c r="K100">
        <f t="shared" si="7"/>
        <v>603.42700000000002</v>
      </c>
      <c r="L100">
        <f t="shared" si="4"/>
        <v>73.791999999999916</v>
      </c>
      <c r="M100" s="5">
        <f t="shared" si="5"/>
        <v>0.32333333333333336</v>
      </c>
      <c r="N100" s="6">
        <f t="shared" si="6"/>
        <v>0.32333333333333336</v>
      </c>
      <c r="O100" s="7">
        <f>SUM($B$4:B100)/SUM($B$4:$B$303)</f>
        <v>8.5558709649150536E-2</v>
      </c>
      <c r="P100" s="10">
        <f>SUM($C$4:C100)/SUM($C$4:$C$303)</f>
        <v>9.6620991524994496E-2</v>
      </c>
    </row>
    <row r="101" spans="1:16" x14ac:dyDescent="0.35">
      <c r="A101">
        <v>98</v>
      </c>
      <c r="B101">
        <v>700.86120000000005</v>
      </c>
      <c r="C101">
        <v>1236.4960000000001</v>
      </c>
      <c r="D101">
        <v>1300</v>
      </c>
      <c r="K101">
        <f t="shared" si="7"/>
        <v>599.13879999999995</v>
      </c>
      <c r="L101">
        <f t="shared" si="4"/>
        <v>63.503999999999905</v>
      </c>
      <c r="M101" s="5">
        <f t="shared" si="5"/>
        <v>0.32666666666666666</v>
      </c>
      <c r="N101" s="6">
        <f t="shared" si="6"/>
        <v>0.32666666666666666</v>
      </c>
      <c r="O101" s="7">
        <f>SUM($B$4:B101)/SUM($B$4:$B$303)</f>
        <v>8.7085681941239487E-2</v>
      </c>
      <c r="P101" s="10">
        <f>SUM($C$4:C101)/SUM($C$4:$C$303)</f>
        <v>9.8139028891175081E-2</v>
      </c>
    </row>
    <row r="102" spans="1:16" x14ac:dyDescent="0.35">
      <c r="A102">
        <v>99</v>
      </c>
      <c r="B102">
        <v>707.52390000000003</v>
      </c>
      <c r="C102">
        <v>1243.4390000000001</v>
      </c>
      <c r="D102">
        <v>1300</v>
      </c>
      <c r="K102">
        <f t="shared" si="7"/>
        <v>592.47609999999997</v>
      </c>
      <c r="L102">
        <f t="shared" si="4"/>
        <v>56.560999999999922</v>
      </c>
      <c r="M102" s="5">
        <f t="shared" si="5"/>
        <v>0.33</v>
      </c>
      <c r="N102" s="6">
        <f t="shared" si="6"/>
        <v>0.33</v>
      </c>
      <c r="O102" s="7">
        <f>SUM($B$4:B102)/SUM($B$4:$B$303)</f>
        <v>8.8627170314815776E-2</v>
      </c>
      <c r="P102" s="10">
        <f>SUM($C$4:C102)/SUM($C$4:$C$303)</f>
        <v>9.9665590129194626E-2</v>
      </c>
    </row>
    <row r="103" spans="1:16" x14ac:dyDescent="0.35">
      <c r="A103">
        <v>100</v>
      </c>
      <c r="B103">
        <v>710.29250000000002</v>
      </c>
      <c r="C103">
        <v>1249.4459999999999</v>
      </c>
      <c r="D103">
        <v>1300</v>
      </c>
      <c r="K103">
        <f t="shared" si="7"/>
        <v>589.70749999999998</v>
      </c>
      <c r="L103">
        <f t="shared" si="4"/>
        <v>50.554000000000087</v>
      </c>
      <c r="M103" s="5">
        <f t="shared" si="5"/>
        <v>0.33333333333333337</v>
      </c>
      <c r="N103" s="6">
        <f t="shared" si="6"/>
        <v>0.33333333333333337</v>
      </c>
      <c r="O103" s="7">
        <f>SUM($B$4:B103)/SUM($B$4:$B$303)</f>
        <v>9.0174690660896561E-2</v>
      </c>
      <c r="P103" s="10">
        <f>SUM($C$4:C103)/SUM($C$4:$C$303)</f>
        <v>0.10119952611849412</v>
      </c>
    </row>
    <row r="104" spans="1:16" x14ac:dyDescent="0.35">
      <c r="A104">
        <v>101</v>
      </c>
      <c r="B104">
        <v>711.3741</v>
      </c>
      <c r="C104">
        <v>1263.4380000000001</v>
      </c>
      <c r="D104">
        <v>1300</v>
      </c>
      <c r="K104">
        <f t="shared" si="7"/>
        <v>588.6259</v>
      </c>
      <c r="L104">
        <f t="shared" si="4"/>
        <v>36.561999999999898</v>
      </c>
      <c r="M104" s="5">
        <f t="shared" si="5"/>
        <v>0.33666666666666667</v>
      </c>
      <c r="N104" s="6">
        <f t="shared" si="6"/>
        <v>0.33666666666666667</v>
      </c>
      <c r="O104" s="7">
        <f>SUM($B$4:B104)/SUM($B$4:$B$303)</f>
        <v>9.1724567498150111E-2</v>
      </c>
      <c r="P104" s="10">
        <f>SUM($C$4:C104)/SUM($C$4:$C$303)</f>
        <v>0.10275063998691945</v>
      </c>
    </row>
    <row r="105" spans="1:16" x14ac:dyDescent="0.35">
      <c r="A105">
        <v>102</v>
      </c>
      <c r="B105">
        <v>715.59879999999998</v>
      </c>
      <c r="C105">
        <v>1263.4580000000001</v>
      </c>
      <c r="D105">
        <v>1300</v>
      </c>
      <c r="K105">
        <f t="shared" si="7"/>
        <v>584.40120000000002</v>
      </c>
      <c r="L105">
        <f t="shared" si="4"/>
        <v>36.541999999999916</v>
      </c>
      <c r="M105" s="5">
        <f t="shared" si="5"/>
        <v>0.34</v>
      </c>
      <c r="N105" s="6">
        <f t="shared" si="6"/>
        <v>0.34</v>
      </c>
      <c r="O105" s="7">
        <f>SUM($B$4:B105)/SUM($B$4:$B$303)</f>
        <v>9.328364872543464E-2</v>
      </c>
      <c r="P105" s="10">
        <f>SUM($C$4:C105)/SUM($C$4:$C$303)</f>
        <v>0.10430177840920291</v>
      </c>
    </row>
    <row r="106" spans="1:16" x14ac:dyDescent="0.35">
      <c r="A106">
        <v>103</v>
      </c>
      <c r="B106">
        <v>720.52080000000001</v>
      </c>
      <c r="C106">
        <v>1281.326</v>
      </c>
      <c r="D106">
        <v>1300</v>
      </c>
      <c r="K106">
        <f t="shared" si="7"/>
        <v>579.47919999999999</v>
      </c>
      <c r="L106">
        <f t="shared" si="4"/>
        <v>18.673999999999978</v>
      </c>
      <c r="M106" s="5">
        <f t="shared" si="5"/>
        <v>0.34333333333333338</v>
      </c>
      <c r="N106" s="6">
        <f t="shared" si="6"/>
        <v>0.34333333333333338</v>
      </c>
      <c r="O106" s="7">
        <f>SUM($B$4:B106)/SUM($B$4:$B$303)</f>
        <v>9.4853453556225348E-2</v>
      </c>
      <c r="P106" s="10">
        <f>SUM($C$4:C106)/SUM($C$4:$C$303)</f>
        <v>0.10587485324831172</v>
      </c>
    </row>
    <row r="107" spans="1:16" x14ac:dyDescent="0.35">
      <c r="A107">
        <v>104</v>
      </c>
      <c r="B107">
        <v>721.88900000000001</v>
      </c>
      <c r="C107">
        <v>1283.1210000000001</v>
      </c>
      <c r="D107">
        <v>1300</v>
      </c>
      <c r="K107">
        <f t="shared" si="7"/>
        <v>578.11099999999999</v>
      </c>
      <c r="L107">
        <f t="shared" si="4"/>
        <v>16.878999999999905</v>
      </c>
      <c r="M107" s="5">
        <f t="shared" si="5"/>
        <v>0.34666666666666668</v>
      </c>
      <c r="N107" s="6">
        <f t="shared" si="6"/>
        <v>0.34666666666666668</v>
      </c>
      <c r="O107" s="7">
        <f>SUM($B$4:B107)/SUM($B$4:$B$303)</f>
        <v>9.642623929606059E-2</v>
      </c>
      <c r="P107" s="10">
        <f>SUM($C$4:C107)/SUM($C$4:$C$303)</f>
        <v>0.10745013179618491</v>
      </c>
    </row>
    <row r="108" spans="1:16" x14ac:dyDescent="0.35">
      <c r="A108">
        <v>105</v>
      </c>
      <c r="B108">
        <v>722.7183</v>
      </c>
      <c r="C108">
        <v>1289.0250000000001</v>
      </c>
      <c r="D108">
        <v>1300</v>
      </c>
      <c r="K108">
        <f t="shared" si="7"/>
        <v>577.2817</v>
      </c>
      <c r="L108">
        <f t="shared" si="4"/>
        <v>10.974999999999909</v>
      </c>
      <c r="M108" s="5">
        <f t="shared" si="5"/>
        <v>0.35000000000000003</v>
      </c>
      <c r="N108" s="6">
        <f t="shared" si="6"/>
        <v>0.35000000000000003</v>
      </c>
      <c r="O108" s="7">
        <f>SUM($B$4:B108)/SUM($B$4:$B$303)</f>
        <v>9.8000831838900224E-2</v>
      </c>
      <c r="P108" s="10">
        <f>SUM($C$4:C108)/SUM($C$4:$C$303)</f>
        <v>0.10903265864296882</v>
      </c>
    </row>
    <row r="109" spans="1:16" x14ac:dyDescent="0.35">
      <c r="A109">
        <v>106</v>
      </c>
      <c r="B109">
        <v>728.04570000000001</v>
      </c>
      <c r="C109">
        <v>1292.0239999999999</v>
      </c>
      <c r="D109">
        <v>1300</v>
      </c>
      <c r="K109">
        <f t="shared" si="7"/>
        <v>571.95429999999999</v>
      </c>
      <c r="L109">
        <f t="shared" si="4"/>
        <v>7.9760000000001128</v>
      </c>
      <c r="M109" s="5">
        <f t="shared" si="5"/>
        <v>0.35333333333333333</v>
      </c>
      <c r="N109" s="6">
        <f t="shared" si="6"/>
        <v>0.35333333333333333</v>
      </c>
      <c r="O109" s="7">
        <f>SUM($B$4:B109)/SUM($B$4:$B$303)</f>
        <v>9.9587031233694098E-2</v>
      </c>
      <c r="P109" s="10">
        <f>SUM($C$4:C109)/SUM($C$4:$C$303)</f>
        <v>0.11061886734077465</v>
      </c>
    </row>
    <row r="110" spans="1:16" x14ac:dyDescent="0.35">
      <c r="A110">
        <v>107</v>
      </c>
      <c r="B110">
        <v>730.16660000000002</v>
      </c>
      <c r="C110">
        <v>1313.038</v>
      </c>
      <c r="D110">
        <v>1300</v>
      </c>
      <c r="K110">
        <f t="shared" si="7"/>
        <v>569.83339999999998</v>
      </c>
      <c r="L110">
        <f t="shared" si="4"/>
        <v>0</v>
      </c>
      <c r="M110" s="5">
        <f t="shared" si="5"/>
        <v>0.35666666666666669</v>
      </c>
      <c r="N110" s="6">
        <f t="shared" si="6"/>
        <v>0.35666666666666669</v>
      </c>
      <c r="O110" s="7">
        <f>SUM($B$4:B110)/SUM($B$4:$B$303)</f>
        <v>0.10117785145146162</v>
      </c>
      <c r="P110" s="10">
        <f>SUM($C$4:C110)/SUM($C$4:$C$303)</f>
        <v>0.11223087477728477</v>
      </c>
    </row>
    <row r="111" spans="1:16" x14ac:dyDescent="0.35">
      <c r="A111">
        <v>108</v>
      </c>
      <c r="B111">
        <v>731.04700000000003</v>
      </c>
      <c r="C111">
        <v>1313.2449999999999</v>
      </c>
      <c r="D111">
        <v>1300</v>
      </c>
      <c r="K111">
        <f t="shared" si="7"/>
        <v>568.95299999999997</v>
      </c>
      <c r="L111">
        <f t="shared" si="4"/>
        <v>0</v>
      </c>
      <c r="M111" s="5">
        <f t="shared" si="5"/>
        <v>0.36000000000000004</v>
      </c>
      <c r="N111" s="6">
        <f t="shared" si="6"/>
        <v>0.36000000000000004</v>
      </c>
      <c r="O111" s="7">
        <f>SUM($B$4:B111)/SUM($B$4:$B$303)</f>
        <v>0.10277058980424068</v>
      </c>
      <c r="P111" s="10">
        <f>SUM($C$4:C111)/SUM($C$4:$C$303)</f>
        <v>0.11384313634622623</v>
      </c>
    </row>
    <row r="112" spans="1:16" x14ac:dyDescent="0.35">
      <c r="A112">
        <v>109</v>
      </c>
      <c r="B112">
        <v>737.60239999999999</v>
      </c>
      <c r="C112">
        <v>1321.88</v>
      </c>
      <c r="D112">
        <v>1300</v>
      </c>
      <c r="K112">
        <f t="shared" si="7"/>
        <v>562.39760000000001</v>
      </c>
      <c r="L112">
        <f t="shared" si="4"/>
        <v>0</v>
      </c>
      <c r="M112" s="5">
        <f t="shared" si="5"/>
        <v>0.36333333333333334</v>
      </c>
      <c r="N112" s="6">
        <f t="shared" si="6"/>
        <v>0.36333333333333334</v>
      </c>
      <c r="O112" s="7">
        <f>SUM($B$4:B112)/SUM($B$4:$B$303)</f>
        <v>0.10437761046307915</v>
      </c>
      <c r="P112" s="10">
        <f>SUM($C$4:C112)/SUM($C$4:$C$303)</f>
        <v>0.11546599904340178</v>
      </c>
    </row>
    <row r="113" spans="1:16" x14ac:dyDescent="0.35">
      <c r="A113">
        <v>110</v>
      </c>
      <c r="B113">
        <v>768.76959999999997</v>
      </c>
      <c r="C113">
        <v>1339.2360000000001</v>
      </c>
      <c r="D113">
        <v>1300</v>
      </c>
      <c r="K113">
        <f t="shared" si="7"/>
        <v>531.23040000000003</v>
      </c>
      <c r="L113">
        <f t="shared" si="4"/>
        <v>0</v>
      </c>
      <c r="M113" s="5">
        <f t="shared" si="5"/>
        <v>0.3666666666666667</v>
      </c>
      <c r="N113" s="6">
        <f t="shared" si="6"/>
        <v>0.3666666666666667</v>
      </c>
      <c r="O113" s="7">
        <f>SUM($B$4:B113)/SUM($B$4:$B$303)</f>
        <v>0.10605253536718329</v>
      </c>
      <c r="P113" s="10">
        <f>SUM($C$4:C113)/SUM($C$4:$C$303)</f>
        <v>0.1171101695786354</v>
      </c>
    </row>
    <row r="114" spans="1:16" x14ac:dyDescent="0.35">
      <c r="A114">
        <v>111</v>
      </c>
      <c r="B114">
        <v>771.18340000000001</v>
      </c>
      <c r="C114">
        <v>1343.7360000000001</v>
      </c>
      <c r="D114">
        <v>1300</v>
      </c>
      <c r="K114">
        <f t="shared" si="7"/>
        <v>528.81659999999999</v>
      </c>
      <c r="L114">
        <f t="shared" si="4"/>
        <v>0</v>
      </c>
      <c r="M114" s="5">
        <f t="shared" si="5"/>
        <v>0.37000000000000005</v>
      </c>
      <c r="N114" s="6">
        <f t="shared" si="6"/>
        <v>0.37000000000000005</v>
      </c>
      <c r="O114" s="7">
        <f>SUM($B$4:B114)/SUM($B$4:$B$303)</f>
        <v>0.10773271923799674</v>
      </c>
      <c r="P114" s="10">
        <f>SUM($C$4:C114)/SUM($C$4:$C$303)</f>
        <v>0.11875986473194124</v>
      </c>
    </row>
    <row r="115" spans="1:16" x14ac:dyDescent="0.35">
      <c r="A115">
        <v>112</v>
      </c>
      <c r="B115">
        <v>791.25459999999998</v>
      </c>
      <c r="C115">
        <v>1346.087</v>
      </c>
      <c r="D115">
        <v>1300</v>
      </c>
      <c r="K115">
        <f t="shared" si="7"/>
        <v>508.74540000000002</v>
      </c>
      <c r="L115">
        <f t="shared" si="4"/>
        <v>0</v>
      </c>
      <c r="M115" s="5">
        <f t="shared" si="5"/>
        <v>0.37333333333333335</v>
      </c>
      <c r="N115" s="6">
        <f t="shared" si="6"/>
        <v>0.37333333333333335</v>
      </c>
      <c r="O115" s="7">
        <f>SUM($B$4:B115)/SUM($B$4:$B$303)</f>
        <v>0.10945663240395305</v>
      </c>
      <c r="P115" s="10">
        <f>SUM($C$4:C115)/SUM($C$4:$C$303)</f>
        <v>0.12041244619126656</v>
      </c>
    </row>
    <row r="116" spans="1:16" x14ac:dyDescent="0.35">
      <c r="A116">
        <v>113</v>
      </c>
      <c r="B116">
        <v>792.32619999999997</v>
      </c>
      <c r="C116">
        <v>1346.9939999999999</v>
      </c>
      <c r="D116">
        <v>1300</v>
      </c>
      <c r="K116">
        <f t="shared" si="7"/>
        <v>507.67380000000003</v>
      </c>
      <c r="L116">
        <f t="shared" si="4"/>
        <v>0</v>
      </c>
      <c r="M116" s="5">
        <f t="shared" si="5"/>
        <v>0.37666666666666671</v>
      </c>
      <c r="N116" s="6">
        <f t="shared" si="6"/>
        <v>0.37666666666666671</v>
      </c>
      <c r="O116" s="7">
        <f>SUM($B$4:B116)/SUM($B$4:$B$303)</f>
        <v>0.11118288027399656</v>
      </c>
      <c r="P116" s="10">
        <f>SUM($C$4:C116)/SUM($C$4:$C$303)</f>
        <v>0.12206614116805667</v>
      </c>
    </row>
    <row r="117" spans="1:16" x14ac:dyDescent="0.35">
      <c r="A117">
        <v>114</v>
      </c>
      <c r="B117">
        <v>807.31759999999997</v>
      </c>
      <c r="C117">
        <v>1350.625</v>
      </c>
      <c r="D117">
        <v>1300</v>
      </c>
      <c r="K117">
        <f t="shared" si="7"/>
        <v>492.68240000000003</v>
      </c>
      <c r="L117">
        <f t="shared" si="4"/>
        <v>0</v>
      </c>
      <c r="M117" s="5">
        <f t="shared" si="5"/>
        <v>0.38</v>
      </c>
      <c r="N117" s="6">
        <f t="shared" si="6"/>
        <v>0.38</v>
      </c>
      <c r="O117" s="7">
        <f>SUM($B$4:B117)/SUM($B$4:$B$303)</f>
        <v>0.11294179003546682</v>
      </c>
      <c r="P117" s="10">
        <f>SUM($C$4:C117)/SUM($C$4:$C$303)</f>
        <v>0.12372429389778458</v>
      </c>
    </row>
    <row r="118" spans="1:16" x14ac:dyDescent="0.35">
      <c r="A118">
        <v>115</v>
      </c>
      <c r="B118">
        <v>818.21109999999999</v>
      </c>
      <c r="C118">
        <v>1358.991</v>
      </c>
      <c r="D118">
        <v>1300</v>
      </c>
      <c r="K118">
        <f t="shared" si="7"/>
        <v>481.78890000000001</v>
      </c>
      <c r="L118">
        <f t="shared" si="4"/>
        <v>0</v>
      </c>
      <c r="M118" s="5">
        <f t="shared" si="5"/>
        <v>0.38333333333333336</v>
      </c>
      <c r="N118" s="6">
        <f t="shared" si="6"/>
        <v>0.38333333333333336</v>
      </c>
      <c r="O118" s="7">
        <f>SUM($B$4:B118)/SUM($B$4:$B$303)</f>
        <v>0.11472443355857757</v>
      </c>
      <c r="P118" s="10">
        <f>SUM($C$4:C118)/SUM($C$4:$C$303)</f>
        <v>0.12539271750635519</v>
      </c>
    </row>
    <row r="119" spans="1:16" x14ac:dyDescent="0.35">
      <c r="A119">
        <v>116</v>
      </c>
      <c r="B119">
        <v>819.81619999999998</v>
      </c>
      <c r="C119">
        <v>1362.9649999999999</v>
      </c>
      <c r="D119">
        <v>1300</v>
      </c>
      <c r="K119">
        <f t="shared" si="7"/>
        <v>480.18380000000002</v>
      </c>
      <c r="L119">
        <f t="shared" si="4"/>
        <v>0</v>
      </c>
      <c r="M119" s="5">
        <f t="shared" si="5"/>
        <v>0.38666666666666671</v>
      </c>
      <c r="N119" s="6">
        <f t="shared" si="6"/>
        <v>0.38666666666666671</v>
      </c>
      <c r="O119" s="7">
        <f>SUM($B$4:B119)/SUM($B$4:$B$303)</f>
        <v>0.11651057412678946</v>
      </c>
      <c r="P119" s="10">
        <f>SUM($C$4:C119)/SUM($C$4:$C$303)</f>
        <v>0.12706601996653</v>
      </c>
    </row>
    <row r="120" spans="1:16" x14ac:dyDescent="0.35">
      <c r="A120">
        <v>117</v>
      </c>
      <c r="B120">
        <v>821.07140000000004</v>
      </c>
      <c r="C120">
        <v>1363.4739999999999</v>
      </c>
      <c r="D120">
        <v>1300</v>
      </c>
      <c r="K120">
        <f t="shared" si="7"/>
        <v>478.92859999999996</v>
      </c>
      <c r="L120">
        <f t="shared" si="4"/>
        <v>0</v>
      </c>
      <c r="M120" s="5">
        <f t="shared" si="5"/>
        <v>0.39</v>
      </c>
      <c r="N120" s="6">
        <f t="shared" si="6"/>
        <v>0.39</v>
      </c>
      <c r="O120" s="7">
        <f>SUM($B$4:B120)/SUM($B$4:$B$303)</f>
        <v>0.11829944940997919</v>
      </c>
      <c r="P120" s="10">
        <f>SUM($C$4:C120)/SUM($C$4:$C$303)</f>
        <v>0.12873994732239344</v>
      </c>
    </row>
    <row r="121" spans="1:16" x14ac:dyDescent="0.35">
      <c r="A121">
        <v>118</v>
      </c>
      <c r="B121">
        <v>822.10860000000002</v>
      </c>
      <c r="C121">
        <v>1371.1579999999999</v>
      </c>
      <c r="D121">
        <v>1300</v>
      </c>
      <c r="K121">
        <f t="shared" si="7"/>
        <v>477.89139999999998</v>
      </c>
      <c r="L121">
        <f t="shared" si="4"/>
        <v>0</v>
      </c>
      <c r="M121" s="5">
        <f t="shared" si="5"/>
        <v>0.39333333333333337</v>
      </c>
      <c r="N121" s="6">
        <f t="shared" si="6"/>
        <v>0.39333333333333337</v>
      </c>
      <c r="O121" s="7">
        <f>SUM($B$4:B121)/SUM($B$4:$B$303)</f>
        <v>0.12009058444968185</v>
      </c>
      <c r="P121" s="10">
        <f>SUM($C$4:C121)/SUM($C$4:$C$303)</f>
        <v>0.13042330827053839</v>
      </c>
    </row>
    <row r="122" spans="1:16" x14ac:dyDescent="0.35">
      <c r="A122">
        <v>119</v>
      </c>
      <c r="B122">
        <v>837.11540000000002</v>
      </c>
      <c r="C122">
        <v>1376.614</v>
      </c>
      <c r="D122">
        <v>1300</v>
      </c>
      <c r="K122">
        <f t="shared" si="7"/>
        <v>462.88459999999998</v>
      </c>
      <c r="L122">
        <f t="shared" si="4"/>
        <v>0</v>
      </c>
      <c r="M122" s="5">
        <f t="shared" si="5"/>
        <v>0.39666666666666667</v>
      </c>
      <c r="N122" s="6">
        <f t="shared" si="6"/>
        <v>0.39666666666666667</v>
      </c>
      <c r="O122" s="7">
        <f>SUM($B$4:B122)/SUM($B$4:$B$303)</f>
        <v>0.12191441493292299</v>
      </c>
      <c r="P122" s="10">
        <f>SUM($C$4:C122)/SUM($C$4:$C$303)</f>
        <v>0.13211336751117267</v>
      </c>
    </row>
    <row r="123" spans="1:16" x14ac:dyDescent="0.35">
      <c r="A123">
        <v>120</v>
      </c>
      <c r="B123">
        <v>856.17259999999999</v>
      </c>
      <c r="C123">
        <v>1377.972</v>
      </c>
      <c r="D123">
        <v>1300</v>
      </c>
      <c r="K123">
        <f t="shared" si="7"/>
        <v>443.82740000000001</v>
      </c>
      <c r="L123">
        <f t="shared" si="4"/>
        <v>0</v>
      </c>
      <c r="M123" s="5">
        <f t="shared" si="5"/>
        <v>0.4</v>
      </c>
      <c r="N123" s="6">
        <f t="shared" si="6"/>
        <v>0.4</v>
      </c>
      <c r="O123" s="7">
        <f>SUM($B$4:B123)/SUM($B$4:$B$303)</f>
        <v>0.12377976550083253</v>
      </c>
      <c r="P123" s="10">
        <f>SUM($C$4:C123)/SUM($C$4:$C$303)</f>
        <v>0.13380509395877183</v>
      </c>
    </row>
    <row r="124" spans="1:16" x14ac:dyDescent="0.35">
      <c r="A124">
        <v>121</v>
      </c>
      <c r="B124">
        <v>858.86490000000003</v>
      </c>
      <c r="C124">
        <v>1385.43</v>
      </c>
      <c r="D124">
        <v>1300</v>
      </c>
      <c r="K124">
        <f t="shared" si="7"/>
        <v>441.13509999999997</v>
      </c>
      <c r="L124">
        <f t="shared" si="4"/>
        <v>0</v>
      </c>
      <c r="M124" s="5">
        <f t="shared" si="5"/>
        <v>0.40333333333333338</v>
      </c>
      <c r="N124" s="6">
        <f t="shared" si="6"/>
        <v>0.40333333333333338</v>
      </c>
      <c r="O124" s="7">
        <f>SUM($B$4:B124)/SUM($B$4:$B$303)</f>
        <v>0.12565098180578388</v>
      </c>
      <c r="P124" s="10">
        <f>SUM($C$4:C124)/SUM($C$4:$C$303)</f>
        <v>0.135505976540056</v>
      </c>
    </row>
    <row r="125" spans="1:16" x14ac:dyDescent="0.35">
      <c r="A125">
        <v>122</v>
      </c>
      <c r="B125">
        <v>860.61210000000005</v>
      </c>
      <c r="C125">
        <v>1387.5070000000001</v>
      </c>
      <c r="D125">
        <v>1300</v>
      </c>
      <c r="K125">
        <f t="shared" si="7"/>
        <v>439.38789999999995</v>
      </c>
      <c r="L125">
        <f t="shared" si="4"/>
        <v>0</v>
      </c>
      <c r="M125" s="5">
        <f t="shared" si="5"/>
        <v>0.40666666666666668</v>
      </c>
      <c r="N125" s="6">
        <f t="shared" si="6"/>
        <v>0.40666666666666668</v>
      </c>
      <c r="O125" s="7">
        <f>SUM($B$4:B125)/SUM($B$4:$B$303)</f>
        <v>0.12752600475032194</v>
      </c>
      <c r="P125" s="10">
        <f>SUM($C$4:C125)/SUM($C$4:$C$303)</f>
        <v>0.13720940903950374</v>
      </c>
    </row>
    <row r="126" spans="1:16" x14ac:dyDescent="0.35">
      <c r="A126">
        <v>123</v>
      </c>
      <c r="B126">
        <v>868.20360000000005</v>
      </c>
      <c r="C126">
        <v>1419.0530000000001</v>
      </c>
      <c r="D126">
        <v>1300</v>
      </c>
      <c r="K126">
        <f t="shared" si="7"/>
        <v>431.79639999999995</v>
      </c>
      <c r="L126">
        <f t="shared" si="4"/>
        <v>0</v>
      </c>
      <c r="M126" s="5">
        <f t="shared" si="5"/>
        <v>0.41000000000000003</v>
      </c>
      <c r="N126" s="6">
        <f t="shared" si="6"/>
        <v>0.41000000000000003</v>
      </c>
      <c r="O126" s="7">
        <f>SUM($B$4:B126)/SUM($B$4:$B$303)</f>
        <v>0.12941756736085294</v>
      </c>
      <c r="P126" s="10">
        <f>SUM($C$4:C126)/SUM($C$4:$C$303)</f>
        <v>0.13895157033933056</v>
      </c>
    </row>
    <row r="127" spans="1:16" x14ac:dyDescent="0.35">
      <c r="A127">
        <v>124</v>
      </c>
      <c r="B127">
        <v>868.65300000000002</v>
      </c>
      <c r="C127">
        <v>1437.7429999999999</v>
      </c>
      <c r="D127">
        <v>1300</v>
      </c>
      <c r="K127">
        <f t="shared" si="7"/>
        <v>431.34699999999998</v>
      </c>
      <c r="L127">
        <f t="shared" si="4"/>
        <v>0</v>
      </c>
      <c r="M127" s="5">
        <f t="shared" si="5"/>
        <v>0.41333333333333339</v>
      </c>
      <c r="N127" s="6">
        <f t="shared" si="6"/>
        <v>0.41333333333333339</v>
      </c>
      <c r="O127" s="7">
        <f>SUM($B$4:B127)/SUM($B$4:$B$303)</f>
        <v>0.13131010908300841</v>
      </c>
      <c r="P127" s="10">
        <f>SUM($C$4:C127)/SUM($C$4:$C$303)</f>
        <v>0.14071667721955061</v>
      </c>
    </row>
    <row r="128" spans="1:16" x14ac:dyDescent="0.35">
      <c r="A128">
        <v>125</v>
      </c>
      <c r="B128">
        <v>876.97559999999999</v>
      </c>
      <c r="C128">
        <v>1444.96</v>
      </c>
      <c r="D128">
        <v>1300</v>
      </c>
      <c r="K128">
        <f t="shared" si="7"/>
        <v>423.02440000000001</v>
      </c>
      <c r="L128">
        <f t="shared" si="4"/>
        <v>0</v>
      </c>
      <c r="M128" s="5">
        <f t="shared" si="5"/>
        <v>0.41666666666666669</v>
      </c>
      <c r="N128" s="6">
        <f t="shared" si="6"/>
        <v>0.41666666666666669</v>
      </c>
      <c r="O128" s="7">
        <f>SUM($B$4:B128)/SUM($B$4:$B$303)</f>
        <v>0.13322078332498113</v>
      </c>
      <c r="P128" s="10">
        <f>SUM($C$4:C128)/SUM($C$4:$C$303)</f>
        <v>0.1424906443594656</v>
      </c>
    </row>
    <row r="129" spans="1:16" x14ac:dyDescent="0.35">
      <c r="A129">
        <v>126</v>
      </c>
      <c r="B129">
        <v>884.93020000000001</v>
      </c>
      <c r="C129">
        <v>1448.3869999999999</v>
      </c>
      <c r="D129">
        <v>1300</v>
      </c>
      <c r="K129">
        <f t="shared" si="7"/>
        <v>415.06979999999999</v>
      </c>
      <c r="L129">
        <f t="shared" si="4"/>
        <v>0</v>
      </c>
      <c r="M129" s="5">
        <f t="shared" si="5"/>
        <v>0.42000000000000004</v>
      </c>
      <c r="N129" s="6">
        <f t="shared" si="6"/>
        <v>0.42000000000000004</v>
      </c>
      <c r="O129" s="7">
        <f>SUM($B$4:B129)/SUM($B$4:$B$303)</f>
        <v>0.13514878832202298</v>
      </c>
      <c r="P129" s="10">
        <f>SUM($C$4:C129)/SUM($C$4:$C$303)</f>
        <v>0.14426881880296577</v>
      </c>
    </row>
    <row r="130" spans="1:16" x14ac:dyDescent="0.35">
      <c r="A130">
        <v>127</v>
      </c>
      <c r="B130">
        <v>893.38210000000004</v>
      </c>
      <c r="C130">
        <v>1448.6469999999999</v>
      </c>
      <c r="D130">
        <v>1300</v>
      </c>
      <c r="K130">
        <f t="shared" si="7"/>
        <v>406.61789999999996</v>
      </c>
      <c r="L130">
        <f t="shared" si="4"/>
        <v>0</v>
      </c>
      <c r="M130" s="5">
        <f t="shared" si="5"/>
        <v>0.42333333333333334</v>
      </c>
      <c r="N130" s="6">
        <f t="shared" si="6"/>
        <v>0.42333333333333334</v>
      </c>
      <c r="O130" s="7">
        <f>SUM($B$4:B130)/SUM($B$4:$B$303)</f>
        <v>0.13709520754589818</v>
      </c>
      <c r="P130" s="10">
        <f>SUM($C$4:C130)/SUM($C$4:$C$303)</f>
        <v>0.14604731244662122</v>
      </c>
    </row>
    <row r="131" spans="1:16" x14ac:dyDescent="0.35">
      <c r="A131">
        <v>128</v>
      </c>
      <c r="B131">
        <v>894.80150000000003</v>
      </c>
      <c r="C131">
        <v>1454.2670000000001</v>
      </c>
      <c r="D131">
        <v>1300</v>
      </c>
      <c r="K131">
        <f t="shared" si="7"/>
        <v>405.19849999999997</v>
      </c>
      <c r="L131">
        <f t="shared" si="4"/>
        <v>0</v>
      </c>
      <c r="M131" s="5">
        <f t="shared" si="5"/>
        <v>0.42666666666666669</v>
      </c>
      <c r="N131" s="6">
        <f t="shared" si="6"/>
        <v>0.42666666666666669</v>
      </c>
      <c r="O131" s="7">
        <f>SUM($B$4:B131)/SUM($B$4:$B$303)</f>
        <v>0.13904471922869593</v>
      </c>
      <c r="P131" s="10">
        <f>SUM($C$4:C131)/SUM($C$4:$C$303)</f>
        <v>0.14783270572440244</v>
      </c>
    </row>
    <row r="132" spans="1:16" x14ac:dyDescent="0.35">
      <c r="A132">
        <v>129</v>
      </c>
      <c r="B132">
        <v>896.8569</v>
      </c>
      <c r="C132">
        <v>1463.7719999999999</v>
      </c>
      <c r="D132">
        <v>1300</v>
      </c>
      <c r="K132">
        <f t="shared" si="7"/>
        <v>403.1431</v>
      </c>
      <c r="L132">
        <f t="shared" si="4"/>
        <v>0</v>
      </c>
      <c r="M132" s="5">
        <f t="shared" si="5"/>
        <v>0.43000000000000005</v>
      </c>
      <c r="N132" s="6">
        <f t="shared" si="6"/>
        <v>0.43000000000000005</v>
      </c>
      <c r="O132" s="7">
        <f>SUM($B$4:B132)/SUM($B$4:$B$303)</f>
        <v>0.14099870902905698</v>
      </c>
      <c r="P132" s="10">
        <f>SUM($C$4:C132)/SUM($C$4:$C$303)</f>
        <v>0.14962976822324506</v>
      </c>
    </row>
    <row r="133" spans="1:16" x14ac:dyDescent="0.35">
      <c r="A133">
        <v>130</v>
      </c>
      <c r="B133">
        <v>906.26570000000004</v>
      </c>
      <c r="C133">
        <v>1464.9559999999999</v>
      </c>
      <c r="D133">
        <v>1300</v>
      </c>
      <c r="K133">
        <f t="shared" si="7"/>
        <v>393.73429999999996</v>
      </c>
      <c r="L133">
        <f t="shared" ref="L133:L196" si="8">IF(C133&lt;D133,D133-C133,0)</f>
        <v>0</v>
      </c>
      <c r="M133" s="5">
        <f t="shared" ref="M133:M196" si="9">A133*(1/300)</f>
        <v>0.43333333333333335</v>
      </c>
      <c r="N133" s="6">
        <f t="shared" ref="N133:N196" si="10">M133</f>
        <v>0.43333333333333335</v>
      </c>
      <c r="O133" s="7">
        <f>SUM($B$4:B133)/SUM($B$4:$B$303)</f>
        <v>0.14297319786246737</v>
      </c>
      <c r="P133" s="10">
        <f>SUM($C$4:C133)/SUM($C$4:$C$303)</f>
        <v>0.1514282843104871</v>
      </c>
    </row>
    <row r="134" spans="1:16" x14ac:dyDescent="0.35">
      <c r="A134">
        <v>131</v>
      </c>
      <c r="B134">
        <v>908.12059999999997</v>
      </c>
      <c r="C134">
        <v>1467.3620000000001</v>
      </c>
      <c r="D134">
        <v>1300</v>
      </c>
      <c r="K134">
        <f t="shared" si="7"/>
        <v>391.87940000000003</v>
      </c>
      <c r="L134">
        <f t="shared" si="8"/>
        <v>0</v>
      </c>
      <c r="M134" s="5">
        <f t="shared" si="9"/>
        <v>0.4366666666666667</v>
      </c>
      <c r="N134" s="6">
        <f t="shared" si="10"/>
        <v>0.4366666666666667</v>
      </c>
      <c r="O134" s="7">
        <f>SUM($B$4:B134)/SUM($B$4:$B$303)</f>
        <v>0.14495172798237582</v>
      </c>
      <c r="P134" s="10">
        <f>SUM($C$4:C134)/SUM($C$4:$C$303)</f>
        <v>0.15322975422685842</v>
      </c>
    </row>
    <row r="135" spans="1:16" x14ac:dyDescent="0.35">
      <c r="A135">
        <v>132</v>
      </c>
      <c r="B135">
        <v>916.48410000000001</v>
      </c>
      <c r="C135">
        <v>1468.89</v>
      </c>
      <c r="D135">
        <v>1300</v>
      </c>
      <c r="K135">
        <f t="shared" si="7"/>
        <v>383.51589999999999</v>
      </c>
      <c r="L135">
        <f t="shared" si="8"/>
        <v>0</v>
      </c>
      <c r="M135" s="5">
        <f t="shared" si="9"/>
        <v>0.44</v>
      </c>
      <c r="N135" s="6">
        <f t="shared" si="10"/>
        <v>0.44</v>
      </c>
      <c r="O135" s="7">
        <f>SUM($B$4:B135)/SUM($B$4:$B$303)</f>
        <v>0.14694847973128145</v>
      </c>
      <c r="P135" s="10">
        <f>SUM($C$4:C135)/SUM($C$4:$C$303)</f>
        <v>0.15503310005798848</v>
      </c>
    </row>
    <row r="136" spans="1:16" x14ac:dyDescent="0.35">
      <c r="A136">
        <v>133</v>
      </c>
      <c r="B136">
        <v>925.33500000000004</v>
      </c>
      <c r="C136">
        <v>1486.914</v>
      </c>
      <c r="D136">
        <v>1300</v>
      </c>
      <c r="K136">
        <f t="shared" ref="K136:K199" si="11">IF(B136&lt;D136,D136-B136,0)</f>
        <v>374.66499999999996</v>
      </c>
      <c r="L136">
        <f t="shared" si="8"/>
        <v>0</v>
      </c>
      <c r="M136" s="5">
        <f t="shared" si="9"/>
        <v>0.44333333333333336</v>
      </c>
      <c r="N136" s="6">
        <f t="shared" si="10"/>
        <v>0.44333333333333336</v>
      </c>
      <c r="O136" s="7">
        <f>SUM($B$4:B136)/SUM($B$4:$B$303)</f>
        <v>0.14896451501173377</v>
      </c>
      <c r="P136" s="10">
        <f>SUM($C$4:C136)/SUM($C$4:$C$303)</f>
        <v>0.1568585738260371</v>
      </c>
    </row>
    <row r="137" spans="1:16" x14ac:dyDescent="0.35">
      <c r="A137">
        <v>134</v>
      </c>
      <c r="B137">
        <v>932.08100000000002</v>
      </c>
      <c r="C137">
        <v>1490.87</v>
      </c>
      <c r="D137">
        <v>1300</v>
      </c>
      <c r="K137">
        <f t="shared" si="11"/>
        <v>367.91899999999998</v>
      </c>
      <c r="L137">
        <f t="shared" si="8"/>
        <v>0</v>
      </c>
      <c r="M137" s="5">
        <f t="shared" si="9"/>
        <v>0.44666666666666671</v>
      </c>
      <c r="N137" s="6">
        <f t="shared" si="10"/>
        <v>0.44666666666666671</v>
      </c>
      <c r="O137" s="7">
        <f>SUM($B$4:B137)/SUM($B$4:$B$303)</f>
        <v>0.15099524786009602</v>
      </c>
      <c r="P137" s="10">
        <f>SUM($C$4:C137)/SUM($C$4:$C$303)</f>
        <v>0.15868890434721764</v>
      </c>
    </row>
    <row r="138" spans="1:16" x14ac:dyDescent="0.35">
      <c r="A138">
        <v>135</v>
      </c>
      <c r="B138">
        <v>934.13239999999996</v>
      </c>
      <c r="C138">
        <v>1501.4390000000001</v>
      </c>
      <c r="D138">
        <v>1300</v>
      </c>
      <c r="K138">
        <f t="shared" si="11"/>
        <v>365.86760000000004</v>
      </c>
      <c r="L138">
        <f t="shared" si="8"/>
        <v>0</v>
      </c>
      <c r="M138" s="5">
        <f t="shared" si="9"/>
        <v>0.45</v>
      </c>
      <c r="N138" s="6">
        <f t="shared" si="10"/>
        <v>0.45</v>
      </c>
      <c r="O138" s="7">
        <f>SUM($B$4:B138)/SUM($B$4:$B$303)</f>
        <v>0.15303045011118732</v>
      </c>
      <c r="P138" s="10">
        <f>SUM($C$4:C138)/SUM($C$4:$C$303)</f>
        <v>0.16053221035471044</v>
      </c>
    </row>
    <row r="139" spans="1:16" x14ac:dyDescent="0.35">
      <c r="A139">
        <v>136</v>
      </c>
      <c r="B139">
        <v>939.41290000000004</v>
      </c>
      <c r="C139">
        <v>1509.5719999999999</v>
      </c>
      <c r="D139">
        <v>1300</v>
      </c>
      <c r="K139">
        <f t="shared" si="11"/>
        <v>360.58709999999996</v>
      </c>
      <c r="L139">
        <f t="shared" si="8"/>
        <v>0</v>
      </c>
      <c r="M139" s="5">
        <f t="shared" si="9"/>
        <v>0.45333333333333337</v>
      </c>
      <c r="N139" s="6">
        <f t="shared" si="10"/>
        <v>0.45333333333333337</v>
      </c>
      <c r="O139" s="7">
        <f>SUM($B$4:B139)/SUM($B$4:$B$303)</f>
        <v>0.15507715703280167</v>
      </c>
      <c r="P139" s="10">
        <f>SUM($C$4:C139)/SUM($C$4:$C$303)</f>
        <v>0.16238550118859904</v>
      </c>
    </row>
    <row r="140" spans="1:16" x14ac:dyDescent="0.35">
      <c r="A140">
        <v>137</v>
      </c>
      <c r="B140">
        <v>975.65719999999999</v>
      </c>
      <c r="C140">
        <v>1513.5450000000001</v>
      </c>
      <c r="D140">
        <v>1300</v>
      </c>
      <c r="K140">
        <f t="shared" si="11"/>
        <v>324.34280000000001</v>
      </c>
      <c r="L140">
        <f t="shared" si="8"/>
        <v>0</v>
      </c>
      <c r="M140" s="5">
        <f t="shared" si="9"/>
        <v>0.45666666666666672</v>
      </c>
      <c r="N140" s="6">
        <f t="shared" si="10"/>
        <v>0.45666666666666672</v>
      </c>
      <c r="O140" s="7">
        <f>SUM($B$4:B140)/SUM($B$4:$B$303)</f>
        <v>0.1572028297208847</v>
      </c>
      <c r="P140" s="10">
        <f>SUM($C$4:C140)/SUM($C$4:$C$303)</f>
        <v>0.164243669646399</v>
      </c>
    </row>
    <row r="141" spans="1:16" x14ac:dyDescent="0.35">
      <c r="A141">
        <v>138</v>
      </c>
      <c r="B141">
        <v>979.78830000000005</v>
      </c>
      <c r="C141">
        <v>1539.8720000000001</v>
      </c>
      <c r="D141">
        <v>1300</v>
      </c>
      <c r="K141">
        <f t="shared" si="11"/>
        <v>320.21169999999995</v>
      </c>
      <c r="L141">
        <f t="shared" si="8"/>
        <v>0</v>
      </c>
      <c r="M141" s="5">
        <f t="shared" si="9"/>
        <v>0.46</v>
      </c>
      <c r="N141" s="6">
        <f t="shared" si="10"/>
        <v>0.46</v>
      </c>
      <c r="O141" s="7">
        <f>SUM($B$4:B141)/SUM($B$4:$B$303)</f>
        <v>0.15933750287187801</v>
      </c>
      <c r="P141" s="10">
        <f>SUM($C$4:C141)/SUM($C$4:$C$303)</f>
        <v>0.16613415957530717</v>
      </c>
    </row>
    <row r="142" spans="1:16" x14ac:dyDescent="0.35">
      <c r="A142">
        <v>139</v>
      </c>
      <c r="B142">
        <v>981.21460000000002</v>
      </c>
      <c r="C142">
        <v>1546.587</v>
      </c>
      <c r="D142">
        <v>1300</v>
      </c>
      <c r="K142">
        <f t="shared" si="11"/>
        <v>318.78539999999998</v>
      </c>
      <c r="L142">
        <f t="shared" si="8"/>
        <v>0</v>
      </c>
      <c r="M142" s="5">
        <f t="shared" si="9"/>
        <v>0.46333333333333337</v>
      </c>
      <c r="N142" s="6">
        <f t="shared" si="10"/>
        <v>0.46333333333333337</v>
      </c>
      <c r="O142" s="7">
        <f>SUM($B$4:B142)/SUM($B$4:$B$303)</f>
        <v>0.16147528351488288</v>
      </c>
      <c r="P142" s="10">
        <f>SUM($C$4:C142)/SUM($C$4:$C$303)</f>
        <v>0.16803289346207198</v>
      </c>
    </row>
    <row r="143" spans="1:16" x14ac:dyDescent="0.35">
      <c r="A143">
        <v>140</v>
      </c>
      <c r="B143">
        <v>981.82590000000005</v>
      </c>
      <c r="C143">
        <v>1546.712</v>
      </c>
      <c r="D143">
        <v>1300</v>
      </c>
      <c r="K143">
        <f t="shared" si="11"/>
        <v>318.17409999999995</v>
      </c>
      <c r="L143">
        <f t="shared" si="8"/>
        <v>0</v>
      </c>
      <c r="M143" s="5">
        <f t="shared" si="9"/>
        <v>0.46666666666666667</v>
      </c>
      <c r="N143" s="6">
        <f t="shared" si="10"/>
        <v>0.46666666666666667</v>
      </c>
      <c r="O143" s="7">
        <f>SUM($B$4:B143)/SUM($B$4:$B$303)</f>
        <v>0.16361439600242719</v>
      </c>
      <c r="P143" s="10">
        <f>SUM($C$4:C143)/SUM($C$4:$C$303)</f>
        <v>0.16993178081044991</v>
      </c>
    </row>
    <row r="144" spans="1:16" x14ac:dyDescent="0.35">
      <c r="A144">
        <v>141</v>
      </c>
      <c r="B144">
        <v>982.78769999999997</v>
      </c>
      <c r="C144">
        <v>1568.7619999999999</v>
      </c>
      <c r="D144">
        <v>1300</v>
      </c>
      <c r="K144">
        <f t="shared" si="11"/>
        <v>317.21230000000003</v>
      </c>
      <c r="L144">
        <f t="shared" si="8"/>
        <v>0</v>
      </c>
      <c r="M144" s="5">
        <f t="shared" si="9"/>
        <v>0.47000000000000003</v>
      </c>
      <c r="N144" s="6">
        <f t="shared" si="10"/>
        <v>0.47000000000000003</v>
      </c>
      <c r="O144" s="7">
        <f>SUM($B$4:B144)/SUM($B$4:$B$303)</f>
        <v>0.16575560397185943</v>
      </c>
      <c r="P144" s="10">
        <f>SUM($C$4:C144)/SUM($C$4:$C$303)</f>
        <v>0.17185773878738164</v>
      </c>
    </row>
    <row r="145" spans="1:16" x14ac:dyDescent="0.35">
      <c r="A145">
        <v>142</v>
      </c>
      <c r="B145">
        <v>985.19159999999999</v>
      </c>
      <c r="C145">
        <v>1579.924</v>
      </c>
      <c r="D145">
        <v>1300</v>
      </c>
      <c r="K145">
        <f t="shared" si="11"/>
        <v>314.80840000000001</v>
      </c>
      <c r="L145">
        <f t="shared" si="8"/>
        <v>0</v>
      </c>
      <c r="M145" s="5">
        <f t="shared" si="9"/>
        <v>0.47333333333333338</v>
      </c>
      <c r="N145" s="6">
        <f t="shared" si="10"/>
        <v>0.47333333333333338</v>
      </c>
      <c r="O145" s="7">
        <f>SUM($B$4:B145)/SUM($B$4:$B$303)</f>
        <v>0.1679020493387863</v>
      </c>
      <c r="P145" s="10">
        <f>SUM($C$4:C145)/SUM($C$4:$C$303)</f>
        <v>0.17379740027251825</v>
      </c>
    </row>
    <row r="146" spans="1:16" x14ac:dyDescent="0.35">
      <c r="A146">
        <v>143</v>
      </c>
      <c r="B146">
        <v>987.28809999999999</v>
      </c>
      <c r="C146">
        <v>1580.7180000000001</v>
      </c>
      <c r="D146">
        <v>1300</v>
      </c>
      <c r="K146">
        <f t="shared" si="11"/>
        <v>312.71190000000001</v>
      </c>
      <c r="L146">
        <f t="shared" si="8"/>
        <v>0</v>
      </c>
      <c r="M146" s="5">
        <f t="shared" si="9"/>
        <v>0.47666666666666668</v>
      </c>
      <c r="N146" s="6">
        <f t="shared" si="10"/>
        <v>0.47666666666666668</v>
      </c>
      <c r="O146" s="7">
        <f>SUM($B$4:B146)/SUM($B$4:$B$303)</f>
        <v>0.17005306236819806</v>
      </c>
      <c r="P146" s="10">
        <f>SUM($C$4:C146)/SUM($C$4:$C$303)</f>
        <v>0.1757380365458214</v>
      </c>
    </row>
    <row r="147" spans="1:16" x14ac:dyDescent="0.35">
      <c r="A147">
        <v>144</v>
      </c>
      <c r="B147">
        <v>992.76769999999999</v>
      </c>
      <c r="C147">
        <v>1613.3320000000001</v>
      </c>
      <c r="D147">
        <v>1300</v>
      </c>
      <c r="K147">
        <f t="shared" si="11"/>
        <v>307.23230000000001</v>
      </c>
      <c r="L147">
        <f t="shared" si="8"/>
        <v>0</v>
      </c>
      <c r="M147" s="5">
        <f t="shared" si="9"/>
        <v>0.48000000000000004</v>
      </c>
      <c r="N147" s="6">
        <f t="shared" si="10"/>
        <v>0.48000000000000004</v>
      </c>
      <c r="O147" s="7">
        <f>SUM($B$4:B147)/SUM($B$4:$B$303)</f>
        <v>0.17221601384900606</v>
      </c>
      <c r="P147" s="10">
        <f>SUM($C$4:C147)/SUM($C$4:$C$303)</f>
        <v>0.17771871279552609</v>
      </c>
    </row>
    <row r="148" spans="1:16" x14ac:dyDescent="0.35">
      <c r="A148">
        <v>145</v>
      </c>
      <c r="B148">
        <v>995.54909999999995</v>
      </c>
      <c r="C148">
        <v>1616.912</v>
      </c>
      <c r="D148">
        <v>1300</v>
      </c>
      <c r="K148">
        <f t="shared" si="11"/>
        <v>304.45090000000005</v>
      </c>
      <c r="L148">
        <f t="shared" si="8"/>
        <v>0</v>
      </c>
      <c r="M148" s="5">
        <f t="shared" si="9"/>
        <v>0.48333333333333334</v>
      </c>
      <c r="N148" s="6">
        <f t="shared" si="10"/>
        <v>0.48333333333333334</v>
      </c>
      <c r="O148" s="7">
        <f>SUM($B$4:B148)/SUM($B$4:$B$303)</f>
        <v>0.1743850251897881</v>
      </c>
      <c r="P148" s="10">
        <f>SUM($C$4:C148)/SUM($C$4:$C$303)</f>
        <v>0.17970378418583047</v>
      </c>
    </row>
    <row r="149" spans="1:16" x14ac:dyDescent="0.35">
      <c r="A149">
        <v>146</v>
      </c>
      <c r="B149">
        <v>1004.152</v>
      </c>
      <c r="C149">
        <v>1624.586</v>
      </c>
      <c r="D149">
        <v>1300</v>
      </c>
      <c r="K149">
        <f t="shared" si="11"/>
        <v>295.84799999999996</v>
      </c>
      <c r="L149">
        <f t="shared" si="8"/>
        <v>0</v>
      </c>
      <c r="M149" s="5">
        <f t="shared" si="9"/>
        <v>0.48666666666666669</v>
      </c>
      <c r="N149" s="6">
        <f t="shared" si="10"/>
        <v>0.48666666666666669</v>
      </c>
      <c r="O149" s="7">
        <f>SUM($B$4:B149)/SUM($B$4:$B$303)</f>
        <v>0.17657277974239527</v>
      </c>
      <c r="P149" s="10">
        <f>SUM($C$4:C149)/SUM($C$4:$C$303)</f>
        <v>0.18169827689148729</v>
      </c>
    </row>
    <row r="150" spans="1:16" x14ac:dyDescent="0.35">
      <c r="A150">
        <v>147</v>
      </c>
      <c r="B150">
        <v>1004.852</v>
      </c>
      <c r="C150">
        <v>1641.4590000000001</v>
      </c>
      <c r="D150">
        <v>1300</v>
      </c>
      <c r="K150">
        <f t="shared" si="11"/>
        <v>295.14800000000002</v>
      </c>
      <c r="L150">
        <f t="shared" si="8"/>
        <v>0</v>
      </c>
      <c r="M150" s="5">
        <f t="shared" si="9"/>
        <v>0.49000000000000005</v>
      </c>
      <c r="N150" s="6">
        <f t="shared" si="10"/>
        <v>0.49000000000000005</v>
      </c>
      <c r="O150" s="7">
        <f>SUM($B$4:B150)/SUM($B$4:$B$303)</f>
        <v>0.17876205939099071</v>
      </c>
      <c r="P150" s="10">
        <f>SUM($C$4:C150)/SUM($C$4:$C$303)</f>
        <v>0.18371348445952912</v>
      </c>
    </row>
    <row r="151" spans="1:16" x14ac:dyDescent="0.35">
      <c r="A151">
        <v>148</v>
      </c>
      <c r="B151">
        <v>1013.874</v>
      </c>
      <c r="C151">
        <v>1651.99</v>
      </c>
      <c r="D151">
        <v>1300</v>
      </c>
      <c r="K151">
        <f t="shared" si="11"/>
        <v>286.12599999999998</v>
      </c>
      <c r="L151">
        <f t="shared" si="8"/>
        <v>0</v>
      </c>
      <c r="M151" s="5">
        <f t="shared" si="9"/>
        <v>0.49333333333333335</v>
      </c>
      <c r="N151" s="6">
        <f t="shared" si="10"/>
        <v>0.49333333333333335</v>
      </c>
      <c r="O151" s="7">
        <f>SUM($B$4:B151)/SUM($B$4:$B$303)</f>
        <v>0.18097099534816652</v>
      </c>
      <c r="P151" s="10">
        <f>SUM($C$4:C151)/SUM($C$4:$C$303)</f>
        <v>0.18574162086155277</v>
      </c>
    </row>
    <row r="152" spans="1:16" x14ac:dyDescent="0.35">
      <c r="A152">
        <v>149</v>
      </c>
      <c r="B152">
        <v>1035.1669999999999</v>
      </c>
      <c r="C152">
        <v>1656.7170000000001</v>
      </c>
      <c r="D152">
        <v>1300</v>
      </c>
      <c r="K152">
        <f t="shared" si="11"/>
        <v>264.83300000000008</v>
      </c>
      <c r="L152">
        <f t="shared" si="8"/>
        <v>0</v>
      </c>
      <c r="M152" s="5">
        <f t="shared" si="9"/>
        <v>0.4966666666666667</v>
      </c>
      <c r="N152" s="6">
        <f t="shared" si="10"/>
        <v>0.4966666666666667</v>
      </c>
      <c r="O152" s="7">
        <f>SUM($B$4:B152)/SUM($B$4:$B$303)</f>
        <v>0.18322632254659735</v>
      </c>
      <c r="P152" s="10">
        <f>SUM($C$4:C152)/SUM($C$4:$C$303)</f>
        <v>0.18777556056793809</v>
      </c>
    </row>
    <row r="153" spans="1:16" x14ac:dyDescent="0.35">
      <c r="A153">
        <v>150</v>
      </c>
      <c r="B153">
        <v>1039.123</v>
      </c>
      <c r="C153">
        <v>1675.2349999999999</v>
      </c>
      <c r="D153">
        <v>1300</v>
      </c>
      <c r="K153">
        <f t="shared" si="11"/>
        <v>260.87699999999995</v>
      </c>
      <c r="L153">
        <f t="shared" si="8"/>
        <v>0</v>
      </c>
      <c r="M153" s="5">
        <f t="shared" si="9"/>
        <v>0.5</v>
      </c>
      <c r="N153" s="6">
        <f t="shared" si="10"/>
        <v>0.5</v>
      </c>
      <c r="O153" s="7">
        <f>SUM($B$4:B153)/SUM($B$4:$B$303)</f>
        <v>0.18549026871607049</v>
      </c>
      <c r="P153" s="10">
        <f>SUM($C$4:C153)/SUM($C$4:$C$303)</f>
        <v>0.18983223469153696</v>
      </c>
    </row>
    <row r="154" spans="1:16" x14ac:dyDescent="0.35">
      <c r="A154">
        <v>151</v>
      </c>
      <c r="B154">
        <v>1042.577</v>
      </c>
      <c r="C154">
        <v>1676.4449999999999</v>
      </c>
      <c r="D154">
        <v>1300</v>
      </c>
      <c r="K154">
        <f t="shared" si="11"/>
        <v>257.423</v>
      </c>
      <c r="L154">
        <f t="shared" si="8"/>
        <v>0</v>
      </c>
      <c r="M154" s="5">
        <f t="shared" si="9"/>
        <v>0.50333333333333341</v>
      </c>
      <c r="N154" s="6">
        <f t="shared" si="10"/>
        <v>0.50333333333333341</v>
      </c>
      <c r="O154" s="7">
        <f>SUM($B$4:B154)/SUM($B$4:$B$303)</f>
        <v>0.18776174014489155</v>
      </c>
      <c r="P154" s="10">
        <f>SUM($C$4:C154)/SUM($C$4:$C$303)</f>
        <v>0.19189039432355082</v>
      </c>
    </row>
    <row r="155" spans="1:16" x14ac:dyDescent="0.35">
      <c r="A155">
        <v>152</v>
      </c>
      <c r="B155">
        <v>1055.527</v>
      </c>
      <c r="C155">
        <v>1680.5840000000001</v>
      </c>
      <c r="D155">
        <v>1300</v>
      </c>
      <c r="K155">
        <f t="shared" si="11"/>
        <v>244.47299999999996</v>
      </c>
      <c r="L155">
        <f t="shared" si="8"/>
        <v>0</v>
      </c>
      <c r="M155" s="5">
        <f t="shared" si="9"/>
        <v>0.50666666666666671</v>
      </c>
      <c r="N155" s="6">
        <f t="shared" si="10"/>
        <v>0.50666666666666671</v>
      </c>
      <c r="O155" s="7">
        <f>SUM($B$4:B155)/SUM($B$4:$B$303)</f>
        <v>0.19006142584949581</v>
      </c>
      <c r="P155" s="10">
        <f>SUM($C$4:C155)/SUM($C$4:$C$303)</f>
        <v>0.19395363537649823</v>
      </c>
    </row>
    <row r="156" spans="1:16" x14ac:dyDescent="0.35">
      <c r="A156">
        <v>153</v>
      </c>
      <c r="B156">
        <v>1061.222</v>
      </c>
      <c r="C156">
        <v>1699.6279999999999</v>
      </c>
      <c r="D156">
        <v>1300</v>
      </c>
      <c r="K156">
        <f t="shared" si="11"/>
        <v>238.77800000000002</v>
      </c>
      <c r="L156">
        <f t="shared" si="8"/>
        <v>0</v>
      </c>
      <c r="M156" s="5">
        <f t="shared" si="9"/>
        <v>0.51</v>
      </c>
      <c r="N156" s="6">
        <f t="shared" si="10"/>
        <v>0.51</v>
      </c>
      <c r="O156" s="7">
        <f>SUM($B$4:B156)/SUM($B$4:$B$303)</f>
        <v>0.19237351929931901</v>
      </c>
      <c r="P156" s="10">
        <f>SUM($C$4:C156)/SUM($C$4:$C$303)</f>
        <v>0.19604025661312718</v>
      </c>
    </row>
    <row r="157" spans="1:16" x14ac:dyDescent="0.35">
      <c r="A157">
        <v>154</v>
      </c>
      <c r="B157">
        <v>1066.8230000000001</v>
      </c>
      <c r="C157">
        <v>1701.2909999999999</v>
      </c>
      <c r="D157">
        <v>1300</v>
      </c>
      <c r="K157">
        <f t="shared" si="11"/>
        <v>233.17699999999991</v>
      </c>
      <c r="L157">
        <f t="shared" si="8"/>
        <v>0</v>
      </c>
      <c r="M157" s="5">
        <f t="shared" si="9"/>
        <v>0.51333333333333342</v>
      </c>
      <c r="N157" s="6">
        <f t="shared" si="10"/>
        <v>0.51333333333333342</v>
      </c>
      <c r="O157" s="7">
        <f>SUM($B$4:B157)/SUM($B$4:$B$303)</f>
        <v>0.19469781569575703</v>
      </c>
      <c r="P157" s="10">
        <f>SUM($C$4:C157)/SUM($C$4:$C$303)</f>
        <v>0.19812891950305705</v>
      </c>
    </row>
    <row r="158" spans="1:16" x14ac:dyDescent="0.35">
      <c r="A158">
        <v>155</v>
      </c>
      <c r="B158">
        <v>1085.1089999999999</v>
      </c>
      <c r="C158">
        <v>1701.3330000000001</v>
      </c>
      <c r="D158">
        <v>1300</v>
      </c>
      <c r="K158">
        <f t="shared" si="11"/>
        <v>214.89100000000008</v>
      </c>
      <c r="L158">
        <f t="shared" si="8"/>
        <v>0</v>
      </c>
      <c r="M158" s="5">
        <f t="shared" si="9"/>
        <v>0.51666666666666672</v>
      </c>
      <c r="N158" s="6">
        <f t="shared" si="10"/>
        <v>0.51666666666666672</v>
      </c>
      <c r="O158" s="7">
        <f>SUM($B$4:B158)/SUM($B$4:$B$303)</f>
        <v>0.19706195195682608</v>
      </c>
      <c r="P158" s="10">
        <f>SUM($C$4:C158)/SUM($C$4:$C$303)</f>
        <v>0.20021763395608896</v>
      </c>
    </row>
    <row r="159" spans="1:16" x14ac:dyDescent="0.35">
      <c r="A159">
        <v>156</v>
      </c>
      <c r="B159">
        <v>1092.492</v>
      </c>
      <c r="C159">
        <v>1742.21</v>
      </c>
      <c r="D159">
        <v>1300</v>
      </c>
      <c r="K159">
        <f t="shared" si="11"/>
        <v>207.50800000000004</v>
      </c>
      <c r="L159">
        <f t="shared" si="8"/>
        <v>0</v>
      </c>
      <c r="M159" s="5">
        <f t="shared" si="9"/>
        <v>0.52</v>
      </c>
      <c r="N159" s="6">
        <f t="shared" si="10"/>
        <v>0.52</v>
      </c>
      <c r="O159" s="7">
        <f>SUM($B$4:B159)/SUM($B$4:$B$303)</f>
        <v>0.19944217362315436</v>
      </c>
      <c r="P159" s="10">
        <f>SUM($C$4:C159)/SUM($C$4:$C$303)</f>
        <v>0.20235653281199587</v>
      </c>
    </row>
    <row r="160" spans="1:16" x14ac:dyDescent="0.35">
      <c r="A160">
        <v>157</v>
      </c>
      <c r="B160">
        <v>1095.684</v>
      </c>
      <c r="C160">
        <v>1758.644</v>
      </c>
      <c r="D160">
        <v>1300</v>
      </c>
      <c r="K160">
        <f t="shared" si="11"/>
        <v>204.31600000000003</v>
      </c>
      <c r="L160">
        <f t="shared" si="8"/>
        <v>0</v>
      </c>
      <c r="M160" s="5">
        <f t="shared" si="9"/>
        <v>0.52333333333333332</v>
      </c>
      <c r="N160" s="6">
        <f t="shared" si="10"/>
        <v>0.52333333333333332</v>
      </c>
      <c r="O160" s="7">
        <f>SUM($B$4:B160)/SUM($B$4:$B$303)</f>
        <v>0.20182934972718922</v>
      </c>
      <c r="P160" s="10">
        <f>SUM($C$4:C160)/SUM($C$4:$C$303)</f>
        <v>0.2045156075731025</v>
      </c>
    </row>
    <row r="161" spans="1:16" x14ac:dyDescent="0.35">
      <c r="A161">
        <v>158</v>
      </c>
      <c r="B161">
        <v>1096.2149999999999</v>
      </c>
      <c r="C161">
        <v>1764.9739999999999</v>
      </c>
      <c r="D161">
        <v>1300</v>
      </c>
      <c r="K161">
        <f t="shared" si="11"/>
        <v>203.78500000000008</v>
      </c>
      <c r="L161">
        <f t="shared" si="8"/>
        <v>0</v>
      </c>
      <c r="M161" s="5">
        <f t="shared" si="9"/>
        <v>0.52666666666666673</v>
      </c>
      <c r="N161" s="6">
        <f t="shared" si="10"/>
        <v>0.52666666666666673</v>
      </c>
      <c r="O161" s="7">
        <f>SUM($B$4:B161)/SUM($B$4:$B$303)</f>
        <v>0.20421768272546661</v>
      </c>
      <c r="P161" s="10">
        <f>SUM($C$4:C161)/SUM($C$4:$C$303)</f>
        <v>0.20668245363029733</v>
      </c>
    </row>
    <row r="162" spans="1:16" x14ac:dyDescent="0.35">
      <c r="A162">
        <v>159</v>
      </c>
      <c r="B162">
        <v>1105.8430000000001</v>
      </c>
      <c r="C162">
        <v>1792.443</v>
      </c>
      <c r="D162">
        <v>1300</v>
      </c>
      <c r="K162">
        <f t="shared" si="11"/>
        <v>194.15699999999993</v>
      </c>
      <c r="L162">
        <f t="shared" si="8"/>
        <v>0</v>
      </c>
      <c r="M162" s="5">
        <f t="shared" si="9"/>
        <v>0.53</v>
      </c>
      <c r="N162" s="6">
        <f t="shared" si="10"/>
        <v>0.53</v>
      </c>
      <c r="O162" s="7">
        <f>SUM($B$4:B162)/SUM($B$4:$B$303)</f>
        <v>0.20662699232970855</v>
      </c>
      <c r="P162" s="10">
        <f>SUM($C$4:C162)/SUM($C$4:$C$303)</f>
        <v>0.20888302318389787</v>
      </c>
    </row>
    <row r="163" spans="1:16" x14ac:dyDescent="0.35">
      <c r="A163">
        <v>160</v>
      </c>
      <c r="B163">
        <v>1122.2260000000001</v>
      </c>
      <c r="C163">
        <v>1820.0440000000001</v>
      </c>
      <c r="D163">
        <v>1300</v>
      </c>
      <c r="K163">
        <f t="shared" si="11"/>
        <v>177.77399999999989</v>
      </c>
      <c r="L163">
        <f t="shared" si="8"/>
        <v>0</v>
      </c>
      <c r="M163" s="5">
        <f t="shared" si="9"/>
        <v>0.53333333333333333</v>
      </c>
      <c r="N163" s="6">
        <f t="shared" si="10"/>
        <v>0.53333333333333333</v>
      </c>
      <c r="O163" s="7">
        <f>SUM($B$4:B163)/SUM($B$4:$B$303)</f>
        <v>0.20907199571620194</v>
      </c>
      <c r="P163" s="10">
        <f>SUM($C$4:C163)/SUM($C$4:$C$303)</f>
        <v>0.21111747828936747</v>
      </c>
    </row>
    <row r="164" spans="1:16" x14ac:dyDescent="0.35">
      <c r="A164">
        <v>161</v>
      </c>
      <c r="B164">
        <v>1133.114</v>
      </c>
      <c r="C164">
        <v>1845.797</v>
      </c>
      <c r="D164">
        <v>1300</v>
      </c>
      <c r="K164">
        <f t="shared" si="11"/>
        <v>166.88599999999997</v>
      </c>
      <c r="L164">
        <f t="shared" si="8"/>
        <v>0</v>
      </c>
      <c r="M164" s="5">
        <f t="shared" si="9"/>
        <v>0.53666666666666674</v>
      </c>
      <c r="N164" s="6">
        <f t="shared" si="10"/>
        <v>0.53666666666666674</v>
      </c>
      <c r="O164" s="7">
        <f>SUM($B$4:B164)/SUM($B$4:$B$303)</f>
        <v>0.21154072088143877</v>
      </c>
      <c r="P164" s="10">
        <f>SUM($C$4:C164)/SUM($C$4:$C$303)</f>
        <v>0.2133835501702179</v>
      </c>
    </row>
    <row r="165" spans="1:16" x14ac:dyDescent="0.35">
      <c r="A165">
        <v>162</v>
      </c>
      <c r="B165">
        <v>1136.596</v>
      </c>
      <c r="C165">
        <v>1848.0239999999999</v>
      </c>
      <c r="D165">
        <v>1300</v>
      </c>
      <c r="K165">
        <f t="shared" si="11"/>
        <v>163.404</v>
      </c>
      <c r="L165">
        <f t="shared" si="8"/>
        <v>0</v>
      </c>
      <c r="M165" s="5">
        <f t="shared" si="9"/>
        <v>0.54</v>
      </c>
      <c r="N165" s="6">
        <f t="shared" si="10"/>
        <v>0.54</v>
      </c>
      <c r="O165" s="7">
        <f>SUM($B$4:B165)/SUM($B$4:$B$303)</f>
        <v>0.21401703230986305</v>
      </c>
      <c r="P165" s="10">
        <f>SUM($C$4:C165)/SUM($C$4:$C$303)</f>
        <v>0.21565235612316763</v>
      </c>
    </row>
    <row r="166" spans="1:16" x14ac:dyDescent="0.35">
      <c r="A166">
        <v>163</v>
      </c>
      <c r="B166">
        <v>1150.568</v>
      </c>
      <c r="C166">
        <v>1859.143</v>
      </c>
      <c r="D166">
        <v>1300</v>
      </c>
      <c r="K166">
        <f t="shared" si="11"/>
        <v>149.43200000000002</v>
      </c>
      <c r="L166">
        <f t="shared" si="8"/>
        <v>0</v>
      </c>
      <c r="M166" s="5">
        <f t="shared" si="9"/>
        <v>0.54333333333333333</v>
      </c>
      <c r="N166" s="6">
        <f t="shared" si="10"/>
        <v>0.54333333333333333</v>
      </c>
      <c r="O166" s="7">
        <f>SUM($B$4:B166)/SUM($B$4:$B$303)</f>
        <v>0.21652378465421343</v>
      </c>
      <c r="P166" s="10">
        <f>SUM($C$4:C166)/SUM($C$4:$C$303)</f>
        <v>0.21793481279352733</v>
      </c>
    </row>
    <row r="167" spans="1:16" x14ac:dyDescent="0.35">
      <c r="A167">
        <v>164</v>
      </c>
      <c r="B167">
        <v>1157.181</v>
      </c>
      <c r="C167">
        <v>1861.569</v>
      </c>
      <c r="D167">
        <v>1300</v>
      </c>
      <c r="K167">
        <f t="shared" si="11"/>
        <v>142.81899999999996</v>
      </c>
      <c r="L167">
        <f t="shared" si="8"/>
        <v>0</v>
      </c>
      <c r="M167" s="5">
        <f t="shared" si="9"/>
        <v>0.54666666666666675</v>
      </c>
      <c r="N167" s="6">
        <f t="shared" si="10"/>
        <v>0.54666666666666675</v>
      </c>
      <c r="O167" s="7">
        <f>SUM($B$4:B167)/SUM($B$4:$B$303)</f>
        <v>0.21904494479823594</v>
      </c>
      <c r="P167" s="10">
        <f>SUM($C$4:C167)/SUM($C$4:$C$303)</f>
        <v>0.22022024784687438</v>
      </c>
    </row>
    <row r="168" spans="1:16" x14ac:dyDescent="0.35">
      <c r="A168">
        <v>165</v>
      </c>
      <c r="B168">
        <v>1164.2760000000001</v>
      </c>
      <c r="C168">
        <v>1877.5709999999999</v>
      </c>
      <c r="D168">
        <v>1300</v>
      </c>
      <c r="K168">
        <f t="shared" si="11"/>
        <v>135.72399999999993</v>
      </c>
      <c r="L168">
        <f t="shared" si="8"/>
        <v>0</v>
      </c>
      <c r="M168" s="5">
        <f t="shared" si="9"/>
        <v>0.55000000000000004</v>
      </c>
      <c r="N168" s="6">
        <f t="shared" si="10"/>
        <v>0.55000000000000004</v>
      </c>
      <c r="O168" s="7">
        <f>SUM($B$4:B168)/SUM($B$4:$B$303)</f>
        <v>0.22158156287945396</v>
      </c>
      <c r="P168" s="10">
        <f>SUM($C$4:C168)/SUM($C$4:$C$303)</f>
        <v>0.2225253284420862</v>
      </c>
    </row>
    <row r="169" spans="1:16" x14ac:dyDescent="0.35">
      <c r="A169">
        <v>166</v>
      </c>
      <c r="B169">
        <v>1186.5509999999999</v>
      </c>
      <c r="C169">
        <v>1890.396</v>
      </c>
      <c r="D169">
        <v>1300</v>
      </c>
      <c r="K169">
        <f t="shared" si="11"/>
        <v>113.44900000000007</v>
      </c>
      <c r="L169">
        <f t="shared" si="8"/>
        <v>0</v>
      </c>
      <c r="M169" s="5">
        <f t="shared" si="9"/>
        <v>0.55333333333333334</v>
      </c>
      <c r="N169" s="6">
        <f t="shared" si="10"/>
        <v>0.55333333333333334</v>
      </c>
      <c r="O169" s="7">
        <f>SUM($B$4:B169)/SUM($B$4:$B$303)</f>
        <v>0.22416671169372768</v>
      </c>
      <c r="P169" s="10">
        <f>SUM($C$4:C169)/SUM($C$4:$C$303)</f>
        <v>0.22484615419880383</v>
      </c>
    </row>
    <row r="170" spans="1:16" x14ac:dyDescent="0.35">
      <c r="A170">
        <v>167</v>
      </c>
      <c r="B170">
        <v>1201.1400000000001</v>
      </c>
      <c r="C170">
        <v>1920.644</v>
      </c>
      <c r="D170">
        <v>1300</v>
      </c>
      <c r="K170">
        <f t="shared" si="11"/>
        <v>98.8599999999999</v>
      </c>
      <c r="L170">
        <f t="shared" si="8"/>
        <v>0</v>
      </c>
      <c r="M170" s="5">
        <f t="shared" si="9"/>
        <v>0.55666666666666675</v>
      </c>
      <c r="N170" s="6">
        <f t="shared" si="10"/>
        <v>0.55666666666666675</v>
      </c>
      <c r="O170" s="7">
        <f>SUM($B$4:B170)/SUM($B$4:$B$303)</f>
        <v>0.22678364568710574</v>
      </c>
      <c r="P170" s="10">
        <f>SUM($C$4:C170)/SUM($C$4:$C$303)</f>
        <v>0.22720411521050993</v>
      </c>
    </row>
    <row r="171" spans="1:16" x14ac:dyDescent="0.35">
      <c r="A171">
        <v>168</v>
      </c>
      <c r="B171">
        <v>1209.615</v>
      </c>
      <c r="C171">
        <v>1942.2080000000001</v>
      </c>
      <c r="D171">
        <v>1300</v>
      </c>
      <c r="K171">
        <f t="shared" si="11"/>
        <v>90.384999999999991</v>
      </c>
      <c r="L171">
        <f t="shared" si="8"/>
        <v>0</v>
      </c>
      <c r="M171" s="5">
        <f t="shared" si="9"/>
        <v>0.56000000000000005</v>
      </c>
      <c r="N171" s="6">
        <f t="shared" si="10"/>
        <v>0.56000000000000005</v>
      </c>
      <c r="O171" s="7">
        <f>SUM($B$4:B171)/SUM($B$4:$B$303)</f>
        <v>0.22941904423548479</v>
      </c>
      <c r="P171" s="10">
        <f>SUM($C$4:C171)/SUM($C$4:$C$303)</f>
        <v>0.22958855019201807</v>
      </c>
    </row>
    <row r="172" spans="1:16" x14ac:dyDescent="0.35">
      <c r="A172">
        <v>169</v>
      </c>
      <c r="B172">
        <v>1216.2539999999999</v>
      </c>
      <c r="C172">
        <v>1944.5540000000001</v>
      </c>
      <c r="D172">
        <v>1300</v>
      </c>
      <c r="K172">
        <f t="shared" si="11"/>
        <v>83.746000000000095</v>
      </c>
      <c r="L172">
        <f t="shared" si="8"/>
        <v>0</v>
      </c>
      <c r="M172" s="5">
        <f t="shared" si="9"/>
        <v>0.56333333333333335</v>
      </c>
      <c r="N172" s="6">
        <f t="shared" si="10"/>
        <v>0.56333333333333335</v>
      </c>
      <c r="O172" s="7">
        <f>SUM($B$4:B172)/SUM($B$4:$B$303)</f>
        <v>0.2320689072299584</v>
      </c>
      <c r="P172" s="10">
        <f>SUM($C$4:C172)/SUM($C$4:$C$303)</f>
        <v>0.23197586534108117</v>
      </c>
    </row>
    <row r="173" spans="1:16" x14ac:dyDescent="0.35">
      <c r="A173">
        <v>170</v>
      </c>
      <c r="B173">
        <v>1222.2860000000001</v>
      </c>
      <c r="C173">
        <v>1953.4570000000001</v>
      </c>
      <c r="D173">
        <v>1300</v>
      </c>
      <c r="K173">
        <f t="shared" si="11"/>
        <v>77.713999999999942</v>
      </c>
      <c r="L173">
        <f t="shared" si="8"/>
        <v>0</v>
      </c>
      <c r="M173" s="5">
        <f t="shared" si="9"/>
        <v>0.56666666666666665</v>
      </c>
      <c r="N173" s="6">
        <f t="shared" si="10"/>
        <v>0.56666666666666665</v>
      </c>
      <c r="O173" s="7">
        <f>SUM($B$4:B173)/SUM($B$4:$B$303)</f>
        <v>0.2347319121944339</v>
      </c>
      <c r="P173" s="10">
        <f>SUM($C$4:C173)/SUM($C$4:$C$303)</f>
        <v>0.2343741106400769</v>
      </c>
    </row>
    <row r="174" spans="1:16" x14ac:dyDescent="0.35">
      <c r="A174">
        <v>171</v>
      </c>
      <c r="B174">
        <v>1231.451</v>
      </c>
      <c r="C174">
        <v>1959.5150000000001</v>
      </c>
      <c r="D174">
        <v>1300</v>
      </c>
      <c r="K174">
        <f t="shared" si="11"/>
        <v>68.548999999999978</v>
      </c>
      <c r="L174">
        <f t="shared" si="8"/>
        <v>0</v>
      </c>
      <c r="M174" s="5">
        <f t="shared" si="9"/>
        <v>0.57000000000000006</v>
      </c>
      <c r="N174" s="6">
        <f t="shared" si="10"/>
        <v>0.57000000000000006</v>
      </c>
      <c r="O174" s="7">
        <f>SUM($B$4:B174)/SUM($B$4:$B$303)</f>
        <v>0.2374148850228131</v>
      </c>
      <c r="P174" s="10">
        <f>SUM($C$4:C174)/SUM($C$4:$C$303)</f>
        <v>0.23677979330269075</v>
      </c>
    </row>
    <row r="175" spans="1:16" x14ac:dyDescent="0.35">
      <c r="A175">
        <v>172</v>
      </c>
      <c r="B175">
        <v>1234.857</v>
      </c>
      <c r="C175">
        <v>1973.961</v>
      </c>
      <c r="D175">
        <v>1300</v>
      </c>
      <c r="K175">
        <f t="shared" si="11"/>
        <v>65.143000000000029</v>
      </c>
      <c r="L175">
        <f t="shared" si="8"/>
        <v>0</v>
      </c>
      <c r="M175" s="5">
        <f t="shared" si="9"/>
        <v>0.57333333333333336</v>
      </c>
      <c r="N175" s="6">
        <f t="shared" si="10"/>
        <v>0.57333333333333336</v>
      </c>
      <c r="O175" s="7">
        <f>SUM($B$4:B175)/SUM($B$4:$B$303)</f>
        <v>0.24010527853252958</v>
      </c>
      <c r="P175" s="10">
        <f>SUM($C$4:C175)/SUM($C$4:$C$303)</f>
        <v>0.23920321121700927</v>
      </c>
    </row>
    <row r="176" spans="1:16" x14ac:dyDescent="0.35">
      <c r="A176">
        <v>173</v>
      </c>
      <c r="B176">
        <v>1236.068</v>
      </c>
      <c r="C176">
        <v>1976.7059999999999</v>
      </c>
      <c r="D176">
        <v>1300</v>
      </c>
      <c r="K176">
        <f t="shared" si="11"/>
        <v>63.932000000000016</v>
      </c>
      <c r="L176">
        <f t="shared" si="8"/>
        <v>0</v>
      </c>
      <c r="M176" s="5">
        <f t="shared" si="9"/>
        <v>0.57666666666666666</v>
      </c>
      <c r="N176" s="6">
        <f t="shared" si="10"/>
        <v>0.57666666666666666</v>
      </c>
      <c r="O176" s="7">
        <f>SUM($B$4:B176)/SUM($B$4:$B$303)</f>
        <v>0.2427983104583058</v>
      </c>
      <c r="P176" s="10">
        <f>SUM($C$4:C176)/SUM($C$4:$C$303)</f>
        <v>0.24162999914835187</v>
      </c>
    </row>
    <row r="177" spans="1:16" x14ac:dyDescent="0.35">
      <c r="A177">
        <v>174</v>
      </c>
      <c r="B177">
        <v>1239.8240000000001</v>
      </c>
      <c r="C177">
        <v>1982.692</v>
      </c>
      <c r="D177">
        <v>1300</v>
      </c>
      <c r="K177">
        <f t="shared" si="11"/>
        <v>60.175999999999931</v>
      </c>
      <c r="L177">
        <f t="shared" si="8"/>
        <v>0</v>
      </c>
      <c r="M177" s="5">
        <f t="shared" si="9"/>
        <v>0.58000000000000007</v>
      </c>
      <c r="N177" s="6">
        <f t="shared" si="10"/>
        <v>0.58000000000000007</v>
      </c>
      <c r="O177" s="7">
        <f>SUM($B$4:B177)/SUM($B$4:$B$303)</f>
        <v>0.24549952561341337</v>
      </c>
      <c r="P177" s="10">
        <f>SUM($C$4:C177)/SUM($C$4:$C$303)</f>
        <v>0.24406413604942337</v>
      </c>
    </row>
    <row r="178" spans="1:16" x14ac:dyDescent="0.35">
      <c r="A178">
        <v>175</v>
      </c>
      <c r="B178">
        <v>1286.008</v>
      </c>
      <c r="C178">
        <v>2022.7739999999999</v>
      </c>
      <c r="D178">
        <v>1300</v>
      </c>
      <c r="K178">
        <f t="shared" si="11"/>
        <v>13.991999999999962</v>
      </c>
      <c r="L178">
        <f t="shared" si="8"/>
        <v>0</v>
      </c>
      <c r="M178" s="5">
        <f t="shared" si="9"/>
        <v>0.58333333333333337</v>
      </c>
      <c r="N178" s="6">
        <f t="shared" si="10"/>
        <v>0.58333333333333337</v>
      </c>
      <c r="O178" s="7">
        <f>SUM($B$4:B178)/SUM($B$4:$B$303)</f>
        <v>0.24830136224441071</v>
      </c>
      <c r="P178" s="10">
        <f>SUM($C$4:C178)/SUM($C$4:$C$303)</f>
        <v>0.2465474813375105</v>
      </c>
    </row>
    <row r="179" spans="1:16" x14ac:dyDescent="0.35">
      <c r="A179">
        <v>176</v>
      </c>
      <c r="B179">
        <v>1290.318</v>
      </c>
      <c r="C179">
        <v>2051.8760000000002</v>
      </c>
      <c r="D179">
        <v>1300</v>
      </c>
      <c r="K179">
        <f t="shared" si="11"/>
        <v>9.6820000000000164</v>
      </c>
      <c r="L179">
        <f t="shared" si="8"/>
        <v>0</v>
      </c>
      <c r="M179" s="5">
        <f t="shared" si="9"/>
        <v>0.58666666666666667</v>
      </c>
      <c r="N179" s="6">
        <f t="shared" si="10"/>
        <v>0.58666666666666667</v>
      </c>
      <c r="O179" s="7">
        <f>SUM($B$4:B179)/SUM($B$4:$B$303)</f>
        <v>0.25111258910927875</v>
      </c>
      <c r="P179" s="10">
        <f>SUM($C$4:C179)/SUM($C$4:$C$303)</f>
        <v>0.24906655494451704</v>
      </c>
    </row>
    <row r="180" spans="1:16" x14ac:dyDescent="0.35">
      <c r="A180">
        <v>177</v>
      </c>
      <c r="B180">
        <v>1290.6010000000001</v>
      </c>
      <c r="C180">
        <v>2057.9070000000002</v>
      </c>
      <c r="D180">
        <v>1300</v>
      </c>
      <c r="K180">
        <f t="shared" si="11"/>
        <v>9.3989999999998872</v>
      </c>
      <c r="L180">
        <f t="shared" si="8"/>
        <v>0</v>
      </c>
      <c r="M180" s="5">
        <f t="shared" si="9"/>
        <v>0.59000000000000008</v>
      </c>
      <c r="N180" s="6">
        <f t="shared" si="10"/>
        <v>0.59000000000000008</v>
      </c>
      <c r="O180" s="7">
        <f>SUM($B$4:B180)/SUM($B$4:$B$303)</f>
        <v>0.2539244325486677</v>
      </c>
      <c r="P180" s="10">
        <f>SUM($C$4:C180)/SUM($C$4:$C$303)</f>
        <v>0.25159303276743322</v>
      </c>
    </row>
    <row r="181" spans="1:16" x14ac:dyDescent="0.35">
      <c r="A181">
        <v>178</v>
      </c>
      <c r="B181">
        <v>1296.4829999999999</v>
      </c>
      <c r="C181">
        <v>2059.2089999999998</v>
      </c>
      <c r="D181">
        <v>1300</v>
      </c>
      <c r="K181">
        <f t="shared" si="11"/>
        <v>3.5170000000000528</v>
      </c>
      <c r="L181">
        <f t="shared" si="8"/>
        <v>0</v>
      </c>
      <c r="M181" s="5">
        <f t="shared" si="9"/>
        <v>0.59333333333333338</v>
      </c>
      <c r="N181" s="6">
        <f t="shared" si="10"/>
        <v>0.59333333333333338</v>
      </c>
      <c r="O181" s="7">
        <f>SUM($B$4:B181)/SUM($B$4:$B$303)</f>
        <v>0.25674909115177541</v>
      </c>
      <c r="P181" s="10">
        <f>SUM($C$4:C181)/SUM($C$4:$C$303)</f>
        <v>0.2541211090465117</v>
      </c>
    </row>
    <row r="182" spans="1:16" x14ac:dyDescent="0.35">
      <c r="A182">
        <v>179</v>
      </c>
      <c r="B182">
        <v>1309.6500000000001</v>
      </c>
      <c r="C182">
        <v>2064.8609999999999</v>
      </c>
      <c r="D182">
        <v>1300</v>
      </c>
      <c r="K182">
        <f t="shared" si="11"/>
        <v>0</v>
      </c>
      <c r="L182">
        <f t="shared" si="8"/>
        <v>0</v>
      </c>
      <c r="M182" s="5">
        <f t="shared" si="9"/>
        <v>0.59666666666666668</v>
      </c>
      <c r="N182" s="6">
        <f t="shared" si="10"/>
        <v>0.59666666666666668</v>
      </c>
      <c r="O182" s="7">
        <f>SUM($B$4:B182)/SUM($B$4:$B$303)</f>
        <v>0.25960243681042267</v>
      </c>
      <c r="P182" s="10">
        <f>SUM($C$4:C182)/SUM($C$4:$C$303)</f>
        <v>0.25665612424588879</v>
      </c>
    </row>
    <row r="183" spans="1:16" x14ac:dyDescent="0.35">
      <c r="A183">
        <v>180</v>
      </c>
      <c r="B183">
        <v>1325.6289999999999</v>
      </c>
      <c r="C183">
        <v>2090.0949999999998</v>
      </c>
      <c r="D183">
        <v>1300</v>
      </c>
      <c r="K183">
        <f t="shared" si="11"/>
        <v>0</v>
      </c>
      <c r="L183">
        <f t="shared" si="8"/>
        <v>0</v>
      </c>
      <c r="M183" s="5">
        <f t="shared" si="9"/>
        <v>0.60000000000000009</v>
      </c>
      <c r="N183" s="6">
        <f t="shared" si="10"/>
        <v>0.60000000000000009</v>
      </c>
      <c r="O183" s="7">
        <f>SUM($B$4:B183)/SUM($B$4:$B$303)</f>
        <v>0.26249059605306524</v>
      </c>
      <c r="P183" s="10">
        <f>SUM($C$4:C183)/SUM($C$4:$C$303)</f>
        <v>0.25922211904802905</v>
      </c>
    </row>
    <row r="184" spans="1:16" x14ac:dyDescent="0.35">
      <c r="A184">
        <v>181</v>
      </c>
      <c r="B184">
        <v>1327.7929999999999</v>
      </c>
      <c r="C184">
        <v>2093.181</v>
      </c>
      <c r="D184">
        <v>1300</v>
      </c>
      <c r="K184">
        <f t="shared" si="11"/>
        <v>0</v>
      </c>
      <c r="L184">
        <f t="shared" si="8"/>
        <v>0</v>
      </c>
      <c r="M184" s="5">
        <f t="shared" si="9"/>
        <v>0.60333333333333339</v>
      </c>
      <c r="N184" s="6">
        <f t="shared" si="10"/>
        <v>0.60333333333333339</v>
      </c>
      <c r="O184" s="7">
        <f>SUM($B$4:B184)/SUM($B$4:$B$303)</f>
        <v>0.26538347002102025</v>
      </c>
      <c r="P184" s="10">
        <f>SUM($C$4:C184)/SUM($C$4:$C$303)</f>
        <v>0.26179190251047396</v>
      </c>
    </row>
    <row r="185" spans="1:16" x14ac:dyDescent="0.35">
      <c r="A185">
        <v>182</v>
      </c>
      <c r="B185">
        <v>1329.2159999999999</v>
      </c>
      <c r="C185">
        <v>2100.893</v>
      </c>
      <c r="D185">
        <v>1300</v>
      </c>
      <c r="K185">
        <f t="shared" si="11"/>
        <v>0</v>
      </c>
      <c r="L185">
        <f t="shared" si="8"/>
        <v>0</v>
      </c>
      <c r="M185" s="5">
        <f t="shared" si="9"/>
        <v>0.60666666666666669</v>
      </c>
      <c r="N185" s="6">
        <f t="shared" si="10"/>
        <v>0.60666666666666669</v>
      </c>
      <c r="O185" s="7">
        <f>SUM($B$4:B185)/SUM($B$4:$B$303)</f>
        <v>0.2682794442912485</v>
      </c>
      <c r="P185" s="10">
        <f>SUM($C$4:C185)/SUM($C$4:$C$303)</f>
        <v>0.26437115394060168</v>
      </c>
    </row>
    <row r="186" spans="1:16" x14ac:dyDescent="0.35">
      <c r="A186">
        <v>183</v>
      </c>
      <c r="B186">
        <v>1354.614</v>
      </c>
      <c r="C186">
        <v>2101.9009999999998</v>
      </c>
      <c r="D186">
        <v>1300</v>
      </c>
      <c r="K186">
        <f t="shared" si="11"/>
        <v>0</v>
      </c>
      <c r="L186">
        <f t="shared" si="8"/>
        <v>0</v>
      </c>
      <c r="M186" s="5">
        <f t="shared" si="9"/>
        <v>0.61</v>
      </c>
      <c r="N186" s="6">
        <f t="shared" si="10"/>
        <v>0.61</v>
      </c>
      <c r="O186" s="7">
        <f>SUM($B$4:B186)/SUM($B$4:$B$303)</f>
        <v>0.27123075340134878</v>
      </c>
      <c r="P186" s="10">
        <f>SUM($C$4:C186)/SUM($C$4:$C$303)</f>
        <v>0.26695164288517764</v>
      </c>
    </row>
    <row r="187" spans="1:16" x14ac:dyDescent="0.35">
      <c r="A187">
        <v>184</v>
      </c>
      <c r="B187">
        <v>1355.2080000000001</v>
      </c>
      <c r="C187">
        <v>2101.9740000000002</v>
      </c>
      <c r="D187">
        <v>1300</v>
      </c>
      <c r="K187">
        <f t="shared" si="11"/>
        <v>0</v>
      </c>
      <c r="L187">
        <f t="shared" si="8"/>
        <v>0</v>
      </c>
      <c r="M187" s="5">
        <f t="shared" si="9"/>
        <v>0.6133333333333334</v>
      </c>
      <c r="N187" s="6">
        <f t="shared" si="10"/>
        <v>0.6133333333333334</v>
      </c>
      <c r="O187" s="7">
        <f>SUM($B$4:B187)/SUM($B$4:$B$303)</f>
        <v>0.27418335666433052</v>
      </c>
      <c r="P187" s="10">
        <f>SUM($C$4:C187)/SUM($C$4:$C$303)</f>
        <v>0.2695322214513356</v>
      </c>
    </row>
    <row r="188" spans="1:16" x14ac:dyDescent="0.35">
      <c r="A188">
        <v>185</v>
      </c>
      <c r="B188">
        <v>1359.7339999999999</v>
      </c>
      <c r="C188">
        <v>2108.0369999999998</v>
      </c>
      <c r="D188">
        <v>1300</v>
      </c>
      <c r="K188">
        <f t="shared" si="11"/>
        <v>0</v>
      </c>
      <c r="L188">
        <f t="shared" si="8"/>
        <v>0</v>
      </c>
      <c r="M188" s="5">
        <f t="shared" si="9"/>
        <v>0.6166666666666667</v>
      </c>
      <c r="N188" s="6">
        <f t="shared" si="10"/>
        <v>0.6166666666666667</v>
      </c>
      <c r="O188" s="7">
        <f>SUM($B$4:B188)/SUM($B$4:$B$303)</f>
        <v>0.27714582076223077</v>
      </c>
      <c r="P188" s="10">
        <f>SUM($C$4:C188)/SUM($C$4:$C$303)</f>
        <v>0.2721202435195762</v>
      </c>
    </row>
    <row r="189" spans="1:16" x14ac:dyDescent="0.35">
      <c r="A189">
        <v>186</v>
      </c>
      <c r="B189">
        <v>1373.7719999999999</v>
      </c>
      <c r="C189">
        <v>2112.239</v>
      </c>
      <c r="D189">
        <v>1300</v>
      </c>
      <c r="K189">
        <f t="shared" si="11"/>
        <v>0</v>
      </c>
      <c r="L189">
        <f t="shared" si="8"/>
        <v>0</v>
      </c>
      <c r="M189" s="5">
        <f t="shared" si="9"/>
        <v>0.62</v>
      </c>
      <c r="N189" s="6">
        <f t="shared" si="10"/>
        <v>0.62</v>
      </c>
      <c r="O189" s="7">
        <f>SUM($B$4:B189)/SUM($B$4:$B$303)</f>
        <v>0.28013886957082174</v>
      </c>
      <c r="P189" s="10">
        <f>SUM($C$4:C189)/SUM($C$4:$C$303)</f>
        <v>0.27471342435340335</v>
      </c>
    </row>
    <row r="190" spans="1:16" x14ac:dyDescent="0.35">
      <c r="A190">
        <v>187</v>
      </c>
      <c r="B190">
        <v>1397.4059999999999</v>
      </c>
      <c r="C190">
        <v>2132.6990000000001</v>
      </c>
      <c r="D190">
        <v>1300</v>
      </c>
      <c r="K190">
        <f t="shared" si="11"/>
        <v>0</v>
      </c>
      <c r="L190">
        <f t="shared" si="8"/>
        <v>0</v>
      </c>
      <c r="M190" s="5">
        <f t="shared" si="9"/>
        <v>0.62333333333333341</v>
      </c>
      <c r="N190" s="6">
        <f t="shared" si="10"/>
        <v>0.62333333333333341</v>
      </c>
      <c r="O190" s="7">
        <f>SUM($B$4:B190)/SUM($B$4:$B$303)</f>
        <v>0.28318340997739422</v>
      </c>
      <c r="P190" s="10">
        <f>SUM($C$4:C190)/SUM($C$4:$C$303)</f>
        <v>0.27733172378406545</v>
      </c>
    </row>
    <row r="191" spans="1:16" x14ac:dyDescent="0.35">
      <c r="A191">
        <v>188</v>
      </c>
      <c r="B191">
        <v>1398.905</v>
      </c>
      <c r="C191">
        <v>2147.0450000000001</v>
      </c>
      <c r="D191">
        <v>1300</v>
      </c>
      <c r="K191">
        <f t="shared" si="11"/>
        <v>0</v>
      </c>
      <c r="L191">
        <f t="shared" si="8"/>
        <v>0</v>
      </c>
      <c r="M191" s="5">
        <f t="shared" si="9"/>
        <v>0.62666666666666671</v>
      </c>
      <c r="N191" s="6">
        <f t="shared" si="10"/>
        <v>0.62666666666666671</v>
      </c>
      <c r="O191" s="7">
        <f>SUM($B$4:B191)/SUM($B$4:$B$303)</f>
        <v>0.28623121626809012</v>
      </c>
      <c r="P191" s="10">
        <f>SUM($C$4:C191)/SUM($C$4:$C$303)</f>
        <v>0.27996763569714173</v>
      </c>
    </row>
    <row r="192" spans="1:16" x14ac:dyDescent="0.35">
      <c r="A192">
        <v>189</v>
      </c>
      <c r="B192">
        <v>1399.317</v>
      </c>
      <c r="C192">
        <v>2170.502</v>
      </c>
      <c r="D192">
        <v>1300</v>
      </c>
      <c r="K192">
        <f t="shared" si="11"/>
        <v>0</v>
      </c>
      <c r="L192">
        <f t="shared" si="8"/>
        <v>0</v>
      </c>
      <c r="M192" s="5">
        <f t="shared" si="9"/>
        <v>0.63</v>
      </c>
      <c r="N192" s="6">
        <f t="shared" si="10"/>
        <v>0.63</v>
      </c>
      <c r="O192" s="7">
        <f>SUM($B$4:B192)/SUM($B$4:$B$303)</f>
        <v>0.28927992018671062</v>
      </c>
      <c r="P192" s="10">
        <f>SUM($C$4:C192)/SUM($C$4:$C$303)</f>
        <v>0.28263234560268913</v>
      </c>
    </row>
    <row r="193" spans="1:16" x14ac:dyDescent="0.35">
      <c r="A193">
        <v>190</v>
      </c>
      <c r="B193">
        <v>1408.5070000000001</v>
      </c>
      <c r="C193">
        <v>2175.1439999999998</v>
      </c>
      <c r="D193">
        <v>1300</v>
      </c>
      <c r="K193">
        <f t="shared" si="11"/>
        <v>0</v>
      </c>
      <c r="L193">
        <f t="shared" si="8"/>
        <v>0</v>
      </c>
      <c r="M193" s="5">
        <f t="shared" si="9"/>
        <v>0.63333333333333341</v>
      </c>
      <c r="N193" s="6">
        <f t="shared" si="10"/>
        <v>0.63333333333333341</v>
      </c>
      <c r="O193" s="7">
        <f>SUM($B$4:B193)/SUM($B$4:$B$303)</f>
        <v>0.29234864643694874</v>
      </c>
      <c r="P193" s="10">
        <f>SUM($C$4:C193)/SUM($C$4:$C$303)</f>
        <v>0.28530275445870118</v>
      </c>
    </row>
    <row r="194" spans="1:16" x14ac:dyDescent="0.35">
      <c r="A194">
        <v>191</v>
      </c>
      <c r="B194">
        <v>1408.92</v>
      </c>
      <c r="C194">
        <v>2193.0079999999998</v>
      </c>
      <c r="D194">
        <v>1300</v>
      </c>
      <c r="K194">
        <f t="shared" si="11"/>
        <v>0</v>
      </c>
      <c r="L194">
        <f t="shared" si="8"/>
        <v>0</v>
      </c>
      <c r="M194" s="5">
        <f t="shared" si="9"/>
        <v>0.63666666666666671</v>
      </c>
      <c r="N194" s="6">
        <f t="shared" si="10"/>
        <v>0.63666666666666671</v>
      </c>
      <c r="O194" s="7">
        <f>SUM($B$4:B194)/SUM($B$4:$B$303)</f>
        <v>0.29541827249381991</v>
      </c>
      <c r="P194" s="10">
        <f>SUM($C$4:C194)/SUM($C$4:$C$303)</f>
        <v>0.28799509482076702</v>
      </c>
    </row>
    <row r="195" spans="1:16" x14ac:dyDescent="0.35">
      <c r="A195">
        <v>192</v>
      </c>
      <c r="B195">
        <v>1414.3219999999999</v>
      </c>
      <c r="C195">
        <v>2198.1619999999998</v>
      </c>
      <c r="D195">
        <v>1300</v>
      </c>
      <c r="K195">
        <f t="shared" si="11"/>
        <v>0</v>
      </c>
      <c r="L195">
        <f t="shared" si="8"/>
        <v>0</v>
      </c>
      <c r="M195" s="5">
        <f t="shared" si="9"/>
        <v>0.64</v>
      </c>
      <c r="N195" s="6">
        <f t="shared" si="10"/>
        <v>0.64</v>
      </c>
      <c r="O195" s="7">
        <f>SUM($B$4:B195)/SUM($B$4:$B$303)</f>
        <v>0.29849966793430344</v>
      </c>
      <c r="P195" s="10">
        <f>SUM($C$4:C195)/SUM($C$4:$C$303)</f>
        <v>0.29069376271206493</v>
      </c>
    </row>
    <row r="196" spans="1:16" x14ac:dyDescent="0.35">
      <c r="A196">
        <v>193</v>
      </c>
      <c r="B196">
        <v>1421.788</v>
      </c>
      <c r="C196">
        <v>2214.4349999999999</v>
      </c>
      <c r="D196">
        <v>1300</v>
      </c>
      <c r="K196">
        <f t="shared" si="11"/>
        <v>0</v>
      </c>
      <c r="L196">
        <f t="shared" si="8"/>
        <v>0</v>
      </c>
      <c r="M196" s="5">
        <f t="shared" si="9"/>
        <v>0.64333333333333342</v>
      </c>
      <c r="N196" s="6">
        <f t="shared" si="10"/>
        <v>0.64333333333333342</v>
      </c>
      <c r="O196" s="7">
        <f>SUM($B$4:B196)/SUM($B$4:$B$303)</f>
        <v>0.30159732961285629</v>
      </c>
      <c r="P196" s="10">
        <f>SUM($C$4:C196)/SUM($C$4:$C$303)</f>
        <v>0.2934124088500048</v>
      </c>
    </row>
    <row r="197" spans="1:16" x14ac:dyDescent="0.35">
      <c r="A197">
        <v>194</v>
      </c>
      <c r="B197">
        <v>1442.5050000000001</v>
      </c>
      <c r="C197">
        <v>2226.636</v>
      </c>
      <c r="D197">
        <v>1300</v>
      </c>
      <c r="K197">
        <f t="shared" si="11"/>
        <v>0</v>
      </c>
      <c r="L197">
        <f t="shared" ref="L197:L260" si="12">IF(C197&lt;D197,D197-C197,0)</f>
        <v>0</v>
      </c>
      <c r="M197" s="5">
        <f t="shared" ref="M197:M260" si="13">A197*(1/300)</f>
        <v>0.64666666666666672</v>
      </c>
      <c r="N197" s="6">
        <f t="shared" ref="N197:N260" si="14">M197</f>
        <v>0.64666666666666672</v>
      </c>
      <c r="O197" s="7">
        <f>SUM($B$4:B197)/SUM($B$4:$B$303)</f>
        <v>0.30474012759653668</v>
      </c>
      <c r="P197" s="10">
        <f>SUM($C$4:C197)/SUM($C$4:$C$303)</f>
        <v>0.2961460340690778</v>
      </c>
    </row>
    <row r="198" spans="1:16" x14ac:dyDescent="0.35">
      <c r="A198">
        <v>195</v>
      </c>
      <c r="B198">
        <v>1443.307</v>
      </c>
      <c r="C198">
        <v>2229.7020000000002</v>
      </c>
      <c r="D198">
        <v>1300</v>
      </c>
      <c r="K198">
        <f t="shared" si="11"/>
        <v>0</v>
      </c>
      <c r="L198">
        <f t="shared" si="12"/>
        <v>0</v>
      </c>
      <c r="M198" s="5">
        <f t="shared" si="13"/>
        <v>0.65</v>
      </c>
      <c r="N198" s="6">
        <f t="shared" si="14"/>
        <v>0.65</v>
      </c>
      <c r="O198" s="7">
        <f>SUM($B$4:B198)/SUM($B$4:$B$303)</f>
        <v>0.30788467290447785</v>
      </c>
      <c r="P198" s="10">
        <f>SUM($C$4:C198)/SUM($C$4:$C$303)</f>
        <v>0.29888342339459728</v>
      </c>
    </row>
    <row r="199" spans="1:16" x14ac:dyDescent="0.35">
      <c r="A199">
        <v>196</v>
      </c>
      <c r="B199">
        <v>1458.923</v>
      </c>
      <c r="C199">
        <v>2255.4859999999999</v>
      </c>
      <c r="D199">
        <v>1300</v>
      </c>
      <c r="K199">
        <f t="shared" si="11"/>
        <v>0</v>
      </c>
      <c r="L199">
        <f t="shared" si="12"/>
        <v>0</v>
      </c>
      <c r="M199" s="5">
        <f t="shared" si="13"/>
        <v>0.65333333333333332</v>
      </c>
      <c r="N199" s="6">
        <f t="shared" si="14"/>
        <v>0.65333333333333332</v>
      </c>
      <c r="O199" s="7">
        <f>SUM($B$4:B199)/SUM($B$4:$B$303)</f>
        <v>0.31106324092520909</v>
      </c>
      <c r="P199" s="10">
        <f>SUM($C$4:C199)/SUM($C$4:$C$303)</f>
        <v>0.30165246755397768</v>
      </c>
    </row>
    <row r="200" spans="1:16" x14ac:dyDescent="0.35">
      <c r="A200">
        <v>197</v>
      </c>
      <c r="B200">
        <v>1471.808</v>
      </c>
      <c r="C200">
        <v>2279.1460000000002</v>
      </c>
      <c r="D200">
        <v>1300</v>
      </c>
      <c r="K200">
        <f t="shared" ref="K200:K263" si="15">IF(B200&lt;D200,D200-B200,0)</f>
        <v>0</v>
      </c>
      <c r="L200">
        <f t="shared" si="12"/>
        <v>0</v>
      </c>
      <c r="M200" s="5">
        <f t="shared" si="13"/>
        <v>0.65666666666666673</v>
      </c>
      <c r="N200" s="6">
        <f t="shared" si="14"/>
        <v>0.65666666666666673</v>
      </c>
      <c r="O200" s="7">
        <f>SUM($B$4:B200)/SUM($B$4:$B$303)</f>
        <v>0.31426988160566743</v>
      </c>
      <c r="P200" s="10">
        <f>SUM($C$4:C200)/SUM($C$4:$C$303)</f>
        <v>0.30445055892748879</v>
      </c>
    </row>
    <row r="201" spans="1:16" x14ac:dyDescent="0.35">
      <c r="A201">
        <v>198</v>
      </c>
      <c r="B201">
        <v>1474.904</v>
      </c>
      <c r="C201">
        <v>2288.0810000000001</v>
      </c>
      <c r="D201">
        <v>1300</v>
      </c>
      <c r="K201">
        <f t="shared" si="15"/>
        <v>0</v>
      </c>
      <c r="L201">
        <f t="shared" si="12"/>
        <v>0</v>
      </c>
      <c r="M201" s="5">
        <f t="shared" si="13"/>
        <v>0.66</v>
      </c>
      <c r="N201" s="6">
        <f t="shared" si="14"/>
        <v>0.66</v>
      </c>
      <c r="O201" s="7">
        <f>SUM($B$4:B201)/SUM($B$4:$B$303)</f>
        <v>0.31748326756781114</v>
      </c>
      <c r="P201" s="10">
        <f>SUM($C$4:C201)/SUM($C$4:$C$303)</f>
        <v>0.30725961973710553</v>
      </c>
    </row>
    <row r="202" spans="1:16" x14ac:dyDescent="0.35">
      <c r="A202">
        <v>199</v>
      </c>
      <c r="B202">
        <v>1503.03</v>
      </c>
      <c r="C202">
        <v>2297.2109999999998</v>
      </c>
      <c r="D202">
        <v>1300</v>
      </c>
      <c r="K202">
        <f t="shared" si="15"/>
        <v>0</v>
      </c>
      <c r="L202">
        <f t="shared" si="12"/>
        <v>0</v>
      </c>
      <c r="M202" s="5">
        <f t="shared" si="13"/>
        <v>0.66333333333333333</v>
      </c>
      <c r="N202" s="6">
        <f t="shared" si="14"/>
        <v>0.66333333333333333</v>
      </c>
      <c r="O202" s="7">
        <f>SUM($B$4:B202)/SUM($B$4:$B$303)</f>
        <v>0.32075793188676399</v>
      </c>
      <c r="P202" s="10">
        <f>SUM($C$4:C202)/SUM($C$4:$C$303)</f>
        <v>0.31007988938294434</v>
      </c>
    </row>
    <row r="203" spans="1:16" x14ac:dyDescent="0.35">
      <c r="A203">
        <v>200</v>
      </c>
      <c r="B203">
        <v>1527.1420000000001</v>
      </c>
      <c r="C203">
        <v>2310.5929999999998</v>
      </c>
      <c r="D203">
        <v>1300</v>
      </c>
      <c r="K203">
        <f t="shared" si="15"/>
        <v>0</v>
      </c>
      <c r="L203">
        <f t="shared" si="12"/>
        <v>0</v>
      </c>
      <c r="M203" s="5">
        <f t="shared" si="13"/>
        <v>0.66666666666666674</v>
      </c>
      <c r="N203" s="6">
        <f t="shared" si="14"/>
        <v>0.66666666666666674</v>
      </c>
      <c r="O203" s="7">
        <f>SUM($B$4:B203)/SUM($B$4:$B$303)</f>
        <v>0.32408512922638744</v>
      </c>
      <c r="P203" s="10">
        <f>SUM($C$4:C203)/SUM($C$4:$C$303)</f>
        <v>0.31291658801523692</v>
      </c>
    </row>
    <row r="204" spans="1:16" x14ac:dyDescent="0.35">
      <c r="A204">
        <v>201</v>
      </c>
      <c r="B204">
        <v>1570.492</v>
      </c>
      <c r="C204">
        <v>2313.3229999999999</v>
      </c>
      <c r="D204">
        <v>1300</v>
      </c>
      <c r="K204">
        <f t="shared" si="15"/>
        <v>0</v>
      </c>
      <c r="L204">
        <f t="shared" si="12"/>
        <v>0</v>
      </c>
      <c r="M204" s="5">
        <f t="shared" si="13"/>
        <v>0.67</v>
      </c>
      <c r="N204" s="6">
        <f t="shared" si="14"/>
        <v>0.67</v>
      </c>
      <c r="O204" s="7">
        <f>SUM($B$4:B204)/SUM($B$4:$B$303)</f>
        <v>0.32750677358185665</v>
      </c>
      <c r="P204" s="10">
        <f>SUM($C$4:C204)/SUM($C$4:$C$303)</f>
        <v>0.31575663824916006</v>
      </c>
    </row>
    <row r="205" spans="1:16" x14ac:dyDescent="0.35">
      <c r="A205">
        <v>202</v>
      </c>
      <c r="B205">
        <v>1581.4079999999999</v>
      </c>
      <c r="C205">
        <v>2324.2069999999999</v>
      </c>
      <c r="D205">
        <v>1300</v>
      </c>
      <c r="K205">
        <f t="shared" si="15"/>
        <v>0</v>
      </c>
      <c r="L205">
        <f t="shared" si="12"/>
        <v>0</v>
      </c>
      <c r="M205" s="5">
        <f t="shared" si="13"/>
        <v>0.67333333333333334</v>
      </c>
      <c r="N205" s="6">
        <f t="shared" si="14"/>
        <v>0.67333333333333334</v>
      </c>
      <c r="O205" s="7">
        <f>SUM($B$4:B205)/SUM($B$4:$B$303)</f>
        <v>0.33095220071990883</v>
      </c>
      <c r="P205" s="10">
        <f>SUM($C$4:C205)/SUM($C$4:$C$303)</f>
        <v>0.31861005069266046</v>
      </c>
    </row>
    <row r="206" spans="1:16" x14ac:dyDescent="0.35">
      <c r="A206">
        <v>203</v>
      </c>
      <c r="B206">
        <v>1600.135</v>
      </c>
      <c r="C206">
        <v>2378.2220000000002</v>
      </c>
      <c r="D206">
        <v>1300</v>
      </c>
      <c r="K206">
        <f t="shared" si="15"/>
        <v>0</v>
      </c>
      <c r="L206">
        <f t="shared" si="12"/>
        <v>0</v>
      </c>
      <c r="M206" s="5">
        <f t="shared" si="13"/>
        <v>0.67666666666666675</v>
      </c>
      <c r="N206" s="6">
        <f t="shared" si="14"/>
        <v>0.67666666666666675</v>
      </c>
      <c r="O206" s="7">
        <f>SUM($B$4:B206)/SUM($B$4:$B$303)</f>
        <v>0.33443842853306471</v>
      </c>
      <c r="P206" s="10">
        <f>SUM($C$4:C206)/SUM($C$4:$C$303)</f>
        <v>0.32152977696842094</v>
      </c>
    </row>
    <row r="207" spans="1:16" x14ac:dyDescent="0.35">
      <c r="A207">
        <v>204</v>
      </c>
      <c r="B207">
        <v>1602.0509999999999</v>
      </c>
      <c r="C207">
        <v>2385.6529999999998</v>
      </c>
      <c r="D207">
        <v>1300</v>
      </c>
      <c r="K207">
        <f t="shared" si="15"/>
        <v>0</v>
      </c>
      <c r="L207">
        <f t="shared" si="12"/>
        <v>0</v>
      </c>
      <c r="M207" s="5">
        <f t="shared" si="13"/>
        <v>0.68</v>
      </c>
      <c r="N207" s="6">
        <f t="shared" si="14"/>
        <v>0.68</v>
      </c>
      <c r="O207" s="7">
        <f>SUM($B$4:B207)/SUM($B$4:$B$303)</f>
        <v>0.33792883075181129</v>
      </c>
      <c r="P207" s="10">
        <f>SUM($C$4:C207)/SUM($C$4:$C$303)</f>
        <v>0.32445862623015798</v>
      </c>
    </row>
    <row r="208" spans="1:16" x14ac:dyDescent="0.35">
      <c r="A208">
        <v>205</v>
      </c>
      <c r="B208">
        <v>1608.43</v>
      </c>
      <c r="C208">
        <v>2406.5659999999998</v>
      </c>
      <c r="D208">
        <v>1300</v>
      </c>
      <c r="K208">
        <f t="shared" si="15"/>
        <v>0</v>
      </c>
      <c r="L208">
        <f t="shared" si="12"/>
        <v>0</v>
      </c>
      <c r="M208" s="5">
        <f t="shared" si="13"/>
        <v>0.68333333333333335</v>
      </c>
      <c r="N208" s="6">
        <f t="shared" si="14"/>
        <v>0.68333333333333335</v>
      </c>
      <c r="O208" s="7">
        <f>SUM($B$4:B208)/SUM($B$4:$B$303)</f>
        <v>0.34143313095242828</v>
      </c>
      <c r="P208" s="10">
        <f>SUM($C$4:C208)/SUM($C$4:$C$303)</f>
        <v>0.32741315023361589</v>
      </c>
    </row>
    <row r="209" spans="1:16" x14ac:dyDescent="0.35">
      <c r="A209">
        <v>206</v>
      </c>
      <c r="B209">
        <v>1610.4639999999999</v>
      </c>
      <c r="C209">
        <v>2444.0160000000001</v>
      </c>
      <c r="D209">
        <v>1300</v>
      </c>
      <c r="K209">
        <f t="shared" si="15"/>
        <v>0</v>
      </c>
      <c r="L209">
        <f t="shared" si="12"/>
        <v>0</v>
      </c>
      <c r="M209" s="5">
        <f t="shared" si="13"/>
        <v>0.68666666666666676</v>
      </c>
      <c r="N209" s="6">
        <f t="shared" si="14"/>
        <v>0.68666666666666676</v>
      </c>
      <c r="O209" s="7">
        <f>SUM($B$4:B209)/SUM($B$4:$B$303)</f>
        <v>0.34494186264624549</v>
      </c>
      <c r="P209" s="10">
        <f>SUM($C$4:C209)/SUM($C$4:$C$303)</f>
        <v>0.33041365133636369</v>
      </c>
    </row>
    <row r="210" spans="1:16" x14ac:dyDescent="0.35">
      <c r="A210">
        <v>207</v>
      </c>
      <c r="B210">
        <v>1617.587</v>
      </c>
      <c r="C210">
        <v>2462.143</v>
      </c>
      <c r="D210">
        <v>1300</v>
      </c>
      <c r="K210">
        <f t="shared" si="15"/>
        <v>0</v>
      </c>
      <c r="L210">
        <f t="shared" si="12"/>
        <v>0</v>
      </c>
      <c r="M210" s="5">
        <f t="shared" si="13"/>
        <v>0.69000000000000006</v>
      </c>
      <c r="N210" s="6">
        <f t="shared" si="14"/>
        <v>0.69000000000000006</v>
      </c>
      <c r="O210" s="7">
        <f>SUM($B$4:B210)/SUM($B$4:$B$303)</f>
        <v>0.34846611328109772</v>
      </c>
      <c r="P210" s="10">
        <f>SUM($C$4:C210)/SUM($C$4:$C$303)</f>
        <v>0.3334364068283992</v>
      </c>
    </row>
    <row r="211" spans="1:16" x14ac:dyDescent="0.35">
      <c r="A211">
        <v>208</v>
      </c>
      <c r="B211">
        <v>1628.182</v>
      </c>
      <c r="C211">
        <v>2471.3359999999998</v>
      </c>
      <c r="D211">
        <v>1300</v>
      </c>
      <c r="K211">
        <f t="shared" si="15"/>
        <v>0</v>
      </c>
      <c r="L211">
        <f t="shared" si="12"/>
        <v>0</v>
      </c>
      <c r="M211" s="5">
        <f t="shared" si="13"/>
        <v>0.69333333333333336</v>
      </c>
      <c r="N211" s="6">
        <f t="shared" si="14"/>
        <v>0.69333333333333336</v>
      </c>
      <c r="O211" s="7">
        <f>SUM($B$4:B211)/SUM($B$4:$B$303)</f>
        <v>0.35201344733308687</v>
      </c>
      <c r="P211" s="10">
        <f>SUM($C$4:C211)/SUM($C$4:$C$303)</f>
        <v>0.3364704485013098</v>
      </c>
    </row>
    <row r="212" spans="1:16" x14ac:dyDescent="0.35">
      <c r="A212">
        <v>209</v>
      </c>
      <c r="B212">
        <v>1641.8579999999999</v>
      </c>
      <c r="C212">
        <v>2490.915</v>
      </c>
      <c r="D212">
        <v>1300</v>
      </c>
      <c r="K212">
        <f t="shared" si="15"/>
        <v>0</v>
      </c>
      <c r="L212">
        <f t="shared" si="12"/>
        <v>0</v>
      </c>
      <c r="M212" s="5">
        <f t="shared" si="13"/>
        <v>0.69666666666666666</v>
      </c>
      <c r="N212" s="6">
        <f t="shared" si="14"/>
        <v>0.69666666666666666</v>
      </c>
      <c r="O212" s="7">
        <f>SUM($B$4:B212)/SUM($B$4:$B$303)</f>
        <v>0.35559057740326999</v>
      </c>
      <c r="P212" s="10">
        <f>SUM($C$4:C212)/SUM($C$4:$C$303)</f>
        <v>0.3395285271736061</v>
      </c>
    </row>
    <row r="213" spans="1:16" x14ac:dyDescent="0.35">
      <c r="A213">
        <v>210</v>
      </c>
      <c r="B213">
        <v>1645.7180000000001</v>
      </c>
      <c r="C213">
        <v>2513.4160000000002</v>
      </c>
      <c r="D213">
        <v>1300</v>
      </c>
      <c r="K213">
        <f t="shared" si="15"/>
        <v>0</v>
      </c>
      <c r="L213">
        <f t="shared" si="12"/>
        <v>0</v>
      </c>
      <c r="M213" s="5">
        <f t="shared" si="13"/>
        <v>0.70000000000000007</v>
      </c>
      <c r="N213" s="6">
        <f t="shared" si="14"/>
        <v>0.70000000000000007</v>
      </c>
      <c r="O213" s="7">
        <f>SUM($B$4:B213)/SUM($B$4:$B$303)</f>
        <v>0.35917611728847415</v>
      </c>
      <c r="P213" s="10">
        <f>SUM($C$4:C213)/SUM($C$4:$C$303)</f>
        <v>0.34261423016395642</v>
      </c>
    </row>
    <row r="214" spans="1:16" x14ac:dyDescent="0.35">
      <c r="A214">
        <v>211</v>
      </c>
      <c r="B214">
        <v>1678.848</v>
      </c>
      <c r="C214">
        <v>2559.866</v>
      </c>
      <c r="D214">
        <v>1300</v>
      </c>
      <c r="K214">
        <f t="shared" si="15"/>
        <v>0</v>
      </c>
      <c r="L214">
        <f t="shared" si="12"/>
        <v>0</v>
      </c>
      <c r="M214" s="5">
        <f t="shared" si="13"/>
        <v>0.70333333333333337</v>
      </c>
      <c r="N214" s="6">
        <f t="shared" si="14"/>
        <v>0.70333333333333337</v>
      </c>
      <c r="O214" s="7">
        <f>SUM($B$4:B214)/SUM($B$4:$B$303)</f>
        <v>0.36283383778809514</v>
      </c>
      <c r="P214" s="10">
        <f>SUM($C$4:C214)/SUM($C$4:$C$303)</f>
        <v>0.34575695948974089</v>
      </c>
    </row>
    <row r="215" spans="1:16" x14ac:dyDescent="0.35">
      <c r="A215">
        <v>212</v>
      </c>
      <c r="B215">
        <v>1683.075</v>
      </c>
      <c r="C215">
        <v>2578.0430000000001</v>
      </c>
      <c r="D215">
        <v>1300</v>
      </c>
      <c r="K215">
        <f t="shared" si="15"/>
        <v>0</v>
      </c>
      <c r="L215">
        <f t="shared" si="12"/>
        <v>0</v>
      </c>
      <c r="M215" s="5">
        <f t="shared" si="13"/>
        <v>0.70666666666666667</v>
      </c>
      <c r="N215" s="6">
        <f t="shared" si="14"/>
        <v>0.70666666666666667</v>
      </c>
      <c r="O215" s="7">
        <f>SUM($B$4:B215)/SUM($B$4:$B$303)</f>
        <v>0.36650076768877682</v>
      </c>
      <c r="P215" s="10">
        <f>SUM($C$4:C215)/SUM($C$4:$C$303)</f>
        <v>0.34892200458945838</v>
      </c>
    </row>
    <row r="216" spans="1:16" x14ac:dyDescent="0.35">
      <c r="A216">
        <v>213</v>
      </c>
      <c r="B216">
        <v>1686.393</v>
      </c>
      <c r="C216">
        <v>2593.6390000000001</v>
      </c>
      <c r="D216">
        <v>1300</v>
      </c>
      <c r="K216">
        <f t="shared" si="15"/>
        <v>0</v>
      </c>
      <c r="L216">
        <f t="shared" si="12"/>
        <v>0</v>
      </c>
      <c r="M216" s="5">
        <f t="shared" si="13"/>
        <v>0.71000000000000008</v>
      </c>
      <c r="N216" s="6">
        <f t="shared" si="14"/>
        <v>0.71000000000000008</v>
      </c>
      <c r="O216" s="7">
        <f>SUM($B$4:B216)/SUM($B$4:$B$303)</f>
        <v>0.37017492654444295</v>
      </c>
      <c r="P216" s="10">
        <f>SUM($C$4:C216)/SUM($C$4:$C$303)</f>
        <v>0.35210619678772132</v>
      </c>
    </row>
    <row r="217" spans="1:16" x14ac:dyDescent="0.35">
      <c r="A217">
        <v>214</v>
      </c>
      <c r="B217">
        <v>1694.046</v>
      </c>
      <c r="C217">
        <v>2595.0749999999998</v>
      </c>
      <c r="D217">
        <v>1300</v>
      </c>
      <c r="K217">
        <f t="shared" si="15"/>
        <v>0</v>
      </c>
      <c r="L217">
        <f t="shared" si="12"/>
        <v>0</v>
      </c>
      <c r="M217" s="5">
        <f t="shared" si="13"/>
        <v>0.71333333333333337</v>
      </c>
      <c r="N217" s="6">
        <f t="shared" si="14"/>
        <v>0.71333333333333337</v>
      </c>
      <c r="O217" s="7">
        <f>SUM($B$4:B217)/SUM($B$4:$B$303)</f>
        <v>0.37386575905667813</v>
      </c>
      <c r="P217" s="10">
        <f>SUM($C$4:C217)/SUM($C$4:$C$303)</f>
        <v>0.35529215195299568</v>
      </c>
    </row>
    <row r="218" spans="1:16" x14ac:dyDescent="0.35">
      <c r="A218">
        <v>215</v>
      </c>
      <c r="B218">
        <v>1694.431</v>
      </c>
      <c r="C218">
        <v>2690.123</v>
      </c>
      <c r="D218">
        <v>1300</v>
      </c>
      <c r="K218">
        <f t="shared" si="15"/>
        <v>0</v>
      </c>
      <c r="L218">
        <f t="shared" si="12"/>
        <v>0</v>
      </c>
      <c r="M218" s="5">
        <f t="shared" si="13"/>
        <v>0.71666666666666667</v>
      </c>
      <c r="N218" s="6">
        <f t="shared" si="14"/>
        <v>0.71666666666666667</v>
      </c>
      <c r="O218" s="7">
        <f>SUM($B$4:B218)/SUM($B$4:$B$303)</f>
        <v>0.3775574303717068</v>
      </c>
      <c r="P218" s="10">
        <f>SUM($C$4:C218)/SUM($C$4:$C$303)</f>
        <v>0.35859479687349832</v>
      </c>
    </row>
    <row r="219" spans="1:16" x14ac:dyDescent="0.35">
      <c r="A219">
        <v>216</v>
      </c>
      <c r="B219">
        <v>1731.1389999999999</v>
      </c>
      <c r="C219">
        <v>2693.6370000000002</v>
      </c>
      <c r="D219">
        <v>1300</v>
      </c>
      <c r="K219">
        <f t="shared" si="15"/>
        <v>0</v>
      </c>
      <c r="L219">
        <f t="shared" si="12"/>
        <v>0</v>
      </c>
      <c r="M219" s="5">
        <f t="shared" si="13"/>
        <v>0.72000000000000008</v>
      </c>
      <c r="N219" s="6">
        <f t="shared" si="14"/>
        <v>0.72000000000000008</v>
      </c>
      <c r="O219" s="7">
        <f>SUM($B$4:B219)/SUM($B$4:$B$303)</f>
        <v>0.38132907772036101</v>
      </c>
      <c r="P219" s="10">
        <f>SUM($C$4:C219)/SUM($C$4:$C$303)</f>
        <v>0.3619017559068689</v>
      </c>
    </row>
    <row r="220" spans="1:16" x14ac:dyDescent="0.35">
      <c r="A220">
        <v>217</v>
      </c>
      <c r="B220">
        <v>1765.2919999999999</v>
      </c>
      <c r="C220">
        <v>2707.509</v>
      </c>
      <c r="D220">
        <v>1300</v>
      </c>
      <c r="K220">
        <f t="shared" si="15"/>
        <v>0</v>
      </c>
      <c r="L220">
        <f t="shared" si="12"/>
        <v>0</v>
      </c>
      <c r="M220" s="5">
        <f t="shared" si="13"/>
        <v>0.72333333333333338</v>
      </c>
      <c r="N220" s="6">
        <f t="shared" si="14"/>
        <v>0.72333333333333338</v>
      </c>
      <c r="O220" s="7">
        <f>SUM($B$4:B220)/SUM($B$4:$B$303)</f>
        <v>0.38517513450228341</v>
      </c>
      <c r="P220" s="10">
        <f>SUM($C$4:C220)/SUM($C$4:$C$303)</f>
        <v>0.36522574549621672</v>
      </c>
    </row>
    <row r="221" spans="1:16" x14ac:dyDescent="0.35">
      <c r="A221">
        <v>218</v>
      </c>
      <c r="B221">
        <v>1775.7</v>
      </c>
      <c r="C221">
        <v>2763.299</v>
      </c>
      <c r="D221">
        <v>1300</v>
      </c>
      <c r="K221">
        <f t="shared" si="15"/>
        <v>0</v>
      </c>
      <c r="L221">
        <f t="shared" si="12"/>
        <v>0</v>
      </c>
      <c r="M221" s="5">
        <f t="shared" si="13"/>
        <v>0.72666666666666668</v>
      </c>
      <c r="N221" s="6">
        <f t="shared" si="14"/>
        <v>0.72666666666666668</v>
      </c>
      <c r="O221" s="7">
        <f>SUM($B$4:B221)/SUM($B$4:$B$303)</f>
        <v>0.38904386728284313</v>
      </c>
      <c r="P221" s="10">
        <f>SUM($C$4:C221)/SUM($C$4:$C$303)</f>
        <v>0.36861822807273092</v>
      </c>
    </row>
    <row r="222" spans="1:16" x14ac:dyDescent="0.35">
      <c r="A222">
        <v>219</v>
      </c>
      <c r="B222">
        <v>1782.451</v>
      </c>
      <c r="C222">
        <v>2785.857</v>
      </c>
      <c r="D222">
        <v>1300</v>
      </c>
      <c r="K222">
        <f t="shared" si="15"/>
        <v>0</v>
      </c>
      <c r="L222">
        <f t="shared" si="12"/>
        <v>0</v>
      </c>
      <c r="M222" s="5">
        <f t="shared" si="13"/>
        <v>0.73000000000000009</v>
      </c>
      <c r="N222" s="6">
        <f t="shared" si="14"/>
        <v>0.73000000000000009</v>
      </c>
      <c r="O222" s="7">
        <f>SUM($B$4:B222)/SUM($B$4:$B$303)</f>
        <v>0.39292730852485547</v>
      </c>
      <c r="P222" s="10">
        <f>SUM($C$4:C222)/SUM($C$4:$C$303)</f>
        <v>0.3720384049457946</v>
      </c>
    </row>
    <row r="223" spans="1:16" x14ac:dyDescent="0.35">
      <c r="A223">
        <v>220</v>
      </c>
      <c r="B223">
        <v>1796.607</v>
      </c>
      <c r="C223">
        <v>2828.4319999999998</v>
      </c>
      <c r="D223">
        <v>1300</v>
      </c>
      <c r="K223">
        <f t="shared" si="15"/>
        <v>0</v>
      </c>
      <c r="L223">
        <f t="shared" si="12"/>
        <v>0</v>
      </c>
      <c r="M223" s="5">
        <f t="shared" si="13"/>
        <v>0.73333333333333339</v>
      </c>
      <c r="N223" s="6">
        <f t="shared" si="14"/>
        <v>0.73333333333333339</v>
      </c>
      <c r="O223" s="7">
        <f>SUM($B$4:B223)/SUM($B$4:$B$303)</f>
        <v>0.39684159156516791</v>
      </c>
      <c r="P223" s="10">
        <f>SUM($C$4:C223)/SUM($C$4:$C$303)</f>
        <v>0.37551085084428587</v>
      </c>
    </row>
    <row r="224" spans="1:16" x14ac:dyDescent="0.35">
      <c r="A224">
        <v>221</v>
      </c>
      <c r="B224">
        <v>1801.212</v>
      </c>
      <c r="C224">
        <v>2893.7179999999998</v>
      </c>
      <c r="D224">
        <v>1300</v>
      </c>
      <c r="K224">
        <f t="shared" si="15"/>
        <v>0</v>
      </c>
      <c r="L224">
        <f t="shared" si="12"/>
        <v>0</v>
      </c>
      <c r="M224" s="5">
        <f t="shared" si="13"/>
        <v>0.73666666666666669</v>
      </c>
      <c r="N224" s="6">
        <f t="shared" si="14"/>
        <v>0.73666666666666669</v>
      </c>
      <c r="O224" s="7">
        <f>SUM($B$4:B224)/SUM($B$4:$B$303)</f>
        <v>0.40076590755837477</v>
      </c>
      <c r="P224" s="10">
        <f>SUM($C$4:C224)/SUM($C$4:$C$303)</f>
        <v>0.37906344790176871</v>
      </c>
    </row>
    <row r="225" spans="1:16" x14ac:dyDescent="0.35">
      <c r="A225">
        <v>222</v>
      </c>
      <c r="B225">
        <v>1824.508</v>
      </c>
      <c r="C225">
        <v>2939.873</v>
      </c>
      <c r="D225">
        <v>1300</v>
      </c>
      <c r="K225">
        <f t="shared" si="15"/>
        <v>0</v>
      </c>
      <c r="L225">
        <f t="shared" si="12"/>
        <v>0</v>
      </c>
      <c r="M225" s="5">
        <f t="shared" si="13"/>
        <v>0.7400000000000001</v>
      </c>
      <c r="N225" s="6">
        <f t="shared" si="14"/>
        <v>0.7400000000000001</v>
      </c>
      <c r="O225" s="7">
        <f>SUM($B$4:B225)/SUM($B$4:$B$303)</f>
        <v>0.40474097874607162</v>
      </c>
      <c r="P225" s="10">
        <f>SUM($C$4:C225)/SUM($C$4:$C$303)</f>
        <v>0.3826727091252789</v>
      </c>
    </row>
    <row r="226" spans="1:16" x14ac:dyDescent="0.35">
      <c r="A226">
        <v>223</v>
      </c>
      <c r="B226">
        <v>1831.2070000000001</v>
      </c>
      <c r="C226">
        <v>2950.232</v>
      </c>
      <c r="D226">
        <v>1300</v>
      </c>
      <c r="K226">
        <f t="shared" si="15"/>
        <v>0</v>
      </c>
      <c r="L226">
        <f t="shared" si="12"/>
        <v>0</v>
      </c>
      <c r="M226" s="5">
        <f t="shared" si="13"/>
        <v>0.7433333333333334</v>
      </c>
      <c r="N226" s="6">
        <f t="shared" si="14"/>
        <v>0.7433333333333334</v>
      </c>
      <c r="O226" s="7">
        <f>SUM($B$4:B226)/SUM($B$4:$B$303)</f>
        <v>0.40873064510237633</v>
      </c>
      <c r="P226" s="10">
        <f>SUM($C$4:C226)/SUM($C$4:$C$303)</f>
        <v>0.38629468801959133</v>
      </c>
    </row>
    <row r="227" spans="1:16" x14ac:dyDescent="0.35">
      <c r="A227">
        <v>224</v>
      </c>
      <c r="B227">
        <v>1844.6610000000001</v>
      </c>
      <c r="C227">
        <v>2975.5509999999999</v>
      </c>
      <c r="D227">
        <v>1300</v>
      </c>
      <c r="K227">
        <f t="shared" si="15"/>
        <v>0</v>
      </c>
      <c r="L227">
        <f t="shared" si="12"/>
        <v>0</v>
      </c>
      <c r="M227" s="5">
        <f t="shared" si="13"/>
        <v>0.7466666666666667</v>
      </c>
      <c r="N227" s="6">
        <f t="shared" si="14"/>
        <v>0.7466666666666667</v>
      </c>
      <c r="O227" s="7">
        <f>SUM($B$4:B227)/SUM($B$4:$B$303)</f>
        <v>0.41274962380357583</v>
      </c>
      <c r="P227" s="10">
        <f>SUM($C$4:C227)/SUM($C$4:$C$303)</f>
        <v>0.38994775087056371</v>
      </c>
    </row>
    <row r="228" spans="1:16" x14ac:dyDescent="0.35">
      <c r="A228">
        <v>225</v>
      </c>
      <c r="B228">
        <v>1853.71</v>
      </c>
      <c r="C228">
        <v>2991.3240000000001</v>
      </c>
      <c r="D228">
        <v>1300</v>
      </c>
      <c r="K228">
        <f t="shared" si="15"/>
        <v>0</v>
      </c>
      <c r="L228">
        <f t="shared" si="12"/>
        <v>0</v>
      </c>
      <c r="M228" s="5">
        <f t="shared" si="13"/>
        <v>0.75</v>
      </c>
      <c r="N228" s="6">
        <f t="shared" si="14"/>
        <v>0.75</v>
      </c>
      <c r="O228" s="7">
        <f>SUM($B$4:B228)/SUM($B$4:$B$303)</f>
        <v>0.41678831763848667</v>
      </c>
      <c r="P228" s="10">
        <f>SUM($C$4:C228)/SUM($C$4:$C$303)</f>
        <v>0.39362017812172573</v>
      </c>
    </row>
    <row r="229" spans="1:16" x14ac:dyDescent="0.35">
      <c r="A229">
        <v>226</v>
      </c>
      <c r="B229">
        <v>1886.769</v>
      </c>
      <c r="C229">
        <v>2994.239</v>
      </c>
      <c r="D229">
        <v>1300</v>
      </c>
      <c r="K229">
        <f t="shared" si="15"/>
        <v>0</v>
      </c>
      <c r="L229">
        <f t="shared" si="12"/>
        <v>0</v>
      </c>
      <c r="M229" s="5">
        <f t="shared" si="13"/>
        <v>0.75333333333333341</v>
      </c>
      <c r="N229" s="6">
        <f t="shared" si="14"/>
        <v>0.75333333333333341</v>
      </c>
      <c r="O229" s="7">
        <f>SUM($B$4:B229)/SUM($B$4:$B$303)</f>
        <v>0.42089903739950696</v>
      </c>
      <c r="P229" s="10">
        <f>SUM($C$4:C229)/SUM($C$4:$C$303)</f>
        <v>0.39729618409770562</v>
      </c>
    </row>
    <row r="230" spans="1:16" x14ac:dyDescent="0.35">
      <c r="A230">
        <v>227</v>
      </c>
      <c r="B230">
        <v>1903.8219999999999</v>
      </c>
      <c r="C230">
        <v>3050.8560000000002</v>
      </c>
      <c r="D230">
        <v>1300</v>
      </c>
      <c r="K230">
        <f t="shared" si="15"/>
        <v>0</v>
      </c>
      <c r="L230">
        <f t="shared" si="12"/>
        <v>0</v>
      </c>
      <c r="M230" s="5">
        <f t="shared" si="13"/>
        <v>0.75666666666666671</v>
      </c>
      <c r="N230" s="6">
        <f t="shared" si="14"/>
        <v>0.75666666666666671</v>
      </c>
      <c r="O230" s="7">
        <f>SUM($B$4:B230)/SUM($B$4:$B$303)</f>
        <v>0.42504691067751033</v>
      </c>
      <c r="P230" s="10">
        <f>SUM($C$4:C230)/SUM($C$4:$C$303)</f>
        <v>0.40104169836288417</v>
      </c>
    </row>
    <row r="231" spans="1:16" x14ac:dyDescent="0.35">
      <c r="A231">
        <v>228</v>
      </c>
      <c r="B231">
        <v>1922.712</v>
      </c>
      <c r="C231">
        <v>3056.8620000000001</v>
      </c>
      <c r="D231">
        <v>1300</v>
      </c>
      <c r="K231">
        <f t="shared" si="15"/>
        <v>0</v>
      </c>
      <c r="L231">
        <f t="shared" si="12"/>
        <v>0</v>
      </c>
      <c r="M231" s="5">
        <f t="shared" si="13"/>
        <v>0.76</v>
      </c>
      <c r="N231" s="6">
        <f t="shared" si="14"/>
        <v>0.76</v>
      </c>
      <c r="O231" s="7">
        <f>SUM($B$4:B231)/SUM($B$4:$B$303)</f>
        <v>0.42923593976011176</v>
      </c>
      <c r="P231" s="10">
        <f>SUM($C$4:C231)/SUM($C$4:$C$303)</f>
        <v>0.40479458615164982</v>
      </c>
    </row>
    <row r="232" spans="1:16" x14ac:dyDescent="0.35">
      <c r="A232">
        <v>229</v>
      </c>
      <c r="B232">
        <v>1929.9349999999999</v>
      </c>
      <c r="C232">
        <v>3072.9989999999998</v>
      </c>
      <c r="D232">
        <v>1300</v>
      </c>
      <c r="K232">
        <f t="shared" si="15"/>
        <v>0</v>
      </c>
      <c r="L232">
        <f t="shared" si="12"/>
        <v>0</v>
      </c>
      <c r="M232" s="5">
        <f t="shared" si="13"/>
        <v>0.76333333333333342</v>
      </c>
      <c r="N232" s="6">
        <f t="shared" si="14"/>
        <v>0.76333333333333342</v>
      </c>
      <c r="O232" s="7">
        <f>SUM($B$4:B232)/SUM($B$4:$B$303)</f>
        <v>0.43344070565460369</v>
      </c>
      <c r="P232" s="10">
        <f>SUM($C$4:C232)/SUM($C$4:$C$303)</f>
        <v>0.40856728522082242</v>
      </c>
    </row>
    <row r="233" spans="1:16" x14ac:dyDescent="0.35">
      <c r="A233">
        <v>230</v>
      </c>
      <c r="B233">
        <v>1941.405</v>
      </c>
      <c r="C233">
        <v>3100.011</v>
      </c>
      <c r="D233">
        <v>1300</v>
      </c>
      <c r="K233">
        <f t="shared" si="15"/>
        <v>0</v>
      </c>
      <c r="L233">
        <f t="shared" si="12"/>
        <v>0</v>
      </c>
      <c r="M233" s="5">
        <f t="shared" si="13"/>
        <v>0.76666666666666672</v>
      </c>
      <c r="N233" s="6">
        <f t="shared" si="14"/>
        <v>0.76666666666666672</v>
      </c>
      <c r="O233" s="7">
        <f>SUM($B$4:B233)/SUM($B$4:$B$303)</f>
        <v>0.43767046133621795</v>
      </c>
      <c r="P233" s="10">
        <f>SUM($C$4:C233)/SUM($C$4:$C$303)</f>
        <v>0.41237314673074305</v>
      </c>
    </row>
    <row r="234" spans="1:16" x14ac:dyDescent="0.35">
      <c r="A234">
        <v>231</v>
      </c>
      <c r="B234">
        <v>1945.5129999999999</v>
      </c>
      <c r="C234">
        <v>3161.0830000000001</v>
      </c>
      <c r="D234">
        <v>1300</v>
      </c>
      <c r="K234">
        <f t="shared" si="15"/>
        <v>0</v>
      </c>
      <c r="L234">
        <f t="shared" si="12"/>
        <v>0</v>
      </c>
      <c r="M234" s="5">
        <f t="shared" si="13"/>
        <v>0.77</v>
      </c>
      <c r="N234" s="6">
        <f t="shared" si="14"/>
        <v>0.77</v>
      </c>
      <c r="O234" s="7">
        <f>SUM($B$4:B234)/SUM($B$4:$B$303)</f>
        <v>0.44190916715257483</v>
      </c>
      <c r="P234" s="10">
        <f>SUM($C$4:C234)/SUM($C$4:$C$303)</f>
        <v>0.41625398590175389</v>
      </c>
    </row>
    <row r="235" spans="1:16" x14ac:dyDescent="0.35">
      <c r="A235">
        <v>232</v>
      </c>
      <c r="B235">
        <v>1980.7809999999999</v>
      </c>
      <c r="C235">
        <v>3190.819</v>
      </c>
      <c r="D235">
        <v>1300</v>
      </c>
      <c r="K235">
        <f t="shared" si="15"/>
        <v>0</v>
      </c>
      <c r="L235">
        <f t="shared" si="12"/>
        <v>0</v>
      </c>
      <c r="M235" s="5">
        <f t="shared" si="13"/>
        <v>0.77333333333333343</v>
      </c>
      <c r="N235" s="6">
        <f t="shared" si="14"/>
        <v>0.77333333333333343</v>
      </c>
      <c r="O235" s="7">
        <f>SUM($B$4:B235)/SUM($B$4:$B$303)</f>
        <v>0.44622471166223848</v>
      </c>
      <c r="P235" s="10">
        <f>SUM($C$4:C235)/SUM($C$4:$C$303)</f>
        <v>0.42017133174898585</v>
      </c>
    </row>
    <row r="236" spans="1:16" x14ac:dyDescent="0.35">
      <c r="A236">
        <v>233</v>
      </c>
      <c r="B236">
        <v>1981.8309999999999</v>
      </c>
      <c r="C236">
        <v>3229.623</v>
      </c>
      <c r="D236">
        <v>1300</v>
      </c>
      <c r="K236">
        <f t="shared" si="15"/>
        <v>0</v>
      </c>
      <c r="L236">
        <f t="shared" si="12"/>
        <v>0</v>
      </c>
      <c r="M236" s="5">
        <f t="shared" si="13"/>
        <v>0.77666666666666673</v>
      </c>
      <c r="N236" s="6">
        <f t="shared" si="14"/>
        <v>0.77666666666666673</v>
      </c>
      <c r="O236" s="7">
        <f>SUM($B$4:B236)/SUM($B$4:$B$303)</f>
        <v>0.45054254381588454</v>
      </c>
      <c r="P236" s="10">
        <f>SUM($C$4:C236)/SUM($C$4:$C$303)</f>
        <v>0.42413631699170101</v>
      </c>
    </row>
    <row r="237" spans="1:16" x14ac:dyDescent="0.35">
      <c r="A237">
        <v>234</v>
      </c>
      <c r="B237">
        <v>1983.7470000000001</v>
      </c>
      <c r="C237">
        <v>3312.1860000000001</v>
      </c>
      <c r="D237">
        <v>1300</v>
      </c>
      <c r="K237">
        <f t="shared" si="15"/>
        <v>0</v>
      </c>
      <c r="L237">
        <f t="shared" si="12"/>
        <v>0</v>
      </c>
      <c r="M237" s="5">
        <f t="shared" si="13"/>
        <v>0.78</v>
      </c>
      <c r="N237" s="6">
        <f t="shared" si="14"/>
        <v>0.78</v>
      </c>
      <c r="O237" s="7">
        <f>SUM($B$4:B237)/SUM($B$4:$B$303)</f>
        <v>0.45486455037512136</v>
      </c>
      <c r="P237" s="10">
        <f>SUM($C$4:C237)/SUM($C$4:$C$303)</f>
        <v>0.42820266424372622</v>
      </c>
    </row>
    <row r="238" spans="1:16" x14ac:dyDescent="0.35">
      <c r="A238">
        <v>235</v>
      </c>
      <c r="B238">
        <v>2005.81</v>
      </c>
      <c r="C238">
        <v>3378.0320000000002</v>
      </c>
      <c r="D238">
        <v>1300</v>
      </c>
      <c r="K238">
        <f t="shared" si="15"/>
        <v>0</v>
      </c>
      <c r="L238">
        <f t="shared" si="12"/>
        <v>0</v>
      </c>
      <c r="M238" s="5">
        <f t="shared" si="13"/>
        <v>0.78333333333333344</v>
      </c>
      <c r="N238" s="6">
        <f t="shared" si="14"/>
        <v>0.78333333333333344</v>
      </c>
      <c r="O238" s="7">
        <f>SUM($B$4:B238)/SUM($B$4:$B$303)</f>
        <v>0.45923462578120028</v>
      </c>
      <c r="P238" s="10">
        <f>SUM($C$4:C238)/SUM($C$4:$C$303)</f>
        <v>0.43234985016276983</v>
      </c>
    </row>
    <row r="239" spans="1:16" x14ac:dyDescent="0.35">
      <c r="A239">
        <v>236</v>
      </c>
      <c r="B239">
        <v>2011.559</v>
      </c>
      <c r="C239">
        <v>3390.049</v>
      </c>
      <c r="D239">
        <v>1300</v>
      </c>
      <c r="K239">
        <f t="shared" si="15"/>
        <v>0</v>
      </c>
      <c r="L239">
        <f t="shared" si="12"/>
        <v>0</v>
      </c>
      <c r="M239" s="5">
        <f t="shared" si="13"/>
        <v>0.78666666666666674</v>
      </c>
      <c r="N239" s="6">
        <f t="shared" si="14"/>
        <v>0.78666666666666674</v>
      </c>
      <c r="O239" s="7">
        <f>SUM($B$4:B239)/SUM($B$4:$B$303)</f>
        <v>0.46361722658276011</v>
      </c>
      <c r="P239" s="10">
        <f>SUM($C$4:C239)/SUM($C$4:$C$303)</f>
        <v>0.43651178926745204</v>
      </c>
    </row>
    <row r="240" spans="1:16" x14ac:dyDescent="0.35">
      <c r="A240">
        <v>237</v>
      </c>
      <c r="B240">
        <v>2048.2249999999999</v>
      </c>
      <c r="C240">
        <v>3445.7820000000002</v>
      </c>
      <c r="D240">
        <v>1300</v>
      </c>
      <c r="K240">
        <f t="shared" si="15"/>
        <v>0</v>
      </c>
      <c r="L240">
        <f t="shared" si="12"/>
        <v>0</v>
      </c>
      <c r="M240" s="5">
        <f t="shared" si="13"/>
        <v>0.79</v>
      </c>
      <c r="N240" s="6">
        <f t="shared" si="14"/>
        <v>0.79</v>
      </c>
      <c r="O240" s="7">
        <f>SUM($B$4:B240)/SUM($B$4:$B$303)</f>
        <v>0.46807971191218617</v>
      </c>
      <c r="P240" s="10">
        <f>SUM($C$4:C240)/SUM($C$4:$C$303)</f>
        <v>0.44074215138080503</v>
      </c>
    </row>
    <row r="241" spans="1:16" x14ac:dyDescent="0.35">
      <c r="A241">
        <v>238</v>
      </c>
      <c r="B241">
        <v>2050.3110000000001</v>
      </c>
      <c r="C241">
        <v>3458.681</v>
      </c>
      <c r="D241">
        <v>1300</v>
      </c>
      <c r="K241">
        <f t="shared" si="15"/>
        <v>0</v>
      </c>
      <c r="L241">
        <f t="shared" si="12"/>
        <v>0</v>
      </c>
      <c r="M241" s="5">
        <f t="shared" si="13"/>
        <v>0.79333333333333333</v>
      </c>
      <c r="N241" s="6">
        <f t="shared" si="14"/>
        <v>0.79333333333333333</v>
      </c>
      <c r="O241" s="7">
        <f>SUM($B$4:B241)/SUM($B$4:$B$303)</f>
        <v>0.47254674202765723</v>
      </c>
      <c r="P241" s="10">
        <f>SUM($C$4:C241)/SUM($C$4:$C$303)</f>
        <v>0.44498834950493871</v>
      </c>
    </row>
    <row r="242" spans="1:16" x14ac:dyDescent="0.35">
      <c r="A242">
        <v>239</v>
      </c>
      <c r="B242">
        <v>2056.154</v>
      </c>
      <c r="C242">
        <v>3460.0520000000001</v>
      </c>
      <c r="D242">
        <v>1300</v>
      </c>
      <c r="K242">
        <f t="shared" si="15"/>
        <v>0</v>
      </c>
      <c r="L242">
        <f t="shared" si="12"/>
        <v>0</v>
      </c>
      <c r="M242" s="5">
        <f t="shared" si="13"/>
        <v>0.79666666666666675</v>
      </c>
      <c r="N242" s="6">
        <f t="shared" si="14"/>
        <v>0.79666666666666675</v>
      </c>
      <c r="O242" s="7">
        <f>SUM($B$4:B242)/SUM($B$4:$B$303)</f>
        <v>0.47702650233721339</v>
      </c>
      <c r="P242" s="10">
        <f>SUM($C$4:C242)/SUM($C$4:$C$303)</f>
        <v>0.44923623079604513</v>
      </c>
    </row>
    <row r="243" spans="1:16" x14ac:dyDescent="0.35">
      <c r="A243">
        <v>240</v>
      </c>
      <c r="B243">
        <v>2061.8180000000002</v>
      </c>
      <c r="C243">
        <v>3460.8130000000001</v>
      </c>
      <c r="D243">
        <v>1300</v>
      </c>
      <c r="K243">
        <f t="shared" si="15"/>
        <v>0</v>
      </c>
      <c r="L243">
        <f t="shared" si="12"/>
        <v>0</v>
      </c>
      <c r="M243" s="5">
        <f t="shared" si="13"/>
        <v>0.8</v>
      </c>
      <c r="N243" s="6">
        <f t="shared" si="14"/>
        <v>0.8</v>
      </c>
      <c r="O243" s="7">
        <f>SUM($B$4:B243)/SUM($B$4:$B$303)</f>
        <v>0.48151860285202325</v>
      </c>
      <c r="P243" s="10">
        <f>SUM($C$4:C243)/SUM($C$4:$C$303)</f>
        <v>0.45348504636145215</v>
      </c>
    </row>
    <row r="244" spans="1:16" x14ac:dyDescent="0.35">
      <c r="A244">
        <v>241</v>
      </c>
      <c r="B244">
        <v>2063.0390000000002</v>
      </c>
      <c r="C244">
        <v>3479.48</v>
      </c>
      <c r="D244">
        <v>1300</v>
      </c>
      <c r="K244">
        <f t="shared" si="15"/>
        <v>0</v>
      </c>
      <c r="L244">
        <f t="shared" si="12"/>
        <v>0</v>
      </c>
      <c r="M244" s="5">
        <f t="shared" si="13"/>
        <v>0.80333333333333334</v>
      </c>
      <c r="N244" s="6">
        <f t="shared" si="14"/>
        <v>0.80333333333333334</v>
      </c>
      <c r="O244" s="7">
        <f>SUM($B$4:B244)/SUM($B$4:$B$303)</f>
        <v>0.48601336356997843</v>
      </c>
      <c r="P244" s="10">
        <f>SUM($C$4:C244)/SUM($C$4:$C$303)</f>
        <v>0.45775677927031561</v>
      </c>
    </row>
    <row r="245" spans="1:16" x14ac:dyDescent="0.35">
      <c r="A245">
        <v>242</v>
      </c>
      <c r="B245">
        <v>2100.8130000000001</v>
      </c>
      <c r="C245">
        <v>3480.973</v>
      </c>
      <c r="D245">
        <v>1300</v>
      </c>
      <c r="K245">
        <f t="shared" si="15"/>
        <v>0</v>
      </c>
      <c r="L245">
        <f t="shared" si="12"/>
        <v>0</v>
      </c>
      <c r="M245" s="5">
        <f t="shared" si="13"/>
        <v>0.80666666666666675</v>
      </c>
      <c r="N245" s="6">
        <f t="shared" si="14"/>
        <v>0.80666666666666675</v>
      </c>
      <c r="O245" s="7">
        <f>SUM($B$4:B245)/SUM($B$4:$B$303)</f>
        <v>0.49059042282487836</v>
      </c>
      <c r="P245" s="10">
        <f>SUM($C$4:C245)/SUM($C$4:$C$303)</f>
        <v>0.4620303451246861</v>
      </c>
    </row>
    <row r="246" spans="1:16" x14ac:dyDescent="0.35">
      <c r="A246">
        <v>243</v>
      </c>
      <c r="B246">
        <v>2101.9780000000001</v>
      </c>
      <c r="C246">
        <v>3505.6149999999998</v>
      </c>
      <c r="D246">
        <v>1300</v>
      </c>
      <c r="K246">
        <f t="shared" si="15"/>
        <v>0</v>
      </c>
      <c r="L246">
        <f t="shared" si="12"/>
        <v>0</v>
      </c>
      <c r="M246" s="5">
        <f t="shared" si="13"/>
        <v>0.81</v>
      </c>
      <c r="N246" s="6">
        <f t="shared" si="14"/>
        <v>0.81</v>
      </c>
      <c r="O246" s="7">
        <f>SUM($B$4:B246)/SUM($B$4:$B$303)</f>
        <v>0.49517002027524454</v>
      </c>
      <c r="P246" s="10">
        <f>SUM($C$4:C246)/SUM($C$4:$C$303)</f>
        <v>0.46633416378762005</v>
      </c>
    </row>
    <row r="247" spans="1:16" x14ac:dyDescent="0.35">
      <c r="A247">
        <v>244</v>
      </c>
      <c r="B247">
        <v>2107.2959999999998</v>
      </c>
      <c r="C247">
        <v>3534.2849999999999</v>
      </c>
      <c r="D247">
        <v>1300</v>
      </c>
      <c r="K247">
        <f t="shared" si="15"/>
        <v>0</v>
      </c>
      <c r="L247">
        <f t="shared" si="12"/>
        <v>0</v>
      </c>
      <c r="M247" s="5">
        <f t="shared" si="13"/>
        <v>0.81333333333333335</v>
      </c>
      <c r="N247" s="6">
        <f t="shared" si="14"/>
        <v>0.81333333333333335</v>
      </c>
      <c r="O247" s="7">
        <f>SUM($B$4:B247)/SUM($B$4:$B$303)</f>
        <v>0.49976120409770453</v>
      </c>
      <c r="P247" s="10">
        <f>SUM($C$4:C247)/SUM($C$4:$C$303)</f>
        <v>0.47067318040613843</v>
      </c>
    </row>
    <row r="248" spans="1:16" x14ac:dyDescent="0.35">
      <c r="A248">
        <v>245</v>
      </c>
      <c r="B248">
        <v>2107.5430000000001</v>
      </c>
      <c r="C248">
        <v>3536.4349999999999</v>
      </c>
      <c r="D248">
        <v>1300</v>
      </c>
      <c r="K248">
        <f t="shared" si="15"/>
        <v>0</v>
      </c>
      <c r="L248">
        <f t="shared" si="12"/>
        <v>0</v>
      </c>
      <c r="M248" s="5">
        <f t="shared" si="13"/>
        <v>0.81666666666666676</v>
      </c>
      <c r="N248" s="6">
        <f t="shared" si="14"/>
        <v>0.81666666666666676</v>
      </c>
      <c r="O248" s="7">
        <f>SUM($B$4:B248)/SUM($B$4:$B$303)</f>
        <v>0.50435292606117754</v>
      </c>
      <c r="P248" s="10">
        <f>SUM($C$4:C248)/SUM($C$4:$C$303)</f>
        <v>0.47501483656440247</v>
      </c>
    </row>
    <row r="249" spans="1:16" x14ac:dyDescent="0.35">
      <c r="A249">
        <v>246</v>
      </c>
      <c r="B249">
        <v>2185.4090000000001</v>
      </c>
      <c r="C249">
        <v>3602.7289999999998</v>
      </c>
      <c r="D249">
        <v>1300</v>
      </c>
      <c r="K249">
        <f t="shared" si="15"/>
        <v>0</v>
      </c>
      <c r="L249">
        <f t="shared" si="12"/>
        <v>0</v>
      </c>
      <c r="M249" s="5">
        <f t="shared" si="13"/>
        <v>0.82000000000000006</v>
      </c>
      <c r="N249" s="6">
        <f t="shared" si="14"/>
        <v>0.82000000000000006</v>
      </c>
      <c r="O249" s="7">
        <f>SUM($B$4:B249)/SUM($B$4:$B$303)</f>
        <v>0.50911429534496988</v>
      </c>
      <c r="P249" s="10">
        <f>SUM($C$4:C249)/SUM($C$4:$C$303)</f>
        <v>0.47943788139610627</v>
      </c>
    </row>
    <row r="250" spans="1:16" x14ac:dyDescent="0.35">
      <c r="A250">
        <v>247</v>
      </c>
      <c r="B250">
        <v>2203.9969999999998</v>
      </c>
      <c r="C250">
        <v>3631.192</v>
      </c>
      <c r="D250">
        <v>1300</v>
      </c>
      <c r="K250">
        <f t="shared" si="15"/>
        <v>0</v>
      </c>
      <c r="L250">
        <f t="shared" si="12"/>
        <v>0</v>
      </c>
      <c r="M250" s="5">
        <f t="shared" si="13"/>
        <v>0.82333333333333336</v>
      </c>
      <c r="N250" s="6">
        <f t="shared" si="14"/>
        <v>0.82333333333333336</v>
      </c>
      <c r="O250" s="7">
        <f>SUM($B$4:B250)/SUM($B$4:$B$303)</f>
        <v>0.51391616246337679</v>
      </c>
      <c r="P250" s="10">
        <f>SUM($C$4:C250)/SUM($C$4:$C$303)</f>
        <v>0.48389587005096318</v>
      </c>
    </row>
    <row r="251" spans="1:16" x14ac:dyDescent="0.35">
      <c r="A251">
        <v>248</v>
      </c>
      <c r="B251">
        <v>2225.884</v>
      </c>
      <c r="C251">
        <v>3634.5050000000001</v>
      </c>
      <c r="D251">
        <v>1300</v>
      </c>
      <c r="K251">
        <f t="shared" si="15"/>
        <v>0</v>
      </c>
      <c r="L251">
        <f t="shared" si="12"/>
        <v>0</v>
      </c>
      <c r="M251" s="5">
        <f t="shared" si="13"/>
        <v>0.82666666666666677</v>
      </c>
      <c r="N251" s="6">
        <f t="shared" si="14"/>
        <v>0.82666666666666677</v>
      </c>
      <c r="O251" s="7">
        <f>SUM($B$4:B251)/SUM($B$4:$B$303)</f>
        <v>0.51876571497592017</v>
      </c>
      <c r="P251" s="10">
        <f>SUM($C$4:C251)/SUM($C$4:$C$303)</f>
        <v>0.48835792605241418</v>
      </c>
    </row>
    <row r="252" spans="1:16" x14ac:dyDescent="0.35">
      <c r="A252">
        <v>249</v>
      </c>
      <c r="B252">
        <v>2325.337</v>
      </c>
      <c r="C252">
        <v>3717.067</v>
      </c>
      <c r="D252">
        <v>1300</v>
      </c>
      <c r="K252">
        <f t="shared" si="15"/>
        <v>0</v>
      </c>
      <c r="L252">
        <f t="shared" si="12"/>
        <v>0</v>
      </c>
      <c r="M252" s="5">
        <f t="shared" si="13"/>
        <v>0.83000000000000007</v>
      </c>
      <c r="N252" s="6">
        <f t="shared" si="14"/>
        <v>0.83000000000000007</v>
      </c>
      <c r="O252" s="7">
        <f>SUM($B$4:B252)/SUM($B$4:$B$303)</f>
        <v>0.52383194659035281</v>
      </c>
      <c r="P252" s="10">
        <f>SUM($C$4:C252)/SUM($C$4:$C$303)</f>
        <v>0.49292134283548245</v>
      </c>
    </row>
    <row r="253" spans="1:16" x14ac:dyDescent="0.35">
      <c r="A253">
        <v>250</v>
      </c>
      <c r="B253">
        <v>2329.509</v>
      </c>
      <c r="C253">
        <v>3778.3220000000001</v>
      </c>
      <c r="D253">
        <v>1300</v>
      </c>
      <c r="K253">
        <f t="shared" si="15"/>
        <v>0</v>
      </c>
      <c r="L253">
        <f t="shared" si="12"/>
        <v>0</v>
      </c>
      <c r="M253" s="5">
        <f t="shared" si="13"/>
        <v>0.83333333333333337</v>
      </c>
      <c r="N253" s="6">
        <f t="shared" si="14"/>
        <v>0.83333333333333337</v>
      </c>
      <c r="O253" s="7">
        <f>SUM($B$4:B253)/SUM($B$4:$B$303)</f>
        <v>0.5289072677768758</v>
      </c>
      <c r="P253" s="10">
        <f>SUM($C$4:C253)/SUM($C$4:$C$303)</f>
        <v>0.49755996194744251</v>
      </c>
    </row>
    <row r="254" spans="1:16" x14ac:dyDescent="0.35">
      <c r="A254">
        <v>251</v>
      </c>
      <c r="B254">
        <v>2349.7489999999998</v>
      </c>
      <c r="C254">
        <v>3862.0149999999999</v>
      </c>
      <c r="D254">
        <v>1300</v>
      </c>
      <c r="K254">
        <f t="shared" si="15"/>
        <v>0</v>
      </c>
      <c r="L254">
        <f t="shared" si="12"/>
        <v>0</v>
      </c>
      <c r="M254" s="5">
        <f t="shared" si="13"/>
        <v>0.83666666666666667</v>
      </c>
      <c r="N254" s="6">
        <f t="shared" si="14"/>
        <v>0.83666666666666667</v>
      </c>
      <c r="O254" s="7">
        <f>SUM($B$4:B254)/SUM($B$4:$B$303)</f>
        <v>0.5340266860245455</v>
      </c>
      <c r="P254" s="10">
        <f>SUM($C$4:C254)/SUM($C$4:$C$303)</f>
        <v>0.50230133036169533</v>
      </c>
    </row>
    <row r="255" spans="1:16" x14ac:dyDescent="0.35">
      <c r="A255">
        <v>252</v>
      </c>
      <c r="B255">
        <v>2481.7370000000001</v>
      </c>
      <c r="C255">
        <v>3865.3879999999999</v>
      </c>
      <c r="D255">
        <v>1300</v>
      </c>
      <c r="K255">
        <f t="shared" si="15"/>
        <v>0</v>
      </c>
      <c r="L255">
        <f t="shared" si="12"/>
        <v>0</v>
      </c>
      <c r="M255" s="5">
        <f t="shared" si="13"/>
        <v>0.84000000000000008</v>
      </c>
      <c r="N255" s="6">
        <f t="shared" si="14"/>
        <v>0.84000000000000008</v>
      </c>
      <c r="O255" s="7">
        <f>SUM($B$4:B255)/SUM($B$4:$B$303)</f>
        <v>0.53943366765693146</v>
      </c>
      <c r="P255" s="10">
        <f>SUM($C$4:C255)/SUM($C$4:$C$303)</f>
        <v>0.50704683978411635</v>
      </c>
    </row>
    <row r="256" spans="1:16" x14ac:dyDescent="0.35">
      <c r="A256">
        <v>253</v>
      </c>
      <c r="B256">
        <v>2526.663</v>
      </c>
      <c r="C256">
        <v>3869.3690000000001</v>
      </c>
      <c r="D256">
        <v>1300</v>
      </c>
      <c r="K256">
        <f t="shared" si="15"/>
        <v>0</v>
      </c>
      <c r="L256">
        <f t="shared" si="12"/>
        <v>0</v>
      </c>
      <c r="M256" s="5">
        <f t="shared" si="13"/>
        <v>0.84333333333333338</v>
      </c>
      <c r="N256" s="6">
        <f t="shared" si="14"/>
        <v>0.84333333333333338</v>
      </c>
      <c r="O256" s="7">
        <f>SUM($B$4:B256)/SUM($B$4:$B$303)</f>
        <v>0.54493852994984537</v>
      </c>
      <c r="P256" s="10">
        <f>SUM($C$4:C256)/SUM($C$4:$C$303)</f>
        <v>0.51179723665199206</v>
      </c>
    </row>
    <row r="257" spans="1:16" x14ac:dyDescent="0.35">
      <c r="A257">
        <v>254</v>
      </c>
      <c r="B257">
        <v>2527.2179999999998</v>
      </c>
      <c r="C257">
        <v>3974.4769999999999</v>
      </c>
      <c r="D257">
        <v>1300</v>
      </c>
      <c r="K257">
        <f t="shared" si="15"/>
        <v>0</v>
      </c>
      <c r="L257">
        <f t="shared" si="12"/>
        <v>0</v>
      </c>
      <c r="M257" s="5">
        <f t="shared" si="13"/>
        <v>0.84666666666666668</v>
      </c>
      <c r="N257" s="6">
        <f t="shared" si="14"/>
        <v>0.84666666666666668</v>
      </c>
      <c r="O257" s="7">
        <f>SUM($B$4:B257)/SUM($B$4:$B$303)</f>
        <v>0.55044460142600704</v>
      </c>
      <c r="P257" s="10">
        <f>SUM($C$4:C257)/SUM($C$4:$C$303)</f>
        <v>0.51667667386571969</v>
      </c>
    </row>
    <row r="258" spans="1:16" x14ac:dyDescent="0.35">
      <c r="A258">
        <v>255</v>
      </c>
      <c r="B258">
        <v>2536.3870000000002</v>
      </c>
      <c r="C258">
        <v>3974.7339999999999</v>
      </c>
      <c r="D258">
        <v>1300</v>
      </c>
      <c r="K258">
        <f t="shared" si="15"/>
        <v>0</v>
      </c>
      <c r="L258">
        <f t="shared" si="12"/>
        <v>0</v>
      </c>
      <c r="M258" s="5">
        <f t="shared" si="13"/>
        <v>0.85000000000000009</v>
      </c>
      <c r="N258" s="6">
        <f t="shared" si="14"/>
        <v>0.85000000000000009</v>
      </c>
      <c r="O258" s="7">
        <f>SUM($B$4:B258)/SUM($B$4:$B$303)</f>
        <v>0.55597064948090669</v>
      </c>
      <c r="P258" s="10">
        <f>SUM($C$4:C258)/SUM($C$4:$C$303)</f>
        <v>0.5215564265965239</v>
      </c>
    </row>
    <row r="259" spans="1:16" x14ac:dyDescent="0.35">
      <c r="A259">
        <v>256</v>
      </c>
      <c r="B259">
        <v>2544.7429999999999</v>
      </c>
      <c r="C259">
        <v>3979.9250000000002</v>
      </c>
      <c r="D259">
        <v>1300</v>
      </c>
      <c r="K259">
        <f t="shared" si="15"/>
        <v>0</v>
      </c>
      <c r="L259">
        <f t="shared" si="12"/>
        <v>0</v>
      </c>
      <c r="M259" s="5">
        <f t="shared" si="13"/>
        <v>0.85333333333333339</v>
      </c>
      <c r="N259" s="6">
        <f t="shared" si="14"/>
        <v>0.85333333333333339</v>
      </c>
      <c r="O259" s="7">
        <f>SUM($B$4:B259)/SUM($B$4:$B$303)</f>
        <v>0.56151490282448935</v>
      </c>
      <c r="P259" s="10">
        <f>SUM($C$4:C259)/SUM($C$4:$C$303)</f>
        <v>0.52644255228119752</v>
      </c>
    </row>
    <row r="260" spans="1:16" x14ac:dyDescent="0.35">
      <c r="A260">
        <v>257</v>
      </c>
      <c r="B260">
        <v>2579.2510000000002</v>
      </c>
      <c r="C260">
        <v>3988.1770000000001</v>
      </c>
      <c r="D260">
        <v>1300</v>
      </c>
      <c r="K260">
        <f t="shared" si="15"/>
        <v>0</v>
      </c>
      <c r="L260">
        <f t="shared" si="12"/>
        <v>0</v>
      </c>
      <c r="M260" s="5">
        <f t="shared" si="13"/>
        <v>0.85666666666666669</v>
      </c>
      <c r="N260" s="6">
        <f t="shared" si="14"/>
        <v>0.85666666666666669</v>
      </c>
      <c r="O260" s="7">
        <f>SUM($B$4:B260)/SUM($B$4:$B$303)</f>
        <v>0.56713433904287713</v>
      </c>
      <c r="P260" s="10">
        <f>SUM($C$4:C260)/SUM($C$4:$C$303)</f>
        <v>0.53133880888772278</v>
      </c>
    </row>
    <row r="261" spans="1:16" x14ac:dyDescent="0.35">
      <c r="A261">
        <v>258</v>
      </c>
      <c r="B261">
        <v>2612.8829999999998</v>
      </c>
      <c r="C261">
        <v>4326.4870000000001</v>
      </c>
      <c r="D261">
        <v>1300</v>
      </c>
      <c r="K261">
        <f t="shared" si="15"/>
        <v>0</v>
      </c>
      <c r="L261">
        <f t="shared" ref="L261:L303" si="16">IF(C261&lt;D261,D261-C261,0)</f>
        <v>0</v>
      </c>
      <c r="M261" s="5">
        <f t="shared" ref="M261:M303" si="17">A261*(1/300)</f>
        <v>0.8600000000000001</v>
      </c>
      <c r="N261" s="6">
        <f t="shared" ref="N261:N303" si="18">M261</f>
        <v>0.8600000000000001</v>
      </c>
      <c r="O261" s="7">
        <f>SUM($B$4:B261)/SUM($B$4:$B$303)</f>
        <v>0.57282704958737618</v>
      </c>
      <c r="P261" s="10">
        <f>SUM($C$4:C261)/SUM($C$4:$C$303)</f>
        <v>0.53665040628091654</v>
      </c>
    </row>
    <row r="262" spans="1:16" x14ac:dyDescent="0.35">
      <c r="A262">
        <v>259</v>
      </c>
      <c r="B262">
        <v>2620.4070000000002</v>
      </c>
      <c r="C262">
        <v>4345.8010000000004</v>
      </c>
      <c r="D262">
        <v>1300</v>
      </c>
      <c r="K262">
        <f t="shared" si="15"/>
        <v>0</v>
      </c>
      <c r="L262">
        <f t="shared" si="16"/>
        <v>0</v>
      </c>
      <c r="M262" s="5">
        <f t="shared" si="17"/>
        <v>0.8633333333333334</v>
      </c>
      <c r="N262" s="6">
        <f t="shared" si="18"/>
        <v>0.8633333333333334</v>
      </c>
      <c r="O262" s="7">
        <f>SUM($B$4:B262)/SUM($B$4:$B$303)</f>
        <v>0.57853615273504078</v>
      </c>
      <c r="P262" s="10">
        <f>SUM($C$4:C262)/SUM($C$4:$C$303)</f>
        <v>0.54198571533487627</v>
      </c>
    </row>
    <row r="263" spans="1:16" x14ac:dyDescent="0.35">
      <c r="A263">
        <v>260</v>
      </c>
      <c r="B263">
        <v>2634.7849999999999</v>
      </c>
      <c r="C263">
        <v>4455.4369999999999</v>
      </c>
      <c r="D263">
        <v>1300</v>
      </c>
      <c r="K263">
        <f t="shared" si="15"/>
        <v>0</v>
      </c>
      <c r="L263">
        <f t="shared" si="16"/>
        <v>0</v>
      </c>
      <c r="M263" s="5">
        <f t="shared" si="17"/>
        <v>0.8666666666666667</v>
      </c>
      <c r="N263" s="6">
        <f t="shared" si="18"/>
        <v>0.8666666666666667</v>
      </c>
      <c r="O263" s="7">
        <f>SUM($B$4:B263)/SUM($B$4:$B$303)</f>
        <v>0.5842765813543046</v>
      </c>
      <c r="P263" s="10">
        <f>SUM($C$4:C263)/SUM($C$4:$C$303)</f>
        <v>0.54745562372816137</v>
      </c>
    </row>
    <row r="264" spans="1:16" x14ac:dyDescent="0.35">
      <c r="A264">
        <v>261</v>
      </c>
      <c r="B264">
        <v>2756.01</v>
      </c>
      <c r="C264">
        <v>4466.1899999999996</v>
      </c>
      <c r="D264">
        <v>1300</v>
      </c>
      <c r="K264">
        <f t="shared" ref="K264:K303" si="19">IF(B264&lt;D264,D264-B264,0)</f>
        <v>0</v>
      </c>
      <c r="L264">
        <f t="shared" si="16"/>
        <v>0</v>
      </c>
      <c r="M264" s="5">
        <f t="shared" si="17"/>
        <v>0.87000000000000011</v>
      </c>
      <c r="N264" s="6">
        <f t="shared" si="18"/>
        <v>0.87000000000000011</v>
      </c>
      <c r="O264" s="7">
        <f>SUM($B$4:B264)/SUM($B$4:$B$303)</f>
        <v>0.5902811239181105</v>
      </c>
      <c r="P264" s="10">
        <f>SUM($C$4:C264)/SUM($C$4:$C$303)</f>
        <v>0.55293873350325329</v>
      </c>
    </row>
    <row r="265" spans="1:16" x14ac:dyDescent="0.35">
      <c r="A265">
        <v>262</v>
      </c>
      <c r="B265">
        <v>2771.8960000000002</v>
      </c>
      <c r="C265">
        <v>4513.9059999999999</v>
      </c>
      <c r="D265">
        <v>1300</v>
      </c>
      <c r="K265">
        <f t="shared" si="19"/>
        <v>0</v>
      </c>
      <c r="L265">
        <f t="shared" si="16"/>
        <v>0</v>
      </c>
      <c r="M265" s="5">
        <f t="shared" si="17"/>
        <v>0.87333333333333341</v>
      </c>
      <c r="N265" s="6">
        <f t="shared" si="18"/>
        <v>0.87333333333333341</v>
      </c>
      <c r="O265" s="7">
        <f>SUM($B$4:B265)/SUM($B$4:$B$303)</f>
        <v>0.59632027744601623</v>
      </c>
      <c r="P265" s="10">
        <f>SUM($C$4:C265)/SUM($C$4:$C$303)</f>
        <v>0.55848042387299712</v>
      </c>
    </row>
    <row r="266" spans="1:16" x14ac:dyDescent="0.35">
      <c r="A266">
        <v>263</v>
      </c>
      <c r="B266">
        <v>2859.8620000000001</v>
      </c>
      <c r="C266">
        <v>4634.3620000000001</v>
      </c>
      <c r="D266">
        <v>1300</v>
      </c>
      <c r="K266">
        <f t="shared" si="19"/>
        <v>0</v>
      </c>
      <c r="L266">
        <f t="shared" si="16"/>
        <v>0</v>
      </c>
      <c r="M266" s="5">
        <f t="shared" si="17"/>
        <v>0.87666666666666671</v>
      </c>
      <c r="N266" s="6">
        <f t="shared" si="18"/>
        <v>0.87666666666666671</v>
      </c>
      <c r="O266" s="7">
        <f>SUM($B$4:B266)/SUM($B$4:$B$303)</f>
        <v>0.60255108325064366</v>
      </c>
      <c r="P266" s="10">
        <f>SUM($C$4:C266)/SUM($C$4:$C$303)</f>
        <v>0.56416999721929784</v>
      </c>
    </row>
    <row r="267" spans="1:16" x14ac:dyDescent="0.35">
      <c r="A267">
        <v>264</v>
      </c>
      <c r="B267">
        <v>2887.7629999999999</v>
      </c>
      <c r="C267">
        <v>4652.0550000000003</v>
      </c>
      <c r="D267">
        <v>1300</v>
      </c>
      <c r="K267">
        <f t="shared" si="19"/>
        <v>0</v>
      </c>
      <c r="L267">
        <f t="shared" si="16"/>
        <v>0</v>
      </c>
      <c r="M267" s="5">
        <f t="shared" si="17"/>
        <v>0.88</v>
      </c>
      <c r="N267" s="6">
        <f t="shared" si="18"/>
        <v>0.88</v>
      </c>
      <c r="O267" s="7">
        <f>SUM($B$4:B267)/SUM($B$4:$B$303)</f>
        <v>0.60884267720265539</v>
      </c>
      <c r="P267" s="10">
        <f>SUM($C$4:C267)/SUM($C$4:$C$303)</f>
        <v>0.56988129213616556</v>
      </c>
    </row>
    <row r="268" spans="1:16" x14ac:dyDescent="0.35">
      <c r="A268">
        <v>265</v>
      </c>
      <c r="B268">
        <v>2919.1819999999998</v>
      </c>
      <c r="C268">
        <v>4676.7830000000004</v>
      </c>
      <c r="D268">
        <v>1300</v>
      </c>
      <c r="K268">
        <f t="shared" si="19"/>
        <v>0</v>
      </c>
      <c r="L268">
        <f t="shared" si="16"/>
        <v>0</v>
      </c>
      <c r="M268" s="5">
        <f t="shared" si="17"/>
        <v>0.88333333333333341</v>
      </c>
      <c r="N268" s="6">
        <f t="shared" si="18"/>
        <v>0.88333333333333341</v>
      </c>
      <c r="O268" s="7">
        <f>SUM($B$4:B268)/SUM($B$4:$B$303)</f>
        <v>0.61520272399874687</v>
      </c>
      <c r="P268" s="10">
        <f>SUM($C$4:C268)/SUM($C$4:$C$303)</f>
        <v>0.57562294544318648</v>
      </c>
    </row>
    <row r="269" spans="1:16" x14ac:dyDescent="0.35">
      <c r="A269">
        <v>266</v>
      </c>
      <c r="B269">
        <v>3003.3049999999998</v>
      </c>
      <c r="C269">
        <v>4798.2629999999999</v>
      </c>
      <c r="D269">
        <v>1300</v>
      </c>
      <c r="K269">
        <f t="shared" si="19"/>
        <v>0</v>
      </c>
      <c r="L269">
        <f t="shared" si="16"/>
        <v>0</v>
      </c>
      <c r="M269" s="5">
        <f t="shared" si="17"/>
        <v>0.88666666666666671</v>
      </c>
      <c r="N269" s="6">
        <f t="shared" si="18"/>
        <v>0.88666666666666671</v>
      </c>
      <c r="O269" s="7">
        <f>SUM($B$4:B269)/SUM($B$4:$B$303)</f>
        <v>0.6217460502945843</v>
      </c>
      <c r="P269" s="10">
        <f>SUM($C$4:C269)/SUM($C$4:$C$303)</f>
        <v>0.58151373888429891</v>
      </c>
    </row>
    <row r="270" spans="1:16" x14ac:dyDescent="0.35">
      <c r="A270">
        <v>267</v>
      </c>
      <c r="B270">
        <v>3004.4070000000002</v>
      </c>
      <c r="C270">
        <v>4955.3590000000004</v>
      </c>
      <c r="D270">
        <v>1300</v>
      </c>
      <c r="K270">
        <f t="shared" si="19"/>
        <v>0</v>
      </c>
      <c r="L270">
        <f t="shared" si="16"/>
        <v>0</v>
      </c>
      <c r="M270" s="5">
        <f t="shared" si="17"/>
        <v>0.89</v>
      </c>
      <c r="N270" s="6">
        <f t="shared" si="18"/>
        <v>0.89</v>
      </c>
      <c r="O270" s="7">
        <f>SUM($B$4:B270)/SUM($B$4:$B$303)</f>
        <v>0.62829177752724907</v>
      </c>
      <c r="P270" s="10">
        <f>SUM($C$4:C270)/SUM($C$4:$C$303)</f>
        <v>0.58759739797000499</v>
      </c>
    </row>
    <row r="271" spans="1:16" x14ac:dyDescent="0.35">
      <c r="A271">
        <v>268</v>
      </c>
      <c r="B271">
        <v>3034.3020000000001</v>
      </c>
      <c r="C271">
        <v>5038.3639999999996</v>
      </c>
      <c r="D271">
        <v>1300</v>
      </c>
      <c r="K271">
        <f t="shared" si="19"/>
        <v>0</v>
      </c>
      <c r="L271">
        <f t="shared" si="16"/>
        <v>0</v>
      </c>
      <c r="M271" s="5">
        <f t="shared" si="17"/>
        <v>0.89333333333333342</v>
      </c>
      <c r="N271" s="6">
        <f t="shared" si="18"/>
        <v>0.89333333333333342</v>
      </c>
      <c r="O271" s="7">
        <f>SUM($B$4:B271)/SUM($B$4:$B$303)</f>
        <v>0.63490263725215634</v>
      </c>
      <c r="P271" s="10">
        <f>SUM($C$4:C271)/SUM($C$4:$C$303)</f>
        <v>0.59378296170528522</v>
      </c>
    </row>
    <row r="272" spans="1:16" x14ac:dyDescent="0.35">
      <c r="A272">
        <v>269</v>
      </c>
      <c r="B272">
        <v>3264.8009999999999</v>
      </c>
      <c r="C272">
        <v>5051.5110000000004</v>
      </c>
      <c r="D272">
        <v>1300</v>
      </c>
      <c r="K272">
        <f t="shared" si="19"/>
        <v>0</v>
      </c>
      <c r="L272">
        <f t="shared" si="16"/>
        <v>0</v>
      </c>
      <c r="M272" s="5">
        <f t="shared" si="17"/>
        <v>0.89666666666666672</v>
      </c>
      <c r="N272" s="6">
        <f t="shared" si="18"/>
        <v>0.89666666666666672</v>
      </c>
      <c r="O272" s="7">
        <f>SUM($B$4:B272)/SUM($B$4:$B$303)</f>
        <v>0.64201568712021051</v>
      </c>
      <c r="P272" s="10">
        <f>SUM($C$4:C272)/SUM($C$4:$C$303)</f>
        <v>0.59998466591918664</v>
      </c>
    </row>
    <row r="273" spans="1:16" x14ac:dyDescent="0.35">
      <c r="A273">
        <v>270</v>
      </c>
      <c r="B273">
        <v>3303.9160000000002</v>
      </c>
      <c r="C273">
        <v>5236.62</v>
      </c>
      <c r="D273">
        <v>1300</v>
      </c>
      <c r="K273">
        <f t="shared" si="19"/>
        <v>0</v>
      </c>
      <c r="L273">
        <f t="shared" si="16"/>
        <v>0</v>
      </c>
      <c r="M273" s="5">
        <f t="shared" si="17"/>
        <v>0.9</v>
      </c>
      <c r="N273" s="6">
        <f t="shared" si="18"/>
        <v>0.9</v>
      </c>
      <c r="O273" s="7">
        <f>SUM($B$4:B273)/SUM($B$4:$B$303)</f>
        <v>0.64921395717338148</v>
      </c>
      <c r="P273" s="10">
        <f>SUM($C$4:C273)/SUM($C$4:$C$303)</f>
        <v>0.60641362713902769</v>
      </c>
    </row>
    <row r="274" spans="1:16" x14ac:dyDescent="0.35">
      <c r="A274">
        <v>271</v>
      </c>
      <c r="B274">
        <v>3395.0880000000002</v>
      </c>
      <c r="C274">
        <v>5308.2969999999996</v>
      </c>
      <c r="D274">
        <v>1300</v>
      </c>
      <c r="K274">
        <f t="shared" si="19"/>
        <v>0</v>
      </c>
      <c r="L274">
        <f t="shared" si="16"/>
        <v>0</v>
      </c>
      <c r="M274" s="5">
        <f t="shared" si="17"/>
        <v>0.90333333333333343</v>
      </c>
      <c r="N274" s="6">
        <f t="shared" si="18"/>
        <v>0.90333333333333343</v>
      </c>
      <c r="O274" s="7">
        <f>SUM($B$4:B274)/SUM($B$4:$B$303)</f>
        <v>0.65661086444290029</v>
      </c>
      <c r="P274" s="10">
        <f>SUM($C$4:C274)/SUM($C$4:$C$303)</f>
        <v>0.61293058570321579</v>
      </c>
    </row>
    <row r="275" spans="1:16" x14ac:dyDescent="0.35">
      <c r="A275">
        <v>272</v>
      </c>
      <c r="B275">
        <v>3402.3679999999999</v>
      </c>
      <c r="C275">
        <v>5357.7449999999999</v>
      </c>
      <c r="D275">
        <v>1300</v>
      </c>
      <c r="K275">
        <f t="shared" si="19"/>
        <v>0</v>
      </c>
      <c r="L275">
        <f t="shared" si="16"/>
        <v>0</v>
      </c>
      <c r="M275" s="5">
        <f t="shared" si="17"/>
        <v>0.90666666666666673</v>
      </c>
      <c r="N275" s="6">
        <f t="shared" si="18"/>
        <v>0.90666666666666673</v>
      </c>
      <c r="O275" s="7">
        <f>SUM($B$4:B275)/SUM($B$4:$B$303)</f>
        <v>0.66402363271069742</v>
      </c>
      <c r="P275" s="10">
        <f>SUM($C$4:C275)/SUM($C$4:$C$303)</f>
        <v>0.61950825122616715</v>
      </c>
    </row>
    <row r="276" spans="1:16" x14ac:dyDescent="0.35">
      <c r="A276">
        <v>273</v>
      </c>
      <c r="B276">
        <v>3449.6390000000001</v>
      </c>
      <c r="C276">
        <v>5358.6819999999998</v>
      </c>
      <c r="D276">
        <v>1300</v>
      </c>
      <c r="K276">
        <f t="shared" si="19"/>
        <v>0</v>
      </c>
      <c r="L276">
        <f t="shared" si="16"/>
        <v>0</v>
      </c>
      <c r="M276" s="5">
        <f t="shared" si="17"/>
        <v>0.91</v>
      </c>
      <c r="N276" s="6">
        <f t="shared" si="18"/>
        <v>0.91</v>
      </c>
      <c r="O276" s="7">
        <f>SUM($B$4:B276)/SUM($B$4:$B$303)</f>
        <v>0.67153939071058311</v>
      </c>
      <c r="P276" s="10">
        <f>SUM($C$4:C276)/SUM($C$4:$C$303)</f>
        <v>0.62608706709737028</v>
      </c>
    </row>
    <row r="277" spans="1:16" x14ac:dyDescent="0.35">
      <c r="A277">
        <v>274</v>
      </c>
      <c r="B277">
        <v>3489.2359999999999</v>
      </c>
      <c r="C277">
        <v>5384.7569999999996</v>
      </c>
      <c r="D277">
        <v>1300</v>
      </c>
      <c r="K277">
        <f t="shared" si="19"/>
        <v>0</v>
      </c>
      <c r="L277">
        <f t="shared" si="16"/>
        <v>0</v>
      </c>
      <c r="M277" s="5">
        <f t="shared" si="17"/>
        <v>0.91333333333333344</v>
      </c>
      <c r="N277" s="6">
        <f t="shared" si="18"/>
        <v>0.91333333333333344</v>
      </c>
      <c r="O277" s="7">
        <f>SUM($B$4:B277)/SUM($B$4:$B$303)</f>
        <v>0.67914141903310865</v>
      </c>
      <c r="P277" s="10">
        <f>SUM($C$4:C277)/SUM($C$4:$C$303)</f>
        <v>0.63269789506106966</v>
      </c>
    </row>
    <row r="278" spans="1:16" x14ac:dyDescent="0.35">
      <c r="A278">
        <v>275</v>
      </c>
      <c r="B278">
        <v>3598.623</v>
      </c>
      <c r="C278">
        <v>5429.7979999999998</v>
      </c>
      <c r="D278">
        <v>1300</v>
      </c>
      <c r="K278">
        <f t="shared" si="19"/>
        <v>0</v>
      </c>
      <c r="L278">
        <f t="shared" si="16"/>
        <v>0</v>
      </c>
      <c r="M278" s="5">
        <f t="shared" si="17"/>
        <v>0.91666666666666674</v>
      </c>
      <c r="N278" s="6">
        <f t="shared" si="18"/>
        <v>0.91666666666666674</v>
      </c>
      <c r="O278" s="7">
        <f>SUM($B$4:B278)/SUM($B$4:$B$303)</f>
        <v>0.68698176974830605</v>
      </c>
      <c r="P278" s="10">
        <f>SUM($C$4:C278)/SUM($C$4:$C$303)</f>
        <v>0.63936401954090027</v>
      </c>
    </row>
    <row r="279" spans="1:16" x14ac:dyDescent="0.35">
      <c r="A279">
        <v>276</v>
      </c>
      <c r="B279">
        <v>3758.8649999999998</v>
      </c>
      <c r="C279">
        <v>5696.4870000000001</v>
      </c>
      <c r="D279">
        <v>1300</v>
      </c>
      <c r="K279">
        <f t="shared" si="19"/>
        <v>0</v>
      </c>
      <c r="L279">
        <f t="shared" si="16"/>
        <v>0</v>
      </c>
      <c r="M279" s="5">
        <f t="shared" si="17"/>
        <v>0.92</v>
      </c>
      <c r="N279" s="6">
        <f t="shared" si="18"/>
        <v>0.92</v>
      </c>
      <c r="O279" s="7">
        <f>SUM($B$4:B279)/SUM($B$4:$B$303)</f>
        <v>0.69517124107972372</v>
      </c>
      <c r="P279" s="10">
        <f>SUM($C$4:C279)/SUM($C$4:$C$303)</f>
        <v>0.64635755621385504</v>
      </c>
    </row>
    <row r="280" spans="1:16" x14ac:dyDescent="0.35">
      <c r="A280">
        <v>277</v>
      </c>
      <c r="B280">
        <v>3762.4720000000002</v>
      </c>
      <c r="C280">
        <v>5928.701</v>
      </c>
      <c r="D280">
        <v>1300</v>
      </c>
      <c r="K280">
        <f t="shared" si="19"/>
        <v>0</v>
      </c>
      <c r="L280">
        <f t="shared" si="16"/>
        <v>0</v>
      </c>
      <c r="M280" s="5">
        <f t="shared" si="17"/>
        <v>0.92333333333333334</v>
      </c>
      <c r="N280" s="6">
        <f t="shared" si="18"/>
        <v>0.92333333333333334</v>
      </c>
      <c r="O280" s="7">
        <f>SUM($B$4:B280)/SUM($B$4:$B$303)</f>
        <v>0.70336857101289818</v>
      </c>
      <c r="P280" s="10">
        <f>SUM($C$4:C280)/SUM($C$4:$C$303)</f>
        <v>0.65363618036703652</v>
      </c>
    </row>
    <row r="281" spans="1:16" x14ac:dyDescent="0.35">
      <c r="A281">
        <v>278</v>
      </c>
      <c r="B281">
        <v>3827.451</v>
      </c>
      <c r="C281">
        <v>5997.7719999999999</v>
      </c>
      <c r="D281">
        <v>1300</v>
      </c>
      <c r="K281">
        <f t="shared" si="19"/>
        <v>0</v>
      </c>
      <c r="L281">
        <f t="shared" si="16"/>
        <v>0</v>
      </c>
      <c r="M281" s="5">
        <f t="shared" si="17"/>
        <v>0.92666666666666675</v>
      </c>
      <c r="N281" s="6">
        <f t="shared" si="18"/>
        <v>0.92666666666666675</v>
      </c>
      <c r="O281" s="7">
        <f>SUM($B$4:B281)/SUM($B$4:$B$303)</f>
        <v>0.7117074712492476</v>
      </c>
      <c r="P281" s="10">
        <f>SUM($C$4:C281)/SUM($C$4:$C$303)</f>
        <v>0.66099960249685474</v>
      </c>
    </row>
    <row r="282" spans="1:16" x14ac:dyDescent="0.35">
      <c r="A282">
        <v>279</v>
      </c>
      <c r="B282">
        <v>3924.596</v>
      </c>
      <c r="C282">
        <v>6000.8919999999998</v>
      </c>
      <c r="D282">
        <v>1300</v>
      </c>
      <c r="K282">
        <f t="shared" si="19"/>
        <v>0</v>
      </c>
      <c r="L282">
        <f t="shared" si="16"/>
        <v>0</v>
      </c>
      <c r="M282" s="5">
        <f t="shared" si="17"/>
        <v>0.93</v>
      </c>
      <c r="N282" s="6">
        <f t="shared" si="18"/>
        <v>0.93</v>
      </c>
      <c r="O282" s="7">
        <f>SUM($B$4:B282)/SUM($B$4:$B$303)</f>
        <v>0.72025802212814238</v>
      </c>
      <c r="P282" s="10">
        <f>SUM($C$4:C282)/SUM($C$4:$C$303)</f>
        <v>0.66836685502853621</v>
      </c>
    </row>
    <row r="283" spans="1:16" x14ac:dyDescent="0.35">
      <c r="A283">
        <v>280</v>
      </c>
      <c r="B283">
        <v>4036.71</v>
      </c>
      <c r="C283">
        <v>6067.0730000000003</v>
      </c>
      <c r="D283">
        <v>1300</v>
      </c>
      <c r="K283">
        <f t="shared" si="19"/>
        <v>0</v>
      </c>
      <c r="L283">
        <f t="shared" si="16"/>
        <v>0</v>
      </c>
      <c r="M283" s="5">
        <f t="shared" si="17"/>
        <v>0.93333333333333335</v>
      </c>
      <c r="N283" s="6">
        <f t="shared" si="18"/>
        <v>0.93333333333333335</v>
      </c>
      <c r="O283" s="7">
        <f>SUM($B$4:B283)/SUM($B$4:$B$303)</f>
        <v>0.7290528367379373</v>
      </c>
      <c r="P283" s="10">
        <f>SUM($C$4:C283)/SUM($C$4:$C$303)</f>
        <v>0.67581535750435928</v>
      </c>
    </row>
    <row r="284" spans="1:16" x14ac:dyDescent="0.35">
      <c r="A284">
        <v>281</v>
      </c>
      <c r="B284">
        <v>4129.009</v>
      </c>
      <c r="C284">
        <v>6340.4679999999998</v>
      </c>
      <c r="D284">
        <v>1300</v>
      </c>
      <c r="K284">
        <f t="shared" si="19"/>
        <v>0</v>
      </c>
      <c r="L284">
        <f t="shared" si="16"/>
        <v>0</v>
      </c>
      <c r="M284" s="5">
        <f t="shared" si="17"/>
        <v>0.93666666666666676</v>
      </c>
      <c r="N284" s="6">
        <f t="shared" si="18"/>
        <v>0.93666666666666676</v>
      </c>
      <c r="O284" s="7">
        <f>SUM($B$4:B284)/SUM($B$4:$B$303)</f>
        <v>0.73804874396862152</v>
      </c>
      <c r="P284" s="10">
        <f>SUM($C$4:C284)/SUM($C$4:$C$303)</f>
        <v>0.68359950508192713</v>
      </c>
    </row>
    <row r="285" spans="1:16" x14ac:dyDescent="0.35">
      <c r="A285">
        <v>282</v>
      </c>
      <c r="B285">
        <v>4153.6099999999997</v>
      </c>
      <c r="C285">
        <v>6374.6109999999999</v>
      </c>
      <c r="D285">
        <v>1300</v>
      </c>
      <c r="K285">
        <f t="shared" si="19"/>
        <v>0</v>
      </c>
      <c r="L285">
        <f t="shared" si="16"/>
        <v>0</v>
      </c>
      <c r="M285" s="5">
        <f t="shared" si="17"/>
        <v>0.94000000000000006</v>
      </c>
      <c r="N285" s="6">
        <f t="shared" si="18"/>
        <v>0.94000000000000006</v>
      </c>
      <c r="O285" s="7">
        <f>SUM($B$4:B285)/SUM($B$4:$B$303)</f>
        <v>0.7470982496084595</v>
      </c>
      <c r="P285" s="10">
        <f>SUM($C$4:C285)/SUM($C$4:$C$303)</f>
        <v>0.69142556977834813</v>
      </c>
    </row>
    <row r="286" spans="1:16" x14ac:dyDescent="0.35">
      <c r="A286">
        <v>283</v>
      </c>
      <c r="B286">
        <v>4156.201</v>
      </c>
      <c r="C286">
        <v>6762.2030000000004</v>
      </c>
      <c r="D286">
        <v>1300</v>
      </c>
      <c r="K286">
        <f t="shared" si="19"/>
        <v>0</v>
      </c>
      <c r="L286">
        <f t="shared" si="16"/>
        <v>0</v>
      </c>
      <c r="M286" s="5">
        <f t="shared" si="17"/>
        <v>0.94333333333333336</v>
      </c>
      <c r="N286" s="6">
        <f t="shared" si="18"/>
        <v>0.94333333333333336</v>
      </c>
      <c r="O286" s="7">
        <f>SUM($B$4:B286)/SUM($B$4:$B$303)</f>
        <v>0.75615340028216271</v>
      </c>
      <c r="P286" s="10">
        <f>SUM($C$4:C286)/SUM($C$4:$C$303)</f>
        <v>0.69972747842317873</v>
      </c>
    </row>
    <row r="287" spans="1:16" x14ac:dyDescent="0.35">
      <c r="A287">
        <v>284</v>
      </c>
      <c r="B287">
        <v>4221.4620000000004</v>
      </c>
      <c r="C287">
        <v>6868.8019999999997</v>
      </c>
      <c r="D287">
        <v>1300</v>
      </c>
      <c r="K287">
        <f t="shared" si="19"/>
        <v>0</v>
      </c>
      <c r="L287">
        <f t="shared" si="16"/>
        <v>0</v>
      </c>
      <c r="M287" s="5">
        <f t="shared" si="17"/>
        <v>0.94666666666666677</v>
      </c>
      <c r="N287" s="6">
        <f t="shared" si="18"/>
        <v>0.94666666666666677</v>
      </c>
      <c r="O287" s="7">
        <f>SUM($B$4:B287)/SUM($B$4:$B$303)</f>
        <v>0.76535073565485334</v>
      </c>
      <c r="P287" s="10">
        <f>SUM($C$4:C287)/SUM($C$4:$C$303)</f>
        <v>0.70816025790398252</v>
      </c>
    </row>
    <row r="288" spans="1:16" x14ac:dyDescent="0.35">
      <c r="A288">
        <v>285</v>
      </c>
      <c r="B288">
        <v>4250.2479999999996</v>
      </c>
      <c r="C288">
        <v>7008.9650000000001</v>
      </c>
      <c r="D288">
        <v>1300</v>
      </c>
      <c r="K288">
        <f t="shared" si="19"/>
        <v>0</v>
      </c>
      <c r="L288">
        <f t="shared" si="16"/>
        <v>0</v>
      </c>
      <c r="M288" s="5">
        <f t="shared" si="17"/>
        <v>0.95000000000000007</v>
      </c>
      <c r="N288" s="6">
        <f t="shared" si="18"/>
        <v>0.95000000000000007</v>
      </c>
      <c r="O288" s="7">
        <f>SUM($B$4:B288)/SUM($B$4:$B$303)</f>
        <v>0.7746107873319994</v>
      </c>
      <c r="P288" s="10">
        <f>SUM($C$4:C288)/SUM($C$4:$C$303)</f>
        <v>0.71676511450542069</v>
      </c>
    </row>
    <row r="289" spans="1:16" x14ac:dyDescent="0.35">
      <c r="A289">
        <v>286</v>
      </c>
      <c r="B289">
        <v>4337.143</v>
      </c>
      <c r="C289">
        <v>7426.6629999999996</v>
      </c>
      <c r="D289">
        <v>1300</v>
      </c>
      <c r="K289">
        <f t="shared" si="19"/>
        <v>0</v>
      </c>
      <c r="L289">
        <f t="shared" si="16"/>
        <v>0</v>
      </c>
      <c r="M289" s="5">
        <f t="shared" si="17"/>
        <v>0.95333333333333337</v>
      </c>
      <c r="N289" s="6">
        <f t="shared" si="18"/>
        <v>0.95333333333333337</v>
      </c>
      <c r="O289" s="7">
        <f>SUM($B$4:B289)/SUM($B$4:$B$303)</f>
        <v>0.78406015788900485</v>
      </c>
      <c r="P289" s="10">
        <f>SUM($C$4:C289)/SUM($C$4:$C$303)</f>
        <v>0.72588277597786444</v>
      </c>
    </row>
    <row r="290" spans="1:16" x14ac:dyDescent="0.35">
      <c r="A290">
        <v>287</v>
      </c>
      <c r="B290">
        <v>4525.058</v>
      </c>
      <c r="C290">
        <v>7805.7070000000003</v>
      </c>
      <c r="D290">
        <v>1300</v>
      </c>
      <c r="K290">
        <f t="shared" si="19"/>
        <v>0</v>
      </c>
      <c r="L290">
        <f t="shared" si="16"/>
        <v>0</v>
      </c>
      <c r="M290" s="5">
        <f t="shared" si="17"/>
        <v>0.95666666666666678</v>
      </c>
      <c r="N290" s="6">
        <f t="shared" si="18"/>
        <v>0.95666666666666678</v>
      </c>
      <c r="O290" s="7">
        <f>SUM($B$4:B290)/SUM($B$4:$B$303)</f>
        <v>0.79391894046406475</v>
      </c>
      <c r="P290" s="10">
        <f>SUM($C$4:C290)/SUM($C$4:$C$303)</f>
        <v>0.7354657870797664</v>
      </c>
    </row>
    <row r="291" spans="1:16" x14ac:dyDescent="0.35">
      <c r="A291">
        <v>288</v>
      </c>
      <c r="B291">
        <v>4573.0230000000001</v>
      </c>
      <c r="C291">
        <v>8065.2759999999998</v>
      </c>
      <c r="D291">
        <v>1300</v>
      </c>
      <c r="K291">
        <f t="shared" si="19"/>
        <v>0</v>
      </c>
      <c r="L291">
        <f t="shared" si="16"/>
        <v>0</v>
      </c>
      <c r="M291" s="5">
        <f t="shared" si="17"/>
        <v>0.96000000000000008</v>
      </c>
      <c r="N291" s="6">
        <f t="shared" si="18"/>
        <v>0.96000000000000008</v>
      </c>
      <c r="O291" s="7">
        <f>SUM($B$4:B291)/SUM($B$4:$B$303)</f>
        <v>0.80388222479495008</v>
      </c>
      <c r="P291" s="10">
        <f>SUM($C$4:C291)/SUM($C$4:$C$303)</f>
        <v>0.74536746920130936</v>
      </c>
    </row>
    <row r="292" spans="1:16" x14ac:dyDescent="0.35">
      <c r="A292">
        <v>289</v>
      </c>
      <c r="B292">
        <v>4653.5439999999999</v>
      </c>
      <c r="C292">
        <v>8519.8889999999992</v>
      </c>
      <c r="D292">
        <v>1300</v>
      </c>
      <c r="K292">
        <f t="shared" si="19"/>
        <v>0</v>
      </c>
      <c r="L292">
        <f t="shared" si="16"/>
        <v>0</v>
      </c>
      <c r="M292" s="5">
        <f t="shared" si="17"/>
        <v>0.96333333333333337</v>
      </c>
      <c r="N292" s="6">
        <f t="shared" si="18"/>
        <v>0.96333333333333337</v>
      </c>
      <c r="O292" s="7">
        <f>SUM($B$4:B292)/SUM($B$4:$B$303)</f>
        <v>0.81402094091736754</v>
      </c>
      <c r="P292" s="10">
        <f>SUM($C$4:C292)/SUM($C$4:$C$303)</f>
        <v>0.75582727647744363</v>
      </c>
    </row>
    <row r="293" spans="1:16" x14ac:dyDescent="0.35">
      <c r="A293">
        <v>290</v>
      </c>
      <c r="B293">
        <v>4844.5349999999999</v>
      </c>
      <c r="C293">
        <v>9254.4599999999991</v>
      </c>
      <c r="D293">
        <v>1300</v>
      </c>
      <c r="K293">
        <f t="shared" si="19"/>
        <v>0</v>
      </c>
      <c r="L293">
        <f t="shared" si="16"/>
        <v>0</v>
      </c>
      <c r="M293" s="5">
        <f t="shared" si="17"/>
        <v>0.96666666666666667</v>
      </c>
      <c r="N293" s="6">
        <f t="shared" si="18"/>
        <v>0.96666666666666667</v>
      </c>
      <c r="O293" s="7">
        <f>SUM($B$4:B293)/SUM($B$4:$B$303)</f>
        <v>0.82457577076535338</v>
      </c>
      <c r="P293" s="10">
        <f>SUM($C$4:C293)/SUM($C$4:$C$303)</f>
        <v>0.76718891135844891</v>
      </c>
    </row>
    <row r="294" spans="1:16" x14ac:dyDescent="0.35">
      <c r="A294">
        <v>291</v>
      </c>
      <c r="B294">
        <v>5263.8360000000002</v>
      </c>
      <c r="C294">
        <v>10176.76</v>
      </c>
      <c r="D294">
        <v>1300</v>
      </c>
      <c r="K294">
        <f t="shared" si="19"/>
        <v>0</v>
      </c>
      <c r="L294">
        <f t="shared" si="16"/>
        <v>0</v>
      </c>
      <c r="M294" s="5">
        <f t="shared" si="17"/>
        <v>0.97000000000000008</v>
      </c>
      <c r="N294" s="6">
        <f t="shared" si="18"/>
        <v>0.97000000000000008</v>
      </c>
      <c r="O294" s="7">
        <f>SUM($B$4:B294)/SUM($B$4:$B$303)</f>
        <v>0.83604413528902854</v>
      </c>
      <c r="P294" s="10">
        <f>SUM($C$4:C294)/SUM($C$4:$C$303)</f>
        <v>0.77968284740567595</v>
      </c>
    </row>
    <row r="295" spans="1:16" x14ac:dyDescent="0.35">
      <c r="A295">
        <v>292</v>
      </c>
      <c r="B295">
        <v>5374.7370000000001</v>
      </c>
      <c r="C295">
        <v>11106.55</v>
      </c>
      <c r="D295">
        <v>1300</v>
      </c>
      <c r="K295">
        <f t="shared" si="19"/>
        <v>0</v>
      </c>
      <c r="L295">
        <f t="shared" si="16"/>
        <v>0</v>
      </c>
      <c r="M295" s="5">
        <f t="shared" si="17"/>
        <v>0.97333333333333338</v>
      </c>
      <c r="N295" s="6">
        <f t="shared" si="18"/>
        <v>0.97333333333333338</v>
      </c>
      <c r="O295" s="7">
        <f>SUM($B$4:B295)/SUM($B$4:$B$303)</f>
        <v>0.84775412077012713</v>
      </c>
      <c r="P295" s="10">
        <f>SUM($C$4:C295)/SUM($C$4:$C$303)</f>
        <v>0.79331828003898253</v>
      </c>
    </row>
    <row r="296" spans="1:16" x14ac:dyDescent="0.35">
      <c r="A296">
        <v>293</v>
      </c>
      <c r="B296">
        <v>6119.4979999999996</v>
      </c>
      <c r="C296">
        <v>13147.42</v>
      </c>
      <c r="D296">
        <v>1300</v>
      </c>
      <c r="K296">
        <f t="shared" si="19"/>
        <v>0</v>
      </c>
      <c r="L296">
        <f t="shared" si="16"/>
        <v>0</v>
      </c>
      <c r="M296" s="5">
        <f t="shared" si="17"/>
        <v>0.97666666666666668</v>
      </c>
      <c r="N296" s="6">
        <f t="shared" si="18"/>
        <v>0.97666666666666668</v>
      </c>
      <c r="O296" s="7">
        <f>SUM($B$4:B296)/SUM($B$4:$B$303)</f>
        <v>0.86108672341312387</v>
      </c>
      <c r="P296" s="10">
        <f>SUM($C$4:C296)/SUM($C$4:$C$303)</f>
        <v>0.80945927429118392</v>
      </c>
    </row>
    <row r="297" spans="1:16" x14ac:dyDescent="0.35">
      <c r="A297">
        <v>294</v>
      </c>
      <c r="B297">
        <v>6434.4</v>
      </c>
      <c r="C297">
        <v>13704.88</v>
      </c>
      <c r="D297">
        <v>1300</v>
      </c>
      <c r="K297">
        <f t="shared" si="19"/>
        <v>0</v>
      </c>
      <c r="L297">
        <f t="shared" si="16"/>
        <v>0</v>
      </c>
      <c r="M297" s="5">
        <f t="shared" si="17"/>
        <v>0.98000000000000009</v>
      </c>
      <c r="N297" s="6">
        <f t="shared" si="18"/>
        <v>0.98000000000000009</v>
      </c>
      <c r="O297" s="7">
        <f>SUM($B$4:B297)/SUM($B$4:$B$303)</f>
        <v>0.87510540573740891</v>
      </c>
      <c r="P297" s="10">
        <f>SUM($C$4:C297)/SUM($C$4:$C$303)</f>
        <v>0.82628465823017039</v>
      </c>
    </row>
    <row r="298" spans="1:16" x14ac:dyDescent="0.35">
      <c r="A298">
        <v>295</v>
      </c>
      <c r="B298">
        <v>6460.4960000000001</v>
      </c>
      <c r="C298">
        <v>14668.87</v>
      </c>
      <c r="D298">
        <v>1300</v>
      </c>
      <c r="K298">
        <f t="shared" si="19"/>
        <v>0</v>
      </c>
      <c r="L298">
        <f t="shared" si="16"/>
        <v>0</v>
      </c>
      <c r="M298" s="5">
        <f t="shared" si="17"/>
        <v>0.98333333333333339</v>
      </c>
      <c r="N298" s="6">
        <f t="shared" si="18"/>
        <v>0.98333333333333339</v>
      </c>
      <c r="O298" s="7">
        <f>SUM($B$4:B298)/SUM($B$4:$B$303)</f>
        <v>0.88918094364013711</v>
      </c>
      <c r="P298" s="10">
        <f>SUM($C$4:C298)/SUM($C$4:$C$303)</f>
        <v>0.84429352585258521</v>
      </c>
    </row>
    <row r="299" spans="1:16" x14ac:dyDescent="0.35">
      <c r="A299">
        <v>296</v>
      </c>
      <c r="B299">
        <v>6678.68</v>
      </c>
      <c r="C299">
        <v>17813.900000000001</v>
      </c>
      <c r="D299">
        <v>1300</v>
      </c>
      <c r="K299">
        <f t="shared" si="19"/>
        <v>0</v>
      </c>
      <c r="L299">
        <f t="shared" si="16"/>
        <v>0</v>
      </c>
      <c r="M299" s="5">
        <f t="shared" si="17"/>
        <v>0.98666666666666669</v>
      </c>
      <c r="N299" s="6">
        <f t="shared" si="18"/>
        <v>0.98666666666666669</v>
      </c>
      <c r="O299" s="7">
        <f>SUM($B$4:B299)/SUM($B$4:$B$303)</f>
        <v>0.90373184089016134</v>
      </c>
      <c r="P299" s="10">
        <f>SUM($C$4:C299)/SUM($C$4:$C$303)</f>
        <v>0.86616352449180789</v>
      </c>
    </row>
    <row r="300" spans="1:16" x14ac:dyDescent="0.35">
      <c r="A300">
        <v>297</v>
      </c>
      <c r="B300">
        <v>6746.2479999999996</v>
      </c>
      <c r="C300">
        <v>20121.75</v>
      </c>
      <c r="D300">
        <v>1300</v>
      </c>
      <c r="K300">
        <f t="shared" si="19"/>
        <v>0</v>
      </c>
      <c r="L300">
        <f t="shared" si="16"/>
        <v>0</v>
      </c>
      <c r="M300" s="5">
        <f t="shared" si="17"/>
        <v>0.9900000000000001</v>
      </c>
      <c r="N300" s="6">
        <f t="shared" si="18"/>
        <v>0.9900000000000001</v>
      </c>
      <c r="O300" s="7">
        <f>SUM($B$4:B300)/SUM($B$4:$B$303)</f>
        <v>0.9184299491198088</v>
      </c>
      <c r="P300" s="10">
        <f>SUM($C$4:C300)/SUM($C$4:$C$303)</f>
        <v>0.8908668542016851</v>
      </c>
    </row>
    <row r="301" spans="1:16" x14ac:dyDescent="0.35">
      <c r="A301">
        <v>298</v>
      </c>
      <c r="B301">
        <v>6941.0640000000003</v>
      </c>
      <c r="C301">
        <v>20199.21</v>
      </c>
      <c r="D301">
        <v>1300</v>
      </c>
      <c r="K301">
        <f t="shared" si="19"/>
        <v>0</v>
      </c>
      <c r="L301">
        <f t="shared" si="16"/>
        <v>0</v>
      </c>
      <c r="M301" s="5">
        <f t="shared" si="17"/>
        <v>0.9933333333333334</v>
      </c>
      <c r="N301" s="6">
        <f t="shared" si="18"/>
        <v>0.9933333333333334</v>
      </c>
      <c r="O301" s="7">
        <f>SUM($B$4:B301)/SUM($B$4:$B$303)</f>
        <v>0.93355250463524642</v>
      </c>
      <c r="P301" s="10">
        <f>SUM($C$4:C301)/SUM($C$4:$C$303)</f>
        <v>0.91566528100397837</v>
      </c>
    </row>
    <row r="302" spans="1:16" x14ac:dyDescent="0.35">
      <c r="A302">
        <v>299</v>
      </c>
      <c r="B302">
        <v>9864.14</v>
      </c>
      <c r="C302">
        <v>32550.720000000001</v>
      </c>
      <c r="D302">
        <v>1300</v>
      </c>
      <c r="K302">
        <f t="shared" si="19"/>
        <v>0</v>
      </c>
      <c r="L302">
        <f t="shared" si="16"/>
        <v>0</v>
      </c>
      <c r="M302" s="5">
        <f t="shared" si="17"/>
        <v>0.9966666666666667</v>
      </c>
      <c r="N302" s="6">
        <f t="shared" si="18"/>
        <v>0.9966666666666667</v>
      </c>
      <c r="O302" s="7">
        <f>SUM($B$4:B302)/SUM($B$4:$B$303)</f>
        <v>0.95504359083788748</v>
      </c>
      <c r="P302" s="10">
        <f>SUM($C$4:C302)/SUM($C$4:$C$303)</f>
        <v>0.9556275689985062</v>
      </c>
    </row>
    <row r="303" spans="1:16" x14ac:dyDescent="0.35">
      <c r="A303">
        <v>300</v>
      </c>
      <c r="B303">
        <v>20634.43</v>
      </c>
      <c r="C303">
        <v>36142.94</v>
      </c>
      <c r="D303">
        <v>1300</v>
      </c>
      <c r="K303">
        <f t="shared" si="19"/>
        <v>0</v>
      </c>
      <c r="L303">
        <f t="shared" si="16"/>
        <v>0</v>
      </c>
      <c r="M303" s="5">
        <f t="shared" si="17"/>
        <v>1</v>
      </c>
      <c r="N303" s="6">
        <f t="shared" si="18"/>
        <v>1</v>
      </c>
      <c r="O303" s="7">
        <f>SUM($B$4:B303)/SUM($B$4:$B$303)</f>
        <v>1</v>
      </c>
      <c r="P303" s="10">
        <f>SUM($C$4:C303)/SUM($C$4:$C$303)</f>
        <v>1</v>
      </c>
    </row>
  </sheetData>
  <sortState xmlns:xlrd2="http://schemas.microsoft.com/office/spreadsheetml/2017/richdata2" ref="C4:C605">
    <sortCondition ref="C4:C605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Mexico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Dustan</dc:creator>
  <cp:lastModifiedBy>Anna Hall</cp:lastModifiedBy>
  <dcterms:created xsi:type="dcterms:W3CDTF">2013-09-23T00:33:04Z</dcterms:created>
  <dcterms:modified xsi:type="dcterms:W3CDTF">2023-07-28T12:38:38Z</dcterms:modified>
</cp:coreProperties>
</file>