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rts\Klotho\"/>
    </mc:Choice>
  </mc:AlternateContent>
  <xr:revisionPtr revIDLastSave="0" documentId="13_ncr:1_{2FD69430-C938-421F-8ECB-CD9726CC80EF}" xr6:coauthVersionLast="47" xr6:coauthVersionMax="47" xr10:uidLastSave="{00000000-0000-0000-0000-000000000000}"/>
  <bookViews>
    <workbookView xWindow="570" yWindow="495" windowWidth="26565" windowHeight="19770" tabRatio="782" xr2:uid="{00000000-000D-0000-FFFF-FFFF00000000}"/>
  </bookViews>
  <sheets>
    <sheet name="Sheet Definitions" sheetId="7" r:id="rId1"/>
    <sheet name="Sample Data Table" sheetId="2" r:id="rId2"/>
    <sheet name="Data Summary" sheetId="6" r:id="rId3"/>
    <sheet name="KL1 BioRep 143.150 Norm Area" sheetId="9" r:id="rId4"/>
    <sheet name="KL1 BioRep 184.201 Norm Area" sheetId="11" r:id="rId5"/>
    <sheet name="KL1 BioRep 494.501 Norm Area" sheetId="13" r:id="rId6"/>
    <sheet name="KL2 BioRep 949.963 Norm Area" sheetId="15" r:id="rId7"/>
    <sheet name="KL2 BioRep 964.981 Norm Area" sheetId="17" r:id="rId8"/>
    <sheet name="143.150-ELGVTHYR-Norm Area" sheetId="10" r:id="rId9"/>
    <sheet name="184.201-ELGVQPVVTLYHWDLPQR-Norm" sheetId="12" r:id="rId10"/>
    <sheet name="494.501-SSALFYQK-Norm" sheetId="14" r:id="rId11"/>
    <sheet name="949.963-IIDSNGFLGSGTLGR-Norm" sheetId="16" r:id="rId12"/>
    <sheet name="964.981-FCPEEYTVCTECGFFQRT Norm" sheetId="18" r:id="rId13"/>
  </sheets>
  <calcPr calcId="191029"/>
  <pivotCaches>
    <pivotCache cacheId="62" r:id="rId14"/>
    <pivotCache cacheId="63" r:id="rId15"/>
    <pivotCache cacheId="64" r:id="rId16"/>
    <pivotCache cacheId="65" r:id="rId17"/>
    <pivotCache cacheId="66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8" i="17" l="1"/>
  <c r="K128" i="17"/>
  <c r="J128" i="17"/>
  <c r="I128" i="17"/>
  <c r="H128" i="17"/>
  <c r="G128" i="17"/>
  <c r="F128" i="17"/>
  <c r="E128" i="17"/>
  <c r="L127" i="17"/>
  <c r="K127" i="17"/>
  <c r="J127" i="17"/>
  <c r="I127" i="17"/>
  <c r="H127" i="17"/>
  <c r="G127" i="17"/>
  <c r="F127" i="17"/>
  <c r="E127" i="17"/>
  <c r="L126" i="17"/>
  <c r="K126" i="17"/>
  <c r="J126" i="17"/>
  <c r="I126" i="17"/>
  <c r="H126" i="17"/>
  <c r="G126" i="17"/>
  <c r="F126" i="17"/>
  <c r="E126" i="17"/>
  <c r="L125" i="17"/>
  <c r="K125" i="17"/>
  <c r="J125" i="17"/>
  <c r="I125" i="17"/>
  <c r="H125" i="17"/>
  <c r="G125" i="17"/>
  <c r="F125" i="17"/>
  <c r="E125" i="17"/>
  <c r="L124" i="17"/>
  <c r="K124" i="17"/>
  <c r="J124" i="17"/>
  <c r="I124" i="17"/>
  <c r="H124" i="17"/>
  <c r="G124" i="17"/>
  <c r="F124" i="17"/>
  <c r="E124" i="17"/>
  <c r="L123" i="17"/>
  <c r="K123" i="17"/>
  <c r="J123" i="17"/>
  <c r="I123" i="17"/>
  <c r="H123" i="17"/>
  <c r="G123" i="17"/>
  <c r="F123" i="17"/>
  <c r="E123" i="17"/>
  <c r="L122" i="17"/>
  <c r="K122" i="17"/>
  <c r="J122" i="17"/>
  <c r="I122" i="17"/>
  <c r="H122" i="17"/>
  <c r="G122" i="17"/>
  <c r="F122" i="17"/>
  <c r="E122" i="17"/>
  <c r="L121" i="17"/>
  <c r="K121" i="17"/>
  <c r="J121" i="17"/>
  <c r="I121" i="17"/>
  <c r="H121" i="17"/>
  <c r="G121" i="17"/>
  <c r="F121" i="17"/>
  <c r="E121" i="17"/>
  <c r="L120" i="17"/>
  <c r="K120" i="17"/>
  <c r="J120" i="17"/>
  <c r="I120" i="17"/>
  <c r="H120" i="17"/>
  <c r="G120" i="17"/>
  <c r="F120" i="17"/>
  <c r="E120" i="17"/>
  <c r="L119" i="17"/>
  <c r="K119" i="17"/>
  <c r="J119" i="17"/>
  <c r="I119" i="17"/>
  <c r="H119" i="17"/>
  <c r="G119" i="17"/>
  <c r="F119" i="17"/>
  <c r="E119" i="17"/>
  <c r="L118" i="17"/>
  <c r="K118" i="17"/>
  <c r="J118" i="17"/>
  <c r="I118" i="17"/>
  <c r="H118" i="17"/>
  <c r="G118" i="17"/>
  <c r="F118" i="17"/>
  <c r="E118" i="17"/>
  <c r="L117" i="17"/>
  <c r="K117" i="17"/>
  <c r="J117" i="17"/>
  <c r="I117" i="17"/>
  <c r="H117" i="17"/>
  <c r="G117" i="17"/>
  <c r="F117" i="17"/>
  <c r="E117" i="17"/>
  <c r="L116" i="17"/>
  <c r="K116" i="17"/>
  <c r="J116" i="17"/>
  <c r="I116" i="17"/>
  <c r="H116" i="17"/>
  <c r="G116" i="17"/>
  <c r="F116" i="17"/>
  <c r="E116" i="17"/>
  <c r="L115" i="17"/>
  <c r="K115" i="17"/>
  <c r="J115" i="17"/>
  <c r="I115" i="17"/>
  <c r="H115" i="17"/>
  <c r="G115" i="17"/>
  <c r="F115" i="17"/>
  <c r="E115" i="17"/>
  <c r="L114" i="17"/>
  <c r="K114" i="17"/>
  <c r="J114" i="17"/>
  <c r="I114" i="17"/>
  <c r="H114" i="17"/>
  <c r="G114" i="17"/>
  <c r="F114" i="17"/>
  <c r="E114" i="17"/>
  <c r="L113" i="17"/>
  <c r="K113" i="17"/>
  <c r="J113" i="17"/>
  <c r="I113" i="17"/>
  <c r="H113" i="17"/>
  <c r="G113" i="17"/>
  <c r="F113" i="17"/>
  <c r="E113" i="17"/>
  <c r="L112" i="17"/>
  <c r="K112" i="17"/>
  <c r="J112" i="17"/>
  <c r="I112" i="17"/>
  <c r="H112" i="17"/>
  <c r="G112" i="17"/>
  <c r="F112" i="17"/>
  <c r="E112" i="17"/>
  <c r="L111" i="17"/>
  <c r="K111" i="17"/>
  <c r="J111" i="17"/>
  <c r="I111" i="17"/>
  <c r="H111" i="17"/>
  <c r="G111" i="17"/>
  <c r="F111" i="17"/>
  <c r="E111" i="17"/>
  <c r="L110" i="17"/>
  <c r="K110" i="17"/>
  <c r="J110" i="17"/>
  <c r="I110" i="17"/>
  <c r="H110" i="17"/>
  <c r="G110" i="17"/>
  <c r="F110" i="17"/>
  <c r="E110" i="17"/>
  <c r="L109" i="17"/>
  <c r="K109" i="17"/>
  <c r="J109" i="17"/>
  <c r="I109" i="17"/>
  <c r="H109" i="17"/>
  <c r="G109" i="17"/>
  <c r="F109" i="17"/>
  <c r="E109" i="17"/>
  <c r="L108" i="17"/>
  <c r="K108" i="17"/>
  <c r="J108" i="17"/>
  <c r="I108" i="17"/>
  <c r="H108" i="17"/>
  <c r="G108" i="17"/>
  <c r="F108" i="17"/>
  <c r="E108" i="17"/>
  <c r="L107" i="17"/>
  <c r="K107" i="17"/>
  <c r="J107" i="17"/>
  <c r="I107" i="17"/>
  <c r="H107" i="17"/>
  <c r="G107" i="17"/>
  <c r="F107" i="17"/>
  <c r="E107" i="17"/>
  <c r="L106" i="17"/>
  <c r="K106" i="17"/>
  <c r="J106" i="17"/>
  <c r="I106" i="17"/>
  <c r="H106" i="17"/>
  <c r="G106" i="17"/>
  <c r="F106" i="17"/>
  <c r="E106" i="17"/>
  <c r="L105" i="17"/>
  <c r="K105" i="17"/>
  <c r="J105" i="17"/>
  <c r="I105" i="17"/>
  <c r="H105" i="17"/>
  <c r="G105" i="17"/>
  <c r="F105" i="17"/>
  <c r="E105" i="17"/>
  <c r="L104" i="17"/>
  <c r="K104" i="17"/>
  <c r="J104" i="17"/>
  <c r="I104" i="17"/>
  <c r="H104" i="17"/>
  <c r="G104" i="17"/>
  <c r="F104" i="17"/>
  <c r="E104" i="17"/>
  <c r="L103" i="17"/>
  <c r="K103" i="17"/>
  <c r="J103" i="17"/>
  <c r="I103" i="17"/>
  <c r="H103" i="17"/>
  <c r="G103" i="17"/>
  <c r="F103" i="17"/>
  <c r="E103" i="17"/>
  <c r="L102" i="17"/>
  <c r="K102" i="17"/>
  <c r="J102" i="17"/>
  <c r="I102" i="17"/>
  <c r="H102" i="17"/>
  <c r="G102" i="17"/>
  <c r="F102" i="17"/>
  <c r="E102" i="17"/>
  <c r="L101" i="17"/>
  <c r="K101" i="17"/>
  <c r="J101" i="17"/>
  <c r="I101" i="17"/>
  <c r="H101" i="17"/>
  <c r="G101" i="17"/>
  <c r="F101" i="17"/>
  <c r="E101" i="17"/>
  <c r="L100" i="17"/>
  <c r="K100" i="17"/>
  <c r="J100" i="17"/>
  <c r="I100" i="17"/>
  <c r="H100" i="17"/>
  <c r="G100" i="17"/>
  <c r="F100" i="17"/>
  <c r="E100" i="17"/>
  <c r="L99" i="17"/>
  <c r="K99" i="17"/>
  <c r="J99" i="17"/>
  <c r="I99" i="17"/>
  <c r="H99" i="17"/>
  <c r="G99" i="17"/>
  <c r="F99" i="17"/>
  <c r="E99" i="17"/>
  <c r="L98" i="17"/>
  <c r="K98" i="17"/>
  <c r="J98" i="17"/>
  <c r="I98" i="17"/>
  <c r="H98" i="17"/>
  <c r="G98" i="17"/>
  <c r="F98" i="17"/>
  <c r="E98" i="17"/>
  <c r="L97" i="17"/>
  <c r="K97" i="17"/>
  <c r="J97" i="17"/>
  <c r="I97" i="17"/>
  <c r="H97" i="17"/>
  <c r="G97" i="17"/>
  <c r="F97" i="17"/>
  <c r="E97" i="17"/>
  <c r="L96" i="17"/>
  <c r="K96" i="17"/>
  <c r="J96" i="17"/>
  <c r="I96" i="17"/>
  <c r="H96" i="17"/>
  <c r="G96" i="17"/>
  <c r="F96" i="17"/>
  <c r="E96" i="17"/>
  <c r="L95" i="17"/>
  <c r="K95" i="17"/>
  <c r="J95" i="17"/>
  <c r="I95" i="17"/>
  <c r="H95" i="17"/>
  <c r="G95" i="17"/>
  <c r="F95" i="17"/>
  <c r="E95" i="17"/>
  <c r="L94" i="17"/>
  <c r="K94" i="17"/>
  <c r="J94" i="17"/>
  <c r="I94" i="17"/>
  <c r="H94" i="17"/>
  <c r="G94" i="17"/>
  <c r="F94" i="17"/>
  <c r="E94" i="17"/>
  <c r="L93" i="17"/>
  <c r="K93" i="17"/>
  <c r="J93" i="17"/>
  <c r="I93" i="17"/>
  <c r="H93" i="17"/>
  <c r="G93" i="17"/>
  <c r="F93" i="17"/>
  <c r="E93" i="17"/>
  <c r="L92" i="17"/>
  <c r="K92" i="17"/>
  <c r="J92" i="17"/>
  <c r="I92" i="17"/>
  <c r="H92" i="17"/>
  <c r="G92" i="17"/>
  <c r="F92" i="17"/>
  <c r="E92" i="17"/>
  <c r="L91" i="17"/>
  <c r="K91" i="17"/>
  <c r="J91" i="17"/>
  <c r="I91" i="17"/>
  <c r="H91" i="17"/>
  <c r="G91" i="17"/>
  <c r="F91" i="17"/>
  <c r="E91" i="17"/>
  <c r="L90" i="17"/>
  <c r="K90" i="17"/>
  <c r="J90" i="17"/>
  <c r="I90" i="17"/>
  <c r="H90" i="17"/>
  <c r="G90" i="17"/>
  <c r="F90" i="17"/>
  <c r="E90" i="17"/>
  <c r="L89" i="17"/>
  <c r="K89" i="17"/>
  <c r="J89" i="17"/>
  <c r="I89" i="17"/>
  <c r="H89" i="17"/>
  <c r="G89" i="17"/>
  <c r="F89" i="17"/>
  <c r="E89" i="17"/>
  <c r="L88" i="17"/>
  <c r="K88" i="17"/>
  <c r="J88" i="17"/>
  <c r="I88" i="17"/>
  <c r="H88" i="17"/>
  <c r="G88" i="17"/>
  <c r="F88" i="17"/>
  <c r="E88" i="17"/>
  <c r="L87" i="17"/>
  <c r="K87" i="17"/>
  <c r="J87" i="17"/>
  <c r="I87" i="17"/>
  <c r="H87" i="17"/>
  <c r="G87" i="17"/>
  <c r="F87" i="17"/>
  <c r="E87" i="17"/>
  <c r="L86" i="17"/>
  <c r="K86" i="17"/>
  <c r="J86" i="17"/>
  <c r="I86" i="17"/>
  <c r="H86" i="17"/>
  <c r="G86" i="17"/>
  <c r="F86" i="17"/>
  <c r="E86" i="17"/>
  <c r="L85" i="17"/>
  <c r="K85" i="17"/>
  <c r="J85" i="17"/>
  <c r="I85" i="17"/>
  <c r="H85" i="17"/>
  <c r="G85" i="17"/>
  <c r="F85" i="17"/>
  <c r="E85" i="17"/>
  <c r="L84" i="17"/>
  <c r="K84" i="17"/>
  <c r="J84" i="17"/>
  <c r="I84" i="17"/>
  <c r="H84" i="17"/>
  <c r="G84" i="17"/>
  <c r="F84" i="17"/>
  <c r="E84" i="17"/>
  <c r="L83" i="17"/>
  <c r="K83" i="17"/>
  <c r="J83" i="17"/>
  <c r="I83" i="17"/>
  <c r="H83" i="17"/>
  <c r="G83" i="17"/>
  <c r="F83" i="17"/>
  <c r="E83" i="17"/>
  <c r="L82" i="17"/>
  <c r="K82" i="17"/>
  <c r="J82" i="17"/>
  <c r="I82" i="17"/>
  <c r="H82" i="17"/>
  <c r="G82" i="17"/>
  <c r="F82" i="17"/>
  <c r="E82" i="17"/>
  <c r="L81" i="17"/>
  <c r="K81" i="17"/>
  <c r="J81" i="17"/>
  <c r="I81" i="17"/>
  <c r="H81" i="17"/>
  <c r="G81" i="17"/>
  <c r="F81" i="17"/>
  <c r="E81" i="17"/>
  <c r="L80" i="17"/>
  <c r="K80" i="17"/>
  <c r="J80" i="17"/>
  <c r="I80" i="17"/>
  <c r="H80" i="17"/>
  <c r="G80" i="17"/>
  <c r="F80" i="17"/>
  <c r="E80" i="17"/>
  <c r="L79" i="17"/>
  <c r="K79" i="17"/>
  <c r="J79" i="17"/>
  <c r="I79" i="17"/>
  <c r="H79" i="17"/>
  <c r="G79" i="17"/>
  <c r="F79" i="17"/>
  <c r="E79" i="17"/>
  <c r="L78" i="17"/>
  <c r="K78" i="17"/>
  <c r="J78" i="17"/>
  <c r="I78" i="17"/>
  <c r="H78" i="17"/>
  <c r="G78" i="17"/>
  <c r="F78" i="17"/>
  <c r="E78" i="17"/>
  <c r="L77" i="17"/>
  <c r="K77" i="17"/>
  <c r="J77" i="17"/>
  <c r="I77" i="17"/>
  <c r="H77" i="17"/>
  <c r="G77" i="17"/>
  <c r="F77" i="17"/>
  <c r="E77" i="17"/>
  <c r="L76" i="17"/>
  <c r="K76" i="17"/>
  <c r="J76" i="17"/>
  <c r="I76" i="17"/>
  <c r="H76" i="17"/>
  <c r="G76" i="17"/>
  <c r="F76" i="17"/>
  <c r="E76" i="17"/>
  <c r="L75" i="17"/>
  <c r="K75" i="17"/>
  <c r="J75" i="17"/>
  <c r="I75" i="17"/>
  <c r="H75" i="17"/>
  <c r="G75" i="17"/>
  <c r="F75" i="17"/>
  <c r="E75" i="17"/>
  <c r="L74" i="17"/>
  <c r="K74" i="17"/>
  <c r="J74" i="17"/>
  <c r="I74" i="17"/>
  <c r="H74" i="17"/>
  <c r="G74" i="17"/>
  <c r="F74" i="17"/>
  <c r="E74" i="17"/>
  <c r="L73" i="17"/>
  <c r="K73" i="17"/>
  <c r="J73" i="17"/>
  <c r="I73" i="17"/>
  <c r="H73" i="17"/>
  <c r="G73" i="17"/>
  <c r="F73" i="17"/>
  <c r="E73" i="17"/>
  <c r="L72" i="17"/>
  <c r="K72" i="17"/>
  <c r="J72" i="17"/>
  <c r="I72" i="17"/>
  <c r="H72" i="17"/>
  <c r="G72" i="17"/>
  <c r="F72" i="17"/>
  <c r="E72" i="17"/>
  <c r="L71" i="17"/>
  <c r="K71" i="17"/>
  <c r="J71" i="17"/>
  <c r="I71" i="17"/>
  <c r="H71" i="17"/>
  <c r="G71" i="17"/>
  <c r="F71" i="17"/>
  <c r="E71" i="17"/>
  <c r="L70" i="17"/>
  <c r="K70" i="17"/>
  <c r="J70" i="17"/>
  <c r="I70" i="17"/>
  <c r="H70" i="17"/>
  <c r="G70" i="17"/>
  <c r="F70" i="17"/>
  <c r="E70" i="17"/>
  <c r="L69" i="17"/>
  <c r="K69" i="17"/>
  <c r="J69" i="17"/>
  <c r="I69" i="17"/>
  <c r="H69" i="17"/>
  <c r="G69" i="17"/>
  <c r="F69" i="17"/>
  <c r="E69" i="17"/>
  <c r="L68" i="17"/>
  <c r="K68" i="17"/>
  <c r="J68" i="17"/>
  <c r="I68" i="17"/>
  <c r="H68" i="17"/>
  <c r="G68" i="17"/>
  <c r="F68" i="17"/>
  <c r="E68" i="17"/>
  <c r="L67" i="17"/>
  <c r="K67" i="17"/>
  <c r="J67" i="17"/>
  <c r="I67" i="17"/>
  <c r="H67" i="17"/>
  <c r="G67" i="17"/>
  <c r="F67" i="17"/>
  <c r="E67" i="17"/>
  <c r="L66" i="17"/>
  <c r="K66" i="17"/>
  <c r="J66" i="17"/>
  <c r="I66" i="17"/>
  <c r="H66" i="17"/>
  <c r="G66" i="17"/>
  <c r="F66" i="17"/>
  <c r="E66" i="17"/>
  <c r="L65" i="17"/>
  <c r="K65" i="17"/>
  <c r="J65" i="17"/>
  <c r="I65" i="17"/>
  <c r="H65" i="17"/>
  <c r="G65" i="17"/>
  <c r="F65" i="17"/>
  <c r="E65" i="17"/>
  <c r="L64" i="17"/>
  <c r="K64" i="17"/>
  <c r="J64" i="17"/>
  <c r="I64" i="17"/>
  <c r="H64" i="17"/>
  <c r="G64" i="17"/>
  <c r="F64" i="17"/>
  <c r="E64" i="17"/>
  <c r="L63" i="17"/>
  <c r="K63" i="17"/>
  <c r="J63" i="17"/>
  <c r="I63" i="17"/>
  <c r="H63" i="17"/>
  <c r="G63" i="17"/>
  <c r="F63" i="17"/>
  <c r="E63" i="17"/>
  <c r="L62" i="17"/>
  <c r="K62" i="17"/>
  <c r="J62" i="17"/>
  <c r="I62" i="17"/>
  <c r="H62" i="17"/>
  <c r="G62" i="17"/>
  <c r="F62" i="17"/>
  <c r="E62" i="17"/>
  <c r="L61" i="17"/>
  <c r="K61" i="17"/>
  <c r="J61" i="17"/>
  <c r="I61" i="17"/>
  <c r="H61" i="17"/>
  <c r="G61" i="17"/>
  <c r="F61" i="17"/>
  <c r="E61" i="17"/>
  <c r="L60" i="17"/>
  <c r="K60" i="17"/>
  <c r="J60" i="17"/>
  <c r="I60" i="17"/>
  <c r="H60" i="17"/>
  <c r="G60" i="17"/>
  <c r="F60" i="17"/>
  <c r="E60" i="17"/>
  <c r="L59" i="17"/>
  <c r="K59" i="17"/>
  <c r="J59" i="17"/>
  <c r="I59" i="17"/>
  <c r="H59" i="17"/>
  <c r="G59" i="17"/>
  <c r="F59" i="17"/>
  <c r="E59" i="17"/>
  <c r="L58" i="17"/>
  <c r="K58" i="17"/>
  <c r="J58" i="17"/>
  <c r="I58" i="17"/>
  <c r="H58" i="17"/>
  <c r="G58" i="17"/>
  <c r="F58" i="17"/>
  <c r="E58" i="17"/>
  <c r="L57" i="17"/>
  <c r="K57" i="17"/>
  <c r="J57" i="17"/>
  <c r="I57" i="17"/>
  <c r="H57" i="17"/>
  <c r="G57" i="17"/>
  <c r="F57" i="17"/>
  <c r="E57" i="17"/>
  <c r="L56" i="17"/>
  <c r="K56" i="17"/>
  <c r="J56" i="17"/>
  <c r="I56" i="17"/>
  <c r="H56" i="17"/>
  <c r="G56" i="17"/>
  <c r="F56" i="17"/>
  <c r="E56" i="17"/>
  <c r="L55" i="17"/>
  <c r="K55" i="17"/>
  <c r="J55" i="17"/>
  <c r="I55" i="17"/>
  <c r="H55" i="17"/>
  <c r="G55" i="17"/>
  <c r="F55" i="17"/>
  <c r="E55" i="17"/>
  <c r="L54" i="17"/>
  <c r="K54" i="17"/>
  <c r="J54" i="17"/>
  <c r="I54" i="17"/>
  <c r="H54" i="17"/>
  <c r="G54" i="17"/>
  <c r="F54" i="17"/>
  <c r="E54" i="17"/>
  <c r="L53" i="17"/>
  <c r="K53" i="17"/>
  <c r="J53" i="17"/>
  <c r="I53" i="17"/>
  <c r="H53" i="17"/>
  <c r="G53" i="17"/>
  <c r="F53" i="17"/>
  <c r="E53" i="17"/>
  <c r="L52" i="17"/>
  <c r="K52" i="17"/>
  <c r="J52" i="17"/>
  <c r="I52" i="17"/>
  <c r="H52" i="17"/>
  <c r="G52" i="17"/>
  <c r="F52" i="17"/>
  <c r="E52" i="17"/>
  <c r="L51" i="17"/>
  <c r="K51" i="17"/>
  <c r="J51" i="17"/>
  <c r="I51" i="17"/>
  <c r="H51" i="17"/>
  <c r="G51" i="17"/>
  <c r="F51" i="17"/>
  <c r="E51" i="17"/>
  <c r="L50" i="17"/>
  <c r="K50" i="17"/>
  <c r="J50" i="17"/>
  <c r="I50" i="17"/>
  <c r="H50" i="17"/>
  <c r="G50" i="17"/>
  <c r="F50" i="17"/>
  <c r="E50" i="17"/>
  <c r="L49" i="17"/>
  <c r="K49" i="17"/>
  <c r="J49" i="17"/>
  <c r="I49" i="17"/>
  <c r="H49" i="17"/>
  <c r="G49" i="17"/>
  <c r="F49" i="17"/>
  <c r="E49" i="17"/>
  <c r="L48" i="17"/>
  <c r="K48" i="17"/>
  <c r="J48" i="17"/>
  <c r="I48" i="17"/>
  <c r="H48" i="17"/>
  <c r="G48" i="17"/>
  <c r="F48" i="17"/>
  <c r="E48" i="17"/>
  <c r="L47" i="17"/>
  <c r="K47" i="17"/>
  <c r="J47" i="17"/>
  <c r="I47" i="17"/>
  <c r="H47" i="17"/>
  <c r="G47" i="17"/>
  <c r="F47" i="17"/>
  <c r="E47" i="17"/>
  <c r="L46" i="17"/>
  <c r="K46" i="17"/>
  <c r="J46" i="17"/>
  <c r="I46" i="17"/>
  <c r="H46" i="17"/>
  <c r="G46" i="17"/>
  <c r="F46" i="17"/>
  <c r="E46" i="17"/>
  <c r="L45" i="17"/>
  <c r="K45" i="17"/>
  <c r="J45" i="17"/>
  <c r="I45" i="17"/>
  <c r="H45" i="17"/>
  <c r="G45" i="17"/>
  <c r="F45" i="17"/>
  <c r="E45" i="17"/>
  <c r="L44" i="17"/>
  <c r="K44" i="17"/>
  <c r="J44" i="17"/>
  <c r="I44" i="17"/>
  <c r="H44" i="17"/>
  <c r="G44" i="17"/>
  <c r="F44" i="17"/>
  <c r="E44" i="17"/>
  <c r="L43" i="17"/>
  <c r="K43" i="17"/>
  <c r="J43" i="17"/>
  <c r="I43" i="17"/>
  <c r="H43" i="17"/>
  <c r="G43" i="17"/>
  <c r="F43" i="17"/>
  <c r="E43" i="17"/>
  <c r="L42" i="17"/>
  <c r="K42" i="17"/>
  <c r="J42" i="17"/>
  <c r="I42" i="17"/>
  <c r="H42" i="17"/>
  <c r="G42" i="17"/>
  <c r="F42" i="17"/>
  <c r="E42" i="17"/>
  <c r="L41" i="17"/>
  <c r="K41" i="17"/>
  <c r="J41" i="17"/>
  <c r="I41" i="17"/>
  <c r="H41" i="17"/>
  <c r="G41" i="17"/>
  <c r="F41" i="17"/>
  <c r="E41" i="17"/>
  <c r="L40" i="17"/>
  <c r="K40" i="17"/>
  <c r="J40" i="17"/>
  <c r="I40" i="17"/>
  <c r="H40" i="17"/>
  <c r="G40" i="17"/>
  <c r="F40" i="17"/>
  <c r="E40" i="17"/>
  <c r="L39" i="17"/>
  <c r="K39" i="17"/>
  <c r="J39" i="17"/>
  <c r="I39" i="17"/>
  <c r="H39" i="17"/>
  <c r="G39" i="17"/>
  <c r="F39" i="17"/>
  <c r="E39" i="17"/>
  <c r="L38" i="17"/>
  <c r="K38" i="17"/>
  <c r="J38" i="17"/>
  <c r="I38" i="17"/>
  <c r="H38" i="17"/>
  <c r="G38" i="17"/>
  <c r="F38" i="17"/>
  <c r="E38" i="17"/>
  <c r="L37" i="17"/>
  <c r="K37" i="17"/>
  <c r="J37" i="17"/>
  <c r="I37" i="17"/>
  <c r="H37" i="17"/>
  <c r="G37" i="17"/>
  <c r="F37" i="17"/>
  <c r="E37" i="17"/>
  <c r="L36" i="17"/>
  <c r="K36" i="17"/>
  <c r="J36" i="17"/>
  <c r="I36" i="17"/>
  <c r="H36" i="17"/>
  <c r="G36" i="17"/>
  <c r="F36" i="17"/>
  <c r="E36" i="17"/>
  <c r="L35" i="17"/>
  <c r="K35" i="17"/>
  <c r="J35" i="17"/>
  <c r="I35" i="17"/>
  <c r="H35" i="17"/>
  <c r="G35" i="17"/>
  <c r="F35" i="17"/>
  <c r="E35" i="17"/>
  <c r="L34" i="17"/>
  <c r="K34" i="17"/>
  <c r="J34" i="17"/>
  <c r="I34" i="17"/>
  <c r="H34" i="17"/>
  <c r="G34" i="17"/>
  <c r="F34" i="17"/>
  <c r="E34" i="17"/>
  <c r="L33" i="17"/>
  <c r="K33" i="17"/>
  <c r="J33" i="17"/>
  <c r="I33" i="17"/>
  <c r="H33" i="17"/>
  <c r="G33" i="17"/>
  <c r="F33" i="17"/>
  <c r="E33" i="17"/>
  <c r="L32" i="17"/>
  <c r="K32" i="17"/>
  <c r="J32" i="17"/>
  <c r="I32" i="17"/>
  <c r="H32" i="17"/>
  <c r="G32" i="17"/>
  <c r="F32" i="17"/>
  <c r="E32" i="17"/>
  <c r="L31" i="17"/>
  <c r="K31" i="17"/>
  <c r="J31" i="17"/>
  <c r="I31" i="17"/>
  <c r="H31" i="17"/>
  <c r="G31" i="17"/>
  <c r="F31" i="17"/>
  <c r="E31" i="17"/>
  <c r="L30" i="17"/>
  <c r="K30" i="17"/>
  <c r="J30" i="17"/>
  <c r="I30" i="17"/>
  <c r="H30" i="17"/>
  <c r="G30" i="17"/>
  <c r="F30" i="17"/>
  <c r="E30" i="17"/>
  <c r="L29" i="17"/>
  <c r="K29" i="17"/>
  <c r="J29" i="17"/>
  <c r="I29" i="17"/>
  <c r="H29" i="17"/>
  <c r="G29" i="17"/>
  <c r="F29" i="17"/>
  <c r="E29" i="17"/>
  <c r="L28" i="17"/>
  <c r="K28" i="17"/>
  <c r="J28" i="17"/>
  <c r="I28" i="17"/>
  <c r="H28" i="17"/>
  <c r="G28" i="17"/>
  <c r="F28" i="17"/>
  <c r="E28" i="17"/>
  <c r="L27" i="17"/>
  <c r="K27" i="17"/>
  <c r="J27" i="17"/>
  <c r="I27" i="17"/>
  <c r="H27" i="17"/>
  <c r="G27" i="17"/>
  <c r="F27" i="17"/>
  <c r="E27" i="17"/>
  <c r="L26" i="17"/>
  <c r="K26" i="17"/>
  <c r="J26" i="17"/>
  <c r="I26" i="17"/>
  <c r="H26" i="17"/>
  <c r="G26" i="17"/>
  <c r="F26" i="17"/>
  <c r="E26" i="17"/>
  <c r="L25" i="17"/>
  <c r="K25" i="17"/>
  <c r="J25" i="17"/>
  <c r="I25" i="17"/>
  <c r="H25" i="17"/>
  <c r="G25" i="17"/>
  <c r="F25" i="17"/>
  <c r="E25" i="17"/>
  <c r="L24" i="17"/>
  <c r="K24" i="17"/>
  <c r="J24" i="17"/>
  <c r="I24" i="17"/>
  <c r="H24" i="17"/>
  <c r="G24" i="17"/>
  <c r="F24" i="17"/>
  <c r="E24" i="17"/>
  <c r="L23" i="17"/>
  <c r="K23" i="17"/>
  <c r="J23" i="17"/>
  <c r="I23" i="17"/>
  <c r="H23" i="17"/>
  <c r="G23" i="17"/>
  <c r="F23" i="17"/>
  <c r="E23" i="17"/>
  <c r="L22" i="17"/>
  <c r="K22" i="17"/>
  <c r="J22" i="17"/>
  <c r="I22" i="17"/>
  <c r="H22" i="17"/>
  <c r="G22" i="17"/>
  <c r="F22" i="17"/>
  <c r="E22" i="17"/>
  <c r="L21" i="17"/>
  <c r="K21" i="17"/>
  <c r="J21" i="17"/>
  <c r="I21" i="17"/>
  <c r="H21" i="17"/>
  <c r="G21" i="17"/>
  <c r="F21" i="17"/>
  <c r="E21" i="17"/>
  <c r="L20" i="17"/>
  <c r="K20" i="17"/>
  <c r="J20" i="17"/>
  <c r="I20" i="17"/>
  <c r="H20" i="17"/>
  <c r="G20" i="17"/>
  <c r="F20" i="17"/>
  <c r="E20" i="17"/>
  <c r="L19" i="17"/>
  <c r="K19" i="17"/>
  <c r="J19" i="17"/>
  <c r="I19" i="17"/>
  <c r="H19" i="17"/>
  <c r="G19" i="17"/>
  <c r="F19" i="17"/>
  <c r="E19" i="17"/>
  <c r="L18" i="17"/>
  <c r="K18" i="17"/>
  <c r="J18" i="17"/>
  <c r="I18" i="17"/>
  <c r="H18" i="17"/>
  <c r="G18" i="17"/>
  <c r="F18" i="17"/>
  <c r="E18" i="17"/>
  <c r="L17" i="17"/>
  <c r="K17" i="17"/>
  <c r="J17" i="17"/>
  <c r="I17" i="17"/>
  <c r="H17" i="17"/>
  <c r="G17" i="17"/>
  <c r="F17" i="17"/>
  <c r="E17" i="17"/>
  <c r="L16" i="17"/>
  <c r="K16" i="17"/>
  <c r="J16" i="17"/>
  <c r="I16" i="17"/>
  <c r="H16" i="17"/>
  <c r="G16" i="17"/>
  <c r="F16" i="17"/>
  <c r="E16" i="17"/>
  <c r="L15" i="17"/>
  <c r="K15" i="17"/>
  <c r="J15" i="17"/>
  <c r="I15" i="17"/>
  <c r="H15" i="17"/>
  <c r="G15" i="17"/>
  <c r="F15" i="17"/>
  <c r="E15" i="17"/>
  <c r="L14" i="17"/>
  <c r="K14" i="17"/>
  <c r="J14" i="17"/>
  <c r="I14" i="17"/>
  <c r="H14" i="17"/>
  <c r="G14" i="17"/>
  <c r="F14" i="17"/>
  <c r="E14" i="17"/>
  <c r="L13" i="17"/>
  <c r="K13" i="17"/>
  <c r="J13" i="17"/>
  <c r="I13" i="17"/>
  <c r="H13" i="17"/>
  <c r="G13" i="17"/>
  <c r="F13" i="17"/>
  <c r="E13" i="17"/>
  <c r="L12" i="17"/>
  <c r="K12" i="17"/>
  <c r="J12" i="17"/>
  <c r="I12" i="17"/>
  <c r="H12" i="17"/>
  <c r="G12" i="17"/>
  <c r="F12" i="17"/>
  <c r="E12" i="17"/>
  <c r="L11" i="17"/>
  <c r="K11" i="17"/>
  <c r="J11" i="17"/>
  <c r="I11" i="17"/>
  <c r="H11" i="17"/>
  <c r="G11" i="17"/>
  <c r="F11" i="17"/>
  <c r="E11" i="17"/>
  <c r="L10" i="17"/>
  <c r="K10" i="17"/>
  <c r="J10" i="17"/>
  <c r="I10" i="17"/>
  <c r="H10" i="17"/>
  <c r="G10" i="17"/>
  <c r="F10" i="17"/>
  <c r="E10" i="17"/>
  <c r="L9" i="17"/>
  <c r="K9" i="17"/>
  <c r="J9" i="17"/>
  <c r="I9" i="17"/>
  <c r="H9" i="17"/>
  <c r="G9" i="17"/>
  <c r="F9" i="17"/>
  <c r="E9" i="17"/>
  <c r="L8" i="17"/>
  <c r="K8" i="17"/>
  <c r="J8" i="17"/>
  <c r="I8" i="17"/>
  <c r="H8" i="17"/>
  <c r="G8" i="17"/>
  <c r="F8" i="17"/>
  <c r="E8" i="17"/>
  <c r="L7" i="17"/>
  <c r="K7" i="17"/>
  <c r="J7" i="17"/>
  <c r="I7" i="17"/>
  <c r="H7" i="17"/>
  <c r="G7" i="17"/>
  <c r="F7" i="17"/>
  <c r="E7" i="17"/>
  <c r="L6" i="17"/>
  <c r="K6" i="17"/>
  <c r="J6" i="17"/>
  <c r="I6" i="17"/>
  <c r="H6" i="17"/>
  <c r="G6" i="17"/>
  <c r="F6" i="17"/>
  <c r="E6" i="17"/>
  <c r="L5" i="17"/>
  <c r="K5" i="17"/>
  <c r="J5" i="17"/>
  <c r="I5" i="17"/>
  <c r="H5" i="17"/>
  <c r="G5" i="17"/>
  <c r="F5" i="17"/>
  <c r="E5" i="17"/>
  <c r="L4" i="17"/>
  <c r="K4" i="17"/>
  <c r="J4" i="17"/>
  <c r="I4" i="17"/>
  <c r="H4" i="17"/>
  <c r="G4" i="17"/>
  <c r="F4" i="17"/>
  <c r="E4" i="17"/>
  <c r="L3" i="17"/>
  <c r="K3" i="17"/>
  <c r="J3" i="17"/>
  <c r="I3" i="17"/>
  <c r="H3" i="17"/>
  <c r="G3" i="17"/>
  <c r="F3" i="17"/>
  <c r="E3" i="17"/>
  <c r="L128" i="15"/>
  <c r="K128" i="15"/>
  <c r="J128" i="15"/>
  <c r="I128" i="15"/>
  <c r="H128" i="15"/>
  <c r="G128" i="15"/>
  <c r="F128" i="15"/>
  <c r="E128" i="15"/>
  <c r="L127" i="15"/>
  <c r="K127" i="15"/>
  <c r="J127" i="15"/>
  <c r="I127" i="15"/>
  <c r="H127" i="15"/>
  <c r="G127" i="15"/>
  <c r="F127" i="15"/>
  <c r="E127" i="15"/>
  <c r="L126" i="15"/>
  <c r="K126" i="15"/>
  <c r="J126" i="15"/>
  <c r="I126" i="15"/>
  <c r="H126" i="15"/>
  <c r="G126" i="15"/>
  <c r="F126" i="15"/>
  <c r="E126" i="15"/>
  <c r="L125" i="15"/>
  <c r="K125" i="15"/>
  <c r="J125" i="15"/>
  <c r="I125" i="15"/>
  <c r="H125" i="15"/>
  <c r="G125" i="15"/>
  <c r="F125" i="15"/>
  <c r="E125" i="15"/>
  <c r="L124" i="15"/>
  <c r="K124" i="15"/>
  <c r="J124" i="15"/>
  <c r="I124" i="15"/>
  <c r="H124" i="15"/>
  <c r="G124" i="15"/>
  <c r="F124" i="15"/>
  <c r="E124" i="15"/>
  <c r="L123" i="15"/>
  <c r="K123" i="15"/>
  <c r="J123" i="15"/>
  <c r="I123" i="15"/>
  <c r="H123" i="15"/>
  <c r="G123" i="15"/>
  <c r="F123" i="15"/>
  <c r="E123" i="15"/>
  <c r="L122" i="15"/>
  <c r="K122" i="15"/>
  <c r="J122" i="15"/>
  <c r="I122" i="15"/>
  <c r="H122" i="15"/>
  <c r="G122" i="15"/>
  <c r="F122" i="15"/>
  <c r="E122" i="15"/>
  <c r="L121" i="15"/>
  <c r="K121" i="15"/>
  <c r="J121" i="15"/>
  <c r="I121" i="15"/>
  <c r="H121" i="15"/>
  <c r="G121" i="15"/>
  <c r="F121" i="15"/>
  <c r="E121" i="15"/>
  <c r="L120" i="15"/>
  <c r="K120" i="15"/>
  <c r="J120" i="15"/>
  <c r="I120" i="15"/>
  <c r="H120" i="15"/>
  <c r="G120" i="15"/>
  <c r="F120" i="15"/>
  <c r="E120" i="15"/>
  <c r="L119" i="15"/>
  <c r="K119" i="15"/>
  <c r="J119" i="15"/>
  <c r="I119" i="15"/>
  <c r="H119" i="15"/>
  <c r="G119" i="15"/>
  <c r="F119" i="15"/>
  <c r="E119" i="15"/>
  <c r="L118" i="15"/>
  <c r="K118" i="15"/>
  <c r="J118" i="15"/>
  <c r="I118" i="15"/>
  <c r="H118" i="15"/>
  <c r="G118" i="15"/>
  <c r="F118" i="15"/>
  <c r="E118" i="15"/>
  <c r="L117" i="15"/>
  <c r="K117" i="15"/>
  <c r="J117" i="15"/>
  <c r="I117" i="15"/>
  <c r="H117" i="15"/>
  <c r="G117" i="15"/>
  <c r="F117" i="15"/>
  <c r="E117" i="15"/>
  <c r="L116" i="15"/>
  <c r="K116" i="15"/>
  <c r="J116" i="15"/>
  <c r="I116" i="15"/>
  <c r="H116" i="15"/>
  <c r="G116" i="15"/>
  <c r="F116" i="15"/>
  <c r="E116" i="15"/>
  <c r="L115" i="15"/>
  <c r="K115" i="15"/>
  <c r="J115" i="15"/>
  <c r="I115" i="15"/>
  <c r="H115" i="15"/>
  <c r="G115" i="15"/>
  <c r="F115" i="15"/>
  <c r="E115" i="15"/>
  <c r="L114" i="15"/>
  <c r="K114" i="15"/>
  <c r="J114" i="15"/>
  <c r="I114" i="15"/>
  <c r="H114" i="15"/>
  <c r="G114" i="15"/>
  <c r="F114" i="15"/>
  <c r="E114" i="15"/>
  <c r="L113" i="15"/>
  <c r="K113" i="15"/>
  <c r="J113" i="15"/>
  <c r="I113" i="15"/>
  <c r="H113" i="15"/>
  <c r="G113" i="15"/>
  <c r="F113" i="15"/>
  <c r="E113" i="15"/>
  <c r="L112" i="15"/>
  <c r="K112" i="15"/>
  <c r="J112" i="15"/>
  <c r="I112" i="15"/>
  <c r="H112" i="15"/>
  <c r="G112" i="15"/>
  <c r="F112" i="15"/>
  <c r="E112" i="15"/>
  <c r="L111" i="15"/>
  <c r="K111" i="15"/>
  <c r="J111" i="15"/>
  <c r="I111" i="15"/>
  <c r="H111" i="15"/>
  <c r="G111" i="15"/>
  <c r="F111" i="15"/>
  <c r="E111" i="15"/>
  <c r="L110" i="15"/>
  <c r="K110" i="15"/>
  <c r="J110" i="15"/>
  <c r="I110" i="15"/>
  <c r="H110" i="15"/>
  <c r="G110" i="15"/>
  <c r="F110" i="15"/>
  <c r="E110" i="15"/>
  <c r="L109" i="15"/>
  <c r="K109" i="15"/>
  <c r="J109" i="15"/>
  <c r="I109" i="15"/>
  <c r="H109" i="15"/>
  <c r="G109" i="15"/>
  <c r="F109" i="15"/>
  <c r="E109" i="15"/>
  <c r="L108" i="15"/>
  <c r="K108" i="15"/>
  <c r="J108" i="15"/>
  <c r="I108" i="15"/>
  <c r="H108" i="15"/>
  <c r="G108" i="15"/>
  <c r="F108" i="15"/>
  <c r="E108" i="15"/>
  <c r="L107" i="15"/>
  <c r="K107" i="15"/>
  <c r="J107" i="15"/>
  <c r="I107" i="15"/>
  <c r="H107" i="15"/>
  <c r="G107" i="15"/>
  <c r="F107" i="15"/>
  <c r="E107" i="15"/>
  <c r="L106" i="15"/>
  <c r="K106" i="15"/>
  <c r="J106" i="15"/>
  <c r="I106" i="15"/>
  <c r="H106" i="15"/>
  <c r="G106" i="15"/>
  <c r="F106" i="15"/>
  <c r="E106" i="15"/>
  <c r="L105" i="15"/>
  <c r="K105" i="15"/>
  <c r="J105" i="15"/>
  <c r="I105" i="15"/>
  <c r="H105" i="15"/>
  <c r="G105" i="15"/>
  <c r="F105" i="15"/>
  <c r="E105" i="15"/>
  <c r="L104" i="15"/>
  <c r="K104" i="15"/>
  <c r="J104" i="15"/>
  <c r="I104" i="15"/>
  <c r="H104" i="15"/>
  <c r="G104" i="15"/>
  <c r="F104" i="15"/>
  <c r="E104" i="15"/>
  <c r="L103" i="15"/>
  <c r="K103" i="15"/>
  <c r="J103" i="15"/>
  <c r="I103" i="15"/>
  <c r="H103" i="15"/>
  <c r="G103" i="15"/>
  <c r="F103" i="15"/>
  <c r="E103" i="15"/>
  <c r="L102" i="15"/>
  <c r="K102" i="15"/>
  <c r="J102" i="15"/>
  <c r="I102" i="15"/>
  <c r="H102" i="15"/>
  <c r="G102" i="15"/>
  <c r="F102" i="15"/>
  <c r="E102" i="15"/>
  <c r="L101" i="15"/>
  <c r="K101" i="15"/>
  <c r="J101" i="15"/>
  <c r="I101" i="15"/>
  <c r="H101" i="15"/>
  <c r="G101" i="15"/>
  <c r="F101" i="15"/>
  <c r="E101" i="15"/>
  <c r="L100" i="15"/>
  <c r="K100" i="15"/>
  <c r="J100" i="15"/>
  <c r="I100" i="15"/>
  <c r="H100" i="15"/>
  <c r="G100" i="15"/>
  <c r="F100" i="15"/>
  <c r="E100" i="15"/>
  <c r="L99" i="15"/>
  <c r="K99" i="15"/>
  <c r="J99" i="15"/>
  <c r="I99" i="15"/>
  <c r="H99" i="15"/>
  <c r="G99" i="15"/>
  <c r="F99" i="15"/>
  <c r="E99" i="15"/>
  <c r="L98" i="15"/>
  <c r="K98" i="15"/>
  <c r="J98" i="15"/>
  <c r="I98" i="15"/>
  <c r="H98" i="15"/>
  <c r="G98" i="15"/>
  <c r="F98" i="15"/>
  <c r="E98" i="15"/>
  <c r="L97" i="15"/>
  <c r="K97" i="15"/>
  <c r="J97" i="15"/>
  <c r="I97" i="15"/>
  <c r="H97" i="15"/>
  <c r="G97" i="15"/>
  <c r="F97" i="15"/>
  <c r="E97" i="15"/>
  <c r="L96" i="15"/>
  <c r="K96" i="15"/>
  <c r="J96" i="15"/>
  <c r="I96" i="15"/>
  <c r="H96" i="15"/>
  <c r="G96" i="15"/>
  <c r="F96" i="15"/>
  <c r="E96" i="15"/>
  <c r="L95" i="15"/>
  <c r="K95" i="15"/>
  <c r="J95" i="15"/>
  <c r="I95" i="15"/>
  <c r="H95" i="15"/>
  <c r="G95" i="15"/>
  <c r="F95" i="15"/>
  <c r="E95" i="15"/>
  <c r="L94" i="15"/>
  <c r="K94" i="15"/>
  <c r="J94" i="15"/>
  <c r="I94" i="15"/>
  <c r="H94" i="15"/>
  <c r="G94" i="15"/>
  <c r="F94" i="15"/>
  <c r="E94" i="15"/>
  <c r="L93" i="15"/>
  <c r="K93" i="15"/>
  <c r="J93" i="15"/>
  <c r="I93" i="15"/>
  <c r="H93" i="15"/>
  <c r="G93" i="15"/>
  <c r="F93" i="15"/>
  <c r="E93" i="15"/>
  <c r="L92" i="15"/>
  <c r="K92" i="15"/>
  <c r="J92" i="15"/>
  <c r="I92" i="15"/>
  <c r="H92" i="15"/>
  <c r="G92" i="15"/>
  <c r="F92" i="15"/>
  <c r="E92" i="15"/>
  <c r="L91" i="15"/>
  <c r="K91" i="15"/>
  <c r="J91" i="15"/>
  <c r="I91" i="15"/>
  <c r="H91" i="15"/>
  <c r="G91" i="15"/>
  <c r="F91" i="15"/>
  <c r="E91" i="15"/>
  <c r="L90" i="15"/>
  <c r="K90" i="15"/>
  <c r="J90" i="15"/>
  <c r="I90" i="15"/>
  <c r="H90" i="15"/>
  <c r="G90" i="15"/>
  <c r="F90" i="15"/>
  <c r="E90" i="15"/>
  <c r="L89" i="15"/>
  <c r="K89" i="15"/>
  <c r="J89" i="15"/>
  <c r="I89" i="15"/>
  <c r="H89" i="15"/>
  <c r="G89" i="15"/>
  <c r="F89" i="15"/>
  <c r="E89" i="15"/>
  <c r="L88" i="15"/>
  <c r="K88" i="15"/>
  <c r="J88" i="15"/>
  <c r="I88" i="15"/>
  <c r="H88" i="15"/>
  <c r="G88" i="15"/>
  <c r="F88" i="15"/>
  <c r="E88" i="15"/>
  <c r="L87" i="15"/>
  <c r="K87" i="15"/>
  <c r="J87" i="15"/>
  <c r="I87" i="15"/>
  <c r="H87" i="15"/>
  <c r="G87" i="15"/>
  <c r="F87" i="15"/>
  <c r="E87" i="15"/>
  <c r="L86" i="15"/>
  <c r="K86" i="15"/>
  <c r="J86" i="15"/>
  <c r="I86" i="15"/>
  <c r="H86" i="15"/>
  <c r="G86" i="15"/>
  <c r="F86" i="15"/>
  <c r="E86" i="15"/>
  <c r="L85" i="15"/>
  <c r="K85" i="15"/>
  <c r="J85" i="15"/>
  <c r="I85" i="15"/>
  <c r="H85" i="15"/>
  <c r="G85" i="15"/>
  <c r="F85" i="15"/>
  <c r="E85" i="15"/>
  <c r="L84" i="15"/>
  <c r="K84" i="15"/>
  <c r="J84" i="15"/>
  <c r="I84" i="15"/>
  <c r="H84" i="15"/>
  <c r="G84" i="15"/>
  <c r="F84" i="15"/>
  <c r="E84" i="15"/>
  <c r="L83" i="15"/>
  <c r="K83" i="15"/>
  <c r="J83" i="15"/>
  <c r="I83" i="15"/>
  <c r="H83" i="15"/>
  <c r="G83" i="15"/>
  <c r="F83" i="15"/>
  <c r="E83" i="15"/>
  <c r="L82" i="15"/>
  <c r="K82" i="15"/>
  <c r="J82" i="15"/>
  <c r="I82" i="15"/>
  <c r="H82" i="15"/>
  <c r="G82" i="15"/>
  <c r="F82" i="15"/>
  <c r="E82" i="15"/>
  <c r="L81" i="15"/>
  <c r="K81" i="15"/>
  <c r="J81" i="15"/>
  <c r="I81" i="15"/>
  <c r="H81" i="15"/>
  <c r="G81" i="15"/>
  <c r="F81" i="15"/>
  <c r="E81" i="15"/>
  <c r="L80" i="15"/>
  <c r="K80" i="15"/>
  <c r="J80" i="15"/>
  <c r="I80" i="15"/>
  <c r="H80" i="15"/>
  <c r="G80" i="15"/>
  <c r="F80" i="15"/>
  <c r="E80" i="15"/>
  <c r="L79" i="15"/>
  <c r="K79" i="15"/>
  <c r="J79" i="15"/>
  <c r="I79" i="15"/>
  <c r="H79" i="15"/>
  <c r="G79" i="15"/>
  <c r="F79" i="15"/>
  <c r="E79" i="15"/>
  <c r="L78" i="15"/>
  <c r="K78" i="15"/>
  <c r="J78" i="15"/>
  <c r="I78" i="15"/>
  <c r="H78" i="15"/>
  <c r="G78" i="15"/>
  <c r="F78" i="15"/>
  <c r="E78" i="15"/>
  <c r="L77" i="15"/>
  <c r="K77" i="15"/>
  <c r="J77" i="15"/>
  <c r="I77" i="15"/>
  <c r="H77" i="15"/>
  <c r="G77" i="15"/>
  <c r="F77" i="15"/>
  <c r="E77" i="15"/>
  <c r="L76" i="15"/>
  <c r="K76" i="15"/>
  <c r="J76" i="15"/>
  <c r="I76" i="15"/>
  <c r="H76" i="15"/>
  <c r="G76" i="15"/>
  <c r="F76" i="15"/>
  <c r="E76" i="15"/>
  <c r="L75" i="15"/>
  <c r="K75" i="15"/>
  <c r="J75" i="15"/>
  <c r="I75" i="15"/>
  <c r="H75" i="15"/>
  <c r="G75" i="15"/>
  <c r="F75" i="15"/>
  <c r="E75" i="15"/>
  <c r="L74" i="15"/>
  <c r="K74" i="15"/>
  <c r="J74" i="15"/>
  <c r="I74" i="15"/>
  <c r="H74" i="15"/>
  <c r="G74" i="15"/>
  <c r="F74" i="15"/>
  <c r="E74" i="15"/>
  <c r="L73" i="15"/>
  <c r="K73" i="15"/>
  <c r="J73" i="15"/>
  <c r="I73" i="15"/>
  <c r="H73" i="15"/>
  <c r="G73" i="15"/>
  <c r="F73" i="15"/>
  <c r="E73" i="15"/>
  <c r="L72" i="15"/>
  <c r="K72" i="15"/>
  <c r="J72" i="15"/>
  <c r="I72" i="15"/>
  <c r="H72" i="15"/>
  <c r="G72" i="15"/>
  <c r="F72" i="15"/>
  <c r="E72" i="15"/>
  <c r="L71" i="15"/>
  <c r="K71" i="15"/>
  <c r="J71" i="15"/>
  <c r="I71" i="15"/>
  <c r="H71" i="15"/>
  <c r="G71" i="15"/>
  <c r="F71" i="15"/>
  <c r="E71" i="15"/>
  <c r="L70" i="15"/>
  <c r="K70" i="15"/>
  <c r="J70" i="15"/>
  <c r="I70" i="15"/>
  <c r="H70" i="15"/>
  <c r="G70" i="15"/>
  <c r="F70" i="15"/>
  <c r="E70" i="15"/>
  <c r="L69" i="15"/>
  <c r="K69" i="15"/>
  <c r="J69" i="15"/>
  <c r="I69" i="15"/>
  <c r="H69" i="15"/>
  <c r="G69" i="15"/>
  <c r="F69" i="15"/>
  <c r="E69" i="15"/>
  <c r="L68" i="15"/>
  <c r="K68" i="15"/>
  <c r="J68" i="15"/>
  <c r="I68" i="15"/>
  <c r="H68" i="15"/>
  <c r="G68" i="15"/>
  <c r="F68" i="15"/>
  <c r="E68" i="15"/>
  <c r="L67" i="15"/>
  <c r="K67" i="15"/>
  <c r="J67" i="15"/>
  <c r="I67" i="15"/>
  <c r="H67" i="15"/>
  <c r="G67" i="15"/>
  <c r="F67" i="15"/>
  <c r="E67" i="15"/>
  <c r="L66" i="15"/>
  <c r="K66" i="15"/>
  <c r="J66" i="15"/>
  <c r="I66" i="15"/>
  <c r="H66" i="15"/>
  <c r="G66" i="15"/>
  <c r="F66" i="15"/>
  <c r="E66" i="15"/>
  <c r="L65" i="15"/>
  <c r="K65" i="15"/>
  <c r="J65" i="15"/>
  <c r="I65" i="15"/>
  <c r="H65" i="15"/>
  <c r="G65" i="15"/>
  <c r="F65" i="15"/>
  <c r="E65" i="15"/>
  <c r="L64" i="15"/>
  <c r="K64" i="15"/>
  <c r="J64" i="15"/>
  <c r="I64" i="15"/>
  <c r="H64" i="15"/>
  <c r="G64" i="15"/>
  <c r="F64" i="15"/>
  <c r="E64" i="15"/>
  <c r="L63" i="15"/>
  <c r="K63" i="15"/>
  <c r="J63" i="15"/>
  <c r="I63" i="15"/>
  <c r="H63" i="15"/>
  <c r="G63" i="15"/>
  <c r="F63" i="15"/>
  <c r="E63" i="15"/>
  <c r="L62" i="15"/>
  <c r="K62" i="15"/>
  <c r="J62" i="15"/>
  <c r="I62" i="15"/>
  <c r="H62" i="15"/>
  <c r="G62" i="15"/>
  <c r="F62" i="15"/>
  <c r="E62" i="15"/>
  <c r="L61" i="15"/>
  <c r="K61" i="15"/>
  <c r="J61" i="15"/>
  <c r="I61" i="15"/>
  <c r="H61" i="15"/>
  <c r="G61" i="15"/>
  <c r="F61" i="15"/>
  <c r="E61" i="15"/>
  <c r="L60" i="15"/>
  <c r="K60" i="15"/>
  <c r="J60" i="15"/>
  <c r="I60" i="15"/>
  <c r="H60" i="15"/>
  <c r="G60" i="15"/>
  <c r="F60" i="15"/>
  <c r="E60" i="15"/>
  <c r="L59" i="15"/>
  <c r="K59" i="15"/>
  <c r="J59" i="15"/>
  <c r="I59" i="15"/>
  <c r="H59" i="15"/>
  <c r="G59" i="15"/>
  <c r="F59" i="15"/>
  <c r="E59" i="15"/>
  <c r="L58" i="15"/>
  <c r="K58" i="15"/>
  <c r="J58" i="15"/>
  <c r="I58" i="15"/>
  <c r="H58" i="15"/>
  <c r="G58" i="15"/>
  <c r="F58" i="15"/>
  <c r="E58" i="15"/>
  <c r="L57" i="15"/>
  <c r="K57" i="15"/>
  <c r="J57" i="15"/>
  <c r="I57" i="15"/>
  <c r="H57" i="15"/>
  <c r="G57" i="15"/>
  <c r="F57" i="15"/>
  <c r="E57" i="15"/>
  <c r="L56" i="15"/>
  <c r="K56" i="15"/>
  <c r="J56" i="15"/>
  <c r="I56" i="15"/>
  <c r="H56" i="15"/>
  <c r="G56" i="15"/>
  <c r="F56" i="15"/>
  <c r="E56" i="15"/>
  <c r="L55" i="15"/>
  <c r="K55" i="15"/>
  <c r="J55" i="15"/>
  <c r="I55" i="15"/>
  <c r="H55" i="15"/>
  <c r="G55" i="15"/>
  <c r="F55" i="15"/>
  <c r="E55" i="15"/>
  <c r="L54" i="15"/>
  <c r="K54" i="15"/>
  <c r="J54" i="15"/>
  <c r="I54" i="15"/>
  <c r="H54" i="15"/>
  <c r="G54" i="15"/>
  <c r="F54" i="15"/>
  <c r="E54" i="15"/>
  <c r="L53" i="15"/>
  <c r="K53" i="15"/>
  <c r="J53" i="15"/>
  <c r="I53" i="15"/>
  <c r="H53" i="15"/>
  <c r="G53" i="15"/>
  <c r="F53" i="15"/>
  <c r="E53" i="15"/>
  <c r="L52" i="15"/>
  <c r="K52" i="15"/>
  <c r="J52" i="15"/>
  <c r="I52" i="15"/>
  <c r="H52" i="15"/>
  <c r="G52" i="15"/>
  <c r="F52" i="15"/>
  <c r="E52" i="15"/>
  <c r="L51" i="15"/>
  <c r="K51" i="15"/>
  <c r="J51" i="15"/>
  <c r="I51" i="15"/>
  <c r="H51" i="15"/>
  <c r="G51" i="15"/>
  <c r="F51" i="15"/>
  <c r="E51" i="15"/>
  <c r="L50" i="15"/>
  <c r="K50" i="15"/>
  <c r="J50" i="15"/>
  <c r="I50" i="15"/>
  <c r="H50" i="15"/>
  <c r="G50" i="15"/>
  <c r="F50" i="15"/>
  <c r="E50" i="15"/>
  <c r="L49" i="15"/>
  <c r="K49" i="15"/>
  <c r="J49" i="15"/>
  <c r="I49" i="15"/>
  <c r="H49" i="15"/>
  <c r="G49" i="15"/>
  <c r="F49" i="15"/>
  <c r="E49" i="15"/>
  <c r="L48" i="15"/>
  <c r="K48" i="15"/>
  <c r="J48" i="15"/>
  <c r="I48" i="15"/>
  <c r="H48" i="15"/>
  <c r="G48" i="15"/>
  <c r="F48" i="15"/>
  <c r="E48" i="15"/>
  <c r="L47" i="15"/>
  <c r="K47" i="15"/>
  <c r="J47" i="15"/>
  <c r="I47" i="15"/>
  <c r="H47" i="15"/>
  <c r="G47" i="15"/>
  <c r="F47" i="15"/>
  <c r="E47" i="15"/>
  <c r="L46" i="15"/>
  <c r="K46" i="15"/>
  <c r="J46" i="15"/>
  <c r="I46" i="15"/>
  <c r="H46" i="15"/>
  <c r="G46" i="15"/>
  <c r="F46" i="15"/>
  <c r="E46" i="15"/>
  <c r="L45" i="15"/>
  <c r="K45" i="15"/>
  <c r="J45" i="15"/>
  <c r="I45" i="15"/>
  <c r="H45" i="15"/>
  <c r="G45" i="15"/>
  <c r="F45" i="15"/>
  <c r="E45" i="15"/>
  <c r="L44" i="15"/>
  <c r="K44" i="15"/>
  <c r="J44" i="15"/>
  <c r="I44" i="15"/>
  <c r="H44" i="15"/>
  <c r="G44" i="15"/>
  <c r="F44" i="15"/>
  <c r="E44" i="15"/>
  <c r="L43" i="15"/>
  <c r="K43" i="15"/>
  <c r="J43" i="15"/>
  <c r="I43" i="15"/>
  <c r="H43" i="15"/>
  <c r="G43" i="15"/>
  <c r="F43" i="15"/>
  <c r="E43" i="15"/>
  <c r="L42" i="15"/>
  <c r="K42" i="15"/>
  <c r="J42" i="15"/>
  <c r="I42" i="15"/>
  <c r="H42" i="15"/>
  <c r="G42" i="15"/>
  <c r="F42" i="15"/>
  <c r="E42" i="15"/>
  <c r="L41" i="15"/>
  <c r="K41" i="15"/>
  <c r="J41" i="15"/>
  <c r="I41" i="15"/>
  <c r="H41" i="15"/>
  <c r="G41" i="15"/>
  <c r="F41" i="15"/>
  <c r="E41" i="15"/>
  <c r="L40" i="15"/>
  <c r="K40" i="15"/>
  <c r="J40" i="15"/>
  <c r="I40" i="15"/>
  <c r="H40" i="15"/>
  <c r="G40" i="15"/>
  <c r="F40" i="15"/>
  <c r="E40" i="15"/>
  <c r="L39" i="15"/>
  <c r="K39" i="15"/>
  <c r="J39" i="15"/>
  <c r="I39" i="15"/>
  <c r="H39" i="15"/>
  <c r="G39" i="15"/>
  <c r="F39" i="15"/>
  <c r="E39" i="15"/>
  <c r="L38" i="15"/>
  <c r="K38" i="15"/>
  <c r="J38" i="15"/>
  <c r="I38" i="15"/>
  <c r="H38" i="15"/>
  <c r="G38" i="15"/>
  <c r="F38" i="15"/>
  <c r="E38" i="15"/>
  <c r="L37" i="15"/>
  <c r="K37" i="15"/>
  <c r="J37" i="15"/>
  <c r="I37" i="15"/>
  <c r="H37" i="15"/>
  <c r="G37" i="15"/>
  <c r="F37" i="15"/>
  <c r="E37" i="15"/>
  <c r="L36" i="15"/>
  <c r="K36" i="15"/>
  <c r="J36" i="15"/>
  <c r="I36" i="15"/>
  <c r="H36" i="15"/>
  <c r="G36" i="15"/>
  <c r="F36" i="15"/>
  <c r="E36" i="15"/>
  <c r="L35" i="15"/>
  <c r="K35" i="15"/>
  <c r="J35" i="15"/>
  <c r="I35" i="15"/>
  <c r="H35" i="15"/>
  <c r="G35" i="15"/>
  <c r="F35" i="15"/>
  <c r="E35" i="15"/>
  <c r="L34" i="15"/>
  <c r="K34" i="15"/>
  <c r="J34" i="15"/>
  <c r="I34" i="15"/>
  <c r="H34" i="15"/>
  <c r="G34" i="15"/>
  <c r="F34" i="15"/>
  <c r="E34" i="15"/>
  <c r="L33" i="15"/>
  <c r="K33" i="15"/>
  <c r="J33" i="15"/>
  <c r="I33" i="15"/>
  <c r="H33" i="15"/>
  <c r="G33" i="15"/>
  <c r="F33" i="15"/>
  <c r="E33" i="15"/>
  <c r="L32" i="15"/>
  <c r="K32" i="15"/>
  <c r="J32" i="15"/>
  <c r="I32" i="15"/>
  <c r="H32" i="15"/>
  <c r="G32" i="15"/>
  <c r="F32" i="15"/>
  <c r="E32" i="15"/>
  <c r="L31" i="15"/>
  <c r="K31" i="15"/>
  <c r="J31" i="15"/>
  <c r="I31" i="15"/>
  <c r="H31" i="15"/>
  <c r="G31" i="15"/>
  <c r="F31" i="15"/>
  <c r="E31" i="15"/>
  <c r="L30" i="15"/>
  <c r="K30" i="15"/>
  <c r="J30" i="15"/>
  <c r="I30" i="15"/>
  <c r="H30" i="15"/>
  <c r="G30" i="15"/>
  <c r="F30" i="15"/>
  <c r="E30" i="15"/>
  <c r="L29" i="15"/>
  <c r="K29" i="15"/>
  <c r="J29" i="15"/>
  <c r="I29" i="15"/>
  <c r="H29" i="15"/>
  <c r="G29" i="15"/>
  <c r="F29" i="15"/>
  <c r="E29" i="15"/>
  <c r="L28" i="15"/>
  <c r="K28" i="15"/>
  <c r="J28" i="15"/>
  <c r="I28" i="15"/>
  <c r="H28" i="15"/>
  <c r="G28" i="15"/>
  <c r="F28" i="15"/>
  <c r="E28" i="15"/>
  <c r="L27" i="15"/>
  <c r="K27" i="15"/>
  <c r="J27" i="15"/>
  <c r="I27" i="15"/>
  <c r="H27" i="15"/>
  <c r="G27" i="15"/>
  <c r="F27" i="15"/>
  <c r="E27" i="15"/>
  <c r="L26" i="15"/>
  <c r="K26" i="15"/>
  <c r="J26" i="15"/>
  <c r="I26" i="15"/>
  <c r="H26" i="15"/>
  <c r="G26" i="15"/>
  <c r="F26" i="15"/>
  <c r="E26" i="15"/>
  <c r="L25" i="15"/>
  <c r="K25" i="15"/>
  <c r="J25" i="15"/>
  <c r="I25" i="15"/>
  <c r="H25" i="15"/>
  <c r="G25" i="15"/>
  <c r="F25" i="15"/>
  <c r="E25" i="15"/>
  <c r="L24" i="15"/>
  <c r="K24" i="15"/>
  <c r="J24" i="15"/>
  <c r="I24" i="15"/>
  <c r="H24" i="15"/>
  <c r="G24" i="15"/>
  <c r="F24" i="15"/>
  <c r="E24" i="15"/>
  <c r="L23" i="15"/>
  <c r="K23" i="15"/>
  <c r="J23" i="15"/>
  <c r="I23" i="15"/>
  <c r="H23" i="15"/>
  <c r="G23" i="15"/>
  <c r="F23" i="15"/>
  <c r="E23" i="15"/>
  <c r="L22" i="15"/>
  <c r="K22" i="15"/>
  <c r="J22" i="15"/>
  <c r="I22" i="15"/>
  <c r="H22" i="15"/>
  <c r="G22" i="15"/>
  <c r="F22" i="15"/>
  <c r="E22" i="15"/>
  <c r="L21" i="15"/>
  <c r="K21" i="15"/>
  <c r="J21" i="15"/>
  <c r="I21" i="15"/>
  <c r="H21" i="15"/>
  <c r="G21" i="15"/>
  <c r="F21" i="15"/>
  <c r="E21" i="15"/>
  <c r="L20" i="15"/>
  <c r="K20" i="15"/>
  <c r="J20" i="15"/>
  <c r="I20" i="15"/>
  <c r="H20" i="15"/>
  <c r="G20" i="15"/>
  <c r="F20" i="15"/>
  <c r="E20" i="15"/>
  <c r="L19" i="15"/>
  <c r="K19" i="15"/>
  <c r="J19" i="15"/>
  <c r="I19" i="15"/>
  <c r="H19" i="15"/>
  <c r="G19" i="15"/>
  <c r="F19" i="15"/>
  <c r="E19" i="15"/>
  <c r="L18" i="15"/>
  <c r="K18" i="15"/>
  <c r="J18" i="15"/>
  <c r="I18" i="15"/>
  <c r="H18" i="15"/>
  <c r="G18" i="15"/>
  <c r="F18" i="15"/>
  <c r="E18" i="15"/>
  <c r="L17" i="15"/>
  <c r="K17" i="15"/>
  <c r="J17" i="15"/>
  <c r="I17" i="15"/>
  <c r="H17" i="15"/>
  <c r="G17" i="15"/>
  <c r="F17" i="15"/>
  <c r="E17" i="15"/>
  <c r="L16" i="15"/>
  <c r="K16" i="15"/>
  <c r="J16" i="15"/>
  <c r="I16" i="15"/>
  <c r="H16" i="15"/>
  <c r="G16" i="15"/>
  <c r="F16" i="15"/>
  <c r="E16" i="15"/>
  <c r="L15" i="15"/>
  <c r="K15" i="15"/>
  <c r="J15" i="15"/>
  <c r="I15" i="15"/>
  <c r="H15" i="15"/>
  <c r="G15" i="15"/>
  <c r="F15" i="15"/>
  <c r="E15" i="15"/>
  <c r="L14" i="15"/>
  <c r="K14" i="15"/>
  <c r="J14" i="15"/>
  <c r="I14" i="15"/>
  <c r="H14" i="15"/>
  <c r="G14" i="15"/>
  <c r="F14" i="15"/>
  <c r="E14" i="15"/>
  <c r="L13" i="15"/>
  <c r="K13" i="15"/>
  <c r="J13" i="15"/>
  <c r="I13" i="15"/>
  <c r="H13" i="15"/>
  <c r="G13" i="15"/>
  <c r="F13" i="15"/>
  <c r="E13" i="15"/>
  <c r="L12" i="15"/>
  <c r="K12" i="15"/>
  <c r="J12" i="15"/>
  <c r="I12" i="15"/>
  <c r="H12" i="15"/>
  <c r="G12" i="15"/>
  <c r="F12" i="15"/>
  <c r="E12" i="15"/>
  <c r="L11" i="15"/>
  <c r="K11" i="15"/>
  <c r="J11" i="15"/>
  <c r="I11" i="15"/>
  <c r="H11" i="15"/>
  <c r="G11" i="15"/>
  <c r="F11" i="15"/>
  <c r="E11" i="15"/>
  <c r="L10" i="15"/>
  <c r="K10" i="15"/>
  <c r="J10" i="15"/>
  <c r="I10" i="15"/>
  <c r="H10" i="15"/>
  <c r="G10" i="15"/>
  <c r="F10" i="15"/>
  <c r="E10" i="15"/>
  <c r="L9" i="15"/>
  <c r="K9" i="15"/>
  <c r="J9" i="15"/>
  <c r="I9" i="15"/>
  <c r="H9" i="15"/>
  <c r="G9" i="15"/>
  <c r="F9" i="15"/>
  <c r="E9" i="15"/>
  <c r="L8" i="15"/>
  <c r="K8" i="15"/>
  <c r="J8" i="15"/>
  <c r="I8" i="15"/>
  <c r="H8" i="15"/>
  <c r="G8" i="15"/>
  <c r="F8" i="15"/>
  <c r="E8" i="15"/>
  <c r="L7" i="15"/>
  <c r="K7" i="15"/>
  <c r="J7" i="15"/>
  <c r="I7" i="15"/>
  <c r="H7" i="15"/>
  <c r="G7" i="15"/>
  <c r="F7" i="15"/>
  <c r="E7" i="15"/>
  <c r="L6" i="15"/>
  <c r="K6" i="15"/>
  <c r="J6" i="15"/>
  <c r="I6" i="15"/>
  <c r="H6" i="15"/>
  <c r="G6" i="15"/>
  <c r="F6" i="15"/>
  <c r="E6" i="15"/>
  <c r="L5" i="15"/>
  <c r="K5" i="15"/>
  <c r="J5" i="15"/>
  <c r="I5" i="15"/>
  <c r="H5" i="15"/>
  <c r="G5" i="15"/>
  <c r="F5" i="15"/>
  <c r="E5" i="15"/>
  <c r="L4" i="15"/>
  <c r="K4" i="15"/>
  <c r="J4" i="15"/>
  <c r="I4" i="15"/>
  <c r="H4" i="15"/>
  <c r="G4" i="15"/>
  <c r="F4" i="15"/>
  <c r="E4" i="15"/>
  <c r="L3" i="15"/>
  <c r="K3" i="15"/>
  <c r="J3" i="15"/>
  <c r="I3" i="15"/>
  <c r="H3" i="15"/>
  <c r="G3" i="15"/>
  <c r="F3" i="15"/>
  <c r="E3" i="15"/>
  <c r="L128" i="13"/>
  <c r="K128" i="13"/>
  <c r="J128" i="13"/>
  <c r="I128" i="13"/>
  <c r="H128" i="13"/>
  <c r="G128" i="13"/>
  <c r="F128" i="13"/>
  <c r="E128" i="13"/>
  <c r="L127" i="13"/>
  <c r="K127" i="13"/>
  <c r="J127" i="13"/>
  <c r="I127" i="13"/>
  <c r="H127" i="13"/>
  <c r="G127" i="13"/>
  <c r="F127" i="13"/>
  <c r="E127" i="13"/>
  <c r="L126" i="13"/>
  <c r="K126" i="13"/>
  <c r="J126" i="13"/>
  <c r="I126" i="13"/>
  <c r="H126" i="13"/>
  <c r="G126" i="13"/>
  <c r="F126" i="13"/>
  <c r="E126" i="13"/>
  <c r="L125" i="13"/>
  <c r="K125" i="13"/>
  <c r="J125" i="13"/>
  <c r="I125" i="13"/>
  <c r="H125" i="13"/>
  <c r="G125" i="13"/>
  <c r="F125" i="13"/>
  <c r="E125" i="13"/>
  <c r="L124" i="13"/>
  <c r="K124" i="13"/>
  <c r="J124" i="13"/>
  <c r="I124" i="13"/>
  <c r="H124" i="13"/>
  <c r="G124" i="13"/>
  <c r="F124" i="13"/>
  <c r="E124" i="13"/>
  <c r="L123" i="13"/>
  <c r="K123" i="13"/>
  <c r="J123" i="13"/>
  <c r="I123" i="13"/>
  <c r="H123" i="13"/>
  <c r="G123" i="13"/>
  <c r="F123" i="13"/>
  <c r="E123" i="13"/>
  <c r="L122" i="13"/>
  <c r="K122" i="13"/>
  <c r="J122" i="13"/>
  <c r="I122" i="13"/>
  <c r="H122" i="13"/>
  <c r="G122" i="13"/>
  <c r="F122" i="13"/>
  <c r="E122" i="13"/>
  <c r="L121" i="13"/>
  <c r="K121" i="13"/>
  <c r="J121" i="13"/>
  <c r="I121" i="13"/>
  <c r="H121" i="13"/>
  <c r="G121" i="13"/>
  <c r="F121" i="13"/>
  <c r="E121" i="13"/>
  <c r="L120" i="13"/>
  <c r="K120" i="13"/>
  <c r="J120" i="13"/>
  <c r="I120" i="13"/>
  <c r="H120" i="13"/>
  <c r="G120" i="13"/>
  <c r="F120" i="13"/>
  <c r="E120" i="13"/>
  <c r="L119" i="13"/>
  <c r="K119" i="13"/>
  <c r="J119" i="13"/>
  <c r="I119" i="13"/>
  <c r="H119" i="13"/>
  <c r="G119" i="13"/>
  <c r="F119" i="13"/>
  <c r="E119" i="13"/>
  <c r="L118" i="13"/>
  <c r="K118" i="13"/>
  <c r="J118" i="13"/>
  <c r="I118" i="13"/>
  <c r="H118" i="13"/>
  <c r="G118" i="13"/>
  <c r="F118" i="13"/>
  <c r="E118" i="13"/>
  <c r="L117" i="13"/>
  <c r="K117" i="13"/>
  <c r="J117" i="13"/>
  <c r="I117" i="13"/>
  <c r="H117" i="13"/>
  <c r="G117" i="13"/>
  <c r="F117" i="13"/>
  <c r="E117" i="13"/>
  <c r="L116" i="13"/>
  <c r="K116" i="13"/>
  <c r="J116" i="13"/>
  <c r="I116" i="13"/>
  <c r="H116" i="13"/>
  <c r="G116" i="13"/>
  <c r="F116" i="13"/>
  <c r="E116" i="13"/>
  <c r="L115" i="13"/>
  <c r="K115" i="13"/>
  <c r="J115" i="13"/>
  <c r="I115" i="13"/>
  <c r="H115" i="13"/>
  <c r="G115" i="13"/>
  <c r="F115" i="13"/>
  <c r="E115" i="13"/>
  <c r="L114" i="13"/>
  <c r="K114" i="13"/>
  <c r="J114" i="13"/>
  <c r="I114" i="13"/>
  <c r="H114" i="13"/>
  <c r="G114" i="13"/>
  <c r="F114" i="13"/>
  <c r="E114" i="13"/>
  <c r="L113" i="13"/>
  <c r="K113" i="13"/>
  <c r="J113" i="13"/>
  <c r="I113" i="13"/>
  <c r="H113" i="13"/>
  <c r="G113" i="13"/>
  <c r="F113" i="13"/>
  <c r="E113" i="13"/>
  <c r="L112" i="13"/>
  <c r="K112" i="13"/>
  <c r="J112" i="13"/>
  <c r="I112" i="13"/>
  <c r="H112" i="13"/>
  <c r="G112" i="13"/>
  <c r="F112" i="13"/>
  <c r="E112" i="13"/>
  <c r="L111" i="13"/>
  <c r="K111" i="13"/>
  <c r="J111" i="13"/>
  <c r="I111" i="13"/>
  <c r="H111" i="13"/>
  <c r="G111" i="13"/>
  <c r="F111" i="13"/>
  <c r="E111" i="13"/>
  <c r="L110" i="13"/>
  <c r="K110" i="13"/>
  <c r="J110" i="13"/>
  <c r="I110" i="13"/>
  <c r="H110" i="13"/>
  <c r="G110" i="13"/>
  <c r="F110" i="13"/>
  <c r="E110" i="13"/>
  <c r="L109" i="13"/>
  <c r="K109" i="13"/>
  <c r="J109" i="13"/>
  <c r="I109" i="13"/>
  <c r="H109" i="13"/>
  <c r="G109" i="13"/>
  <c r="F109" i="13"/>
  <c r="E109" i="13"/>
  <c r="L108" i="13"/>
  <c r="K108" i="13"/>
  <c r="J108" i="13"/>
  <c r="I108" i="13"/>
  <c r="H108" i="13"/>
  <c r="G108" i="13"/>
  <c r="F108" i="13"/>
  <c r="E108" i="13"/>
  <c r="L107" i="13"/>
  <c r="K107" i="13"/>
  <c r="J107" i="13"/>
  <c r="I107" i="13"/>
  <c r="H107" i="13"/>
  <c r="G107" i="13"/>
  <c r="F107" i="13"/>
  <c r="E107" i="13"/>
  <c r="L106" i="13"/>
  <c r="K106" i="13"/>
  <c r="J106" i="13"/>
  <c r="I106" i="13"/>
  <c r="H106" i="13"/>
  <c r="G106" i="13"/>
  <c r="F106" i="13"/>
  <c r="E106" i="13"/>
  <c r="L105" i="13"/>
  <c r="K105" i="13"/>
  <c r="J105" i="13"/>
  <c r="I105" i="13"/>
  <c r="H105" i="13"/>
  <c r="G105" i="13"/>
  <c r="F105" i="13"/>
  <c r="E105" i="13"/>
  <c r="L104" i="13"/>
  <c r="K104" i="13"/>
  <c r="J104" i="13"/>
  <c r="I104" i="13"/>
  <c r="H104" i="13"/>
  <c r="G104" i="13"/>
  <c r="F104" i="13"/>
  <c r="E104" i="13"/>
  <c r="L103" i="13"/>
  <c r="K103" i="13"/>
  <c r="J103" i="13"/>
  <c r="I103" i="13"/>
  <c r="H103" i="13"/>
  <c r="G103" i="13"/>
  <c r="F103" i="13"/>
  <c r="E103" i="13"/>
  <c r="L102" i="13"/>
  <c r="K102" i="13"/>
  <c r="J102" i="13"/>
  <c r="I102" i="13"/>
  <c r="H102" i="13"/>
  <c r="G102" i="13"/>
  <c r="F102" i="13"/>
  <c r="E102" i="13"/>
  <c r="L101" i="13"/>
  <c r="K101" i="13"/>
  <c r="J101" i="13"/>
  <c r="I101" i="13"/>
  <c r="H101" i="13"/>
  <c r="G101" i="13"/>
  <c r="F101" i="13"/>
  <c r="E101" i="13"/>
  <c r="L100" i="13"/>
  <c r="K100" i="13"/>
  <c r="J100" i="13"/>
  <c r="I100" i="13"/>
  <c r="H100" i="13"/>
  <c r="G100" i="13"/>
  <c r="F100" i="13"/>
  <c r="E100" i="13"/>
  <c r="L99" i="13"/>
  <c r="K99" i="13"/>
  <c r="J99" i="13"/>
  <c r="I99" i="13"/>
  <c r="H99" i="13"/>
  <c r="G99" i="13"/>
  <c r="F99" i="13"/>
  <c r="E99" i="13"/>
  <c r="L98" i="13"/>
  <c r="K98" i="13"/>
  <c r="J98" i="13"/>
  <c r="I98" i="13"/>
  <c r="H98" i="13"/>
  <c r="G98" i="13"/>
  <c r="F98" i="13"/>
  <c r="E98" i="13"/>
  <c r="L97" i="13"/>
  <c r="K97" i="13"/>
  <c r="J97" i="13"/>
  <c r="I97" i="13"/>
  <c r="H97" i="13"/>
  <c r="G97" i="13"/>
  <c r="F97" i="13"/>
  <c r="E97" i="13"/>
  <c r="L96" i="13"/>
  <c r="K96" i="13"/>
  <c r="J96" i="13"/>
  <c r="I96" i="13"/>
  <c r="H96" i="13"/>
  <c r="G96" i="13"/>
  <c r="F96" i="13"/>
  <c r="E96" i="13"/>
  <c r="L95" i="13"/>
  <c r="K95" i="13"/>
  <c r="J95" i="13"/>
  <c r="I95" i="13"/>
  <c r="H95" i="13"/>
  <c r="G95" i="13"/>
  <c r="F95" i="13"/>
  <c r="E95" i="13"/>
  <c r="L94" i="13"/>
  <c r="K94" i="13"/>
  <c r="J94" i="13"/>
  <c r="I94" i="13"/>
  <c r="H94" i="13"/>
  <c r="G94" i="13"/>
  <c r="F94" i="13"/>
  <c r="E94" i="13"/>
  <c r="L93" i="13"/>
  <c r="K93" i="13"/>
  <c r="J93" i="13"/>
  <c r="I93" i="13"/>
  <c r="H93" i="13"/>
  <c r="G93" i="13"/>
  <c r="F93" i="13"/>
  <c r="E93" i="13"/>
  <c r="L92" i="13"/>
  <c r="K92" i="13"/>
  <c r="J92" i="13"/>
  <c r="I92" i="13"/>
  <c r="H92" i="13"/>
  <c r="G92" i="13"/>
  <c r="F92" i="13"/>
  <c r="E92" i="13"/>
  <c r="L91" i="13"/>
  <c r="K91" i="13"/>
  <c r="J91" i="13"/>
  <c r="I91" i="13"/>
  <c r="H91" i="13"/>
  <c r="G91" i="13"/>
  <c r="F91" i="13"/>
  <c r="E91" i="13"/>
  <c r="L90" i="13"/>
  <c r="K90" i="13"/>
  <c r="J90" i="13"/>
  <c r="I90" i="13"/>
  <c r="H90" i="13"/>
  <c r="G90" i="13"/>
  <c r="F90" i="13"/>
  <c r="E90" i="13"/>
  <c r="L89" i="13"/>
  <c r="K89" i="13"/>
  <c r="J89" i="13"/>
  <c r="I89" i="13"/>
  <c r="H89" i="13"/>
  <c r="G89" i="13"/>
  <c r="F89" i="13"/>
  <c r="E89" i="13"/>
  <c r="L88" i="13"/>
  <c r="K88" i="13"/>
  <c r="J88" i="13"/>
  <c r="I88" i="13"/>
  <c r="H88" i="13"/>
  <c r="G88" i="13"/>
  <c r="F88" i="13"/>
  <c r="E88" i="13"/>
  <c r="L87" i="13"/>
  <c r="K87" i="13"/>
  <c r="J87" i="13"/>
  <c r="I87" i="13"/>
  <c r="H87" i="13"/>
  <c r="G87" i="13"/>
  <c r="F87" i="13"/>
  <c r="E87" i="13"/>
  <c r="L86" i="13"/>
  <c r="K86" i="13"/>
  <c r="J86" i="13"/>
  <c r="I86" i="13"/>
  <c r="H86" i="13"/>
  <c r="G86" i="13"/>
  <c r="F86" i="13"/>
  <c r="E86" i="13"/>
  <c r="L85" i="13"/>
  <c r="K85" i="13"/>
  <c r="J85" i="13"/>
  <c r="I85" i="13"/>
  <c r="H85" i="13"/>
  <c r="G85" i="13"/>
  <c r="F85" i="13"/>
  <c r="E85" i="13"/>
  <c r="L84" i="13"/>
  <c r="K84" i="13"/>
  <c r="J84" i="13"/>
  <c r="I84" i="13"/>
  <c r="H84" i="13"/>
  <c r="G84" i="13"/>
  <c r="F84" i="13"/>
  <c r="E84" i="13"/>
  <c r="L83" i="13"/>
  <c r="K83" i="13"/>
  <c r="J83" i="13"/>
  <c r="I83" i="13"/>
  <c r="H83" i="13"/>
  <c r="G83" i="13"/>
  <c r="F83" i="13"/>
  <c r="E83" i="13"/>
  <c r="L82" i="13"/>
  <c r="K82" i="13"/>
  <c r="J82" i="13"/>
  <c r="I82" i="13"/>
  <c r="H82" i="13"/>
  <c r="G82" i="13"/>
  <c r="F82" i="13"/>
  <c r="E82" i="13"/>
  <c r="L81" i="13"/>
  <c r="K81" i="13"/>
  <c r="J81" i="13"/>
  <c r="I81" i="13"/>
  <c r="H81" i="13"/>
  <c r="G81" i="13"/>
  <c r="F81" i="13"/>
  <c r="E81" i="13"/>
  <c r="L80" i="13"/>
  <c r="K80" i="13"/>
  <c r="J80" i="13"/>
  <c r="I80" i="13"/>
  <c r="H80" i="13"/>
  <c r="G80" i="13"/>
  <c r="F80" i="13"/>
  <c r="E80" i="13"/>
  <c r="L79" i="13"/>
  <c r="K79" i="13"/>
  <c r="J79" i="13"/>
  <c r="I79" i="13"/>
  <c r="H79" i="13"/>
  <c r="G79" i="13"/>
  <c r="F79" i="13"/>
  <c r="E79" i="13"/>
  <c r="L78" i="13"/>
  <c r="K78" i="13"/>
  <c r="J78" i="13"/>
  <c r="I78" i="13"/>
  <c r="H78" i="13"/>
  <c r="G78" i="13"/>
  <c r="F78" i="13"/>
  <c r="E78" i="13"/>
  <c r="L77" i="13"/>
  <c r="K77" i="13"/>
  <c r="J77" i="13"/>
  <c r="I77" i="13"/>
  <c r="H77" i="13"/>
  <c r="G77" i="13"/>
  <c r="F77" i="13"/>
  <c r="E77" i="13"/>
  <c r="L76" i="13"/>
  <c r="K76" i="13"/>
  <c r="J76" i="13"/>
  <c r="I76" i="13"/>
  <c r="H76" i="13"/>
  <c r="G76" i="13"/>
  <c r="F76" i="13"/>
  <c r="E76" i="13"/>
  <c r="L75" i="13"/>
  <c r="K75" i="13"/>
  <c r="J75" i="13"/>
  <c r="I75" i="13"/>
  <c r="H75" i="13"/>
  <c r="G75" i="13"/>
  <c r="F75" i="13"/>
  <c r="E75" i="13"/>
  <c r="L74" i="13"/>
  <c r="K74" i="13"/>
  <c r="J74" i="13"/>
  <c r="I74" i="13"/>
  <c r="H74" i="13"/>
  <c r="G74" i="13"/>
  <c r="F74" i="13"/>
  <c r="E74" i="13"/>
  <c r="L73" i="13"/>
  <c r="K73" i="13"/>
  <c r="J73" i="13"/>
  <c r="I73" i="13"/>
  <c r="H73" i="13"/>
  <c r="G73" i="13"/>
  <c r="F73" i="13"/>
  <c r="E73" i="13"/>
  <c r="L72" i="13"/>
  <c r="K72" i="13"/>
  <c r="J72" i="13"/>
  <c r="I72" i="13"/>
  <c r="H72" i="13"/>
  <c r="G72" i="13"/>
  <c r="F72" i="13"/>
  <c r="E72" i="13"/>
  <c r="L71" i="13"/>
  <c r="K71" i="13"/>
  <c r="J71" i="13"/>
  <c r="I71" i="13"/>
  <c r="H71" i="13"/>
  <c r="G71" i="13"/>
  <c r="F71" i="13"/>
  <c r="E71" i="13"/>
  <c r="L70" i="13"/>
  <c r="K70" i="13"/>
  <c r="J70" i="13"/>
  <c r="I70" i="13"/>
  <c r="H70" i="13"/>
  <c r="G70" i="13"/>
  <c r="F70" i="13"/>
  <c r="E70" i="13"/>
  <c r="L69" i="13"/>
  <c r="K69" i="13"/>
  <c r="J69" i="13"/>
  <c r="I69" i="13"/>
  <c r="H69" i="13"/>
  <c r="G69" i="13"/>
  <c r="F69" i="13"/>
  <c r="E69" i="13"/>
  <c r="L68" i="13"/>
  <c r="K68" i="13"/>
  <c r="J68" i="13"/>
  <c r="I68" i="13"/>
  <c r="H68" i="13"/>
  <c r="G68" i="13"/>
  <c r="F68" i="13"/>
  <c r="E68" i="13"/>
  <c r="L67" i="13"/>
  <c r="K67" i="13"/>
  <c r="J67" i="13"/>
  <c r="I67" i="13"/>
  <c r="H67" i="13"/>
  <c r="G67" i="13"/>
  <c r="F67" i="13"/>
  <c r="E67" i="13"/>
  <c r="L66" i="13"/>
  <c r="K66" i="13"/>
  <c r="J66" i="13"/>
  <c r="I66" i="13"/>
  <c r="H66" i="13"/>
  <c r="G66" i="13"/>
  <c r="F66" i="13"/>
  <c r="E66" i="13"/>
  <c r="L65" i="13"/>
  <c r="K65" i="13"/>
  <c r="J65" i="13"/>
  <c r="I65" i="13"/>
  <c r="H65" i="13"/>
  <c r="G65" i="13"/>
  <c r="F65" i="13"/>
  <c r="E65" i="13"/>
  <c r="L64" i="13"/>
  <c r="K64" i="13"/>
  <c r="J64" i="13"/>
  <c r="I64" i="13"/>
  <c r="H64" i="13"/>
  <c r="G64" i="13"/>
  <c r="F64" i="13"/>
  <c r="E64" i="13"/>
  <c r="L63" i="13"/>
  <c r="K63" i="13"/>
  <c r="J63" i="13"/>
  <c r="I63" i="13"/>
  <c r="H63" i="13"/>
  <c r="G63" i="13"/>
  <c r="F63" i="13"/>
  <c r="E63" i="13"/>
  <c r="L62" i="13"/>
  <c r="K62" i="13"/>
  <c r="J62" i="13"/>
  <c r="I62" i="13"/>
  <c r="H62" i="13"/>
  <c r="G62" i="13"/>
  <c r="F62" i="13"/>
  <c r="E62" i="13"/>
  <c r="L61" i="13"/>
  <c r="K61" i="13"/>
  <c r="J61" i="13"/>
  <c r="I61" i="13"/>
  <c r="H61" i="13"/>
  <c r="G61" i="13"/>
  <c r="F61" i="13"/>
  <c r="E61" i="13"/>
  <c r="L60" i="13"/>
  <c r="K60" i="13"/>
  <c r="J60" i="13"/>
  <c r="I60" i="13"/>
  <c r="H60" i="13"/>
  <c r="G60" i="13"/>
  <c r="F60" i="13"/>
  <c r="E60" i="13"/>
  <c r="L59" i="13"/>
  <c r="K59" i="13"/>
  <c r="J59" i="13"/>
  <c r="I59" i="13"/>
  <c r="H59" i="13"/>
  <c r="G59" i="13"/>
  <c r="F59" i="13"/>
  <c r="E59" i="13"/>
  <c r="L58" i="13"/>
  <c r="K58" i="13"/>
  <c r="J58" i="13"/>
  <c r="I58" i="13"/>
  <c r="H58" i="13"/>
  <c r="G58" i="13"/>
  <c r="F58" i="13"/>
  <c r="E58" i="13"/>
  <c r="L57" i="13"/>
  <c r="K57" i="13"/>
  <c r="J57" i="13"/>
  <c r="I57" i="13"/>
  <c r="H57" i="13"/>
  <c r="G57" i="13"/>
  <c r="F57" i="13"/>
  <c r="E57" i="13"/>
  <c r="L56" i="13"/>
  <c r="K56" i="13"/>
  <c r="J56" i="13"/>
  <c r="I56" i="13"/>
  <c r="H56" i="13"/>
  <c r="G56" i="13"/>
  <c r="F56" i="13"/>
  <c r="E56" i="13"/>
  <c r="L55" i="13"/>
  <c r="K55" i="13"/>
  <c r="J55" i="13"/>
  <c r="I55" i="13"/>
  <c r="H55" i="13"/>
  <c r="G55" i="13"/>
  <c r="F55" i="13"/>
  <c r="E55" i="13"/>
  <c r="L54" i="13"/>
  <c r="K54" i="13"/>
  <c r="J54" i="13"/>
  <c r="I54" i="13"/>
  <c r="H54" i="13"/>
  <c r="G54" i="13"/>
  <c r="F54" i="13"/>
  <c r="E54" i="13"/>
  <c r="L53" i="13"/>
  <c r="K53" i="13"/>
  <c r="J53" i="13"/>
  <c r="I53" i="13"/>
  <c r="H53" i="13"/>
  <c r="G53" i="13"/>
  <c r="F53" i="13"/>
  <c r="E53" i="13"/>
  <c r="L52" i="13"/>
  <c r="K52" i="13"/>
  <c r="J52" i="13"/>
  <c r="I52" i="13"/>
  <c r="H52" i="13"/>
  <c r="G52" i="13"/>
  <c r="F52" i="13"/>
  <c r="E52" i="13"/>
  <c r="L51" i="13"/>
  <c r="K51" i="13"/>
  <c r="J51" i="13"/>
  <c r="I51" i="13"/>
  <c r="H51" i="13"/>
  <c r="G51" i="13"/>
  <c r="F51" i="13"/>
  <c r="E51" i="13"/>
  <c r="L50" i="13"/>
  <c r="K50" i="13"/>
  <c r="J50" i="13"/>
  <c r="I50" i="13"/>
  <c r="H50" i="13"/>
  <c r="G50" i="13"/>
  <c r="F50" i="13"/>
  <c r="E50" i="13"/>
  <c r="L49" i="13"/>
  <c r="K49" i="13"/>
  <c r="J49" i="13"/>
  <c r="I49" i="13"/>
  <c r="H49" i="13"/>
  <c r="G49" i="13"/>
  <c r="F49" i="13"/>
  <c r="E49" i="13"/>
  <c r="L48" i="13"/>
  <c r="K48" i="13"/>
  <c r="J48" i="13"/>
  <c r="I48" i="13"/>
  <c r="H48" i="13"/>
  <c r="G48" i="13"/>
  <c r="F48" i="13"/>
  <c r="E48" i="13"/>
  <c r="L47" i="13"/>
  <c r="K47" i="13"/>
  <c r="J47" i="13"/>
  <c r="I47" i="13"/>
  <c r="H47" i="13"/>
  <c r="G47" i="13"/>
  <c r="F47" i="13"/>
  <c r="E47" i="13"/>
  <c r="L46" i="13"/>
  <c r="K46" i="13"/>
  <c r="J46" i="13"/>
  <c r="I46" i="13"/>
  <c r="H46" i="13"/>
  <c r="G46" i="13"/>
  <c r="F46" i="13"/>
  <c r="E46" i="13"/>
  <c r="L45" i="13"/>
  <c r="K45" i="13"/>
  <c r="J45" i="13"/>
  <c r="I45" i="13"/>
  <c r="H45" i="13"/>
  <c r="G45" i="13"/>
  <c r="F45" i="13"/>
  <c r="E45" i="13"/>
  <c r="L44" i="13"/>
  <c r="K44" i="13"/>
  <c r="J44" i="13"/>
  <c r="I44" i="13"/>
  <c r="H44" i="13"/>
  <c r="G44" i="13"/>
  <c r="F44" i="13"/>
  <c r="E44" i="13"/>
  <c r="L43" i="13"/>
  <c r="K43" i="13"/>
  <c r="J43" i="13"/>
  <c r="I43" i="13"/>
  <c r="H43" i="13"/>
  <c r="G43" i="13"/>
  <c r="F43" i="13"/>
  <c r="E43" i="13"/>
  <c r="L42" i="13"/>
  <c r="K42" i="13"/>
  <c r="J42" i="13"/>
  <c r="I42" i="13"/>
  <c r="H42" i="13"/>
  <c r="G42" i="13"/>
  <c r="F42" i="13"/>
  <c r="E42" i="13"/>
  <c r="L41" i="13"/>
  <c r="K41" i="13"/>
  <c r="J41" i="13"/>
  <c r="I41" i="13"/>
  <c r="H41" i="13"/>
  <c r="G41" i="13"/>
  <c r="F41" i="13"/>
  <c r="E41" i="13"/>
  <c r="L40" i="13"/>
  <c r="K40" i="13"/>
  <c r="J40" i="13"/>
  <c r="I40" i="13"/>
  <c r="H40" i="13"/>
  <c r="G40" i="13"/>
  <c r="F40" i="13"/>
  <c r="E40" i="13"/>
  <c r="L39" i="13"/>
  <c r="K39" i="13"/>
  <c r="J39" i="13"/>
  <c r="I39" i="13"/>
  <c r="H39" i="13"/>
  <c r="G39" i="13"/>
  <c r="F39" i="13"/>
  <c r="E39" i="13"/>
  <c r="L38" i="13"/>
  <c r="K38" i="13"/>
  <c r="J38" i="13"/>
  <c r="I38" i="13"/>
  <c r="H38" i="13"/>
  <c r="G38" i="13"/>
  <c r="F38" i="13"/>
  <c r="E38" i="13"/>
  <c r="L37" i="13"/>
  <c r="K37" i="13"/>
  <c r="J37" i="13"/>
  <c r="I37" i="13"/>
  <c r="H37" i="13"/>
  <c r="G37" i="13"/>
  <c r="F37" i="13"/>
  <c r="E37" i="13"/>
  <c r="L36" i="13"/>
  <c r="K36" i="13"/>
  <c r="J36" i="13"/>
  <c r="I36" i="13"/>
  <c r="H36" i="13"/>
  <c r="G36" i="13"/>
  <c r="F36" i="13"/>
  <c r="E36" i="13"/>
  <c r="L35" i="13"/>
  <c r="K35" i="13"/>
  <c r="J35" i="13"/>
  <c r="I35" i="13"/>
  <c r="H35" i="13"/>
  <c r="G35" i="13"/>
  <c r="F35" i="13"/>
  <c r="E35" i="13"/>
  <c r="L34" i="13"/>
  <c r="K34" i="13"/>
  <c r="J34" i="13"/>
  <c r="I34" i="13"/>
  <c r="H34" i="13"/>
  <c r="G34" i="13"/>
  <c r="F34" i="13"/>
  <c r="E34" i="13"/>
  <c r="L33" i="13"/>
  <c r="K33" i="13"/>
  <c r="J33" i="13"/>
  <c r="I33" i="13"/>
  <c r="H33" i="13"/>
  <c r="G33" i="13"/>
  <c r="F33" i="13"/>
  <c r="E33" i="13"/>
  <c r="L32" i="13"/>
  <c r="K32" i="13"/>
  <c r="J32" i="13"/>
  <c r="I32" i="13"/>
  <c r="H32" i="13"/>
  <c r="G32" i="13"/>
  <c r="F32" i="13"/>
  <c r="E32" i="13"/>
  <c r="L31" i="13"/>
  <c r="K31" i="13"/>
  <c r="J31" i="13"/>
  <c r="I31" i="13"/>
  <c r="H31" i="13"/>
  <c r="G31" i="13"/>
  <c r="F31" i="13"/>
  <c r="E31" i="13"/>
  <c r="L30" i="13"/>
  <c r="K30" i="13"/>
  <c r="J30" i="13"/>
  <c r="I30" i="13"/>
  <c r="H30" i="13"/>
  <c r="G30" i="13"/>
  <c r="F30" i="13"/>
  <c r="E30" i="13"/>
  <c r="L29" i="13"/>
  <c r="K29" i="13"/>
  <c r="J29" i="13"/>
  <c r="I29" i="13"/>
  <c r="H29" i="13"/>
  <c r="G29" i="13"/>
  <c r="F29" i="13"/>
  <c r="E29" i="13"/>
  <c r="L28" i="13"/>
  <c r="K28" i="13"/>
  <c r="J28" i="13"/>
  <c r="I28" i="13"/>
  <c r="H28" i="13"/>
  <c r="G28" i="13"/>
  <c r="F28" i="13"/>
  <c r="E28" i="13"/>
  <c r="L27" i="13"/>
  <c r="K27" i="13"/>
  <c r="J27" i="13"/>
  <c r="I27" i="13"/>
  <c r="H27" i="13"/>
  <c r="G27" i="13"/>
  <c r="F27" i="13"/>
  <c r="E27" i="13"/>
  <c r="L26" i="13"/>
  <c r="K26" i="13"/>
  <c r="J26" i="13"/>
  <c r="I26" i="13"/>
  <c r="H26" i="13"/>
  <c r="G26" i="13"/>
  <c r="F26" i="13"/>
  <c r="E26" i="13"/>
  <c r="L25" i="13"/>
  <c r="K25" i="13"/>
  <c r="J25" i="13"/>
  <c r="I25" i="13"/>
  <c r="H25" i="13"/>
  <c r="G25" i="13"/>
  <c r="F25" i="13"/>
  <c r="E25" i="13"/>
  <c r="L24" i="13"/>
  <c r="K24" i="13"/>
  <c r="J24" i="13"/>
  <c r="I24" i="13"/>
  <c r="H24" i="13"/>
  <c r="G24" i="13"/>
  <c r="F24" i="13"/>
  <c r="E24" i="13"/>
  <c r="L23" i="13"/>
  <c r="K23" i="13"/>
  <c r="J23" i="13"/>
  <c r="I23" i="13"/>
  <c r="H23" i="13"/>
  <c r="G23" i="13"/>
  <c r="F23" i="13"/>
  <c r="E23" i="13"/>
  <c r="L22" i="13"/>
  <c r="K22" i="13"/>
  <c r="J22" i="13"/>
  <c r="I22" i="13"/>
  <c r="H22" i="13"/>
  <c r="G22" i="13"/>
  <c r="F22" i="13"/>
  <c r="E22" i="13"/>
  <c r="L21" i="13"/>
  <c r="K21" i="13"/>
  <c r="J21" i="13"/>
  <c r="I21" i="13"/>
  <c r="H21" i="13"/>
  <c r="G21" i="13"/>
  <c r="F21" i="13"/>
  <c r="E21" i="13"/>
  <c r="L20" i="13"/>
  <c r="K20" i="13"/>
  <c r="J20" i="13"/>
  <c r="I20" i="13"/>
  <c r="H20" i="13"/>
  <c r="G20" i="13"/>
  <c r="F20" i="13"/>
  <c r="E20" i="13"/>
  <c r="L19" i="13"/>
  <c r="K19" i="13"/>
  <c r="J19" i="13"/>
  <c r="I19" i="13"/>
  <c r="H19" i="13"/>
  <c r="G19" i="13"/>
  <c r="F19" i="13"/>
  <c r="E19" i="13"/>
  <c r="L18" i="13"/>
  <c r="K18" i="13"/>
  <c r="J18" i="13"/>
  <c r="I18" i="13"/>
  <c r="H18" i="13"/>
  <c r="G18" i="13"/>
  <c r="F18" i="13"/>
  <c r="E18" i="13"/>
  <c r="L17" i="13"/>
  <c r="K17" i="13"/>
  <c r="J17" i="13"/>
  <c r="I17" i="13"/>
  <c r="H17" i="13"/>
  <c r="G17" i="13"/>
  <c r="F17" i="13"/>
  <c r="E17" i="13"/>
  <c r="L16" i="13"/>
  <c r="K16" i="13"/>
  <c r="J16" i="13"/>
  <c r="I16" i="13"/>
  <c r="H16" i="13"/>
  <c r="G16" i="13"/>
  <c r="F16" i="13"/>
  <c r="E16" i="13"/>
  <c r="L15" i="13"/>
  <c r="K15" i="13"/>
  <c r="J15" i="13"/>
  <c r="I15" i="13"/>
  <c r="H15" i="13"/>
  <c r="G15" i="13"/>
  <c r="F15" i="13"/>
  <c r="E15" i="13"/>
  <c r="L14" i="13"/>
  <c r="K14" i="13"/>
  <c r="J14" i="13"/>
  <c r="I14" i="13"/>
  <c r="H14" i="13"/>
  <c r="G14" i="13"/>
  <c r="F14" i="13"/>
  <c r="E14" i="13"/>
  <c r="L13" i="13"/>
  <c r="K13" i="13"/>
  <c r="J13" i="13"/>
  <c r="I13" i="13"/>
  <c r="H13" i="13"/>
  <c r="G13" i="13"/>
  <c r="F13" i="13"/>
  <c r="E13" i="13"/>
  <c r="L12" i="13"/>
  <c r="K12" i="13"/>
  <c r="J12" i="13"/>
  <c r="I12" i="13"/>
  <c r="H12" i="13"/>
  <c r="G12" i="13"/>
  <c r="F12" i="13"/>
  <c r="E12" i="13"/>
  <c r="L11" i="13"/>
  <c r="K11" i="13"/>
  <c r="J11" i="13"/>
  <c r="I11" i="13"/>
  <c r="H11" i="13"/>
  <c r="G11" i="13"/>
  <c r="F11" i="13"/>
  <c r="E11" i="13"/>
  <c r="L10" i="13"/>
  <c r="K10" i="13"/>
  <c r="J10" i="13"/>
  <c r="I10" i="13"/>
  <c r="H10" i="13"/>
  <c r="G10" i="13"/>
  <c r="F10" i="13"/>
  <c r="E10" i="13"/>
  <c r="L9" i="13"/>
  <c r="K9" i="13"/>
  <c r="J9" i="13"/>
  <c r="I9" i="13"/>
  <c r="H9" i="13"/>
  <c r="G9" i="13"/>
  <c r="F9" i="13"/>
  <c r="E9" i="13"/>
  <c r="L8" i="13"/>
  <c r="K8" i="13"/>
  <c r="J8" i="13"/>
  <c r="I8" i="13"/>
  <c r="H8" i="13"/>
  <c r="G8" i="13"/>
  <c r="F8" i="13"/>
  <c r="E8" i="13"/>
  <c r="L7" i="13"/>
  <c r="K7" i="13"/>
  <c r="J7" i="13"/>
  <c r="I7" i="13"/>
  <c r="H7" i="13"/>
  <c r="G7" i="13"/>
  <c r="F7" i="13"/>
  <c r="E7" i="13"/>
  <c r="L6" i="13"/>
  <c r="K6" i="13"/>
  <c r="J6" i="13"/>
  <c r="I6" i="13"/>
  <c r="H6" i="13"/>
  <c r="G6" i="13"/>
  <c r="F6" i="13"/>
  <c r="E6" i="13"/>
  <c r="L5" i="13"/>
  <c r="K5" i="13"/>
  <c r="J5" i="13"/>
  <c r="I5" i="13"/>
  <c r="H5" i="13"/>
  <c r="G5" i="13"/>
  <c r="F5" i="13"/>
  <c r="E5" i="13"/>
  <c r="L4" i="13"/>
  <c r="K4" i="13"/>
  <c r="J4" i="13"/>
  <c r="I4" i="13"/>
  <c r="H4" i="13"/>
  <c r="G4" i="13"/>
  <c r="F4" i="13"/>
  <c r="E4" i="13"/>
  <c r="L3" i="13"/>
  <c r="K3" i="13"/>
  <c r="J3" i="13"/>
  <c r="I3" i="13"/>
  <c r="H3" i="13"/>
  <c r="G3" i="13"/>
  <c r="F3" i="13"/>
  <c r="E3" i="13"/>
  <c r="L128" i="11"/>
  <c r="K128" i="11"/>
  <c r="J128" i="11"/>
  <c r="I128" i="11"/>
  <c r="H128" i="11"/>
  <c r="G128" i="11"/>
  <c r="F128" i="11"/>
  <c r="E128" i="11"/>
  <c r="L127" i="11"/>
  <c r="K127" i="11"/>
  <c r="J127" i="11"/>
  <c r="I127" i="11"/>
  <c r="H127" i="11"/>
  <c r="G127" i="11"/>
  <c r="F127" i="11"/>
  <c r="E127" i="11"/>
  <c r="L126" i="11"/>
  <c r="K126" i="11"/>
  <c r="J126" i="11"/>
  <c r="I126" i="11"/>
  <c r="H126" i="11"/>
  <c r="G126" i="11"/>
  <c r="F126" i="11"/>
  <c r="E126" i="11"/>
  <c r="L125" i="11"/>
  <c r="K125" i="11"/>
  <c r="J125" i="11"/>
  <c r="I125" i="11"/>
  <c r="H125" i="11"/>
  <c r="G125" i="11"/>
  <c r="F125" i="11"/>
  <c r="E125" i="11"/>
  <c r="L124" i="11"/>
  <c r="K124" i="11"/>
  <c r="J124" i="11"/>
  <c r="I124" i="11"/>
  <c r="H124" i="11"/>
  <c r="G124" i="11"/>
  <c r="F124" i="11"/>
  <c r="E124" i="11"/>
  <c r="L123" i="11"/>
  <c r="K123" i="11"/>
  <c r="J123" i="11"/>
  <c r="I123" i="11"/>
  <c r="H123" i="11"/>
  <c r="G123" i="11"/>
  <c r="F123" i="11"/>
  <c r="E123" i="11"/>
  <c r="L122" i="11"/>
  <c r="K122" i="11"/>
  <c r="J122" i="11"/>
  <c r="I122" i="11"/>
  <c r="H122" i="11"/>
  <c r="G122" i="11"/>
  <c r="F122" i="11"/>
  <c r="E122" i="11"/>
  <c r="L121" i="11"/>
  <c r="K121" i="11"/>
  <c r="J121" i="11"/>
  <c r="I121" i="11"/>
  <c r="H121" i="11"/>
  <c r="G121" i="11"/>
  <c r="F121" i="11"/>
  <c r="E121" i="11"/>
  <c r="L120" i="11"/>
  <c r="K120" i="11"/>
  <c r="J120" i="11"/>
  <c r="I120" i="11"/>
  <c r="H120" i="11"/>
  <c r="G120" i="11"/>
  <c r="F120" i="11"/>
  <c r="E120" i="11"/>
  <c r="L119" i="11"/>
  <c r="K119" i="11"/>
  <c r="J119" i="11"/>
  <c r="I119" i="11"/>
  <c r="H119" i="11"/>
  <c r="G119" i="11"/>
  <c r="F119" i="11"/>
  <c r="E119" i="11"/>
  <c r="L118" i="11"/>
  <c r="K118" i="11"/>
  <c r="J118" i="11"/>
  <c r="I118" i="11"/>
  <c r="H118" i="11"/>
  <c r="G118" i="11"/>
  <c r="F118" i="11"/>
  <c r="E118" i="11"/>
  <c r="L117" i="11"/>
  <c r="K117" i="11"/>
  <c r="J117" i="11"/>
  <c r="I117" i="11"/>
  <c r="H117" i="11"/>
  <c r="G117" i="11"/>
  <c r="F117" i="11"/>
  <c r="E117" i="11"/>
  <c r="L116" i="11"/>
  <c r="K116" i="11"/>
  <c r="J116" i="11"/>
  <c r="I116" i="11"/>
  <c r="H116" i="11"/>
  <c r="G116" i="11"/>
  <c r="F116" i="11"/>
  <c r="E116" i="11"/>
  <c r="L115" i="11"/>
  <c r="K115" i="11"/>
  <c r="J115" i="11"/>
  <c r="I115" i="11"/>
  <c r="H115" i="11"/>
  <c r="G115" i="11"/>
  <c r="F115" i="11"/>
  <c r="E115" i="11"/>
  <c r="L114" i="11"/>
  <c r="K114" i="11"/>
  <c r="J114" i="11"/>
  <c r="I114" i="11"/>
  <c r="H114" i="11"/>
  <c r="G114" i="11"/>
  <c r="F114" i="11"/>
  <c r="E114" i="11"/>
  <c r="L113" i="11"/>
  <c r="K113" i="11"/>
  <c r="J113" i="11"/>
  <c r="I113" i="11"/>
  <c r="H113" i="11"/>
  <c r="G113" i="11"/>
  <c r="F113" i="11"/>
  <c r="E113" i="11"/>
  <c r="L112" i="11"/>
  <c r="K112" i="11"/>
  <c r="J112" i="11"/>
  <c r="I112" i="11"/>
  <c r="H112" i="11"/>
  <c r="G112" i="11"/>
  <c r="F112" i="11"/>
  <c r="E112" i="11"/>
  <c r="L111" i="11"/>
  <c r="K111" i="11"/>
  <c r="J111" i="11"/>
  <c r="I111" i="11"/>
  <c r="H111" i="11"/>
  <c r="G111" i="11"/>
  <c r="F111" i="11"/>
  <c r="E111" i="11"/>
  <c r="L110" i="11"/>
  <c r="K110" i="11"/>
  <c r="J110" i="11"/>
  <c r="I110" i="11"/>
  <c r="H110" i="11"/>
  <c r="G110" i="11"/>
  <c r="F110" i="11"/>
  <c r="E110" i="11"/>
  <c r="L109" i="11"/>
  <c r="K109" i="11"/>
  <c r="J109" i="11"/>
  <c r="I109" i="11"/>
  <c r="H109" i="11"/>
  <c r="G109" i="11"/>
  <c r="F109" i="11"/>
  <c r="E109" i="11"/>
  <c r="L108" i="11"/>
  <c r="K108" i="11"/>
  <c r="J108" i="11"/>
  <c r="I108" i="11"/>
  <c r="H108" i="11"/>
  <c r="G108" i="11"/>
  <c r="F108" i="11"/>
  <c r="E108" i="11"/>
  <c r="L107" i="11"/>
  <c r="K107" i="11"/>
  <c r="J107" i="11"/>
  <c r="I107" i="11"/>
  <c r="H107" i="11"/>
  <c r="G107" i="11"/>
  <c r="F107" i="11"/>
  <c r="E107" i="11"/>
  <c r="L106" i="11"/>
  <c r="K106" i="11"/>
  <c r="J106" i="11"/>
  <c r="I106" i="11"/>
  <c r="H106" i="11"/>
  <c r="G106" i="11"/>
  <c r="F106" i="11"/>
  <c r="E106" i="11"/>
  <c r="L105" i="11"/>
  <c r="K105" i="11"/>
  <c r="J105" i="11"/>
  <c r="I105" i="11"/>
  <c r="H105" i="11"/>
  <c r="G105" i="11"/>
  <c r="F105" i="11"/>
  <c r="E105" i="11"/>
  <c r="L104" i="11"/>
  <c r="K104" i="11"/>
  <c r="J104" i="11"/>
  <c r="I104" i="11"/>
  <c r="H104" i="11"/>
  <c r="G104" i="11"/>
  <c r="F104" i="11"/>
  <c r="E104" i="11"/>
  <c r="L103" i="11"/>
  <c r="K103" i="11"/>
  <c r="J103" i="11"/>
  <c r="I103" i="11"/>
  <c r="H103" i="11"/>
  <c r="G103" i="11"/>
  <c r="F103" i="11"/>
  <c r="E103" i="11"/>
  <c r="L102" i="11"/>
  <c r="K102" i="11"/>
  <c r="J102" i="11"/>
  <c r="I102" i="11"/>
  <c r="H102" i="11"/>
  <c r="G102" i="11"/>
  <c r="F102" i="11"/>
  <c r="E102" i="11"/>
  <c r="L101" i="11"/>
  <c r="K101" i="11"/>
  <c r="J101" i="11"/>
  <c r="I101" i="11"/>
  <c r="H101" i="11"/>
  <c r="G101" i="11"/>
  <c r="F101" i="11"/>
  <c r="E101" i="11"/>
  <c r="L100" i="11"/>
  <c r="K100" i="11"/>
  <c r="J100" i="11"/>
  <c r="I100" i="11"/>
  <c r="H100" i="11"/>
  <c r="G100" i="11"/>
  <c r="F100" i="11"/>
  <c r="E100" i="11"/>
  <c r="L99" i="11"/>
  <c r="K99" i="11"/>
  <c r="J99" i="11"/>
  <c r="I99" i="11"/>
  <c r="H99" i="11"/>
  <c r="G99" i="11"/>
  <c r="F99" i="11"/>
  <c r="E99" i="11"/>
  <c r="L98" i="11"/>
  <c r="K98" i="11"/>
  <c r="J98" i="11"/>
  <c r="I98" i="11"/>
  <c r="H98" i="11"/>
  <c r="G98" i="11"/>
  <c r="F98" i="11"/>
  <c r="E98" i="11"/>
  <c r="L97" i="11"/>
  <c r="K97" i="11"/>
  <c r="J97" i="11"/>
  <c r="I97" i="11"/>
  <c r="H97" i="11"/>
  <c r="G97" i="11"/>
  <c r="F97" i="11"/>
  <c r="E97" i="11"/>
  <c r="L96" i="11"/>
  <c r="K96" i="11"/>
  <c r="J96" i="11"/>
  <c r="I96" i="11"/>
  <c r="H96" i="11"/>
  <c r="G96" i="11"/>
  <c r="F96" i="11"/>
  <c r="E96" i="11"/>
  <c r="L95" i="11"/>
  <c r="K95" i="11"/>
  <c r="J95" i="11"/>
  <c r="I95" i="11"/>
  <c r="H95" i="11"/>
  <c r="G95" i="11"/>
  <c r="F95" i="11"/>
  <c r="E95" i="11"/>
  <c r="L94" i="11"/>
  <c r="K94" i="11"/>
  <c r="J94" i="11"/>
  <c r="I94" i="11"/>
  <c r="H94" i="11"/>
  <c r="G94" i="11"/>
  <c r="F94" i="11"/>
  <c r="E94" i="11"/>
  <c r="L93" i="11"/>
  <c r="K93" i="11"/>
  <c r="J93" i="11"/>
  <c r="I93" i="11"/>
  <c r="H93" i="11"/>
  <c r="G93" i="11"/>
  <c r="F93" i="11"/>
  <c r="E93" i="11"/>
  <c r="L92" i="11"/>
  <c r="K92" i="11"/>
  <c r="J92" i="11"/>
  <c r="I92" i="11"/>
  <c r="H92" i="11"/>
  <c r="G92" i="11"/>
  <c r="F92" i="11"/>
  <c r="E92" i="11"/>
  <c r="L91" i="11"/>
  <c r="K91" i="11"/>
  <c r="J91" i="11"/>
  <c r="I91" i="11"/>
  <c r="H91" i="11"/>
  <c r="G91" i="11"/>
  <c r="F91" i="11"/>
  <c r="E91" i="11"/>
  <c r="L90" i="11"/>
  <c r="K90" i="11"/>
  <c r="J90" i="11"/>
  <c r="I90" i="11"/>
  <c r="H90" i="11"/>
  <c r="G90" i="11"/>
  <c r="F90" i="11"/>
  <c r="E90" i="11"/>
  <c r="L89" i="11"/>
  <c r="K89" i="11"/>
  <c r="J89" i="11"/>
  <c r="I89" i="11"/>
  <c r="H89" i="11"/>
  <c r="G89" i="11"/>
  <c r="F89" i="11"/>
  <c r="E89" i="11"/>
  <c r="L88" i="11"/>
  <c r="K88" i="11"/>
  <c r="J88" i="11"/>
  <c r="I88" i="11"/>
  <c r="H88" i="11"/>
  <c r="G88" i="11"/>
  <c r="F88" i="11"/>
  <c r="E88" i="11"/>
  <c r="L87" i="11"/>
  <c r="K87" i="11"/>
  <c r="J87" i="11"/>
  <c r="I87" i="11"/>
  <c r="H87" i="11"/>
  <c r="G87" i="11"/>
  <c r="F87" i="11"/>
  <c r="E87" i="11"/>
  <c r="L86" i="11"/>
  <c r="K86" i="11"/>
  <c r="J86" i="11"/>
  <c r="I86" i="11"/>
  <c r="H86" i="11"/>
  <c r="G86" i="11"/>
  <c r="F86" i="11"/>
  <c r="E86" i="11"/>
  <c r="L85" i="11"/>
  <c r="K85" i="11"/>
  <c r="J85" i="11"/>
  <c r="I85" i="11"/>
  <c r="H85" i="11"/>
  <c r="G85" i="11"/>
  <c r="F85" i="11"/>
  <c r="E85" i="11"/>
  <c r="L84" i="11"/>
  <c r="K84" i="11"/>
  <c r="J84" i="11"/>
  <c r="I84" i="11"/>
  <c r="H84" i="11"/>
  <c r="G84" i="11"/>
  <c r="F84" i="11"/>
  <c r="E84" i="11"/>
  <c r="L83" i="11"/>
  <c r="K83" i="11"/>
  <c r="J83" i="11"/>
  <c r="I83" i="11"/>
  <c r="H83" i="11"/>
  <c r="G83" i="11"/>
  <c r="F83" i="11"/>
  <c r="E83" i="11"/>
  <c r="L82" i="11"/>
  <c r="K82" i="11"/>
  <c r="J82" i="11"/>
  <c r="I82" i="11"/>
  <c r="H82" i="11"/>
  <c r="G82" i="11"/>
  <c r="F82" i="11"/>
  <c r="E82" i="11"/>
  <c r="L81" i="11"/>
  <c r="K81" i="11"/>
  <c r="J81" i="11"/>
  <c r="I81" i="11"/>
  <c r="H81" i="11"/>
  <c r="G81" i="11"/>
  <c r="F81" i="11"/>
  <c r="E81" i="11"/>
  <c r="L80" i="11"/>
  <c r="K80" i="11"/>
  <c r="J80" i="11"/>
  <c r="I80" i="11"/>
  <c r="H80" i="11"/>
  <c r="G80" i="11"/>
  <c r="F80" i="11"/>
  <c r="E80" i="11"/>
  <c r="L79" i="11"/>
  <c r="K79" i="11"/>
  <c r="J79" i="11"/>
  <c r="I79" i="11"/>
  <c r="H79" i="11"/>
  <c r="G79" i="11"/>
  <c r="F79" i="11"/>
  <c r="E79" i="11"/>
  <c r="L78" i="11"/>
  <c r="K78" i="11"/>
  <c r="J78" i="11"/>
  <c r="I78" i="11"/>
  <c r="H78" i="11"/>
  <c r="G78" i="11"/>
  <c r="F78" i="11"/>
  <c r="E78" i="11"/>
  <c r="L77" i="11"/>
  <c r="K77" i="11"/>
  <c r="J77" i="11"/>
  <c r="I77" i="11"/>
  <c r="H77" i="11"/>
  <c r="G77" i="11"/>
  <c r="F77" i="11"/>
  <c r="E77" i="11"/>
  <c r="L76" i="11"/>
  <c r="K76" i="11"/>
  <c r="J76" i="11"/>
  <c r="I76" i="11"/>
  <c r="H76" i="11"/>
  <c r="G76" i="11"/>
  <c r="F76" i="11"/>
  <c r="E76" i="11"/>
  <c r="L75" i="11"/>
  <c r="K75" i="11"/>
  <c r="J75" i="11"/>
  <c r="I75" i="11"/>
  <c r="H75" i="11"/>
  <c r="G75" i="11"/>
  <c r="F75" i="11"/>
  <c r="E75" i="11"/>
  <c r="L74" i="11"/>
  <c r="K74" i="11"/>
  <c r="J74" i="11"/>
  <c r="I74" i="11"/>
  <c r="H74" i="11"/>
  <c r="G74" i="11"/>
  <c r="F74" i="11"/>
  <c r="E74" i="11"/>
  <c r="L73" i="11"/>
  <c r="K73" i="11"/>
  <c r="J73" i="11"/>
  <c r="I73" i="11"/>
  <c r="H73" i="11"/>
  <c r="G73" i="11"/>
  <c r="F73" i="11"/>
  <c r="E73" i="11"/>
  <c r="L72" i="11"/>
  <c r="K72" i="11"/>
  <c r="J72" i="11"/>
  <c r="I72" i="11"/>
  <c r="H72" i="11"/>
  <c r="G72" i="11"/>
  <c r="F72" i="11"/>
  <c r="E72" i="11"/>
  <c r="L71" i="11"/>
  <c r="K71" i="11"/>
  <c r="J71" i="11"/>
  <c r="I71" i="11"/>
  <c r="H71" i="11"/>
  <c r="G71" i="11"/>
  <c r="F71" i="11"/>
  <c r="E71" i="11"/>
  <c r="L70" i="11"/>
  <c r="K70" i="11"/>
  <c r="J70" i="11"/>
  <c r="I70" i="11"/>
  <c r="H70" i="11"/>
  <c r="G70" i="11"/>
  <c r="F70" i="11"/>
  <c r="E70" i="11"/>
  <c r="L69" i="11"/>
  <c r="K69" i="11"/>
  <c r="J69" i="11"/>
  <c r="I69" i="11"/>
  <c r="H69" i="11"/>
  <c r="G69" i="11"/>
  <c r="F69" i="11"/>
  <c r="E69" i="11"/>
  <c r="L68" i="11"/>
  <c r="K68" i="11"/>
  <c r="J68" i="11"/>
  <c r="I68" i="11"/>
  <c r="H68" i="11"/>
  <c r="G68" i="11"/>
  <c r="F68" i="11"/>
  <c r="E68" i="11"/>
  <c r="L67" i="11"/>
  <c r="K67" i="11"/>
  <c r="J67" i="11"/>
  <c r="I67" i="11"/>
  <c r="H67" i="11"/>
  <c r="G67" i="11"/>
  <c r="F67" i="11"/>
  <c r="E67" i="11"/>
  <c r="L66" i="11"/>
  <c r="K66" i="11"/>
  <c r="J66" i="11"/>
  <c r="I66" i="11"/>
  <c r="H66" i="11"/>
  <c r="G66" i="11"/>
  <c r="F66" i="11"/>
  <c r="E66" i="11"/>
  <c r="L65" i="11"/>
  <c r="K65" i="11"/>
  <c r="J65" i="11"/>
  <c r="I65" i="11"/>
  <c r="H65" i="11"/>
  <c r="G65" i="11"/>
  <c r="F65" i="11"/>
  <c r="E65" i="11"/>
  <c r="L64" i="11"/>
  <c r="K64" i="11"/>
  <c r="J64" i="11"/>
  <c r="I64" i="11"/>
  <c r="H64" i="11"/>
  <c r="G64" i="11"/>
  <c r="F64" i="11"/>
  <c r="E64" i="11"/>
  <c r="L63" i="11"/>
  <c r="K63" i="11"/>
  <c r="J63" i="11"/>
  <c r="I63" i="11"/>
  <c r="H63" i="11"/>
  <c r="G63" i="11"/>
  <c r="F63" i="11"/>
  <c r="E63" i="11"/>
  <c r="L62" i="11"/>
  <c r="K62" i="11"/>
  <c r="J62" i="11"/>
  <c r="I62" i="11"/>
  <c r="H62" i="11"/>
  <c r="G62" i="11"/>
  <c r="F62" i="11"/>
  <c r="E62" i="11"/>
  <c r="L61" i="11"/>
  <c r="K61" i="11"/>
  <c r="J61" i="11"/>
  <c r="I61" i="11"/>
  <c r="H61" i="11"/>
  <c r="G61" i="11"/>
  <c r="F61" i="11"/>
  <c r="E61" i="11"/>
  <c r="L60" i="11"/>
  <c r="K60" i="11"/>
  <c r="J60" i="11"/>
  <c r="I60" i="11"/>
  <c r="H60" i="11"/>
  <c r="G60" i="11"/>
  <c r="F60" i="11"/>
  <c r="E60" i="11"/>
  <c r="L59" i="11"/>
  <c r="K59" i="11"/>
  <c r="J59" i="11"/>
  <c r="I59" i="11"/>
  <c r="H59" i="11"/>
  <c r="G59" i="11"/>
  <c r="F59" i="11"/>
  <c r="E59" i="11"/>
  <c r="L58" i="11"/>
  <c r="K58" i="11"/>
  <c r="J58" i="11"/>
  <c r="I58" i="11"/>
  <c r="H58" i="11"/>
  <c r="G58" i="11"/>
  <c r="F58" i="11"/>
  <c r="E58" i="11"/>
  <c r="L57" i="11"/>
  <c r="K57" i="11"/>
  <c r="J57" i="11"/>
  <c r="I57" i="11"/>
  <c r="H57" i="11"/>
  <c r="G57" i="11"/>
  <c r="F57" i="11"/>
  <c r="E57" i="11"/>
  <c r="L56" i="11"/>
  <c r="K56" i="11"/>
  <c r="J56" i="11"/>
  <c r="I56" i="11"/>
  <c r="H56" i="11"/>
  <c r="G56" i="11"/>
  <c r="F56" i="11"/>
  <c r="E56" i="11"/>
  <c r="L55" i="11"/>
  <c r="K55" i="11"/>
  <c r="J55" i="11"/>
  <c r="I55" i="11"/>
  <c r="H55" i="11"/>
  <c r="G55" i="11"/>
  <c r="F55" i="11"/>
  <c r="E55" i="11"/>
  <c r="L54" i="11"/>
  <c r="K54" i="11"/>
  <c r="J54" i="11"/>
  <c r="I54" i="11"/>
  <c r="H54" i="11"/>
  <c r="G54" i="11"/>
  <c r="F54" i="11"/>
  <c r="E54" i="11"/>
  <c r="L53" i="11"/>
  <c r="K53" i="11"/>
  <c r="J53" i="11"/>
  <c r="I53" i="11"/>
  <c r="H53" i="11"/>
  <c r="G53" i="11"/>
  <c r="F53" i="11"/>
  <c r="E53" i="11"/>
  <c r="L52" i="11"/>
  <c r="K52" i="11"/>
  <c r="J52" i="11"/>
  <c r="I52" i="11"/>
  <c r="H52" i="11"/>
  <c r="G52" i="11"/>
  <c r="F52" i="11"/>
  <c r="E52" i="11"/>
  <c r="L51" i="11"/>
  <c r="K51" i="11"/>
  <c r="J51" i="11"/>
  <c r="I51" i="11"/>
  <c r="H51" i="11"/>
  <c r="G51" i="11"/>
  <c r="F51" i="11"/>
  <c r="E51" i="11"/>
  <c r="L50" i="11"/>
  <c r="K50" i="11"/>
  <c r="J50" i="11"/>
  <c r="I50" i="11"/>
  <c r="H50" i="11"/>
  <c r="G50" i="11"/>
  <c r="F50" i="11"/>
  <c r="E50" i="11"/>
  <c r="L49" i="11"/>
  <c r="K49" i="11"/>
  <c r="J49" i="11"/>
  <c r="I49" i="11"/>
  <c r="H49" i="11"/>
  <c r="G49" i="11"/>
  <c r="F49" i="11"/>
  <c r="E49" i="11"/>
  <c r="L48" i="11"/>
  <c r="K48" i="11"/>
  <c r="J48" i="11"/>
  <c r="I48" i="11"/>
  <c r="H48" i="11"/>
  <c r="G48" i="11"/>
  <c r="F48" i="11"/>
  <c r="E48" i="11"/>
  <c r="L47" i="11"/>
  <c r="K47" i="11"/>
  <c r="J47" i="11"/>
  <c r="I47" i="11"/>
  <c r="H47" i="11"/>
  <c r="G47" i="11"/>
  <c r="F47" i="11"/>
  <c r="E47" i="11"/>
  <c r="L46" i="11"/>
  <c r="K46" i="11"/>
  <c r="J46" i="11"/>
  <c r="I46" i="11"/>
  <c r="H46" i="11"/>
  <c r="G46" i="11"/>
  <c r="F46" i="11"/>
  <c r="E46" i="11"/>
  <c r="L45" i="11"/>
  <c r="K45" i="11"/>
  <c r="J45" i="11"/>
  <c r="I45" i="11"/>
  <c r="H45" i="11"/>
  <c r="G45" i="11"/>
  <c r="F45" i="11"/>
  <c r="E45" i="11"/>
  <c r="L44" i="11"/>
  <c r="K44" i="11"/>
  <c r="J44" i="11"/>
  <c r="I44" i="11"/>
  <c r="H44" i="11"/>
  <c r="G44" i="11"/>
  <c r="F44" i="11"/>
  <c r="E44" i="11"/>
  <c r="L43" i="11"/>
  <c r="K43" i="11"/>
  <c r="J43" i="11"/>
  <c r="I43" i="11"/>
  <c r="H43" i="11"/>
  <c r="G43" i="11"/>
  <c r="F43" i="11"/>
  <c r="E43" i="11"/>
  <c r="L42" i="11"/>
  <c r="K42" i="11"/>
  <c r="J42" i="11"/>
  <c r="I42" i="11"/>
  <c r="H42" i="11"/>
  <c r="G42" i="11"/>
  <c r="F42" i="11"/>
  <c r="E42" i="11"/>
  <c r="L41" i="11"/>
  <c r="K41" i="11"/>
  <c r="J41" i="11"/>
  <c r="I41" i="11"/>
  <c r="H41" i="11"/>
  <c r="G41" i="11"/>
  <c r="F41" i="11"/>
  <c r="E41" i="11"/>
  <c r="L40" i="11"/>
  <c r="K40" i="11"/>
  <c r="J40" i="11"/>
  <c r="I40" i="11"/>
  <c r="H40" i="11"/>
  <c r="G40" i="11"/>
  <c r="F40" i="11"/>
  <c r="E40" i="11"/>
  <c r="L39" i="11"/>
  <c r="K39" i="11"/>
  <c r="J39" i="11"/>
  <c r="I39" i="11"/>
  <c r="H39" i="11"/>
  <c r="G39" i="11"/>
  <c r="F39" i="11"/>
  <c r="E39" i="11"/>
  <c r="L38" i="11"/>
  <c r="K38" i="11"/>
  <c r="J38" i="11"/>
  <c r="I38" i="11"/>
  <c r="H38" i="11"/>
  <c r="G38" i="11"/>
  <c r="F38" i="11"/>
  <c r="E38" i="11"/>
  <c r="L37" i="11"/>
  <c r="K37" i="11"/>
  <c r="J37" i="11"/>
  <c r="I37" i="11"/>
  <c r="H37" i="11"/>
  <c r="G37" i="11"/>
  <c r="F37" i="11"/>
  <c r="E37" i="11"/>
  <c r="L36" i="11"/>
  <c r="K36" i="11"/>
  <c r="J36" i="11"/>
  <c r="I36" i="11"/>
  <c r="H36" i="11"/>
  <c r="G36" i="11"/>
  <c r="F36" i="11"/>
  <c r="E36" i="11"/>
  <c r="L35" i="11"/>
  <c r="K35" i="11"/>
  <c r="J35" i="11"/>
  <c r="I35" i="11"/>
  <c r="H35" i="11"/>
  <c r="G35" i="11"/>
  <c r="F35" i="11"/>
  <c r="E35" i="11"/>
  <c r="L34" i="11"/>
  <c r="K34" i="11"/>
  <c r="J34" i="11"/>
  <c r="I34" i="11"/>
  <c r="H34" i="11"/>
  <c r="G34" i="11"/>
  <c r="F34" i="11"/>
  <c r="E34" i="11"/>
  <c r="L33" i="11"/>
  <c r="K33" i="11"/>
  <c r="J33" i="11"/>
  <c r="I33" i="11"/>
  <c r="H33" i="11"/>
  <c r="G33" i="11"/>
  <c r="F33" i="11"/>
  <c r="E33" i="11"/>
  <c r="L32" i="11"/>
  <c r="K32" i="11"/>
  <c r="J32" i="11"/>
  <c r="I32" i="11"/>
  <c r="H32" i="11"/>
  <c r="G32" i="11"/>
  <c r="F32" i="11"/>
  <c r="E32" i="11"/>
  <c r="L31" i="11"/>
  <c r="K31" i="11"/>
  <c r="J31" i="11"/>
  <c r="I31" i="11"/>
  <c r="H31" i="11"/>
  <c r="G31" i="11"/>
  <c r="F31" i="11"/>
  <c r="E31" i="11"/>
  <c r="L30" i="11"/>
  <c r="K30" i="11"/>
  <c r="J30" i="11"/>
  <c r="I30" i="11"/>
  <c r="H30" i="11"/>
  <c r="G30" i="11"/>
  <c r="F30" i="11"/>
  <c r="E30" i="11"/>
  <c r="L29" i="11"/>
  <c r="K29" i="11"/>
  <c r="J29" i="11"/>
  <c r="I29" i="11"/>
  <c r="H29" i="11"/>
  <c r="G29" i="11"/>
  <c r="F29" i="11"/>
  <c r="E29" i="11"/>
  <c r="L28" i="11"/>
  <c r="K28" i="11"/>
  <c r="J28" i="11"/>
  <c r="I28" i="11"/>
  <c r="H28" i="11"/>
  <c r="G28" i="11"/>
  <c r="F28" i="11"/>
  <c r="E28" i="11"/>
  <c r="L27" i="11"/>
  <c r="K27" i="11"/>
  <c r="J27" i="11"/>
  <c r="I27" i="11"/>
  <c r="H27" i="11"/>
  <c r="G27" i="11"/>
  <c r="F27" i="11"/>
  <c r="E27" i="11"/>
  <c r="L26" i="11"/>
  <c r="K26" i="11"/>
  <c r="J26" i="11"/>
  <c r="I26" i="11"/>
  <c r="H26" i="11"/>
  <c r="G26" i="11"/>
  <c r="F26" i="11"/>
  <c r="E26" i="11"/>
  <c r="L25" i="11"/>
  <c r="K25" i="11"/>
  <c r="J25" i="11"/>
  <c r="I25" i="11"/>
  <c r="H25" i="11"/>
  <c r="G25" i="11"/>
  <c r="F25" i="11"/>
  <c r="E25" i="11"/>
  <c r="L24" i="11"/>
  <c r="K24" i="11"/>
  <c r="J24" i="11"/>
  <c r="I24" i="11"/>
  <c r="H24" i="11"/>
  <c r="G24" i="11"/>
  <c r="F24" i="11"/>
  <c r="E24" i="11"/>
  <c r="L23" i="11"/>
  <c r="K23" i="11"/>
  <c r="J23" i="11"/>
  <c r="I23" i="11"/>
  <c r="H23" i="11"/>
  <c r="G23" i="11"/>
  <c r="F23" i="11"/>
  <c r="E23" i="11"/>
  <c r="L22" i="11"/>
  <c r="K22" i="11"/>
  <c r="J22" i="11"/>
  <c r="I22" i="11"/>
  <c r="H22" i="11"/>
  <c r="G22" i="11"/>
  <c r="F22" i="11"/>
  <c r="E22" i="11"/>
  <c r="L21" i="11"/>
  <c r="K21" i="11"/>
  <c r="J21" i="11"/>
  <c r="I21" i="11"/>
  <c r="H21" i="11"/>
  <c r="G21" i="11"/>
  <c r="F21" i="11"/>
  <c r="E21" i="11"/>
  <c r="L20" i="11"/>
  <c r="K20" i="11"/>
  <c r="J20" i="11"/>
  <c r="I20" i="11"/>
  <c r="H20" i="11"/>
  <c r="G20" i="11"/>
  <c r="F20" i="11"/>
  <c r="E20" i="11"/>
  <c r="L19" i="11"/>
  <c r="K19" i="11"/>
  <c r="J19" i="11"/>
  <c r="I19" i="11"/>
  <c r="H19" i="11"/>
  <c r="G19" i="11"/>
  <c r="F19" i="11"/>
  <c r="E19" i="11"/>
  <c r="L18" i="11"/>
  <c r="K18" i="11"/>
  <c r="J18" i="11"/>
  <c r="I18" i="11"/>
  <c r="H18" i="11"/>
  <c r="G18" i="11"/>
  <c r="F18" i="11"/>
  <c r="E18" i="11"/>
  <c r="L17" i="11"/>
  <c r="K17" i="11"/>
  <c r="J17" i="11"/>
  <c r="I17" i="11"/>
  <c r="H17" i="11"/>
  <c r="G17" i="11"/>
  <c r="F17" i="11"/>
  <c r="E17" i="11"/>
  <c r="L16" i="11"/>
  <c r="K16" i="11"/>
  <c r="J16" i="11"/>
  <c r="I16" i="11"/>
  <c r="H16" i="11"/>
  <c r="G16" i="11"/>
  <c r="F16" i="11"/>
  <c r="E16" i="11"/>
  <c r="L15" i="11"/>
  <c r="K15" i="11"/>
  <c r="J15" i="11"/>
  <c r="I15" i="11"/>
  <c r="H15" i="11"/>
  <c r="G15" i="11"/>
  <c r="F15" i="11"/>
  <c r="E15" i="11"/>
  <c r="L14" i="11"/>
  <c r="K14" i="11"/>
  <c r="J14" i="11"/>
  <c r="I14" i="11"/>
  <c r="H14" i="11"/>
  <c r="G14" i="11"/>
  <c r="F14" i="11"/>
  <c r="E14" i="11"/>
  <c r="L13" i="11"/>
  <c r="K13" i="11"/>
  <c r="J13" i="11"/>
  <c r="I13" i="11"/>
  <c r="H13" i="11"/>
  <c r="G13" i="11"/>
  <c r="F13" i="11"/>
  <c r="E13" i="11"/>
  <c r="L12" i="11"/>
  <c r="K12" i="11"/>
  <c r="J12" i="11"/>
  <c r="I12" i="11"/>
  <c r="H12" i="11"/>
  <c r="G12" i="11"/>
  <c r="F12" i="11"/>
  <c r="E12" i="11"/>
  <c r="L11" i="11"/>
  <c r="K11" i="11"/>
  <c r="J11" i="11"/>
  <c r="I11" i="11"/>
  <c r="H11" i="11"/>
  <c r="G11" i="11"/>
  <c r="F11" i="11"/>
  <c r="E11" i="11"/>
  <c r="L10" i="11"/>
  <c r="K10" i="11"/>
  <c r="J10" i="11"/>
  <c r="I10" i="11"/>
  <c r="H10" i="11"/>
  <c r="G10" i="11"/>
  <c r="F10" i="11"/>
  <c r="E10" i="11"/>
  <c r="L9" i="11"/>
  <c r="K9" i="11"/>
  <c r="J9" i="11"/>
  <c r="I9" i="11"/>
  <c r="H9" i="11"/>
  <c r="G9" i="11"/>
  <c r="F9" i="11"/>
  <c r="E9" i="11"/>
  <c r="L8" i="11"/>
  <c r="K8" i="11"/>
  <c r="J8" i="11"/>
  <c r="I8" i="11"/>
  <c r="H8" i="11"/>
  <c r="G8" i="11"/>
  <c r="F8" i="11"/>
  <c r="E8" i="11"/>
  <c r="L7" i="11"/>
  <c r="K7" i="11"/>
  <c r="J7" i="11"/>
  <c r="I7" i="11"/>
  <c r="H7" i="11"/>
  <c r="G7" i="11"/>
  <c r="F7" i="11"/>
  <c r="E7" i="11"/>
  <c r="L6" i="11"/>
  <c r="K6" i="11"/>
  <c r="J6" i="11"/>
  <c r="I6" i="11"/>
  <c r="H6" i="11"/>
  <c r="G6" i="11"/>
  <c r="F6" i="11"/>
  <c r="E6" i="11"/>
  <c r="L5" i="11"/>
  <c r="K5" i="11"/>
  <c r="J5" i="11"/>
  <c r="I5" i="11"/>
  <c r="H5" i="11"/>
  <c r="G5" i="11"/>
  <c r="F5" i="11"/>
  <c r="E5" i="11"/>
  <c r="L4" i="11"/>
  <c r="K4" i="11"/>
  <c r="J4" i="11"/>
  <c r="I4" i="11"/>
  <c r="H4" i="11"/>
  <c r="G4" i="11"/>
  <c r="F4" i="11"/>
  <c r="E4" i="11"/>
  <c r="L3" i="11"/>
  <c r="K3" i="11"/>
  <c r="J3" i="11"/>
  <c r="I3" i="11"/>
  <c r="H3" i="11"/>
  <c r="G3" i="11"/>
  <c r="F3" i="11"/>
  <c r="E3" i="1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3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F4" i="9"/>
  <c r="G4" i="9"/>
  <c r="H4" i="9"/>
  <c r="I4" i="9"/>
  <c r="J4" i="9"/>
  <c r="F5" i="9"/>
  <c r="G5" i="9"/>
  <c r="H5" i="9"/>
  <c r="I5" i="9"/>
  <c r="J5" i="9"/>
  <c r="F6" i="9"/>
  <c r="G6" i="9"/>
  <c r="H6" i="9"/>
  <c r="I6" i="9"/>
  <c r="J6" i="9"/>
  <c r="F7" i="9"/>
  <c r="G7" i="9"/>
  <c r="H7" i="9"/>
  <c r="I7" i="9"/>
  <c r="J7" i="9"/>
  <c r="F8" i="9"/>
  <c r="G8" i="9"/>
  <c r="H8" i="9"/>
  <c r="I8" i="9"/>
  <c r="J8" i="9"/>
  <c r="F9" i="9"/>
  <c r="G9" i="9"/>
  <c r="H9" i="9"/>
  <c r="I9" i="9"/>
  <c r="J9" i="9"/>
  <c r="F10" i="9"/>
  <c r="G10" i="9"/>
  <c r="H10" i="9"/>
  <c r="I10" i="9"/>
  <c r="J10" i="9"/>
  <c r="F11" i="9"/>
  <c r="G11" i="9"/>
  <c r="H11" i="9"/>
  <c r="I11" i="9"/>
  <c r="J11" i="9"/>
  <c r="F12" i="9"/>
  <c r="G12" i="9"/>
  <c r="H12" i="9"/>
  <c r="I12" i="9"/>
  <c r="J12" i="9"/>
  <c r="F13" i="9"/>
  <c r="G13" i="9"/>
  <c r="H13" i="9"/>
  <c r="I13" i="9"/>
  <c r="J13" i="9"/>
  <c r="F14" i="9"/>
  <c r="G14" i="9"/>
  <c r="H14" i="9"/>
  <c r="I14" i="9"/>
  <c r="J14" i="9"/>
  <c r="F15" i="9"/>
  <c r="G15" i="9"/>
  <c r="H15" i="9"/>
  <c r="I15" i="9"/>
  <c r="J15" i="9"/>
  <c r="F16" i="9"/>
  <c r="G16" i="9"/>
  <c r="H16" i="9"/>
  <c r="I16" i="9"/>
  <c r="J16" i="9"/>
  <c r="F17" i="9"/>
  <c r="G17" i="9"/>
  <c r="H17" i="9"/>
  <c r="I17" i="9"/>
  <c r="J17" i="9"/>
  <c r="F18" i="9"/>
  <c r="G18" i="9"/>
  <c r="H18" i="9"/>
  <c r="I18" i="9"/>
  <c r="J18" i="9"/>
  <c r="F19" i="9"/>
  <c r="G19" i="9"/>
  <c r="H19" i="9"/>
  <c r="I19" i="9"/>
  <c r="J19" i="9"/>
  <c r="F20" i="9"/>
  <c r="G20" i="9"/>
  <c r="H20" i="9"/>
  <c r="I20" i="9"/>
  <c r="J20" i="9"/>
  <c r="F21" i="9"/>
  <c r="G21" i="9"/>
  <c r="H21" i="9"/>
  <c r="I21" i="9"/>
  <c r="J21" i="9"/>
  <c r="F22" i="9"/>
  <c r="G22" i="9"/>
  <c r="H22" i="9"/>
  <c r="I22" i="9"/>
  <c r="J22" i="9"/>
  <c r="F23" i="9"/>
  <c r="G23" i="9"/>
  <c r="H23" i="9"/>
  <c r="I23" i="9"/>
  <c r="J23" i="9"/>
  <c r="F24" i="9"/>
  <c r="G24" i="9"/>
  <c r="H24" i="9"/>
  <c r="I24" i="9"/>
  <c r="J24" i="9"/>
  <c r="F25" i="9"/>
  <c r="G25" i="9"/>
  <c r="H25" i="9"/>
  <c r="I25" i="9"/>
  <c r="J25" i="9"/>
  <c r="F26" i="9"/>
  <c r="G26" i="9"/>
  <c r="H26" i="9"/>
  <c r="I26" i="9"/>
  <c r="J26" i="9"/>
  <c r="F27" i="9"/>
  <c r="G27" i="9"/>
  <c r="H27" i="9"/>
  <c r="I27" i="9"/>
  <c r="J27" i="9"/>
  <c r="F28" i="9"/>
  <c r="G28" i="9"/>
  <c r="H28" i="9"/>
  <c r="I28" i="9"/>
  <c r="J28" i="9"/>
  <c r="F29" i="9"/>
  <c r="G29" i="9"/>
  <c r="H29" i="9"/>
  <c r="I29" i="9"/>
  <c r="J29" i="9"/>
  <c r="F30" i="9"/>
  <c r="G30" i="9"/>
  <c r="H30" i="9"/>
  <c r="I30" i="9"/>
  <c r="J30" i="9"/>
  <c r="F31" i="9"/>
  <c r="G31" i="9"/>
  <c r="H31" i="9"/>
  <c r="I31" i="9"/>
  <c r="J31" i="9"/>
  <c r="F32" i="9"/>
  <c r="G32" i="9"/>
  <c r="H32" i="9"/>
  <c r="I32" i="9"/>
  <c r="J32" i="9"/>
  <c r="F33" i="9"/>
  <c r="G33" i="9"/>
  <c r="H33" i="9"/>
  <c r="I33" i="9"/>
  <c r="J33" i="9"/>
  <c r="F34" i="9"/>
  <c r="G34" i="9"/>
  <c r="H34" i="9"/>
  <c r="I34" i="9"/>
  <c r="J34" i="9"/>
  <c r="F35" i="9"/>
  <c r="G35" i="9"/>
  <c r="H35" i="9"/>
  <c r="I35" i="9"/>
  <c r="J35" i="9"/>
  <c r="F36" i="9"/>
  <c r="G36" i="9"/>
  <c r="H36" i="9"/>
  <c r="I36" i="9"/>
  <c r="J36" i="9"/>
  <c r="F37" i="9"/>
  <c r="G37" i="9"/>
  <c r="H37" i="9"/>
  <c r="I37" i="9"/>
  <c r="J37" i="9"/>
  <c r="F38" i="9"/>
  <c r="G38" i="9"/>
  <c r="H38" i="9"/>
  <c r="I38" i="9"/>
  <c r="J38" i="9"/>
  <c r="F39" i="9"/>
  <c r="G39" i="9"/>
  <c r="H39" i="9"/>
  <c r="I39" i="9"/>
  <c r="J39" i="9"/>
  <c r="F40" i="9"/>
  <c r="G40" i="9"/>
  <c r="H40" i="9"/>
  <c r="I40" i="9"/>
  <c r="J40" i="9"/>
  <c r="F41" i="9"/>
  <c r="G41" i="9"/>
  <c r="H41" i="9"/>
  <c r="I41" i="9"/>
  <c r="J41" i="9"/>
  <c r="F42" i="9"/>
  <c r="G42" i="9"/>
  <c r="H42" i="9"/>
  <c r="I42" i="9"/>
  <c r="J42" i="9"/>
  <c r="F43" i="9"/>
  <c r="G43" i="9"/>
  <c r="H43" i="9"/>
  <c r="I43" i="9"/>
  <c r="J43" i="9"/>
  <c r="F44" i="9"/>
  <c r="G44" i="9"/>
  <c r="H44" i="9"/>
  <c r="I44" i="9"/>
  <c r="J44" i="9"/>
  <c r="F45" i="9"/>
  <c r="G45" i="9"/>
  <c r="H45" i="9"/>
  <c r="I45" i="9"/>
  <c r="J45" i="9"/>
  <c r="F46" i="9"/>
  <c r="G46" i="9"/>
  <c r="H46" i="9"/>
  <c r="I46" i="9"/>
  <c r="J46" i="9"/>
  <c r="F47" i="9"/>
  <c r="G47" i="9"/>
  <c r="H47" i="9"/>
  <c r="I47" i="9"/>
  <c r="J47" i="9"/>
  <c r="F48" i="9"/>
  <c r="G48" i="9"/>
  <c r="H48" i="9"/>
  <c r="I48" i="9"/>
  <c r="J48" i="9"/>
  <c r="F49" i="9"/>
  <c r="G49" i="9"/>
  <c r="H49" i="9"/>
  <c r="I49" i="9"/>
  <c r="J49" i="9"/>
  <c r="F50" i="9"/>
  <c r="G50" i="9"/>
  <c r="H50" i="9"/>
  <c r="I50" i="9"/>
  <c r="J50" i="9"/>
  <c r="F51" i="9"/>
  <c r="G51" i="9"/>
  <c r="H51" i="9"/>
  <c r="I51" i="9"/>
  <c r="J51" i="9"/>
  <c r="F52" i="9"/>
  <c r="G52" i="9"/>
  <c r="H52" i="9"/>
  <c r="I52" i="9"/>
  <c r="J52" i="9"/>
  <c r="F53" i="9"/>
  <c r="G53" i="9"/>
  <c r="H53" i="9"/>
  <c r="I53" i="9"/>
  <c r="J53" i="9"/>
  <c r="F54" i="9"/>
  <c r="G54" i="9"/>
  <c r="H54" i="9"/>
  <c r="I54" i="9"/>
  <c r="J54" i="9"/>
  <c r="F55" i="9"/>
  <c r="G55" i="9"/>
  <c r="H55" i="9"/>
  <c r="I55" i="9"/>
  <c r="J55" i="9"/>
  <c r="F56" i="9"/>
  <c r="G56" i="9"/>
  <c r="H56" i="9"/>
  <c r="I56" i="9"/>
  <c r="J56" i="9"/>
  <c r="F57" i="9"/>
  <c r="G57" i="9"/>
  <c r="H57" i="9"/>
  <c r="I57" i="9"/>
  <c r="J57" i="9"/>
  <c r="F58" i="9"/>
  <c r="G58" i="9"/>
  <c r="H58" i="9"/>
  <c r="I58" i="9"/>
  <c r="J58" i="9"/>
  <c r="F59" i="9"/>
  <c r="G59" i="9"/>
  <c r="H59" i="9"/>
  <c r="I59" i="9"/>
  <c r="J59" i="9"/>
  <c r="F60" i="9"/>
  <c r="G60" i="9"/>
  <c r="H60" i="9"/>
  <c r="I60" i="9"/>
  <c r="J60" i="9"/>
  <c r="F61" i="9"/>
  <c r="G61" i="9"/>
  <c r="H61" i="9"/>
  <c r="I61" i="9"/>
  <c r="J61" i="9"/>
  <c r="F62" i="9"/>
  <c r="G62" i="9"/>
  <c r="H62" i="9"/>
  <c r="I62" i="9"/>
  <c r="J62" i="9"/>
  <c r="F63" i="9"/>
  <c r="G63" i="9"/>
  <c r="H63" i="9"/>
  <c r="I63" i="9"/>
  <c r="J63" i="9"/>
  <c r="F64" i="9"/>
  <c r="G64" i="9"/>
  <c r="H64" i="9"/>
  <c r="I64" i="9"/>
  <c r="J64" i="9"/>
  <c r="F65" i="9"/>
  <c r="G65" i="9"/>
  <c r="H65" i="9"/>
  <c r="I65" i="9"/>
  <c r="J65" i="9"/>
  <c r="F66" i="9"/>
  <c r="G66" i="9"/>
  <c r="H66" i="9"/>
  <c r="I66" i="9"/>
  <c r="J66" i="9"/>
  <c r="F67" i="9"/>
  <c r="G67" i="9"/>
  <c r="H67" i="9"/>
  <c r="I67" i="9"/>
  <c r="J67" i="9"/>
  <c r="F68" i="9"/>
  <c r="G68" i="9"/>
  <c r="H68" i="9"/>
  <c r="I68" i="9"/>
  <c r="J68" i="9"/>
  <c r="F69" i="9"/>
  <c r="G69" i="9"/>
  <c r="H69" i="9"/>
  <c r="I69" i="9"/>
  <c r="J69" i="9"/>
  <c r="F70" i="9"/>
  <c r="G70" i="9"/>
  <c r="H70" i="9"/>
  <c r="I70" i="9"/>
  <c r="J70" i="9"/>
  <c r="F71" i="9"/>
  <c r="G71" i="9"/>
  <c r="H71" i="9"/>
  <c r="I71" i="9"/>
  <c r="J71" i="9"/>
  <c r="F72" i="9"/>
  <c r="G72" i="9"/>
  <c r="H72" i="9"/>
  <c r="I72" i="9"/>
  <c r="J72" i="9"/>
  <c r="F73" i="9"/>
  <c r="G73" i="9"/>
  <c r="H73" i="9"/>
  <c r="I73" i="9"/>
  <c r="J73" i="9"/>
  <c r="F74" i="9"/>
  <c r="G74" i="9"/>
  <c r="H74" i="9"/>
  <c r="I74" i="9"/>
  <c r="J74" i="9"/>
  <c r="F75" i="9"/>
  <c r="G75" i="9"/>
  <c r="H75" i="9"/>
  <c r="I75" i="9"/>
  <c r="J75" i="9"/>
  <c r="F76" i="9"/>
  <c r="G76" i="9"/>
  <c r="H76" i="9"/>
  <c r="I76" i="9"/>
  <c r="J76" i="9"/>
  <c r="F77" i="9"/>
  <c r="G77" i="9"/>
  <c r="H77" i="9"/>
  <c r="I77" i="9"/>
  <c r="J77" i="9"/>
  <c r="F78" i="9"/>
  <c r="G78" i="9"/>
  <c r="H78" i="9"/>
  <c r="I78" i="9"/>
  <c r="J78" i="9"/>
  <c r="F79" i="9"/>
  <c r="G79" i="9"/>
  <c r="H79" i="9"/>
  <c r="I79" i="9"/>
  <c r="J79" i="9"/>
  <c r="F80" i="9"/>
  <c r="G80" i="9"/>
  <c r="H80" i="9"/>
  <c r="I80" i="9"/>
  <c r="J80" i="9"/>
  <c r="F81" i="9"/>
  <c r="G81" i="9"/>
  <c r="H81" i="9"/>
  <c r="I81" i="9"/>
  <c r="J81" i="9"/>
  <c r="F82" i="9"/>
  <c r="G82" i="9"/>
  <c r="H82" i="9"/>
  <c r="I82" i="9"/>
  <c r="J82" i="9"/>
  <c r="F83" i="9"/>
  <c r="G83" i="9"/>
  <c r="H83" i="9"/>
  <c r="I83" i="9"/>
  <c r="J83" i="9"/>
  <c r="F84" i="9"/>
  <c r="G84" i="9"/>
  <c r="H84" i="9"/>
  <c r="I84" i="9"/>
  <c r="J84" i="9"/>
  <c r="F85" i="9"/>
  <c r="G85" i="9"/>
  <c r="H85" i="9"/>
  <c r="I85" i="9"/>
  <c r="J85" i="9"/>
  <c r="F86" i="9"/>
  <c r="G86" i="9"/>
  <c r="H86" i="9"/>
  <c r="I86" i="9"/>
  <c r="J86" i="9"/>
  <c r="F87" i="9"/>
  <c r="G87" i="9"/>
  <c r="H87" i="9"/>
  <c r="I87" i="9"/>
  <c r="J87" i="9"/>
  <c r="F88" i="9"/>
  <c r="G88" i="9"/>
  <c r="H88" i="9"/>
  <c r="I88" i="9"/>
  <c r="J88" i="9"/>
  <c r="F89" i="9"/>
  <c r="G89" i="9"/>
  <c r="H89" i="9"/>
  <c r="I89" i="9"/>
  <c r="J89" i="9"/>
  <c r="F90" i="9"/>
  <c r="G90" i="9"/>
  <c r="H90" i="9"/>
  <c r="I90" i="9"/>
  <c r="J90" i="9"/>
  <c r="F91" i="9"/>
  <c r="G91" i="9"/>
  <c r="H91" i="9"/>
  <c r="I91" i="9"/>
  <c r="J91" i="9"/>
  <c r="F92" i="9"/>
  <c r="G92" i="9"/>
  <c r="H92" i="9"/>
  <c r="I92" i="9"/>
  <c r="J92" i="9"/>
  <c r="F93" i="9"/>
  <c r="G93" i="9"/>
  <c r="H93" i="9"/>
  <c r="I93" i="9"/>
  <c r="J93" i="9"/>
  <c r="F94" i="9"/>
  <c r="G94" i="9"/>
  <c r="H94" i="9"/>
  <c r="I94" i="9"/>
  <c r="J94" i="9"/>
  <c r="F95" i="9"/>
  <c r="G95" i="9"/>
  <c r="H95" i="9"/>
  <c r="I95" i="9"/>
  <c r="J95" i="9"/>
  <c r="F96" i="9"/>
  <c r="G96" i="9"/>
  <c r="H96" i="9"/>
  <c r="I96" i="9"/>
  <c r="J96" i="9"/>
  <c r="F97" i="9"/>
  <c r="G97" i="9"/>
  <c r="H97" i="9"/>
  <c r="I97" i="9"/>
  <c r="J97" i="9"/>
  <c r="F98" i="9"/>
  <c r="G98" i="9"/>
  <c r="H98" i="9"/>
  <c r="I98" i="9"/>
  <c r="J98" i="9"/>
  <c r="F99" i="9"/>
  <c r="G99" i="9"/>
  <c r="H99" i="9"/>
  <c r="I99" i="9"/>
  <c r="J99" i="9"/>
  <c r="F100" i="9"/>
  <c r="G100" i="9"/>
  <c r="H100" i="9"/>
  <c r="I100" i="9"/>
  <c r="J100" i="9"/>
  <c r="F101" i="9"/>
  <c r="G101" i="9"/>
  <c r="H101" i="9"/>
  <c r="I101" i="9"/>
  <c r="J101" i="9"/>
  <c r="F102" i="9"/>
  <c r="G102" i="9"/>
  <c r="H102" i="9"/>
  <c r="I102" i="9"/>
  <c r="J102" i="9"/>
  <c r="F103" i="9"/>
  <c r="G103" i="9"/>
  <c r="H103" i="9"/>
  <c r="I103" i="9"/>
  <c r="J103" i="9"/>
  <c r="F104" i="9"/>
  <c r="G104" i="9"/>
  <c r="H104" i="9"/>
  <c r="I104" i="9"/>
  <c r="J104" i="9"/>
  <c r="F105" i="9"/>
  <c r="G105" i="9"/>
  <c r="H105" i="9"/>
  <c r="I105" i="9"/>
  <c r="J105" i="9"/>
  <c r="F106" i="9"/>
  <c r="G106" i="9"/>
  <c r="H106" i="9"/>
  <c r="I106" i="9"/>
  <c r="J106" i="9"/>
  <c r="F107" i="9"/>
  <c r="G107" i="9"/>
  <c r="H107" i="9"/>
  <c r="I107" i="9"/>
  <c r="J107" i="9"/>
  <c r="F108" i="9"/>
  <c r="G108" i="9"/>
  <c r="H108" i="9"/>
  <c r="I108" i="9"/>
  <c r="J108" i="9"/>
  <c r="F109" i="9"/>
  <c r="G109" i="9"/>
  <c r="H109" i="9"/>
  <c r="I109" i="9"/>
  <c r="J109" i="9"/>
  <c r="F110" i="9"/>
  <c r="G110" i="9"/>
  <c r="H110" i="9"/>
  <c r="I110" i="9"/>
  <c r="J110" i="9"/>
  <c r="F111" i="9"/>
  <c r="G111" i="9"/>
  <c r="H111" i="9"/>
  <c r="I111" i="9"/>
  <c r="J111" i="9"/>
  <c r="F112" i="9"/>
  <c r="G112" i="9"/>
  <c r="H112" i="9"/>
  <c r="I112" i="9"/>
  <c r="J112" i="9"/>
  <c r="F113" i="9"/>
  <c r="G113" i="9"/>
  <c r="H113" i="9"/>
  <c r="I113" i="9"/>
  <c r="J113" i="9"/>
  <c r="F114" i="9"/>
  <c r="G114" i="9"/>
  <c r="H114" i="9"/>
  <c r="I114" i="9"/>
  <c r="J114" i="9"/>
  <c r="F115" i="9"/>
  <c r="G115" i="9"/>
  <c r="H115" i="9"/>
  <c r="I115" i="9"/>
  <c r="J115" i="9"/>
  <c r="F116" i="9"/>
  <c r="G116" i="9"/>
  <c r="H116" i="9"/>
  <c r="I116" i="9"/>
  <c r="J116" i="9"/>
  <c r="F117" i="9"/>
  <c r="G117" i="9"/>
  <c r="H117" i="9"/>
  <c r="I117" i="9"/>
  <c r="J117" i="9"/>
  <c r="F118" i="9"/>
  <c r="G118" i="9"/>
  <c r="H118" i="9"/>
  <c r="I118" i="9"/>
  <c r="J118" i="9"/>
  <c r="F119" i="9"/>
  <c r="G119" i="9"/>
  <c r="H119" i="9"/>
  <c r="I119" i="9"/>
  <c r="J119" i="9"/>
  <c r="F120" i="9"/>
  <c r="G120" i="9"/>
  <c r="H120" i="9"/>
  <c r="I120" i="9"/>
  <c r="J120" i="9"/>
  <c r="F121" i="9"/>
  <c r="G121" i="9"/>
  <c r="H121" i="9"/>
  <c r="I121" i="9"/>
  <c r="J121" i="9"/>
  <c r="F122" i="9"/>
  <c r="G122" i="9"/>
  <c r="H122" i="9"/>
  <c r="I122" i="9"/>
  <c r="J122" i="9"/>
  <c r="F123" i="9"/>
  <c r="G123" i="9"/>
  <c r="H123" i="9"/>
  <c r="I123" i="9"/>
  <c r="J123" i="9"/>
  <c r="F124" i="9"/>
  <c r="G124" i="9"/>
  <c r="H124" i="9"/>
  <c r="I124" i="9"/>
  <c r="J124" i="9"/>
  <c r="F125" i="9"/>
  <c r="G125" i="9"/>
  <c r="H125" i="9"/>
  <c r="I125" i="9"/>
  <c r="J125" i="9"/>
  <c r="F126" i="9"/>
  <c r="G126" i="9"/>
  <c r="H126" i="9"/>
  <c r="I126" i="9"/>
  <c r="J126" i="9"/>
  <c r="F127" i="9"/>
  <c r="G127" i="9"/>
  <c r="H127" i="9"/>
  <c r="I127" i="9"/>
  <c r="J127" i="9"/>
  <c r="F128" i="9"/>
  <c r="G128" i="9"/>
  <c r="H128" i="9"/>
  <c r="I128" i="9"/>
  <c r="J128" i="9"/>
  <c r="J3" i="9"/>
  <c r="I3" i="9"/>
  <c r="H3" i="9"/>
  <c r="G3" i="9"/>
  <c r="F3" i="9"/>
  <c r="E59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E3" i="9"/>
</calcChain>
</file>

<file path=xl/sharedStrings.xml><?xml version="1.0" encoding="utf-8"?>
<sst xmlns="http://schemas.openxmlformats.org/spreadsheetml/2006/main" count="7504" uniqueCount="486">
  <si>
    <t>Replicate Name</t>
  </si>
  <si>
    <t>Condition</t>
  </si>
  <si>
    <t>Sample Type</t>
  </si>
  <si>
    <t>BioReplicate</t>
  </si>
  <si>
    <t>Normalized Area</t>
  </si>
  <si>
    <t>175_rep1</t>
  </si>
  <si>
    <t>VS</t>
  </si>
  <si>
    <t>175_rep2</t>
  </si>
  <si>
    <t>175_rep3</t>
  </si>
  <si>
    <t>139_rep1</t>
  </si>
  <si>
    <t>FC</t>
  </si>
  <si>
    <t>139_rep2</t>
  </si>
  <si>
    <t>139_rep3</t>
  </si>
  <si>
    <t>106_rep1</t>
  </si>
  <si>
    <t>106_rep2</t>
  </si>
  <si>
    <t>106_rep3</t>
  </si>
  <si>
    <t>87_rep1</t>
  </si>
  <si>
    <t>87_rep2</t>
  </si>
  <si>
    <t>87_rep3</t>
  </si>
  <si>
    <t>93_rep1</t>
  </si>
  <si>
    <t>93_rep2</t>
  </si>
  <si>
    <t>93_rep3</t>
  </si>
  <si>
    <t>120_rep1</t>
  </si>
  <si>
    <t>120_rep2</t>
  </si>
  <si>
    <t>120_rep3</t>
  </si>
  <si>
    <t>162_rep1</t>
  </si>
  <si>
    <t>162_rep2</t>
  </si>
  <si>
    <t>162_rep3</t>
  </si>
  <si>
    <t>123_rep1</t>
  </si>
  <si>
    <t>123_rep2</t>
  </si>
  <si>
    <t>123_rep3</t>
  </si>
  <si>
    <t>129_rep3</t>
  </si>
  <si>
    <t>129_rep2</t>
  </si>
  <si>
    <t>129_rep1</t>
  </si>
  <si>
    <t>145_rep3</t>
  </si>
  <si>
    <t>145_rep2</t>
  </si>
  <si>
    <t>145_rep1</t>
  </si>
  <si>
    <t>119_rep3</t>
  </si>
  <si>
    <t>119_rep2</t>
  </si>
  <si>
    <t>119_rep1</t>
  </si>
  <si>
    <t>99_rep3</t>
  </si>
  <si>
    <t>99_rep2</t>
  </si>
  <si>
    <t>99_rep1</t>
  </si>
  <si>
    <t>143_rep3</t>
  </si>
  <si>
    <t>143_rep2</t>
  </si>
  <si>
    <t>143_rep1</t>
  </si>
  <si>
    <t>128_rep3</t>
  </si>
  <si>
    <t>128_rep2</t>
  </si>
  <si>
    <t>128_rep1</t>
  </si>
  <si>
    <t>167_rep3</t>
  </si>
  <si>
    <t>167_rep2</t>
  </si>
  <si>
    <t>167_rep1</t>
  </si>
  <si>
    <t>118_rep3</t>
  </si>
  <si>
    <t>118_rep2</t>
  </si>
  <si>
    <t>118_rep1</t>
  </si>
  <si>
    <t>179_rep3</t>
  </si>
  <si>
    <t>179_rep2</t>
  </si>
  <si>
    <t>179_rep1</t>
  </si>
  <si>
    <t>131_rep3</t>
  </si>
  <si>
    <t>131_rep2</t>
  </si>
  <si>
    <t>131_rep1</t>
  </si>
  <si>
    <t>124_rep3</t>
  </si>
  <si>
    <t>124_rep2</t>
  </si>
  <si>
    <t>124_rep1</t>
  </si>
  <si>
    <t>86_rep3</t>
  </si>
  <si>
    <t>86_rep2</t>
  </si>
  <si>
    <t>86_rep1</t>
  </si>
  <si>
    <t>103_rep3</t>
  </si>
  <si>
    <t>103_rep2</t>
  </si>
  <si>
    <t>103_rep1</t>
  </si>
  <si>
    <t>Row Labels</t>
  </si>
  <si>
    <t>Grand Total</t>
  </si>
  <si>
    <t>Sex</t>
  </si>
  <si>
    <t>Age</t>
  </si>
  <si>
    <t>Genotype</t>
  </si>
  <si>
    <t>F</t>
  </si>
  <si>
    <t>HET</t>
  </si>
  <si>
    <t>M</t>
  </si>
  <si>
    <t>HOM</t>
  </si>
  <si>
    <t>WT</t>
  </si>
  <si>
    <t>BioRep</t>
  </si>
  <si>
    <t>Animal</t>
  </si>
  <si>
    <t>SampleType</t>
  </si>
  <si>
    <t>Genotyp</t>
  </si>
  <si>
    <t>Average of Normalized Area</t>
  </si>
  <si>
    <t>Animal#</t>
  </si>
  <si>
    <t>Mean Nomralized Area</t>
  </si>
  <si>
    <t>BioRep#</t>
  </si>
  <si>
    <t>Data Summary</t>
  </si>
  <si>
    <t>Name</t>
  </si>
  <si>
    <t>Description</t>
  </si>
  <si>
    <t>494.501-SSALFYQK-Norm Area</t>
  </si>
  <si>
    <t>964.981-FCPEEYTVCTECGFFQRT-Norm</t>
  </si>
  <si>
    <t>Sample Data Table</t>
  </si>
  <si>
    <t>Sheet Definitions</t>
  </si>
  <si>
    <t>This page; overview of file</t>
  </si>
  <si>
    <t>Data from representative KL1 and KL2 peptides from finished biological replicates</t>
  </si>
  <si>
    <t>MSPC-24 KK-1260</t>
  </si>
  <si>
    <t>StdDev of Normalized Area</t>
  </si>
  <si>
    <t>Std Dev</t>
  </si>
  <si>
    <t>Raw data exported from Skyline for peptide SSALFYQK in KL1 domain</t>
  </si>
  <si>
    <t>Raw data exported from Skyline for peptide FCPEEYTVCTECGFFQRT in KL2 domain</t>
  </si>
  <si>
    <t>.5ML</t>
  </si>
  <si>
    <t>408818 (SAA)</t>
  </si>
  <si>
    <t>.8 +.4</t>
  </si>
  <si>
    <t>.3ML</t>
  </si>
  <si>
    <t>.7 +.2</t>
  </si>
  <si>
    <t>Plasma</t>
  </si>
  <si>
    <t>Blood Collected</t>
  </si>
  <si>
    <t>Weight(g)</t>
  </si>
  <si>
    <t>Tribro</t>
  </si>
  <si>
    <t>KL1 BioRep 143.150 Norm Area</t>
  </si>
  <si>
    <t>Data summarized by Bioreplicate from KL1 peptide ELGTHYR</t>
  </si>
  <si>
    <t>143.150-ELGVTHYR-Norm Area</t>
  </si>
  <si>
    <t>Raw data exported from Skyline for peptide ELGVTHYR in KL1 domain</t>
  </si>
  <si>
    <t>KL1 BioRep 184.201 Norm Area</t>
  </si>
  <si>
    <t>Data summarized by Bioreplicate from KL1 peptide ELGVQPVVTLYHWDLPQR</t>
  </si>
  <si>
    <t>184.201-ELG..QR-Norm Area</t>
  </si>
  <si>
    <t>Raw data exported from Skyline for peptide ELGVQPVVTLYHWDLPQR in KL1 domain</t>
  </si>
  <si>
    <t>KL1 BioRep 494.501 Norm Area</t>
  </si>
  <si>
    <t>KL2 BioRep 949.963 Norm Area</t>
  </si>
  <si>
    <t>Data summarized by Bioreplicate from KL2 peptide IIDSNGFLGSGTLGR</t>
  </si>
  <si>
    <t>949.963-IIDSNGFLGSGTLGR-Norm Area2</t>
  </si>
  <si>
    <t>Raw data exported from Skyline for peptide IIDSNGFLGSGTLGR in KL2 domain</t>
  </si>
  <si>
    <t>KL2 BioRep 964.981 Norm Area</t>
  </si>
  <si>
    <t>Data summarized by Bioreplicate from KL2 peptide FCPEEYTVCTECGFFQRT</t>
  </si>
  <si>
    <t>Report Data from Klotho PRM on Orbitrap Eclipse</t>
  </si>
  <si>
    <t>131_rep32</t>
  </si>
  <si>
    <t>131_rep22</t>
  </si>
  <si>
    <t>131_rep12</t>
  </si>
  <si>
    <t>132_rep3</t>
  </si>
  <si>
    <t>132_rep2</t>
  </si>
  <si>
    <t>132_rep1</t>
  </si>
  <si>
    <t>151_rep3</t>
  </si>
  <si>
    <t>151_rep2</t>
  </si>
  <si>
    <t>151_rep1</t>
  </si>
  <si>
    <t>161_rep3</t>
  </si>
  <si>
    <t>161_rep2</t>
  </si>
  <si>
    <t>161_rep1</t>
  </si>
  <si>
    <t>135_rep3</t>
  </si>
  <si>
    <t>135_rep2</t>
  </si>
  <si>
    <t>135_rep1</t>
  </si>
  <si>
    <t>176_rep3</t>
  </si>
  <si>
    <t>176_rep2</t>
  </si>
  <si>
    <t>176_rep1</t>
  </si>
  <si>
    <t>127_rep3</t>
  </si>
  <si>
    <t>127_rep2</t>
  </si>
  <si>
    <t>127_rep1</t>
  </si>
  <si>
    <t>94_rep3</t>
  </si>
  <si>
    <t>94_rep2</t>
  </si>
  <si>
    <t>94_rep1</t>
  </si>
  <si>
    <t>170_rep3</t>
  </si>
  <si>
    <t>170_rep2</t>
  </si>
  <si>
    <t>170_rep1</t>
  </si>
  <si>
    <t>142_rep3</t>
  </si>
  <si>
    <t>142_rep2</t>
  </si>
  <si>
    <t>142_rep1</t>
  </si>
  <si>
    <t>110_rep3</t>
  </si>
  <si>
    <t>110_rep2</t>
  </si>
  <si>
    <t>110_rep1</t>
  </si>
  <si>
    <t>109_rep3</t>
  </si>
  <si>
    <t>109_rep2</t>
  </si>
  <si>
    <t>109_rep1</t>
  </si>
  <si>
    <t>171_rep3</t>
  </si>
  <si>
    <t>171_rep2</t>
  </si>
  <si>
    <t>171_rep1</t>
  </si>
  <si>
    <t>96_rep3</t>
  </si>
  <si>
    <t>96_rep2</t>
  </si>
  <si>
    <t>96_rep1</t>
  </si>
  <si>
    <t>101_rep3</t>
  </si>
  <si>
    <t>101_rep2</t>
  </si>
  <si>
    <t>101_rep1</t>
  </si>
  <si>
    <t>177_rep3</t>
  </si>
  <si>
    <t>177_rep2</t>
  </si>
  <si>
    <t>177_rep1</t>
  </si>
  <si>
    <t>102_rep3</t>
  </si>
  <si>
    <t>102_rep2</t>
  </si>
  <si>
    <t>102_rep1</t>
  </si>
  <si>
    <t>113_rep3</t>
  </si>
  <si>
    <t>113_rep2</t>
  </si>
  <si>
    <t>113_rep1</t>
  </si>
  <si>
    <t>100_rep3</t>
  </si>
  <si>
    <t>100_rep2</t>
  </si>
  <si>
    <t>100_rep1</t>
  </si>
  <si>
    <t>89_rep3</t>
  </si>
  <si>
    <t>89_rep2</t>
  </si>
  <si>
    <t>89_rep1</t>
  </si>
  <si>
    <t>136_rep3</t>
  </si>
  <si>
    <t>136_rep2</t>
  </si>
  <si>
    <t>136_rep1</t>
  </si>
  <si>
    <t>114_rep3</t>
  </si>
  <si>
    <t>114_rep2</t>
  </si>
  <si>
    <t>114_rep1</t>
  </si>
  <si>
    <t>168_rep3</t>
  </si>
  <si>
    <t>168_rep2</t>
  </si>
  <si>
    <t>168_rep1</t>
  </si>
  <si>
    <t>164_rep3</t>
  </si>
  <si>
    <t>164_rep2</t>
  </si>
  <si>
    <t>164_rep1</t>
  </si>
  <si>
    <t>105_rep3</t>
  </si>
  <si>
    <t>105_rep2</t>
  </si>
  <si>
    <t>105_rep1</t>
  </si>
  <si>
    <t>174_rep3</t>
  </si>
  <si>
    <t>174_rep2</t>
  </si>
  <si>
    <t>174_rep1</t>
  </si>
  <si>
    <t>97_rep3</t>
  </si>
  <si>
    <t>97_rep2</t>
  </si>
  <si>
    <t>97_rep1</t>
  </si>
  <si>
    <t>146_rep3</t>
  </si>
  <si>
    <t>146_rep2</t>
  </si>
  <si>
    <t>146_rep1</t>
  </si>
  <si>
    <t>154_rep3</t>
  </si>
  <si>
    <t>154_rep2</t>
  </si>
  <si>
    <t>154_rep1</t>
  </si>
  <si>
    <t>126_rep3</t>
  </si>
  <si>
    <t>126_rep2</t>
  </si>
  <si>
    <t>126_rep1</t>
  </si>
  <si>
    <t>107_rep3</t>
  </si>
  <si>
    <t>107_rep2</t>
  </si>
  <si>
    <t>107_rep1</t>
  </si>
  <si>
    <t>160_rep3</t>
  </si>
  <si>
    <t>160_rep2</t>
  </si>
  <si>
    <t>160_rep1</t>
  </si>
  <si>
    <t>178_rep3</t>
  </si>
  <si>
    <t>178_rep2</t>
  </si>
  <si>
    <t>178_rep1</t>
  </si>
  <si>
    <t>108_rep3</t>
  </si>
  <si>
    <t>108_rep2</t>
  </si>
  <si>
    <t>108_rep1</t>
  </si>
  <si>
    <t>141_rep3</t>
  </si>
  <si>
    <t>141_rep2</t>
  </si>
  <si>
    <t>141_rep1</t>
  </si>
  <si>
    <t>92_rep3</t>
  </si>
  <si>
    <t>92_rep2</t>
  </si>
  <si>
    <t>92_rep1</t>
  </si>
  <si>
    <t>111_rep3</t>
  </si>
  <si>
    <t>111_rep2</t>
  </si>
  <si>
    <t>111_rep1</t>
  </si>
  <si>
    <t>150_rep3</t>
  </si>
  <si>
    <t>150_rep2</t>
  </si>
  <si>
    <t>150_rep1</t>
  </si>
  <si>
    <t>134_rep3</t>
  </si>
  <si>
    <t>134_rep2</t>
  </si>
  <si>
    <t>134_rep1</t>
  </si>
  <si>
    <t>152_rep3</t>
  </si>
  <si>
    <t>152_rep2</t>
  </si>
  <si>
    <t>152_rep1</t>
  </si>
  <si>
    <t>88_rep3</t>
  </si>
  <si>
    <t>88_rep2</t>
  </si>
  <si>
    <t>88_rep1</t>
  </si>
  <si>
    <t>115_rep3</t>
  </si>
  <si>
    <t>115_rep2</t>
  </si>
  <si>
    <t>115_rep1</t>
  </si>
  <si>
    <t>173_rep3</t>
  </si>
  <si>
    <t>173_rep2</t>
  </si>
  <si>
    <t>173_rep1</t>
  </si>
  <si>
    <t>158_rep3</t>
  </si>
  <si>
    <t>158_rep2</t>
  </si>
  <si>
    <t>158_rep1</t>
  </si>
  <si>
    <t>140_rep3</t>
  </si>
  <si>
    <t>140_rep2</t>
  </si>
  <si>
    <t>140_rep1</t>
  </si>
  <si>
    <t>166_rep3</t>
  </si>
  <si>
    <t>166_rep2</t>
  </si>
  <si>
    <t>166_rep1</t>
  </si>
  <si>
    <t>125_rep3</t>
  </si>
  <si>
    <t>125_rep2</t>
  </si>
  <si>
    <t>125_rep1</t>
  </si>
  <si>
    <t>180_rep3</t>
  </si>
  <si>
    <t>180_rep2</t>
  </si>
  <si>
    <t>180_rep1</t>
  </si>
  <si>
    <t>165_rep3</t>
  </si>
  <si>
    <t>165_rep2</t>
  </si>
  <si>
    <t>165_rep1</t>
  </si>
  <si>
    <t>148_rep3</t>
  </si>
  <si>
    <t>148_rep2</t>
  </si>
  <si>
    <t>148_rep1</t>
  </si>
  <si>
    <t>130_rep3</t>
  </si>
  <si>
    <t>130_rep2</t>
  </si>
  <si>
    <t>130_rep1</t>
  </si>
  <si>
    <t>91_rep3</t>
  </si>
  <si>
    <t>91_rep2</t>
  </si>
  <si>
    <t>91_rep1</t>
  </si>
  <si>
    <t>182_rep3</t>
  </si>
  <si>
    <t>182_rep2</t>
  </si>
  <si>
    <t>182_rep1</t>
  </si>
  <si>
    <t>98_rep3</t>
  </si>
  <si>
    <t>98_rep2</t>
  </si>
  <si>
    <t>98_rep1</t>
  </si>
  <si>
    <t>116_rep3</t>
  </si>
  <si>
    <t>116_rep2</t>
  </si>
  <si>
    <t>116_rep1</t>
  </si>
  <si>
    <t>156_rep3</t>
  </si>
  <si>
    <t>156_rep2</t>
  </si>
  <si>
    <t>156_rep1</t>
  </si>
  <si>
    <t>157_rep3</t>
  </si>
  <si>
    <t>157_rep2</t>
  </si>
  <si>
    <t>157_rep1</t>
  </si>
  <si>
    <t>112_rep3</t>
  </si>
  <si>
    <t>112_rep2</t>
  </si>
  <si>
    <t>112_rep1</t>
  </si>
  <si>
    <t>137_rep3</t>
  </si>
  <si>
    <t>137_rep2</t>
  </si>
  <si>
    <t>137_rep1</t>
  </si>
  <si>
    <t>144_rep3</t>
  </si>
  <si>
    <t>144_rep2</t>
  </si>
  <si>
    <t>144_rep1</t>
  </si>
  <si>
    <t>147_rep3</t>
  </si>
  <si>
    <t>147_rep2</t>
  </si>
  <si>
    <t>147_rep1</t>
  </si>
  <si>
    <t>133_rep3</t>
  </si>
  <si>
    <t>133_rep2</t>
  </si>
  <si>
    <t>133_rep1</t>
  </si>
  <si>
    <t>153_rep3</t>
  </si>
  <si>
    <t>153_rep2</t>
  </si>
  <si>
    <t>153_rep1</t>
  </si>
  <si>
    <t>149_rep3</t>
  </si>
  <si>
    <t>149_rep2</t>
  </si>
  <si>
    <t>149_rep1</t>
  </si>
  <si>
    <t>163_rep3</t>
  </si>
  <si>
    <t>163_rep2</t>
  </si>
  <si>
    <t>163_rep1</t>
  </si>
  <si>
    <t>121_rep3</t>
  </si>
  <si>
    <t>121_rep2</t>
  </si>
  <si>
    <t>121_rep1</t>
  </si>
  <si>
    <t>104_rep3</t>
  </si>
  <si>
    <t>104_rep2</t>
  </si>
  <si>
    <t>104_rep1</t>
  </si>
  <si>
    <t>122_rep3</t>
  </si>
  <si>
    <t>122_rep2</t>
  </si>
  <si>
    <t>122_rep1</t>
  </si>
  <si>
    <t>95_rep3</t>
  </si>
  <si>
    <t>95_rep2</t>
  </si>
  <si>
    <t>95_rep1</t>
  </si>
  <si>
    <t>155_rep3</t>
  </si>
  <si>
    <t>155_rep2</t>
  </si>
  <si>
    <t>155_rep1</t>
  </si>
  <si>
    <t>159_rep3</t>
  </si>
  <si>
    <t>159_rep2</t>
  </si>
  <si>
    <t>159_rep1</t>
  </si>
  <si>
    <t>90_rep3</t>
  </si>
  <si>
    <t>90_rep2</t>
  </si>
  <si>
    <t>90_rep1</t>
  </si>
  <si>
    <t>138_rep3</t>
  </si>
  <si>
    <t>138_rep2</t>
  </si>
  <si>
    <t>138_rep1</t>
  </si>
  <si>
    <t>117_rezipped_rep3</t>
  </si>
  <si>
    <t>117_rezipped_rep2</t>
  </si>
  <si>
    <t>117_rezipped_rep1</t>
  </si>
  <si>
    <t>169_rezipped_rep3</t>
  </si>
  <si>
    <t>169_rezipped_rep2</t>
  </si>
  <si>
    <t>169_rezipped_rep1</t>
  </si>
  <si>
    <t>172_rezipped_rep3</t>
  </si>
  <si>
    <t>172_rezipped_rep2</t>
  </si>
  <si>
    <t>172_rezipped_rep1</t>
  </si>
  <si>
    <t>181_rezipped_rep3</t>
  </si>
  <si>
    <t>181_rezipped_rep2</t>
  </si>
  <si>
    <t>181_rezipped_rep1</t>
  </si>
  <si>
    <t>SAA</t>
  </si>
  <si>
    <t>SAA09</t>
  </si>
  <si>
    <t>SAA21</t>
  </si>
  <si>
    <t>SAA28</t>
  </si>
  <si>
    <t>SAA24</t>
  </si>
  <si>
    <t>SAA15</t>
  </si>
  <si>
    <t>SAA16</t>
  </si>
  <si>
    <t>SAA22</t>
  </si>
  <si>
    <t>SAA25</t>
  </si>
  <si>
    <t>SAA11</t>
  </si>
  <si>
    <t>SAA08</t>
  </si>
  <si>
    <t>SAA14</t>
  </si>
  <si>
    <t>SAA26</t>
  </si>
  <si>
    <t>SAA27</t>
  </si>
  <si>
    <t>SAA23</t>
  </si>
  <si>
    <t>SAA20</t>
  </si>
  <si>
    <t>SAA07</t>
  </si>
  <si>
    <t>SAA13</t>
  </si>
  <si>
    <t>SAA29</t>
  </si>
  <si>
    <t>SAA18</t>
  </si>
  <si>
    <t>SAA10</t>
  </si>
  <si>
    <t>SAA19</t>
  </si>
  <si>
    <t>SAA12</t>
  </si>
  <si>
    <t>SAA17</t>
  </si>
  <si>
    <t>SAA03</t>
  </si>
  <si>
    <t>SAA05</t>
  </si>
  <si>
    <t>SAA01</t>
  </si>
  <si>
    <t>SAA02</t>
  </si>
  <si>
    <t>SAA04</t>
  </si>
  <si>
    <t>SAA06</t>
  </si>
  <si>
    <t>9_rep3</t>
  </si>
  <si>
    <t>9_rep2</t>
  </si>
  <si>
    <t>9_rep1</t>
  </si>
  <si>
    <t>21_rep3</t>
  </si>
  <si>
    <t>21_rep2</t>
  </si>
  <si>
    <t>21_rep1</t>
  </si>
  <si>
    <t>28_rep3</t>
  </si>
  <si>
    <t>28_rep2</t>
  </si>
  <si>
    <t>28_rep1</t>
  </si>
  <si>
    <t>24_rep3</t>
  </si>
  <si>
    <t>24_rep2</t>
  </si>
  <si>
    <t>24_rep1</t>
  </si>
  <si>
    <t>15_rep3</t>
  </si>
  <si>
    <t>15_rep2</t>
  </si>
  <si>
    <t>15_rep1</t>
  </si>
  <si>
    <t>16_rep3</t>
  </si>
  <si>
    <t>16_rep2</t>
  </si>
  <si>
    <t>16_rep1</t>
  </si>
  <si>
    <t>22_rep3</t>
  </si>
  <si>
    <t>22_rep2</t>
  </si>
  <si>
    <t>22_rep1</t>
  </si>
  <si>
    <t>25_rep3</t>
  </si>
  <si>
    <t>25_rep2</t>
  </si>
  <si>
    <t>25_rep1</t>
  </si>
  <si>
    <t>11_rep3</t>
  </si>
  <si>
    <t>11_rep2</t>
  </si>
  <si>
    <t>11_rep1</t>
  </si>
  <si>
    <t>8_rep3</t>
  </si>
  <si>
    <t>8_rep2</t>
  </si>
  <si>
    <t>8_rep1</t>
  </si>
  <si>
    <t>14_rep3</t>
  </si>
  <si>
    <t>14_rep2</t>
  </si>
  <si>
    <t>14_rep1</t>
  </si>
  <si>
    <t>26_rep3</t>
  </si>
  <si>
    <t>26_rep2</t>
  </si>
  <si>
    <t>26_rep1</t>
  </si>
  <si>
    <t>27_rep3</t>
  </si>
  <si>
    <t>27_rep2</t>
  </si>
  <si>
    <t>27_rep1</t>
  </si>
  <si>
    <t>23_rep3</t>
  </si>
  <si>
    <t>23_rep2</t>
  </si>
  <si>
    <t>23_rep1</t>
  </si>
  <si>
    <t>20_rep3</t>
  </si>
  <si>
    <t>20_rep2</t>
  </si>
  <si>
    <t>20_rep1</t>
  </si>
  <si>
    <t>7_rep3</t>
  </si>
  <si>
    <t>7_rep2</t>
  </si>
  <si>
    <t>7_rep1</t>
  </si>
  <si>
    <t>13_rep3</t>
  </si>
  <si>
    <t>13_rep2</t>
  </si>
  <si>
    <t>13_rep1</t>
  </si>
  <si>
    <t>29_rep3</t>
  </si>
  <si>
    <t>29_rep2</t>
  </si>
  <si>
    <t>29_rep1</t>
  </si>
  <si>
    <t>18_rep3</t>
  </si>
  <si>
    <t>18_rep2</t>
  </si>
  <si>
    <t>18_rep1</t>
  </si>
  <si>
    <t>10_rep3</t>
  </si>
  <si>
    <t>10_rep2</t>
  </si>
  <si>
    <t>10_rep1</t>
  </si>
  <si>
    <t>19_rep3</t>
  </si>
  <si>
    <t>19_rep2</t>
  </si>
  <si>
    <t>19_rep1</t>
  </si>
  <si>
    <t>12_rep3</t>
  </si>
  <si>
    <t>12_rep2</t>
  </si>
  <si>
    <t>12_rep1</t>
  </si>
  <si>
    <t>17_rep3</t>
  </si>
  <si>
    <t>17_rep2</t>
  </si>
  <si>
    <t>17_rep1</t>
  </si>
  <si>
    <t>3_rep3</t>
  </si>
  <si>
    <t>3_rep2</t>
  </si>
  <si>
    <t>3_rep1</t>
  </si>
  <si>
    <t>5_rep3</t>
  </si>
  <si>
    <t>5_rep2</t>
  </si>
  <si>
    <t>5_rep1</t>
  </si>
  <si>
    <t>1_rep3</t>
  </si>
  <si>
    <t>1_rep2</t>
  </si>
  <si>
    <t>1_rep1</t>
  </si>
  <si>
    <t>2_rep3</t>
  </si>
  <si>
    <t>2_rep2</t>
  </si>
  <si>
    <t>2_rep1</t>
  </si>
  <si>
    <t>4_rep3</t>
  </si>
  <si>
    <t>4_rep2</t>
  </si>
  <si>
    <t>4_rep1</t>
  </si>
  <si>
    <t>6_rep3</t>
  </si>
  <si>
    <t>6_rep2</t>
  </si>
  <si>
    <t>6_rep1</t>
  </si>
  <si>
    <t>KL1 143..150 Peptide Mean Normalized Area</t>
  </si>
  <si>
    <t>KL1 143..150 Peptide Std Dev</t>
  </si>
  <si>
    <t>KL1 184..201 Peptide Mean Normalized Area</t>
  </si>
  <si>
    <t>KL1 184..201 Peptide Std Dev</t>
  </si>
  <si>
    <t>KL1 494..501 Peptide Mean Normalized Area</t>
  </si>
  <si>
    <t>KL1 494..501 Peptide Std Dev</t>
  </si>
  <si>
    <t>KL2 949..963 Peptide Mean Nomralized Area</t>
  </si>
  <si>
    <t>KL2 949..963 Peptide Std Dev</t>
  </si>
  <si>
    <t>KL2 964..981 Peptide Mean Nomralized Area</t>
  </si>
  <si>
    <t>KL2 964..981 Peptide Std Dev</t>
  </si>
  <si>
    <t>Data describing samples including MSPC-L7 sample serial number and lab-supplied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</si>
</sst>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0" applyFont="1"/>
    <xf numFmtId="0" fontId="0" fillId="0" borderId="0" xfId="0" applyFont="1"/>
    <xf numFmtId="14" fontId="16" fillId="0" borderId="0" xfId="0" applyNumberFormat="1" applyFont="1" applyAlignment="1">
      <alignment horizontal="left"/>
    </xf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Stodola" refreshedDate="45355.391776273151" createdVersion="8" refreshedVersion="8" minRefreshableVersion="3" recordCount="381" xr:uid="{AD4C11C6-0750-4C77-A362-B5B03E274534}">
  <cacheSource type="worksheet">
    <worksheetSource ref="A1:E382" sheet="143.150-ELGVTHYR-Norm Area"/>
  </cacheSource>
  <cacheFields count="5">
    <cacheField name="Replicate Name" numFmtId="0">
      <sharedItems/>
    </cacheField>
    <cacheField name="Condition" numFmtId="0">
      <sharedItems/>
    </cacheField>
    <cacheField name="Sample Type" numFmtId="0">
      <sharedItems/>
    </cacheField>
    <cacheField name="BioReplicate" numFmtId="0">
      <sharedItems containsMixedTypes="1" containsNumber="1" containsInteger="1" minValue="86" maxValue="182" count="126">
        <s v="SAA01"/>
        <s v="SAA10"/>
        <n v="100"/>
        <n v="101"/>
        <n v="102"/>
        <n v="103"/>
        <n v="104"/>
        <n v="105"/>
        <n v="106"/>
        <n v="107"/>
        <n v="108"/>
        <n v="109"/>
        <s v="SAA11"/>
        <n v="110"/>
        <n v="111"/>
        <n v="112"/>
        <n v="113"/>
        <n v="114"/>
        <n v="115"/>
        <n v="116"/>
        <n v="117"/>
        <n v="118"/>
        <n v="119"/>
        <s v="SAA12"/>
        <n v="120"/>
        <n v="121"/>
        <n v="122"/>
        <n v="123"/>
        <n v="124"/>
        <n v="125"/>
        <n v="126"/>
        <n v="127"/>
        <n v="128"/>
        <n v="129"/>
        <s v="SAA13"/>
        <n v="130"/>
        <n v="131"/>
        <n v="132"/>
        <n v="133"/>
        <n v="134"/>
        <n v="135"/>
        <n v="136"/>
        <n v="137"/>
        <n v="138"/>
        <n v="139"/>
        <s v="SAA14"/>
        <n v="140"/>
        <n v="141"/>
        <n v="142"/>
        <n v="143"/>
        <n v="144"/>
        <n v="145"/>
        <n v="146"/>
        <n v="147"/>
        <n v="148"/>
        <n v="149"/>
        <s v="SAA15"/>
        <n v="150"/>
        <n v="151"/>
        <n v="152"/>
        <n v="153"/>
        <n v="154"/>
        <n v="155"/>
        <n v="156"/>
        <n v="157"/>
        <n v="158"/>
        <n v="159"/>
        <s v="SAA16"/>
        <n v="160"/>
        <n v="161"/>
        <n v="162"/>
        <n v="163"/>
        <n v="164"/>
        <n v="165"/>
        <n v="166"/>
        <n v="167"/>
        <n v="168"/>
        <n v="169"/>
        <s v="SAA17"/>
        <n v="170"/>
        <n v="171"/>
        <n v="172"/>
        <n v="173"/>
        <n v="174"/>
        <n v="175"/>
        <n v="176"/>
        <n v="177"/>
        <n v="178"/>
        <n v="179"/>
        <s v="SAA18"/>
        <n v="180"/>
        <n v="181"/>
        <n v="182"/>
        <s v="SAA19"/>
        <s v="SAA02"/>
        <s v="SAA20"/>
        <s v="SAA21"/>
        <s v="SAA22"/>
        <s v="SAA23"/>
        <s v="SAA24"/>
        <s v="SAA25"/>
        <s v="SAA26"/>
        <s v="SAA27"/>
        <s v="SAA28"/>
        <s v="SAA29"/>
        <s v="SAA03"/>
        <s v="SAA04"/>
        <s v="SAA05"/>
        <s v="SAA06"/>
        <s v="SAA07"/>
        <s v="SAA08"/>
        <n v="86"/>
        <n v="87"/>
        <n v="88"/>
        <n v="89"/>
        <s v="SAA09"/>
        <n v="90"/>
        <n v="91"/>
        <n v="92"/>
        <n v="93"/>
        <n v="94"/>
        <n v="95"/>
        <n v="96"/>
        <n v="97"/>
        <n v="98"/>
        <n v="99"/>
      </sharedItems>
    </cacheField>
    <cacheField name="Normalized Area" numFmtId="11">
      <sharedItems containsSemiMixedTypes="0" containsString="0" containsNumber="1" minValue="1824.9" maxValue="5556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Stodola" refreshedDate="45355.394561458335" createdVersion="8" refreshedVersion="8" minRefreshableVersion="3" recordCount="381" xr:uid="{330A842F-9FD5-47FF-B2A0-0D6794BD8411}">
  <cacheSource type="worksheet">
    <worksheetSource ref="A1:E382" sheet="184.201-ELGVQPVVTLYHWDLPQR-Norm"/>
  </cacheSource>
  <cacheFields count="5">
    <cacheField name="Replicate Name" numFmtId="0">
      <sharedItems/>
    </cacheField>
    <cacheField name="Condition" numFmtId="0">
      <sharedItems/>
    </cacheField>
    <cacheField name="Sample Type" numFmtId="0">
      <sharedItems/>
    </cacheField>
    <cacheField name="BioReplicate" numFmtId="0">
      <sharedItems containsMixedTypes="1" containsNumber="1" containsInteger="1" minValue="86" maxValue="182" count="126">
        <n v="175"/>
        <n v="139"/>
        <n v="106"/>
        <n v="87"/>
        <n v="93"/>
        <n v="120"/>
        <n v="162"/>
        <n v="123"/>
        <n v="129"/>
        <n v="145"/>
        <n v="119"/>
        <n v="99"/>
        <n v="143"/>
        <n v="128"/>
        <n v="167"/>
        <n v="118"/>
        <n v="179"/>
        <n v="131"/>
        <n v="124"/>
        <n v="86"/>
        <n v="103"/>
        <n v="132"/>
        <n v="151"/>
        <n v="161"/>
        <n v="135"/>
        <n v="176"/>
        <n v="127"/>
        <n v="94"/>
        <n v="170"/>
        <n v="142"/>
        <n v="110"/>
        <n v="109"/>
        <n v="171"/>
        <n v="96"/>
        <n v="101"/>
        <n v="177"/>
        <n v="102"/>
        <n v="113"/>
        <n v="100"/>
        <n v="89"/>
        <n v="136"/>
        <n v="114"/>
        <n v="168"/>
        <n v="164"/>
        <n v="105"/>
        <n v="174"/>
        <n v="97"/>
        <n v="146"/>
        <n v="154"/>
        <n v="126"/>
        <n v="107"/>
        <n v="160"/>
        <n v="178"/>
        <n v="108"/>
        <n v="141"/>
        <n v="92"/>
        <n v="111"/>
        <n v="150"/>
        <n v="134"/>
        <n v="152"/>
        <n v="88"/>
        <n v="115"/>
        <n v="173"/>
        <n v="158"/>
        <n v="140"/>
        <n v="166"/>
        <n v="125"/>
        <n v="180"/>
        <n v="165"/>
        <n v="148"/>
        <n v="130"/>
        <n v="91"/>
        <n v="182"/>
        <n v="98"/>
        <n v="116"/>
        <n v="156"/>
        <n v="157"/>
        <n v="112"/>
        <n v="137"/>
        <n v="144"/>
        <n v="147"/>
        <n v="133"/>
        <n v="153"/>
        <n v="149"/>
        <n v="163"/>
        <n v="121"/>
        <n v="104"/>
        <n v="122"/>
        <n v="95"/>
        <n v="155"/>
        <n v="159"/>
        <n v="90"/>
        <n v="138"/>
        <n v="117"/>
        <n v="169"/>
        <n v="172"/>
        <n v="181"/>
        <s v="SAA09"/>
        <s v="SAA21"/>
        <s v="SAA28"/>
        <s v="SAA24"/>
        <s v="SAA15"/>
        <s v="SAA16"/>
        <s v="SAA22"/>
        <s v="SAA25"/>
        <s v="SAA11"/>
        <s v="SAA08"/>
        <s v="SAA14"/>
        <s v="SAA26"/>
        <s v="SAA27"/>
        <s v="SAA23"/>
        <s v="SAA20"/>
        <s v="SAA07"/>
        <s v="SAA13"/>
        <s v="SAA29"/>
        <s v="SAA18"/>
        <s v="SAA10"/>
        <s v="SAA19"/>
        <s v="SAA12"/>
        <s v="SAA17"/>
        <s v="SAA03"/>
        <s v="SAA05"/>
        <s v="SAA01"/>
        <s v="SAA02"/>
        <s v="SAA04"/>
        <s v="SAA06"/>
      </sharedItems>
    </cacheField>
    <cacheField name="Normalized Area" numFmtId="11">
      <sharedItems containsSemiMixedTypes="0" containsString="0" containsNumber="1" containsInteger="1" minValue="23334" maxValue="1583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Stodola" refreshedDate="45355.398039699074" createdVersion="8" refreshedVersion="8" minRefreshableVersion="3" recordCount="381" xr:uid="{EB5C0AB8-4930-4C15-A3A4-E56A007C2185}">
  <cacheSource type="worksheet">
    <worksheetSource ref="A1:E382" sheet="494.501-SSALFYQK-Norm"/>
  </cacheSource>
  <cacheFields count="5">
    <cacheField name="Replicate Name" numFmtId="0">
      <sharedItems/>
    </cacheField>
    <cacheField name="Condition" numFmtId="0">
      <sharedItems/>
    </cacheField>
    <cacheField name="Sample Type" numFmtId="0">
      <sharedItems/>
    </cacheField>
    <cacheField name="BioReplicate" numFmtId="0">
      <sharedItems containsMixedTypes="1" containsNumber="1" containsInteger="1" minValue="86" maxValue="182" count="126">
        <n v="175"/>
        <n v="139"/>
        <n v="106"/>
        <n v="87"/>
        <n v="93"/>
        <n v="120"/>
        <n v="162"/>
        <n v="123"/>
        <n v="129"/>
        <n v="145"/>
        <n v="119"/>
        <n v="99"/>
        <n v="143"/>
        <n v="128"/>
        <n v="167"/>
        <n v="118"/>
        <n v="179"/>
        <n v="131"/>
        <n v="124"/>
        <n v="86"/>
        <n v="103"/>
        <n v="132"/>
        <n v="151"/>
        <n v="161"/>
        <n v="135"/>
        <n v="176"/>
        <n v="127"/>
        <n v="94"/>
        <n v="170"/>
        <n v="142"/>
        <n v="110"/>
        <n v="109"/>
        <n v="171"/>
        <n v="96"/>
        <n v="101"/>
        <n v="177"/>
        <n v="102"/>
        <n v="113"/>
        <n v="100"/>
        <n v="89"/>
        <n v="136"/>
        <n v="114"/>
        <n v="168"/>
        <n v="164"/>
        <n v="105"/>
        <n v="174"/>
        <n v="97"/>
        <n v="146"/>
        <n v="154"/>
        <n v="126"/>
        <n v="107"/>
        <n v="160"/>
        <n v="178"/>
        <n v="108"/>
        <n v="141"/>
        <n v="92"/>
        <n v="111"/>
        <n v="150"/>
        <n v="134"/>
        <n v="152"/>
        <n v="88"/>
        <n v="115"/>
        <n v="173"/>
        <n v="158"/>
        <n v="140"/>
        <n v="166"/>
        <n v="125"/>
        <n v="180"/>
        <n v="165"/>
        <n v="148"/>
        <n v="130"/>
        <n v="91"/>
        <n v="182"/>
        <n v="98"/>
        <n v="116"/>
        <n v="156"/>
        <n v="157"/>
        <n v="112"/>
        <n v="137"/>
        <n v="144"/>
        <n v="147"/>
        <n v="133"/>
        <n v="153"/>
        <n v="149"/>
        <n v="163"/>
        <n v="121"/>
        <n v="104"/>
        <n v="122"/>
        <n v="95"/>
        <n v="155"/>
        <n v="159"/>
        <n v="90"/>
        <n v="138"/>
        <n v="117"/>
        <n v="169"/>
        <n v="172"/>
        <n v="181"/>
        <s v="SAA09"/>
        <s v="SAA21"/>
        <s v="SAA28"/>
        <s v="SAA24"/>
        <s v="SAA15"/>
        <s v="SAA16"/>
        <s v="SAA22"/>
        <s v="SAA25"/>
        <s v="SAA11"/>
        <s v="SAA08"/>
        <s v="SAA14"/>
        <s v="SAA26"/>
        <s v="SAA27"/>
        <s v="SAA23"/>
        <s v="SAA20"/>
        <s v="SAA07"/>
        <s v="SAA13"/>
        <s v="SAA29"/>
        <s v="SAA18"/>
        <s v="SAA10"/>
        <s v="SAA19"/>
        <s v="SAA12"/>
        <s v="SAA17"/>
        <s v="SAA03"/>
        <s v="SAA05"/>
        <s v="SAA01"/>
        <s v="SAA02"/>
        <s v="SAA04"/>
        <s v="SAA06"/>
      </sharedItems>
    </cacheField>
    <cacheField name="Normalized Area" numFmtId="11">
      <sharedItems containsSemiMixedTypes="0" containsString="0" containsNumber="1" containsInteger="1" minValue="685940" maxValue="7671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Stodola" refreshedDate="45355.399754050923" createdVersion="8" refreshedVersion="8" minRefreshableVersion="3" recordCount="381" xr:uid="{B4D915A4-7EFB-4450-9530-642BDFAE0E4D}">
  <cacheSource type="worksheet">
    <worksheetSource ref="A1:E382" sheet="949.963-IIDSNGFLGSGTLGR-Norm"/>
  </cacheSource>
  <cacheFields count="5">
    <cacheField name="Replicate Name" numFmtId="0">
      <sharedItems/>
    </cacheField>
    <cacheField name="Condition" numFmtId="0">
      <sharedItems/>
    </cacheField>
    <cacheField name="Sample Type" numFmtId="0">
      <sharedItems/>
    </cacheField>
    <cacheField name="BioReplicate" numFmtId="0">
      <sharedItems containsMixedTypes="1" containsNumber="1" containsInteger="1" minValue="86" maxValue="182" count="126">
        <n v="175"/>
        <n v="139"/>
        <n v="106"/>
        <n v="87"/>
        <n v="93"/>
        <n v="120"/>
        <n v="162"/>
        <n v="123"/>
        <n v="129"/>
        <n v="145"/>
        <n v="119"/>
        <n v="99"/>
        <n v="143"/>
        <n v="128"/>
        <n v="167"/>
        <n v="118"/>
        <n v="179"/>
        <n v="131"/>
        <n v="124"/>
        <n v="86"/>
        <n v="103"/>
        <n v="132"/>
        <n v="151"/>
        <n v="161"/>
        <n v="135"/>
        <n v="176"/>
        <n v="127"/>
        <n v="94"/>
        <n v="170"/>
        <n v="142"/>
        <n v="110"/>
        <n v="109"/>
        <n v="171"/>
        <n v="96"/>
        <n v="101"/>
        <n v="177"/>
        <n v="102"/>
        <n v="113"/>
        <n v="100"/>
        <n v="89"/>
        <n v="136"/>
        <n v="114"/>
        <n v="168"/>
        <n v="164"/>
        <n v="105"/>
        <n v="174"/>
        <n v="97"/>
        <n v="146"/>
        <n v="154"/>
        <n v="126"/>
        <n v="107"/>
        <n v="160"/>
        <n v="178"/>
        <n v="108"/>
        <n v="141"/>
        <n v="92"/>
        <n v="111"/>
        <n v="150"/>
        <n v="134"/>
        <n v="152"/>
        <n v="88"/>
        <n v="115"/>
        <n v="173"/>
        <n v="158"/>
        <n v="140"/>
        <n v="166"/>
        <n v="125"/>
        <n v="180"/>
        <n v="165"/>
        <n v="148"/>
        <n v="130"/>
        <n v="91"/>
        <n v="182"/>
        <n v="98"/>
        <n v="116"/>
        <n v="156"/>
        <n v="157"/>
        <n v="112"/>
        <n v="137"/>
        <n v="144"/>
        <n v="147"/>
        <n v="133"/>
        <n v="153"/>
        <n v="149"/>
        <n v="163"/>
        <n v="121"/>
        <n v="104"/>
        <n v="122"/>
        <n v="95"/>
        <n v="155"/>
        <n v="159"/>
        <n v="90"/>
        <n v="138"/>
        <n v="117"/>
        <n v="169"/>
        <n v="172"/>
        <n v="181"/>
        <s v="SAA09"/>
        <s v="SAA21"/>
        <s v="SAA28"/>
        <s v="SAA24"/>
        <s v="SAA15"/>
        <s v="SAA16"/>
        <s v="SAA22"/>
        <s v="SAA25"/>
        <s v="SAA11"/>
        <s v="SAA08"/>
        <s v="SAA14"/>
        <s v="SAA26"/>
        <s v="SAA27"/>
        <s v="SAA23"/>
        <s v="SAA20"/>
        <s v="SAA07"/>
        <s v="SAA13"/>
        <s v="SAA29"/>
        <s v="SAA18"/>
        <s v="SAA10"/>
        <s v="SAA19"/>
        <s v="SAA12"/>
        <s v="SAA17"/>
        <s v="SAA03"/>
        <s v="SAA05"/>
        <s v="SAA01"/>
        <s v="SAA02"/>
        <s v="SAA04"/>
        <s v="SAA06"/>
      </sharedItems>
    </cacheField>
    <cacheField name="Normalized Area" numFmtId="11">
      <sharedItems containsSemiMixedTypes="0" containsString="0" containsNumber="1" containsInteger="1" minValue="1435500" maxValue="2232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Stodola" refreshedDate="45355.40075173611" createdVersion="8" refreshedVersion="8" minRefreshableVersion="3" recordCount="381" xr:uid="{FE5A02A1-AF4B-4372-9281-FAEC6A65D7DE}">
  <cacheSource type="worksheet">
    <worksheetSource ref="A1:E382" sheet="964.981-FCPEEYTVCTECGFFQRT Norm"/>
  </cacheSource>
  <cacheFields count="5">
    <cacheField name="Replicate Name" numFmtId="0">
      <sharedItems/>
    </cacheField>
    <cacheField name="Condition" numFmtId="0">
      <sharedItems/>
    </cacheField>
    <cacheField name="Sample Type" numFmtId="0">
      <sharedItems/>
    </cacheField>
    <cacheField name="BioReplicate" numFmtId="0">
      <sharedItems containsMixedTypes="1" containsNumber="1" containsInteger="1" minValue="86" maxValue="182" count="126">
        <n v="175"/>
        <n v="139"/>
        <n v="106"/>
        <n v="87"/>
        <n v="93"/>
        <n v="120"/>
        <n v="162"/>
        <n v="123"/>
        <n v="129"/>
        <n v="145"/>
        <n v="119"/>
        <n v="99"/>
        <n v="143"/>
        <n v="128"/>
        <n v="167"/>
        <n v="118"/>
        <n v="179"/>
        <n v="131"/>
        <n v="124"/>
        <n v="86"/>
        <n v="103"/>
        <n v="132"/>
        <n v="151"/>
        <n v="161"/>
        <n v="135"/>
        <n v="176"/>
        <n v="127"/>
        <n v="94"/>
        <n v="170"/>
        <n v="142"/>
        <n v="110"/>
        <n v="109"/>
        <n v="171"/>
        <n v="96"/>
        <n v="101"/>
        <n v="177"/>
        <n v="102"/>
        <n v="113"/>
        <n v="100"/>
        <n v="89"/>
        <n v="136"/>
        <n v="114"/>
        <n v="168"/>
        <n v="164"/>
        <n v="105"/>
        <n v="174"/>
        <n v="97"/>
        <n v="146"/>
        <n v="154"/>
        <n v="126"/>
        <n v="107"/>
        <n v="160"/>
        <n v="178"/>
        <n v="108"/>
        <n v="141"/>
        <n v="92"/>
        <n v="111"/>
        <n v="150"/>
        <n v="134"/>
        <n v="152"/>
        <n v="88"/>
        <n v="115"/>
        <n v="173"/>
        <n v="158"/>
        <n v="140"/>
        <n v="166"/>
        <n v="125"/>
        <n v="180"/>
        <n v="165"/>
        <n v="148"/>
        <n v="130"/>
        <n v="91"/>
        <n v="182"/>
        <n v="98"/>
        <n v="116"/>
        <n v="156"/>
        <n v="157"/>
        <n v="112"/>
        <n v="137"/>
        <n v="144"/>
        <n v="147"/>
        <n v="133"/>
        <n v="153"/>
        <n v="149"/>
        <n v="163"/>
        <n v="121"/>
        <n v="104"/>
        <n v="122"/>
        <n v="95"/>
        <n v="155"/>
        <n v="159"/>
        <n v="90"/>
        <n v="138"/>
        <n v="117"/>
        <n v="169"/>
        <n v="172"/>
        <n v="181"/>
        <s v="SAA09"/>
        <s v="SAA21"/>
        <s v="SAA28"/>
        <s v="SAA24"/>
        <s v="SAA15"/>
        <s v="SAA16"/>
        <s v="SAA22"/>
        <s v="SAA25"/>
        <s v="SAA11"/>
        <s v="SAA08"/>
        <s v="SAA14"/>
        <s v="SAA26"/>
        <s v="SAA27"/>
        <s v="SAA23"/>
        <s v="SAA20"/>
        <s v="SAA07"/>
        <s v="SAA13"/>
        <s v="SAA29"/>
        <s v="SAA18"/>
        <s v="SAA10"/>
        <s v="SAA19"/>
        <s v="SAA12"/>
        <s v="SAA17"/>
        <s v="SAA03"/>
        <s v="SAA05"/>
        <s v="SAA01"/>
        <s v="SAA02"/>
        <s v="SAA04"/>
        <s v="SAA06"/>
      </sharedItems>
    </cacheField>
    <cacheField name="Normalized Area" numFmtId="11">
      <sharedItems containsSemiMixedTypes="0" containsString="0" containsNumber="1" minValue="5870.6" maxValue="5695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s v="1_rep1"/>
    <s v="SAA"/>
    <s v="Plasma"/>
    <x v="0"/>
    <n v="90617"/>
  </r>
  <r>
    <s v="1_rep2"/>
    <s v="SAA"/>
    <s v="Plasma"/>
    <x v="0"/>
    <n v="116610"/>
  </r>
  <r>
    <s v="1_rep3"/>
    <s v="SAA"/>
    <s v="Plasma"/>
    <x v="0"/>
    <n v="117450"/>
  </r>
  <r>
    <s v="10_rep1"/>
    <s v="SAA"/>
    <s v="Plasma"/>
    <x v="1"/>
    <n v="28494"/>
  </r>
  <r>
    <s v="10_rep2"/>
    <s v="SAA"/>
    <s v="Plasma"/>
    <x v="1"/>
    <n v="25098"/>
  </r>
  <r>
    <s v="10_rep3"/>
    <s v="SAA"/>
    <s v="Plasma"/>
    <x v="1"/>
    <n v="23510"/>
  </r>
  <r>
    <s v="100_rep1"/>
    <s v="FC"/>
    <s v="Plasma"/>
    <x v="2"/>
    <n v="56002"/>
  </r>
  <r>
    <s v="100_rep2"/>
    <s v="FC"/>
    <s v="Plasma"/>
    <x v="2"/>
    <n v="89177"/>
  </r>
  <r>
    <s v="100_rep3"/>
    <s v="FC"/>
    <s v="Plasma"/>
    <x v="2"/>
    <n v="92164"/>
  </r>
  <r>
    <s v="101_rep1"/>
    <s v="FC"/>
    <s v="Plasma"/>
    <x v="3"/>
    <n v="32775"/>
  </r>
  <r>
    <s v="101_rep2"/>
    <s v="FC"/>
    <s v="Plasma"/>
    <x v="3"/>
    <n v="55024"/>
  </r>
  <r>
    <s v="101_rep3"/>
    <s v="FC"/>
    <s v="Plasma"/>
    <x v="3"/>
    <n v="51741"/>
  </r>
  <r>
    <s v="102_rep1"/>
    <s v="FC"/>
    <s v="Plasma"/>
    <x v="4"/>
    <n v="16944"/>
  </r>
  <r>
    <s v="102_rep2"/>
    <s v="FC"/>
    <s v="Plasma"/>
    <x v="4"/>
    <n v="21357"/>
  </r>
  <r>
    <s v="102_rep3"/>
    <s v="FC"/>
    <s v="Plasma"/>
    <x v="4"/>
    <n v="21694"/>
  </r>
  <r>
    <s v="103_rep1"/>
    <s v="FC"/>
    <s v="Plasma"/>
    <x v="5"/>
    <n v="404390"/>
  </r>
  <r>
    <s v="103_rep2"/>
    <s v="FC"/>
    <s v="Plasma"/>
    <x v="5"/>
    <n v="499510"/>
  </r>
  <r>
    <s v="103_rep3"/>
    <s v="FC"/>
    <s v="Plasma"/>
    <x v="5"/>
    <n v="479970"/>
  </r>
  <r>
    <s v="104_rep1"/>
    <s v="FC"/>
    <s v="Plasma"/>
    <x v="6"/>
    <n v="49180"/>
  </r>
  <r>
    <s v="104_rep2"/>
    <s v="FC"/>
    <s v="Plasma"/>
    <x v="6"/>
    <n v="19071"/>
  </r>
  <r>
    <s v="104_rep3"/>
    <s v="FC"/>
    <s v="Plasma"/>
    <x v="6"/>
    <n v="16846"/>
  </r>
  <r>
    <s v="105_rep1"/>
    <s v="FC"/>
    <s v="Plasma"/>
    <x v="7"/>
    <n v="145120"/>
  </r>
  <r>
    <s v="105_rep2"/>
    <s v="FC"/>
    <s v="Plasma"/>
    <x v="7"/>
    <n v="283150"/>
  </r>
  <r>
    <s v="105_rep3"/>
    <s v="FC"/>
    <s v="Plasma"/>
    <x v="7"/>
    <n v="267230"/>
  </r>
  <r>
    <s v="106_rep1"/>
    <s v="FC"/>
    <s v="Plasma"/>
    <x v="8"/>
    <n v="57335"/>
  </r>
  <r>
    <s v="106_rep2"/>
    <s v="FC"/>
    <s v="Plasma"/>
    <x v="8"/>
    <n v="46062"/>
  </r>
  <r>
    <s v="106_rep3"/>
    <s v="FC"/>
    <s v="Plasma"/>
    <x v="8"/>
    <n v="30664"/>
  </r>
  <r>
    <s v="107_rep1"/>
    <s v="FC"/>
    <s v="Plasma"/>
    <x v="9"/>
    <n v="105030"/>
  </r>
  <r>
    <s v="107_rep2"/>
    <s v="FC"/>
    <s v="Plasma"/>
    <x v="9"/>
    <n v="326050"/>
  </r>
  <r>
    <s v="107_rep3"/>
    <s v="FC"/>
    <s v="Plasma"/>
    <x v="9"/>
    <n v="327790"/>
  </r>
  <r>
    <s v="108_rep1"/>
    <s v="FC"/>
    <s v="Plasma"/>
    <x v="10"/>
    <n v="30661"/>
  </r>
  <r>
    <s v="108_rep2"/>
    <s v="FC"/>
    <s v="Plasma"/>
    <x v="10"/>
    <n v="35079"/>
  </r>
  <r>
    <s v="108_rep3"/>
    <s v="FC"/>
    <s v="Plasma"/>
    <x v="10"/>
    <n v="19106"/>
  </r>
  <r>
    <s v="109_rep1"/>
    <s v="FC"/>
    <s v="Plasma"/>
    <x v="11"/>
    <n v="18136"/>
  </r>
  <r>
    <s v="109_rep2"/>
    <s v="FC"/>
    <s v="Plasma"/>
    <x v="11"/>
    <n v="20955"/>
  </r>
  <r>
    <s v="109_rep3"/>
    <s v="FC"/>
    <s v="Plasma"/>
    <x v="11"/>
    <n v="22432"/>
  </r>
  <r>
    <s v="11_rep1"/>
    <s v="SAA"/>
    <s v="Plasma"/>
    <x v="12"/>
    <n v="117250"/>
  </r>
  <r>
    <s v="11_rep2"/>
    <s v="SAA"/>
    <s v="Plasma"/>
    <x v="12"/>
    <n v="66910"/>
  </r>
  <r>
    <s v="11_rep3"/>
    <s v="SAA"/>
    <s v="Plasma"/>
    <x v="12"/>
    <n v="74081"/>
  </r>
  <r>
    <s v="110_rep1"/>
    <s v="FC"/>
    <s v="Plasma"/>
    <x v="13"/>
    <n v="15587"/>
  </r>
  <r>
    <s v="110_rep2"/>
    <s v="FC"/>
    <s v="Plasma"/>
    <x v="13"/>
    <n v="43521"/>
  </r>
  <r>
    <s v="110_rep3"/>
    <s v="FC"/>
    <s v="Plasma"/>
    <x v="13"/>
    <n v="47191"/>
  </r>
  <r>
    <s v="111_rep1"/>
    <s v="FC"/>
    <s v="Plasma"/>
    <x v="14"/>
    <n v="29263"/>
  </r>
  <r>
    <s v="111_rep2"/>
    <s v="FC"/>
    <s v="Plasma"/>
    <x v="14"/>
    <n v="33604"/>
  </r>
  <r>
    <s v="111_rep3"/>
    <s v="FC"/>
    <s v="Plasma"/>
    <x v="14"/>
    <n v="31852"/>
  </r>
  <r>
    <s v="112_rep1"/>
    <s v="FC"/>
    <s v="Plasma"/>
    <x v="15"/>
    <n v="136040"/>
  </r>
  <r>
    <s v="112_rep2"/>
    <s v="FC"/>
    <s v="Plasma"/>
    <x v="15"/>
    <n v="65001"/>
  </r>
  <r>
    <s v="112_rep3"/>
    <s v="FC"/>
    <s v="Plasma"/>
    <x v="15"/>
    <n v="74633"/>
  </r>
  <r>
    <s v="113_rep1"/>
    <s v="FC"/>
    <s v="Plasma"/>
    <x v="16"/>
    <n v="5238.7"/>
  </r>
  <r>
    <s v="113_rep2"/>
    <s v="FC"/>
    <s v="Plasma"/>
    <x v="16"/>
    <n v="26497"/>
  </r>
  <r>
    <s v="113_rep3"/>
    <s v="FC"/>
    <s v="Plasma"/>
    <x v="16"/>
    <n v="25799"/>
  </r>
  <r>
    <s v="114_rep1"/>
    <s v="FC"/>
    <s v="Plasma"/>
    <x v="17"/>
    <n v="16424"/>
  </r>
  <r>
    <s v="114_rep2"/>
    <s v="FC"/>
    <s v="Plasma"/>
    <x v="17"/>
    <n v="57330"/>
  </r>
  <r>
    <s v="114_rep3"/>
    <s v="FC"/>
    <s v="Plasma"/>
    <x v="17"/>
    <n v="56930"/>
  </r>
  <r>
    <s v="115_rep1"/>
    <s v="FC"/>
    <s v="Plasma"/>
    <x v="18"/>
    <n v="138370"/>
  </r>
  <r>
    <s v="115_rep2"/>
    <s v="FC"/>
    <s v="Plasma"/>
    <x v="18"/>
    <n v="126940"/>
  </r>
  <r>
    <s v="115_rep3"/>
    <s v="FC"/>
    <s v="Plasma"/>
    <x v="18"/>
    <n v="146030"/>
  </r>
  <r>
    <s v="116_rep1"/>
    <s v="FC"/>
    <s v="Plasma"/>
    <x v="19"/>
    <n v="154260"/>
  </r>
  <r>
    <s v="116_rep2"/>
    <s v="FC"/>
    <s v="Plasma"/>
    <x v="19"/>
    <n v="88816"/>
  </r>
  <r>
    <s v="116_rep3"/>
    <s v="FC"/>
    <s v="Plasma"/>
    <x v="19"/>
    <n v="84839"/>
  </r>
  <r>
    <s v="117_rezipped_rep1"/>
    <s v="FC"/>
    <s v="Plasma"/>
    <x v="20"/>
    <n v="236320"/>
  </r>
  <r>
    <s v="117_rezipped_rep2"/>
    <s v="FC"/>
    <s v="Plasma"/>
    <x v="20"/>
    <n v="257490"/>
  </r>
  <r>
    <s v="117_rezipped_rep3"/>
    <s v="FC"/>
    <s v="Plasma"/>
    <x v="20"/>
    <n v="256640"/>
  </r>
  <r>
    <s v="118_rep1"/>
    <s v="FC"/>
    <s v="Plasma"/>
    <x v="21"/>
    <n v="362530"/>
  </r>
  <r>
    <s v="118_rep2"/>
    <s v="FC"/>
    <s v="Plasma"/>
    <x v="21"/>
    <n v="398520"/>
  </r>
  <r>
    <s v="118_rep3"/>
    <s v="FC"/>
    <s v="Plasma"/>
    <x v="21"/>
    <n v="460460"/>
  </r>
  <r>
    <s v="119_rep1"/>
    <s v="FC"/>
    <s v="Plasma"/>
    <x v="22"/>
    <n v="477120"/>
  </r>
  <r>
    <s v="119_rep2"/>
    <s v="FC"/>
    <s v="Plasma"/>
    <x v="22"/>
    <n v="555630"/>
  </r>
  <r>
    <s v="119_rep3"/>
    <s v="FC"/>
    <s v="Plasma"/>
    <x v="22"/>
    <n v="550350"/>
  </r>
  <r>
    <s v="12_rep1"/>
    <s v="SAA"/>
    <s v="Plasma"/>
    <x v="23"/>
    <n v="54198"/>
  </r>
  <r>
    <s v="12_rep2"/>
    <s v="SAA"/>
    <s v="Plasma"/>
    <x v="23"/>
    <n v="71060"/>
  </r>
  <r>
    <s v="12_rep3"/>
    <s v="SAA"/>
    <s v="Plasma"/>
    <x v="23"/>
    <n v="59521"/>
  </r>
  <r>
    <s v="120_rep1"/>
    <s v="FC"/>
    <s v="Plasma"/>
    <x v="24"/>
    <n v="545650"/>
  </r>
  <r>
    <s v="120_rep2"/>
    <s v="FC"/>
    <s v="Plasma"/>
    <x v="24"/>
    <n v="540340"/>
  </r>
  <r>
    <s v="120_rep3"/>
    <s v="FC"/>
    <s v="Plasma"/>
    <x v="24"/>
    <n v="519460"/>
  </r>
  <r>
    <s v="121_rep1"/>
    <s v="FC"/>
    <s v="Plasma"/>
    <x v="25"/>
    <n v="330550"/>
  </r>
  <r>
    <s v="121_rep2"/>
    <s v="FC"/>
    <s v="Plasma"/>
    <x v="25"/>
    <n v="181620"/>
  </r>
  <r>
    <s v="121_rep3"/>
    <s v="FC"/>
    <s v="Plasma"/>
    <x v="25"/>
    <n v="328400"/>
  </r>
  <r>
    <s v="122_rep1"/>
    <s v="FC"/>
    <s v="Plasma"/>
    <x v="26"/>
    <n v="195590"/>
  </r>
  <r>
    <s v="122_rep2"/>
    <s v="FC"/>
    <s v="Plasma"/>
    <x v="26"/>
    <n v="192640"/>
  </r>
  <r>
    <s v="122_rep3"/>
    <s v="FC"/>
    <s v="Plasma"/>
    <x v="26"/>
    <n v="83550"/>
  </r>
  <r>
    <s v="123_rep1"/>
    <s v="FC"/>
    <s v="Plasma"/>
    <x v="27"/>
    <n v="355510"/>
  </r>
  <r>
    <s v="123_rep2"/>
    <s v="FC"/>
    <s v="Plasma"/>
    <x v="27"/>
    <n v="325140"/>
  </r>
  <r>
    <s v="123_rep3"/>
    <s v="FC"/>
    <s v="Plasma"/>
    <x v="27"/>
    <n v="283810"/>
  </r>
  <r>
    <s v="124_rep1"/>
    <s v="FC"/>
    <s v="Plasma"/>
    <x v="28"/>
    <n v="79530"/>
  </r>
  <r>
    <s v="124_rep2"/>
    <s v="FC"/>
    <s v="Plasma"/>
    <x v="28"/>
    <n v="93896"/>
  </r>
  <r>
    <s v="124_rep3"/>
    <s v="FC"/>
    <s v="Plasma"/>
    <x v="28"/>
    <n v="97765"/>
  </r>
  <r>
    <s v="125_rep1"/>
    <s v="FC"/>
    <s v="Plasma"/>
    <x v="29"/>
    <n v="137840"/>
  </r>
  <r>
    <s v="125_rep2"/>
    <s v="FC"/>
    <s v="Plasma"/>
    <x v="29"/>
    <n v="137580"/>
  </r>
  <r>
    <s v="125_rep3"/>
    <s v="FC"/>
    <s v="Plasma"/>
    <x v="29"/>
    <n v="71973"/>
  </r>
  <r>
    <s v="126_rep1"/>
    <s v="FC"/>
    <s v="Plasma"/>
    <x v="30"/>
    <n v="14588"/>
  </r>
  <r>
    <s v="126_rep2"/>
    <s v="FC"/>
    <s v="Plasma"/>
    <x v="30"/>
    <n v="63409"/>
  </r>
  <r>
    <s v="126_rep3"/>
    <s v="FC"/>
    <s v="Plasma"/>
    <x v="30"/>
    <n v="101820"/>
  </r>
  <r>
    <s v="127_rep1"/>
    <s v="FC"/>
    <s v="Plasma"/>
    <x v="31"/>
    <n v="5547"/>
  </r>
  <r>
    <s v="127_rep2"/>
    <s v="FC"/>
    <s v="Plasma"/>
    <x v="31"/>
    <n v="37058"/>
  </r>
  <r>
    <s v="127_rep3"/>
    <s v="FC"/>
    <s v="Plasma"/>
    <x v="31"/>
    <n v="39344"/>
  </r>
  <r>
    <s v="128_rep1"/>
    <s v="FC"/>
    <s v="Plasma"/>
    <x v="32"/>
    <n v="433910"/>
  </r>
  <r>
    <s v="128_rep2"/>
    <s v="FC"/>
    <s v="Plasma"/>
    <x v="32"/>
    <n v="447890"/>
  </r>
  <r>
    <s v="128_rep3"/>
    <s v="FC"/>
    <s v="Plasma"/>
    <x v="32"/>
    <n v="468210"/>
  </r>
  <r>
    <s v="129_rep1"/>
    <s v="FC"/>
    <s v="Plasma"/>
    <x v="33"/>
    <n v="368890"/>
  </r>
  <r>
    <s v="129_rep2"/>
    <s v="FC"/>
    <s v="Plasma"/>
    <x v="33"/>
    <n v="365800"/>
  </r>
  <r>
    <s v="129_rep3"/>
    <s v="FC"/>
    <s v="Plasma"/>
    <x v="33"/>
    <n v="364370"/>
  </r>
  <r>
    <s v="13_rep1"/>
    <s v="SAA"/>
    <s v="Plasma"/>
    <x v="34"/>
    <n v="43055"/>
  </r>
  <r>
    <s v="13_rep2"/>
    <s v="SAA"/>
    <s v="Plasma"/>
    <x v="34"/>
    <n v="82451"/>
  </r>
  <r>
    <s v="13_rep3"/>
    <s v="SAA"/>
    <s v="Plasma"/>
    <x v="34"/>
    <n v="81117"/>
  </r>
  <r>
    <s v="130_rep1"/>
    <s v="FC"/>
    <s v="Plasma"/>
    <x v="35"/>
    <n v="287450"/>
  </r>
  <r>
    <s v="130_rep2"/>
    <s v="FC"/>
    <s v="Plasma"/>
    <x v="35"/>
    <n v="286630"/>
  </r>
  <r>
    <s v="130_rep3"/>
    <s v="FC"/>
    <s v="Plasma"/>
    <x v="35"/>
    <n v="124020"/>
  </r>
  <r>
    <s v="131_rep1"/>
    <s v="FC"/>
    <s v="Plasma"/>
    <x v="36"/>
    <n v="353650"/>
  </r>
  <r>
    <s v="131_rep12"/>
    <s v="FC"/>
    <s v="Plasma"/>
    <x v="36"/>
    <n v="353920"/>
  </r>
  <r>
    <s v="131_rep2"/>
    <s v="FC"/>
    <s v="Plasma"/>
    <x v="36"/>
    <n v="429410"/>
  </r>
  <r>
    <s v="131_rep22"/>
    <s v="FC"/>
    <s v="Plasma"/>
    <x v="36"/>
    <n v="426520"/>
  </r>
  <r>
    <s v="131_rep3"/>
    <s v="FC"/>
    <s v="Plasma"/>
    <x v="36"/>
    <n v="457080"/>
  </r>
  <r>
    <s v="131_rep32"/>
    <s v="FC"/>
    <s v="Plasma"/>
    <x v="36"/>
    <n v="445240"/>
  </r>
  <r>
    <s v="132_rep1"/>
    <s v="FC"/>
    <s v="Plasma"/>
    <x v="37"/>
    <n v="20403"/>
  </r>
  <r>
    <s v="132_rep2"/>
    <s v="FC"/>
    <s v="Plasma"/>
    <x v="37"/>
    <n v="35944"/>
  </r>
  <r>
    <s v="132_rep3"/>
    <s v="FC"/>
    <s v="Plasma"/>
    <x v="37"/>
    <n v="41530"/>
  </r>
  <r>
    <s v="133_rep1"/>
    <s v="FC"/>
    <s v="Plasma"/>
    <x v="38"/>
    <n v="16413"/>
  </r>
  <r>
    <s v="133_rep2"/>
    <s v="FC"/>
    <s v="Plasma"/>
    <x v="38"/>
    <n v="14230"/>
  </r>
  <r>
    <s v="133_rep3"/>
    <s v="FC"/>
    <s v="Plasma"/>
    <x v="38"/>
    <n v="14231"/>
  </r>
  <r>
    <s v="134_rep1"/>
    <s v="FC"/>
    <s v="Plasma"/>
    <x v="39"/>
    <n v="149200"/>
  </r>
  <r>
    <s v="134_rep2"/>
    <s v="FC"/>
    <s v="Plasma"/>
    <x v="39"/>
    <n v="68595"/>
  </r>
  <r>
    <s v="134_rep3"/>
    <s v="FC"/>
    <s v="Plasma"/>
    <x v="39"/>
    <n v="69980"/>
  </r>
  <r>
    <s v="135_rep1"/>
    <s v="FC"/>
    <s v="Plasma"/>
    <x v="40"/>
    <n v="16449"/>
  </r>
  <r>
    <s v="135_rep2"/>
    <s v="FC"/>
    <s v="Plasma"/>
    <x v="40"/>
    <n v="33723"/>
  </r>
  <r>
    <s v="135_rep3"/>
    <s v="FC"/>
    <s v="Plasma"/>
    <x v="40"/>
    <n v="38334"/>
  </r>
  <r>
    <s v="136_rep1"/>
    <s v="FC"/>
    <s v="Plasma"/>
    <x v="41"/>
    <n v="90446"/>
  </r>
  <r>
    <s v="136_rep2"/>
    <s v="FC"/>
    <s v="Plasma"/>
    <x v="41"/>
    <n v="359490"/>
  </r>
  <r>
    <s v="136_rep3"/>
    <s v="FC"/>
    <s v="Plasma"/>
    <x v="41"/>
    <n v="375080"/>
  </r>
  <r>
    <s v="137_rep1"/>
    <s v="FC"/>
    <s v="Plasma"/>
    <x v="42"/>
    <n v="146080"/>
  </r>
  <r>
    <s v="137_rep2"/>
    <s v="FC"/>
    <s v="Plasma"/>
    <x v="42"/>
    <n v="131790"/>
  </r>
  <r>
    <s v="137_rep3"/>
    <s v="FC"/>
    <s v="Plasma"/>
    <x v="42"/>
    <n v="76870"/>
  </r>
  <r>
    <s v="138_rep1"/>
    <s v="FC"/>
    <s v="Plasma"/>
    <x v="43"/>
    <n v="57385"/>
  </r>
  <r>
    <s v="138_rep2"/>
    <s v="FC"/>
    <s v="Plasma"/>
    <x v="43"/>
    <n v="27688"/>
  </r>
  <r>
    <s v="138_rep3"/>
    <s v="FC"/>
    <s v="Plasma"/>
    <x v="43"/>
    <n v="35661"/>
  </r>
  <r>
    <s v="139_rep1"/>
    <s v="FC"/>
    <s v="Plasma"/>
    <x v="44"/>
    <n v="339930"/>
  </r>
  <r>
    <s v="139_rep2"/>
    <s v="FC"/>
    <s v="Plasma"/>
    <x v="44"/>
    <n v="250500"/>
  </r>
  <r>
    <s v="139_rep3"/>
    <s v="FC"/>
    <s v="Plasma"/>
    <x v="44"/>
    <n v="197780"/>
  </r>
  <r>
    <s v="14_rep1"/>
    <s v="SAA"/>
    <s v="Plasma"/>
    <x v="45"/>
    <n v="32346"/>
  </r>
  <r>
    <s v="14_rep2"/>
    <s v="SAA"/>
    <s v="Plasma"/>
    <x v="45"/>
    <n v="19616"/>
  </r>
  <r>
    <s v="14_rep3"/>
    <s v="SAA"/>
    <s v="Plasma"/>
    <x v="45"/>
    <n v="17435"/>
  </r>
  <r>
    <s v="140_rep1"/>
    <s v="VS"/>
    <s v="Plasma"/>
    <x v="46"/>
    <n v="25727"/>
  </r>
  <r>
    <s v="140_rep2"/>
    <s v="VS"/>
    <s v="Plasma"/>
    <x v="46"/>
    <n v="23629"/>
  </r>
  <r>
    <s v="140_rep3"/>
    <s v="VS"/>
    <s v="Plasma"/>
    <x v="46"/>
    <n v="23096"/>
  </r>
  <r>
    <s v="141_rep1"/>
    <s v="VS"/>
    <s v="Plasma"/>
    <x v="47"/>
    <n v="30409"/>
  </r>
  <r>
    <s v="141_rep2"/>
    <s v="VS"/>
    <s v="Plasma"/>
    <x v="47"/>
    <n v="21502"/>
  </r>
  <r>
    <s v="141_rep3"/>
    <s v="VS"/>
    <s v="Plasma"/>
    <x v="47"/>
    <n v="19651"/>
  </r>
  <r>
    <s v="142_rep1"/>
    <s v="VS"/>
    <s v="Plasma"/>
    <x v="48"/>
    <n v="87788"/>
  </r>
  <r>
    <s v="142_rep2"/>
    <s v="VS"/>
    <s v="Plasma"/>
    <x v="48"/>
    <n v="155880"/>
  </r>
  <r>
    <s v="142_rep3"/>
    <s v="VS"/>
    <s v="Plasma"/>
    <x v="48"/>
    <n v="175200"/>
  </r>
  <r>
    <s v="143_rep1"/>
    <s v="VS"/>
    <s v="Plasma"/>
    <x v="49"/>
    <n v="256480"/>
  </r>
  <r>
    <s v="143_rep2"/>
    <s v="VS"/>
    <s v="Plasma"/>
    <x v="49"/>
    <n v="318270"/>
  </r>
  <r>
    <s v="143_rep3"/>
    <s v="VS"/>
    <s v="Plasma"/>
    <x v="49"/>
    <n v="306640"/>
  </r>
  <r>
    <s v="144_rep1"/>
    <s v="VS"/>
    <s v="Plasma"/>
    <x v="50"/>
    <n v="149370"/>
  </r>
  <r>
    <s v="144_rep2"/>
    <s v="VS"/>
    <s v="Plasma"/>
    <x v="50"/>
    <n v="84297"/>
  </r>
  <r>
    <s v="144_rep3"/>
    <s v="VS"/>
    <s v="Plasma"/>
    <x v="50"/>
    <n v="80643"/>
  </r>
  <r>
    <s v="145_rep1"/>
    <s v="VS"/>
    <s v="Plasma"/>
    <x v="51"/>
    <n v="27608"/>
  </r>
  <r>
    <s v="145_rep2"/>
    <s v="VS"/>
    <s v="Plasma"/>
    <x v="51"/>
    <n v="25184"/>
  </r>
  <r>
    <s v="145_rep3"/>
    <s v="VS"/>
    <s v="Plasma"/>
    <x v="51"/>
    <n v="27190"/>
  </r>
  <r>
    <s v="146_rep1"/>
    <s v="VS"/>
    <s v="Plasma"/>
    <x v="52"/>
    <n v="9735.2999999999993"/>
  </r>
  <r>
    <s v="146_rep2"/>
    <s v="VS"/>
    <s v="Plasma"/>
    <x v="52"/>
    <n v="19767"/>
  </r>
  <r>
    <s v="146_rep3"/>
    <s v="VS"/>
    <s v="Plasma"/>
    <x v="52"/>
    <n v="20229"/>
  </r>
  <r>
    <s v="147_rep1"/>
    <s v="VS"/>
    <s v="Plasma"/>
    <x v="53"/>
    <n v="11642"/>
  </r>
  <r>
    <s v="147_rep2"/>
    <s v="VS"/>
    <s v="Plasma"/>
    <x v="53"/>
    <n v="16206"/>
  </r>
  <r>
    <s v="147_rep3"/>
    <s v="VS"/>
    <s v="Plasma"/>
    <x v="53"/>
    <n v="18413"/>
  </r>
  <r>
    <s v="148_rep1"/>
    <s v="VS"/>
    <s v="Plasma"/>
    <x v="54"/>
    <n v="242480"/>
  </r>
  <r>
    <s v="148_rep2"/>
    <s v="VS"/>
    <s v="Plasma"/>
    <x v="54"/>
    <n v="101990"/>
  </r>
  <r>
    <s v="148_rep3"/>
    <s v="VS"/>
    <s v="Plasma"/>
    <x v="54"/>
    <n v="102860"/>
  </r>
  <r>
    <s v="149_rep1"/>
    <s v="VS"/>
    <s v="Plasma"/>
    <x v="55"/>
    <n v="396900"/>
  </r>
  <r>
    <s v="149_rep2"/>
    <s v="VS"/>
    <s v="Plasma"/>
    <x v="55"/>
    <n v="168970"/>
  </r>
  <r>
    <s v="149_rep3"/>
    <s v="VS"/>
    <s v="Plasma"/>
    <x v="55"/>
    <n v="378900"/>
  </r>
  <r>
    <s v="15_rep1"/>
    <s v="SAA"/>
    <s v="Plasma"/>
    <x v="56"/>
    <n v="72260"/>
  </r>
  <r>
    <s v="15_rep2"/>
    <s v="SAA"/>
    <s v="Plasma"/>
    <x v="56"/>
    <n v="63770"/>
  </r>
  <r>
    <s v="15_rep3"/>
    <s v="SAA"/>
    <s v="Plasma"/>
    <x v="56"/>
    <n v="69426"/>
  </r>
  <r>
    <s v="150_rep1"/>
    <s v="VS"/>
    <s v="Plasma"/>
    <x v="57"/>
    <n v="185010"/>
  </r>
  <r>
    <s v="150_rep2"/>
    <s v="VS"/>
    <s v="Plasma"/>
    <x v="57"/>
    <n v="94914"/>
  </r>
  <r>
    <s v="150_rep3"/>
    <s v="VS"/>
    <s v="Plasma"/>
    <x v="57"/>
    <n v="89922"/>
  </r>
  <r>
    <s v="151_rep1"/>
    <s v="VS"/>
    <s v="Plasma"/>
    <x v="58"/>
    <n v="41041"/>
  </r>
  <r>
    <s v="151_rep2"/>
    <s v="VS"/>
    <s v="Plasma"/>
    <x v="58"/>
    <n v="89077"/>
  </r>
  <r>
    <s v="151_rep3"/>
    <s v="VS"/>
    <s v="Plasma"/>
    <x v="58"/>
    <n v="86924"/>
  </r>
  <r>
    <s v="152_rep1"/>
    <s v="VS"/>
    <s v="Plasma"/>
    <x v="59"/>
    <n v="165870"/>
  </r>
  <r>
    <s v="152_rep2"/>
    <s v="VS"/>
    <s v="Plasma"/>
    <x v="59"/>
    <n v="185280"/>
  </r>
  <r>
    <s v="152_rep3"/>
    <s v="VS"/>
    <s v="Plasma"/>
    <x v="59"/>
    <n v="116030"/>
  </r>
  <r>
    <s v="153_rep1"/>
    <s v="VS"/>
    <s v="Plasma"/>
    <x v="60"/>
    <n v="17421"/>
  </r>
  <r>
    <s v="153_rep2"/>
    <s v="VS"/>
    <s v="Plasma"/>
    <x v="60"/>
    <n v="8488.1"/>
  </r>
  <r>
    <s v="153_rep3"/>
    <s v="VS"/>
    <s v="Plasma"/>
    <x v="60"/>
    <n v="9253.5"/>
  </r>
  <r>
    <s v="154_rep1"/>
    <s v="VS"/>
    <s v="Plasma"/>
    <x v="61"/>
    <n v="313280"/>
  </r>
  <r>
    <s v="154_rep2"/>
    <s v="VS"/>
    <s v="Plasma"/>
    <x v="61"/>
    <n v="379440"/>
  </r>
  <r>
    <s v="154_rep3"/>
    <s v="VS"/>
    <s v="Plasma"/>
    <x v="61"/>
    <n v="375020"/>
  </r>
  <r>
    <s v="155_rep1"/>
    <s v="VS"/>
    <s v="Plasma"/>
    <x v="62"/>
    <n v="158120"/>
  </r>
  <r>
    <s v="155_rep2"/>
    <s v="VS"/>
    <s v="Plasma"/>
    <x v="62"/>
    <n v="86727"/>
  </r>
  <r>
    <s v="155_rep3"/>
    <s v="VS"/>
    <s v="Plasma"/>
    <x v="62"/>
    <n v="182000"/>
  </r>
  <r>
    <s v="156_rep1"/>
    <s v="VS"/>
    <s v="Plasma"/>
    <x v="63"/>
    <n v="87511"/>
  </r>
  <r>
    <s v="156_rep2"/>
    <s v="VS"/>
    <s v="Plasma"/>
    <x v="63"/>
    <n v="59103"/>
  </r>
  <r>
    <s v="156_rep3"/>
    <s v="VS"/>
    <s v="Plasma"/>
    <x v="63"/>
    <n v="80649"/>
  </r>
  <r>
    <s v="157_rep1"/>
    <s v="VS"/>
    <s v="Plasma"/>
    <x v="64"/>
    <n v="109260"/>
  </r>
  <r>
    <s v="157_rep2"/>
    <s v="VS"/>
    <s v="Plasma"/>
    <x v="64"/>
    <n v="91123"/>
  </r>
  <r>
    <s v="157_rep3"/>
    <s v="VS"/>
    <s v="Plasma"/>
    <x v="64"/>
    <n v="51926"/>
  </r>
  <r>
    <s v="158_rep1"/>
    <s v="VS"/>
    <s v="Plasma"/>
    <x v="65"/>
    <n v="72288"/>
  </r>
  <r>
    <s v="158_rep2"/>
    <s v="VS"/>
    <s v="Plasma"/>
    <x v="65"/>
    <n v="169620"/>
  </r>
  <r>
    <s v="158_rep3"/>
    <s v="VS"/>
    <s v="Plasma"/>
    <x v="65"/>
    <n v="166630"/>
  </r>
  <r>
    <s v="159_rep1"/>
    <s v="VS"/>
    <s v="Plasma"/>
    <x v="66"/>
    <n v="143670"/>
  </r>
  <r>
    <s v="159_rep2"/>
    <s v="VS"/>
    <s v="Plasma"/>
    <x v="66"/>
    <n v="73158"/>
  </r>
  <r>
    <s v="159_rep3"/>
    <s v="VS"/>
    <s v="Plasma"/>
    <x v="66"/>
    <n v="71945"/>
  </r>
  <r>
    <s v="16_rep1"/>
    <s v="SAA"/>
    <s v="Plasma"/>
    <x v="67"/>
    <n v="54372"/>
  </r>
  <r>
    <s v="16_rep2"/>
    <s v="SAA"/>
    <s v="Plasma"/>
    <x v="67"/>
    <n v="27716"/>
  </r>
  <r>
    <s v="16_rep3"/>
    <s v="SAA"/>
    <s v="Plasma"/>
    <x v="67"/>
    <n v="27828"/>
  </r>
  <r>
    <s v="160_rep1"/>
    <s v="VS"/>
    <s v="Plasma"/>
    <x v="68"/>
    <n v="92137"/>
  </r>
  <r>
    <s v="160_rep2"/>
    <s v="VS"/>
    <s v="Plasma"/>
    <x v="68"/>
    <n v="256830"/>
  </r>
  <r>
    <s v="160_rep3"/>
    <s v="VS"/>
    <s v="Plasma"/>
    <x v="68"/>
    <n v="284630"/>
  </r>
  <r>
    <s v="161_rep1"/>
    <s v="VS"/>
    <s v="Plasma"/>
    <x v="69"/>
    <n v="22337"/>
  </r>
  <r>
    <s v="161_rep2"/>
    <s v="VS"/>
    <s v="Plasma"/>
    <x v="69"/>
    <n v="31480"/>
  </r>
  <r>
    <s v="161_rep3"/>
    <s v="VS"/>
    <s v="Plasma"/>
    <x v="69"/>
    <n v="33033"/>
  </r>
  <r>
    <s v="162_rep1"/>
    <s v="VS"/>
    <s v="Plasma"/>
    <x v="70"/>
    <n v="35817"/>
  </r>
  <r>
    <s v="162_rep2"/>
    <s v="VS"/>
    <s v="Plasma"/>
    <x v="70"/>
    <n v="27196"/>
  </r>
  <r>
    <s v="162_rep3"/>
    <s v="VS"/>
    <s v="Plasma"/>
    <x v="70"/>
    <n v="28581"/>
  </r>
  <r>
    <s v="163_rep1"/>
    <s v="VS"/>
    <s v="Plasma"/>
    <x v="71"/>
    <n v="174730"/>
  </r>
  <r>
    <s v="163_rep2"/>
    <s v="VS"/>
    <s v="Plasma"/>
    <x v="71"/>
    <n v="104750"/>
  </r>
  <r>
    <s v="163_rep3"/>
    <s v="VS"/>
    <s v="Plasma"/>
    <x v="71"/>
    <n v="102580"/>
  </r>
  <r>
    <s v="164_rep1"/>
    <s v="VS"/>
    <s v="Plasma"/>
    <x v="72"/>
    <n v="7191.5"/>
  </r>
  <r>
    <s v="164_rep2"/>
    <s v="VS"/>
    <s v="Plasma"/>
    <x v="72"/>
    <n v="62275"/>
  </r>
  <r>
    <s v="164_rep3"/>
    <s v="VS"/>
    <s v="Plasma"/>
    <x v="72"/>
    <n v="54058"/>
  </r>
  <r>
    <s v="165_rep1"/>
    <s v="VS"/>
    <s v="Plasma"/>
    <x v="73"/>
    <n v="91339"/>
  </r>
  <r>
    <s v="165_rep2"/>
    <s v="VS"/>
    <s v="Plasma"/>
    <x v="73"/>
    <n v="49200"/>
  </r>
  <r>
    <s v="165_rep3"/>
    <s v="VS"/>
    <s v="Plasma"/>
    <x v="73"/>
    <n v="49992"/>
  </r>
  <r>
    <s v="166_rep1"/>
    <s v="VS"/>
    <s v="Plasma"/>
    <x v="74"/>
    <n v="56172"/>
  </r>
  <r>
    <s v="166_rep2"/>
    <s v="VS"/>
    <s v="Plasma"/>
    <x v="74"/>
    <n v="34150"/>
  </r>
  <r>
    <s v="166_rep3"/>
    <s v="VS"/>
    <s v="Plasma"/>
    <x v="74"/>
    <n v="26271"/>
  </r>
  <r>
    <s v="167_rep1"/>
    <s v="VS"/>
    <s v="Plasma"/>
    <x v="75"/>
    <n v="56412"/>
  </r>
  <r>
    <s v="167_rep2"/>
    <s v="VS"/>
    <s v="Plasma"/>
    <x v="75"/>
    <n v="82622"/>
  </r>
  <r>
    <s v="167_rep3"/>
    <s v="VS"/>
    <s v="Plasma"/>
    <x v="75"/>
    <n v="95717"/>
  </r>
  <r>
    <s v="168_rep1"/>
    <s v="VS"/>
    <s v="Plasma"/>
    <x v="76"/>
    <n v="31456"/>
  </r>
  <r>
    <s v="168_rep2"/>
    <s v="VS"/>
    <s v="Plasma"/>
    <x v="76"/>
    <n v="223770"/>
  </r>
  <r>
    <s v="168_rep3"/>
    <s v="VS"/>
    <s v="Plasma"/>
    <x v="76"/>
    <n v="237600"/>
  </r>
  <r>
    <s v="169_rezipped_rep1"/>
    <s v="VS"/>
    <s v="Plasma"/>
    <x v="77"/>
    <n v="18318"/>
  </r>
  <r>
    <s v="169_rezipped_rep2"/>
    <s v="VS"/>
    <s v="Plasma"/>
    <x v="77"/>
    <n v="27645"/>
  </r>
  <r>
    <s v="169_rezipped_rep3"/>
    <s v="VS"/>
    <s v="Plasma"/>
    <x v="77"/>
    <n v="22608"/>
  </r>
  <r>
    <s v="17_rep1"/>
    <s v="SAA"/>
    <s v="Plasma"/>
    <x v="78"/>
    <n v="16160"/>
  </r>
  <r>
    <s v="17_rep2"/>
    <s v="SAA"/>
    <s v="Plasma"/>
    <x v="78"/>
    <n v="8538.9"/>
  </r>
  <r>
    <s v="17_rep3"/>
    <s v="SAA"/>
    <s v="Plasma"/>
    <x v="78"/>
    <n v="11427"/>
  </r>
  <r>
    <s v="170_rep1"/>
    <s v="VS"/>
    <s v="Plasma"/>
    <x v="79"/>
    <n v="34920"/>
  </r>
  <r>
    <s v="170_rep2"/>
    <s v="VS"/>
    <s v="Plasma"/>
    <x v="79"/>
    <n v="41000"/>
  </r>
  <r>
    <s v="170_rep3"/>
    <s v="VS"/>
    <s v="Plasma"/>
    <x v="79"/>
    <n v="40876"/>
  </r>
  <r>
    <s v="171_rep1"/>
    <s v="VS"/>
    <s v="Plasma"/>
    <x v="80"/>
    <n v="57696"/>
  </r>
  <r>
    <s v="171_rep2"/>
    <s v="VS"/>
    <s v="Plasma"/>
    <x v="80"/>
    <n v="97217"/>
  </r>
  <r>
    <s v="171_rep3"/>
    <s v="VS"/>
    <s v="Plasma"/>
    <x v="80"/>
    <n v="98645"/>
  </r>
  <r>
    <s v="172_rezipped_rep1"/>
    <s v="VS"/>
    <s v="Plasma"/>
    <x v="81"/>
    <n v="24538"/>
  </r>
  <r>
    <s v="172_rezipped_rep2"/>
    <s v="VS"/>
    <s v="Plasma"/>
    <x v="81"/>
    <n v="31923"/>
  </r>
  <r>
    <s v="172_rezipped_rep3"/>
    <s v="VS"/>
    <s v="Plasma"/>
    <x v="81"/>
    <n v="31027"/>
  </r>
  <r>
    <s v="173_rep1"/>
    <s v="VS"/>
    <s v="Plasma"/>
    <x v="82"/>
    <n v="61848"/>
  </r>
  <r>
    <s v="173_rep2"/>
    <s v="VS"/>
    <s v="Plasma"/>
    <x v="82"/>
    <n v="267820"/>
  </r>
  <r>
    <s v="173_rep3"/>
    <s v="VS"/>
    <s v="Plasma"/>
    <x v="82"/>
    <n v="277860"/>
  </r>
  <r>
    <s v="174_rep1"/>
    <s v="VS"/>
    <s v="Plasma"/>
    <x v="83"/>
    <n v="10483"/>
  </r>
  <r>
    <s v="174_rep2"/>
    <s v="VS"/>
    <s v="Plasma"/>
    <x v="83"/>
    <n v="49585"/>
  </r>
  <r>
    <s v="174_rep3"/>
    <s v="VS"/>
    <s v="Plasma"/>
    <x v="83"/>
    <n v="58083"/>
  </r>
  <r>
    <s v="175_rep1"/>
    <s v="VS"/>
    <s v="Plasma"/>
    <x v="84"/>
    <n v="35167"/>
  </r>
  <r>
    <s v="175_rep2"/>
    <s v="VS"/>
    <s v="Plasma"/>
    <x v="84"/>
    <n v="34601"/>
  </r>
  <r>
    <s v="175_rep3"/>
    <s v="VS"/>
    <s v="Plasma"/>
    <x v="84"/>
    <n v="25914"/>
  </r>
  <r>
    <s v="176_rep1"/>
    <s v="VS"/>
    <s v="Plasma"/>
    <x v="85"/>
    <n v="20761"/>
  </r>
  <r>
    <s v="176_rep2"/>
    <s v="VS"/>
    <s v="Plasma"/>
    <x v="85"/>
    <n v="190100"/>
  </r>
  <r>
    <s v="176_rep3"/>
    <s v="VS"/>
    <s v="Plasma"/>
    <x v="85"/>
    <n v="208660"/>
  </r>
  <r>
    <s v="177_rep1"/>
    <s v="VS"/>
    <s v="Plasma"/>
    <x v="86"/>
    <n v="24974"/>
  </r>
  <r>
    <s v="177_rep2"/>
    <s v="VS"/>
    <s v="Plasma"/>
    <x v="86"/>
    <n v="47290"/>
  </r>
  <r>
    <s v="177_rep3"/>
    <s v="VS"/>
    <s v="Plasma"/>
    <x v="86"/>
    <n v="48194"/>
  </r>
  <r>
    <s v="178_rep1"/>
    <s v="VS"/>
    <s v="Plasma"/>
    <x v="87"/>
    <n v="107540"/>
  </r>
  <r>
    <s v="178_rep2"/>
    <s v="VS"/>
    <s v="Plasma"/>
    <x v="87"/>
    <n v="67802"/>
  </r>
  <r>
    <s v="178_rep3"/>
    <s v="VS"/>
    <s v="Plasma"/>
    <x v="87"/>
    <n v="61638"/>
  </r>
  <r>
    <s v="179_rep1"/>
    <s v="VS"/>
    <s v="Plasma"/>
    <x v="88"/>
    <n v="230850"/>
  </r>
  <r>
    <s v="179_rep2"/>
    <s v="VS"/>
    <s v="Plasma"/>
    <x v="88"/>
    <n v="203870"/>
  </r>
  <r>
    <s v="179_rep3"/>
    <s v="VS"/>
    <s v="Plasma"/>
    <x v="88"/>
    <n v="242950"/>
  </r>
  <r>
    <s v="18_rep1"/>
    <s v="SAA"/>
    <s v="Plasma"/>
    <x v="89"/>
    <n v="49042"/>
  </r>
  <r>
    <s v="18_rep2"/>
    <s v="SAA"/>
    <s v="Plasma"/>
    <x v="89"/>
    <n v="31885"/>
  </r>
  <r>
    <s v="18_rep3"/>
    <s v="SAA"/>
    <s v="Plasma"/>
    <x v="89"/>
    <n v="49942"/>
  </r>
  <r>
    <s v="180_rep1"/>
    <s v="VS"/>
    <s v="Plasma"/>
    <x v="90"/>
    <n v="22620"/>
  </r>
  <r>
    <s v="180_rep2"/>
    <s v="VS"/>
    <s v="Plasma"/>
    <x v="90"/>
    <n v="18929"/>
  </r>
  <r>
    <s v="180_rep3"/>
    <s v="VS"/>
    <s v="Plasma"/>
    <x v="90"/>
    <n v="20414"/>
  </r>
  <r>
    <s v="181_rezipped_rep1"/>
    <s v="VS"/>
    <s v="Plasma"/>
    <x v="91"/>
    <n v="295340"/>
  </r>
  <r>
    <s v="181_rezipped_rep2"/>
    <s v="VS"/>
    <s v="Plasma"/>
    <x v="91"/>
    <n v="300850"/>
  </r>
  <r>
    <s v="181_rezipped_rep3"/>
    <s v="VS"/>
    <s v="Plasma"/>
    <x v="91"/>
    <n v="302330"/>
  </r>
  <r>
    <s v="182_rep1"/>
    <s v="VS"/>
    <s v="Plasma"/>
    <x v="92"/>
    <n v="47759"/>
  </r>
  <r>
    <s v="182_rep2"/>
    <s v="VS"/>
    <s v="Plasma"/>
    <x v="92"/>
    <n v="26918"/>
  </r>
  <r>
    <s v="182_rep3"/>
    <s v="VS"/>
    <s v="Plasma"/>
    <x v="92"/>
    <n v="27417"/>
  </r>
  <r>
    <s v="19_rep1"/>
    <s v="SAA"/>
    <s v="Plasma"/>
    <x v="93"/>
    <n v="30166"/>
  </r>
  <r>
    <s v="19_rep2"/>
    <s v="SAA"/>
    <s v="Plasma"/>
    <x v="93"/>
    <n v="18934"/>
  </r>
  <r>
    <s v="19_rep3"/>
    <s v="SAA"/>
    <s v="Plasma"/>
    <x v="93"/>
    <n v="31932"/>
  </r>
  <r>
    <s v="2_rep1"/>
    <s v="SAA"/>
    <s v="Plasma"/>
    <x v="94"/>
    <n v="62597"/>
  </r>
  <r>
    <s v="2_rep2"/>
    <s v="SAA"/>
    <s v="Plasma"/>
    <x v="94"/>
    <n v="76885"/>
  </r>
  <r>
    <s v="2_rep3"/>
    <s v="SAA"/>
    <s v="Plasma"/>
    <x v="94"/>
    <n v="90387"/>
  </r>
  <r>
    <s v="20_rep1"/>
    <s v="SAA"/>
    <s v="Plasma"/>
    <x v="95"/>
    <n v="46802"/>
  </r>
  <r>
    <s v="20_rep2"/>
    <s v="SAA"/>
    <s v="Plasma"/>
    <x v="95"/>
    <n v="18794"/>
  </r>
  <r>
    <s v="20_rep3"/>
    <s v="SAA"/>
    <s v="Plasma"/>
    <x v="95"/>
    <n v="18710"/>
  </r>
  <r>
    <s v="21_rep1"/>
    <s v="SAA"/>
    <s v="Plasma"/>
    <x v="96"/>
    <n v="10627"/>
  </r>
  <r>
    <s v="21_rep2"/>
    <s v="SAA"/>
    <s v="Plasma"/>
    <x v="96"/>
    <n v="7938"/>
  </r>
  <r>
    <s v="21_rep3"/>
    <s v="SAA"/>
    <s v="Plasma"/>
    <x v="96"/>
    <n v="6959.9"/>
  </r>
  <r>
    <s v="22_rep1"/>
    <s v="SAA"/>
    <s v="Plasma"/>
    <x v="97"/>
    <n v="19112"/>
  </r>
  <r>
    <s v="22_rep2"/>
    <s v="SAA"/>
    <s v="Plasma"/>
    <x v="97"/>
    <n v="12674"/>
  </r>
  <r>
    <s v="22_rep3"/>
    <s v="SAA"/>
    <s v="Plasma"/>
    <x v="97"/>
    <n v="11369"/>
  </r>
  <r>
    <s v="23_rep1"/>
    <s v="SAA"/>
    <s v="Plasma"/>
    <x v="98"/>
    <n v="19103"/>
  </r>
  <r>
    <s v="23_rep2"/>
    <s v="SAA"/>
    <s v="Plasma"/>
    <x v="98"/>
    <n v="10431"/>
  </r>
  <r>
    <s v="23_rep3"/>
    <s v="SAA"/>
    <s v="Plasma"/>
    <x v="98"/>
    <n v="12208"/>
  </r>
  <r>
    <s v="24_rep1"/>
    <s v="SAA"/>
    <s v="Plasma"/>
    <x v="99"/>
    <n v="20403"/>
  </r>
  <r>
    <s v="24_rep2"/>
    <s v="SAA"/>
    <s v="Plasma"/>
    <x v="99"/>
    <n v="12088"/>
  </r>
  <r>
    <s v="24_rep3"/>
    <s v="SAA"/>
    <s v="Plasma"/>
    <x v="99"/>
    <n v="12005"/>
  </r>
  <r>
    <s v="25_rep1"/>
    <s v="SAA"/>
    <s v="Plasma"/>
    <x v="100"/>
    <n v="6310.1"/>
  </r>
  <r>
    <s v="25_rep2"/>
    <s v="SAA"/>
    <s v="Plasma"/>
    <x v="100"/>
    <n v="1824.9"/>
  </r>
  <r>
    <s v="25_rep3"/>
    <s v="SAA"/>
    <s v="Plasma"/>
    <x v="100"/>
    <n v="3451.1"/>
  </r>
  <r>
    <s v="26_rep1"/>
    <s v="SAA"/>
    <s v="Plasma"/>
    <x v="101"/>
    <n v="11535"/>
  </r>
  <r>
    <s v="26_rep2"/>
    <s v="SAA"/>
    <s v="Plasma"/>
    <x v="101"/>
    <n v="7644"/>
  </r>
  <r>
    <s v="26_rep3"/>
    <s v="SAA"/>
    <s v="Plasma"/>
    <x v="101"/>
    <n v="8752.7999999999993"/>
  </r>
  <r>
    <s v="27_rep1"/>
    <s v="SAA"/>
    <s v="Plasma"/>
    <x v="102"/>
    <n v="12917"/>
  </r>
  <r>
    <s v="27_rep2"/>
    <s v="SAA"/>
    <s v="Plasma"/>
    <x v="102"/>
    <n v="7669.2"/>
  </r>
  <r>
    <s v="27_rep3"/>
    <s v="SAA"/>
    <s v="Plasma"/>
    <x v="102"/>
    <n v="7635.4"/>
  </r>
  <r>
    <s v="28_rep1"/>
    <s v="SAA"/>
    <s v="Plasma"/>
    <x v="103"/>
    <n v="11776"/>
  </r>
  <r>
    <s v="28_rep2"/>
    <s v="SAA"/>
    <s v="Plasma"/>
    <x v="103"/>
    <n v="4930.8999999999996"/>
  </r>
  <r>
    <s v="28_rep3"/>
    <s v="SAA"/>
    <s v="Plasma"/>
    <x v="103"/>
    <n v="3906.1"/>
  </r>
  <r>
    <s v="29_rep1"/>
    <s v="SAA"/>
    <s v="Plasma"/>
    <x v="104"/>
    <n v="14402"/>
  </r>
  <r>
    <s v="29_rep2"/>
    <s v="SAA"/>
    <s v="Plasma"/>
    <x v="104"/>
    <n v="5798.7"/>
  </r>
  <r>
    <s v="29_rep3"/>
    <s v="SAA"/>
    <s v="Plasma"/>
    <x v="104"/>
    <n v="12726"/>
  </r>
  <r>
    <s v="3_rep1"/>
    <s v="SAA"/>
    <s v="Plasma"/>
    <x v="105"/>
    <n v="28904"/>
  </r>
  <r>
    <s v="3_rep2"/>
    <s v="SAA"/>
    <s v="Plasma"/>
    <x v="105"/>
    <n v="36676"/>
  </r>
  <r>
    <s v="3_rep3"/>
    <s v="SAA"/>
    <s v="Plasma"/>
    <x v="105"/>
    <n v="43479"/>
  </r>
  <r>
    <s v="4_rep1"/>
    <s v="SAA"/>
    <s v="Plasma"/>
    <x v="106"/>
    <n v="22359"/>
  </r>
  <r>
    <s v="4_rep2"/>
    <s v="SAA"/>
    <s v="Plasma"/>
    <x v="106"/>
    <n v="24568"/>
  </r>
  <r>
    <s v="4_rep3"/>
    <s v="SAA"/>
    <s v="Plasma"/>
    <x v="106"/>
    <n v="40873"/>
  </r>
  <r>
    <s v="5_rep1"/>
    <s v="SAA"/>
    <s v="Plasma"/>
    <x v="107"/>
    <n v="75860"/>
  </r>
  <r>
    <s v="5_rep2"/>
    <s v="SAA"/>
    <s v="Plasma"/>
    <x v="107"/>
    <n v="43820"/>
  </r>
  <r>
    <s v="5_rep3"/>
    <s v="SAA"/>
    <s v="Plasma"/>
    <x v="107"/>
    <n v="91369"/>
  </r>
  <r>
    <s v="6_rep1"/>
    <s v="SAA"/>
    <s v="Plasma"/>
    <x v="108"/>
    <n v="18080"/>
  </r>
  <r>
    <s v="6_rep2"/>
    <s v="SAA"/>
    <s v="Plasma"/>
    <x v="108"/>
    <n v="37005"/>
  </r>
  <r>
    <s v="6_rep3"/>
    <s v="SAA"/>
    <s v="Plasma"/>
    <x v="108"/>
    <n v="37801"/>
  </r>
  <r>
    <s v="7_rep1"/>
    <s v="SAA"/>
    <s v="Plasma"/>
    <x v="109"/>
    <n v="43053"/>
  </r>
  <r>
    <s v="7_rep2"/>
    <s v="SAA"/>
    <s v="Plasma"/>
    <x v="109"/>
    <n v="65194"/>
  </r>
  <r>
    <s v="7_rep3"/>
    <s v="SAA"/>
    <s v="Plasma"/>
    <x v="109"/>
    <n v="76343"/>
  </r>
  <r>
    <s v="8_rep1"/>
    <s v="SAA"/>
    <s v="Plasma"/>
    <x v="110"/>
    <n v="63325"/>
  </r>
  <r>
    <s v="8_rep2"/>
    <s v="SAA"/>
    <s v="Plasma"/>
    <x v="110"/>
    <n v="40284"/>
  </r>
  <r>
    <s v="8_rep3"/>
    <s v="SAA"/>
    <s v="Plasma"/>
    <x v="110"/>
    <n v="37995"/>
  </r>
  <r>
    <s v="86_rep1"/>
    <s v="FC"/>
    <s v="Plasma"/>
    <x v="111"/>
    <n v="120530"/>
  </r>
  <r>
    <s v="86_rep2"/>
    <s v="FC"/>
    <s v="Plasma"/>
    <x v="111"/>
    <n v="150310"/>
  </r>
  <r>
    <s v="86_rep3"/>
    <s v="FC"/>
    <s v="Plasma"/>
    <x v="111"/>
    <n v="158000"/>
  </r>
  <r>
    <s v="87_rep1"/>
    <s v="FC"/>
    <s v="Plasma"/>
    <x v="112"/>
    <n v="84038"/>
  </r>
  <r>
    <s v="87_rep2"/>
    <s v="FC"/>
    <s v="Plasma"/>
    <x v="112"/>
    <n v="108520"/>
  </r>
  <r>
    <s v="87_rep3"/>
    <s v="FC"/>
    <s v="Plasma"/>
    <x v="112"/>
    <n v="66871"/>
  </r>
  <r>
    <s v="88_rep1"/>
    <s v="FC"/>
    <s v="Plasma"/>
    <x v="113"/>
    <n v="84314"/>
  </r>
  <r>
    <s v="88_rep2"/>
    <s v="FC"/>
    <s v="Plasma"/>
    <x v="113"/>
    <n v="99258"/>
  </r>
  <r>
    <s v="88_rep3"/>
    <s v="FC"/>
    <s v="Plasma"/>
    <x v="113"/>
    <n v="115770"/>
  </r>
  <r>
    <s v="89_rep1"/>
    <s v="FC"/>
    <s v="Plasma"/>
    <x v="114"/>
    <n v="129870"/>
  </r>
  <r>
    <s v="89_rep2"/>
    <s v="FC"/>
    <s v="Plasma"/>
    <x v="114"/>
    <n v="474300"/>
  </r>
  <r>
    <s v="89_rep3"/>
    <s v="FC"/>
    <s v="Plasma"/>
    <x v="114"/>
    <n v="499290"/>
  </r>
  <r>
    <s v="9_rep1"/>
    <s v="SAA"/>
    <s v="Plasma"/>
    <x v="115"/>
    <n v="44804"/>
  </r>
  <r>
    <s v="9_rep2"/>
    <s v="SAA"/>
    <s v="Plasma"/>
    <x v="115"/>
    <n v="45227"/>
  </r>
  <r>
    <s v="9_rep3"/>
    <s v="SAA"/>
    <s v="Plasma"/>
    <x v="115"/>
    <n v="22857"/>
  </r>
  <r>
    <s v="90_rep1"/>
    <s v="FC"/>
    <s v="Plasma"/>
    <x v="116"/>
    <n v="179470"/>
  </r>
  <r>
    <s v="90_rep2"/>
    <s v="FC"/>
    <s v="Plasma"/>
    <x v="116"/>
    <n v="101110"/>
  </r>
  <r>
    <s v="90_rep3"/>
    <s v="FC"/>
    <s v="Plasma"/>
    <x v="116"/>
    <n v="83118"/>
  </r>
  <r>
    <s v="91_rep1"/>
    <s v="FC"/>
    <s v="Plasma"/>
    <x v="117"/>
    <n v="179180"/>
  </r>
  <r>
    <s v="91_rep2"/>
    <s v="FC"/>
    <s v="Plasma"/>
    <x v="117"/>
    <n v="96052"/>
  </r>
  <r>
    <s v="91_rep3"/>
    <s v="FC"/>
    <s v="Plasma"/>
    <x v="117"/>
    <n v="100780"/>
  </r>
  <r>
    <s v="92_rep1"/>
    <s v="FC"/>
    <s v="Plasma"/>
    <x v="118"/>
    <n v="32885"/>
  </r>
  <r>
    <s v="92_rep2"/>
    <s v="FC"/>
    <s v="Plasma"/>
    <x v="118"/>
    <n v="22104"/>
  </r>
  <r>
    <s v="92_rep3"/>
    <s v="FC"/>
    <s v="Plasma"/>
    <x v="118"/>
    <n v="21225"/>
  </r>
  <r>
    <s v="93_rep1"/>
    <s v="FC"/>
    <s v="Plasma"/>
    <x v="119"/>
    <n v="70172"/>
  </r>
  <r>
    <s v="93_rep2"/>
    <s v="FC"/>
    <s v="Plasma"/>
    <x v="119"/>
    <n v="76753"/>
  </r>
  <r>
    <s v="93_rep3"/>
    <s v="FC"/>
    <s v="Plasma"/>
    <x v="119"/>
    <n v="51520"/>
  </r>
  <r>
    <s v="94_rep1"/>
    <s v="FC"/>
    <s v="Plasma"/>
    <x v="120"/>
    <n v="14937"/>
  </r>
  <r>
    <s v="94_rep2"/>
    <s v="FC"/>
    <s v="Plasma"/>
    <x v="120"/>
    <n v="48737"/>
  </r>
  <r>
    <s v="94_rep3"/>
    <s v="FC"/>
    <s v="Plasma"/>
    <x v="120"/>
    <n v="47074"/>
  </r>
  <r>
    <s v="95_rep1"/>
    <s v="FC"/>
    <s v="Plasma"/>
    <x v="121"/>
    <n v="261980"/>
  </r>
  <r>
    <s v="95_rep2"/>
    <s v="FC"/>
    <s v="Plasma"/>
    <x v="121"/>
    <n v="88460"/>
  </r>
  <r>
    <s v="95_rep3"/>
    <s v="FC"/>
    <s v="Plasma"/>
    <x v="121"/>
    <n v="278590"/>
  </r>
  <r>
    <s v="96_rep1"/>
    <s v="FC"/>
    <s v="Plasma"/>
    <x v="122"/>
    <n v="383620"/>
  </r>
  <r>
    <s v="96_rep2"/>
    <s v="FC"/>
    <s v="Plasma"/>
    <x v="122"/>
    <n v="460510"/>
  </r>
  <r>
    <s v="96_rep3"/>
    <s v="FC"/>
    <s v="Plasma"/>
    <x v="122"/>
    <n v="455310"/>
  </r>
  <r>
    <s v="97_rep1"/>
    <s v="FC"/>
    <s v="Plasma"/>
    <x v="123"/>
    <n v="86809"/>
  </r>
  <r>
    <s v="97_rep2"/>
    <s v="FC"/>
    <s v="Plasma"/>
    <x v="123"/>
    <n v="372450"/>
  </r>
  <r>
    <s v="97_rep3"/>
    <s v="FC"/>
    <s v="Plasma"/>
    <x v="123"/>
    <n v="345380"/>
  </r>
  <r>
    <s v="98_rep1"/>
    <s v="FC"/>
    <s v="Plasma"/>
    <x v="124"/>
    <n v="162280"/>
  </r>
  <r>
    <s v="98_rep2"/>
    <s v="FC"/>
    <s v="Plasma"/>
    <x v="124"/>
    <n v="87956"/>
  </r>
  <r>
    <s v="98_rep3"/>
    <s v="FC"/>
    <s v="Plasma"/>
    <x v="124"/>
    <n v="83420"/>
  </r>
  <r>
    <s v="99_rep1"/>
    <s v="FC"/>
    <s v="Plasma"/>
    <x v="125"/>
    <n v="48533"/>
  </r>
  <r>
    <s v="99_rep2"/>
    <s v="FC"/>
    <s v="Plasma"/>
    <x v="125"/>
    <n v="78060"/>
  </r>
  <r>
    <s v="99_rep3"/>
    <s v="FC"/>
    <s v="Plasma"/>
    <x v="125"/>
    <n v="805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s v="175_rep1"/>
    <s v="VS"/>
    <s v="Plasma"/>
    <x v="0"/>
    <n v="51240"/>
  </r>
  <r>
    <s v="175_rep2"/>
    <s v="VS"/>
    <s v="Plasma"/>
    <x v="0"/>
    <n v="23334"/>
  </r>
  <r>
    <s v="175_rep3"/>
    <s v="VS"/>
    <s v="Plasma"/>
    <x v="0"/>
    <n v="210840"/>
  </r>
  <r>
    <s v="139_rep1"/>
    <s v="FC"/>
    <s v="Plasma"/>
    <x v="1"/>
    <n v="28822"/>
  </r>
  <r>
    <s v="139_rep2"/>
    <s v="FC"/>
    <s v="Plasma"/>
    <x v="1"/>
    <n v="36691"/>
  </r>
  <r>
    <s v="139_rep3"/>
    <s v="FC"/>
    <s v="Plasma"/>
    <x v="1"/>
    <n v="1889100"/>
  </r>
  <r>
    <s v="106_rep1"/>
    <s v="FC"/>
    <s v="Plasma"/>
    <x v="2"/>
    <n v="603420"/>
  </r>
  <r>
    <s v="106_rep2"/>
    <s v="FC"/>
    <s v="Plasma"/>
    <x v="2"/>
    <n v="564790"/>
  </r>
  <r>
    <s v="106_rep3"/>
    <s v="FC"/>
    <s v="Plasma"/>
    <x v="2"/>
    <n v="755220"/>
  </r>
  <r>
    <s v="87_rep1"/>
    <s v="FC"/>
    <s v="Plasma"/>
    <x v="3"/>
    <n v="517510"/>
  </r>
  <r>
    <s v="87_rep2"/>
    <s v="FC"/>
    <s v="Plasma"/>
    <x v="3"/>
    <n v="1650800"/>
  </r>
  <r>
    <s v="87_rep3"/>
    <s v="FC"/>
    <s v="Plasma"/>
    <x v="3"/>
    <n v="2159900"/>
  </r>
  <r>
    <s v="93_rep1"/>
    <s v="FC"/>
    <s v="Plasma"/>
    <x v="4"/>
    <n v="340000"/>
  </r>
  <r>
    <s v="93_rep2"/>
    <s v="FC"/>
    <s v="Plasma"/>
    <x v="4"/>
    <n v="417190"/>
  </r>
  <r>
    <s v="93_rep3"/>
    <s v="FC"/>
    <s v="Plasma"/>
    <x v="4"/>
    <n v="576130"/>
  </r>
  <r>
    <s v="120_rep1"/>
    <s v="FC"/>
    <s v="Plasma"/>
    <x v="5"/>
    <n v="3156000"/>
  </r>
  <r>
    <s v="120_rep2"/>
    <s v="FC"/>
    <s v="Plasma"/>
    <x v="5"/>
    <n v="2571500"/>
  </r>
  <r>
    <s v="120_rep3"/>
    <s v="FC"/>
    <s v="Plasma"/>
    <x v="5"/>
    <n v="2145300"/>
  </r>
  <r>
    <s v="162_rep1"/>
    <s v="VS"/>
    <s v="Plasma"/>
    <x v="6"/>
    <n v="9731000"/>
  </r>
  <r>
    <s v="162_rep2"/>
    <s v="VS"/>
    <s v="Plasma"/>
    <x v="6"/>
    <n v="10234000"/>
  </r>
  <r>
    <s v="162_rep3"/>
    <s v="VS"/>
    <s v="Plasma"/>
    <x v="6"/>
    <n v="9985900"/>
  </r>
  <r>
    <s v="123_rep1"/>
    <s v="FC"/>
    <s v="Plasma"/>
    <x v="7"/>
    <n v="348210"/>
  </r>
  <r>
    <s v="123_rep2"/>
    <s v="FC"/>
    <s v="Plasma"/>
    <x v="7"/>
    <n v="347360"/>
  </r>
  <r>
    <s v="123_rep3"/>
    <s v="FC"/>
    <s v="Plasma"/>
    <x v="7"/>
    <n v="271140"/>
  </r>
  <r>
    <s v="129_rep3"/>
    <s v="FC"/>
    <s v="Plasma"/>
    <x v="8"/>
    <n v="1533200"/>
  </r>
  <r>
    <s v="129_rep2"/>
    <s v="FC"/>
    <s v="Plasma"/>
    <x v="8"/>
    <n v="1618900"/>
  </r>
  <r>
    <s v="129_rep1"/>
    <s v="FC"/>
    <s v="Plasma"/>
    <x v="8"/>
    <n v="1717700"/>
  </r>
  <r>
    <s v="145_rep3"/>
    <s v="VS"/>
    <s v="Plasma"/>
    <x v="9"/>
    <n v="1421900"/>
  </r>
  <r>
    <s v="145_rep2"/>
    <s v="VS"/>
    <s v="Plasma"/>
    <x v="9"/>
    <n v="1407500"/>
  </r>
  <r>
    <s v="145_rep1"/>
    <s v="VS"/>
    <s v="Plasma"/>
    <x v="9"/>
    <n v="1372900"/>
  </r>
  <r>
    <s v="119_rep3"/>
    <s v="FC"/>
    <s v="Plasma"/>
    <x v="10"/>
    <n v="1182000"/>
  </r>
  <r>
    <s v="119_rep2"/>
    <s v="FC"/>
    <s v="Plasma"/>
    <x v="10"/>
    <n v="1676300"/>
  </r>
  <r>
    <s v="119_rep1"/>
    <s v="FC"/>
    <s v="Plasma"/>
    <x v="10"/>
    <n v="1859200"/>
  </r>
  <r>
    <s v="99_rep3"/>
    <s v="FC"/>
    <s v="Plasma"/>
    <x v="11"/>
    <n v="9127600"/>
  </r>
  <r>
    <s v="99_rep2"/>
    <s v="FC"/>
    <s v="Plasma"/>
    <x v="11"/>
    <n v="8437300"/>
  </r>
  <r>
    <s v="99_rep1"/>
    <s v="FC"/>
    <s v="Plasma"/>
    <x v="11"/>
    <n v="11114000"/>
  </r>
  <r>
    <s v="143_rep3"/>
    <s v="VS"/>
    <s v="Plasma"/>
    <x v="12"/>
    <n v="5276400"/>
  </r>
  <r>
    <s v="143_rep2"/>
    <s v="VS"/>
    <s v="Plasma"/>
    <x v="12"/>
    <n v="4749400"/>
  </r>
  <r>
    <s v="143_rep1"/>
    <s v="VS"/>
    <s v="Plasma"/>
    <x v="12"/>
    <n v="4539300"/>
  </r>
  <r>
    <s v="128_rep3"/>
    <s v="FC"/>
    <s v="Plasma"/>
    <x v="13"/>
    <n v="13891000"/>
  </r>
  <r>
    <s v="128_rep2"/>
    <s v="FC"/>
    <s v="Plasma"/>
    <x v="13"/>
    <n v="11952000"/>
  </r>
  <r>
    <s v="128_rep1"/>
    <s v="FC"/>
    <s v="Plasma"/>
    <x v="13"/>
    <n v="10223000"/>
  </r>
  <r>
    <s v="167_rep3"/>
    <s v="VS"/>
    <s v="Plasma"/>
    <x v="14"/>
    <n v="10760000"/>
  </r>
  <r>
    <s v="167_rep2"/>
    <s v="VS"/>
    <s v="Plasma"/>
    <x v="14"/>
    <n v="8484100"/>
  </r>
  <r>
    <s v="167_rep1"/>
    <s v="VS"/>
    <s v="Plasma"/>
    <x v="14"/>
    <n v="9013500"/>
  </r>
  <r>
    <s v="118_rep3"/>
    <s v="FC"/>
    <s v="Plasma"/>
    <x v="15"/>
    <n v="2930500"/>
  </r>
  <r>
    <s v="118_rep2"/>
    <s v="FC"/>
    <s v="Plasma"/>
    <x v="15"/>
    <n v="3077200"/>
  </r>
  <r>
    <s v="118_rep1"/>
    <s v="FC"/>
    <s v="Plasma"/>
    <x v="15"/>
    <n v="3345200"/>
  </r>
  <r>
    <s v="179_rep3"/>
    <s v="VS"/>
    <s v="Plasma"/>
    <x v="16"/>
    <n v="4255400"/>
  </r>
  <r>
    <s v="179_rep2"/>
    <s v="VS"/>
    <s v="Plasma"/>
    <x v="16"/>
    <n v="4198700"/>
  </r>
  <r>
    <s v="179_rep1"/>
    <s v="VS"/>
    <s v="Plasma"/>
    <x v="16"/>
    <n v="3912800"/>
  </r>
  <r>
    <s v="131_rep3"/>
    <s v="FC"/>
    <s v="Plasma"/>
    <x v="17"/>
    <n v="2644100"/>
  </r>
  <r>
    <s v="131_rep2"/>
    <s v="FC"/>
    <s v="Plasma"/>
    <x v="17"/>
    <n v="2849600"/>
  </r>
  <r>
    <s v="131_rep1"/>
    <s v="FC"/>
    <s v="Plasma"/>
    <x v="17"/>
    <n v="2750100"/>
  </r>
  <r>
    <s v="124_rep3"/>
    <s v="FC"/>
    <s v="Plasma"/>
    <x v="18"/>
    <n v="1962700"/>
  </r>
  <r>
    <s v="124_rep2"/>
    <s v="FC"/>
    <s v="Plasma"/>
    <x v="18"/>
    <n v="2190200"/>
  </r>
  <r>
    <s v="124_rep1"/>
    <s v="FC"/>
    <s v="Plasma"/>
    <x v="18"/>
    <n v="2473200"/>
  </r>
  <r>
    <s v="86_rep3"/>
    <s v="FC"/>
    <s v="Plasma"/>
    <x v="19"/>
    <n v="2014900"/>
  </r>
  <r>
    <s v="86_rep2"/>
    <s v="FC"/>
    <s v="Plasma"/>
    <x v="19"/>
    <n v="1992500"/>
  </r>
  <r>
    <s v="86_rep1"/>
    <s v="FC"/>
    <s v="Plasma"/>
    <x v="19"/>
    <n v="1948300"/>
  </r>
  <r>
    <s v="103_rep3"/>
    <s v="FC"/>
    <s v="Plasma"/>
    <x v="20"/>
    <n v="2291000"/>
  </r>
  <r>
    <s v="103_rep2"/>
    <s v="FC"/>
    <s v="Plasma"/>
    <x v="20"/>
    <n v="1672200"/>
  </r>
  <r>
    <s v="103_rep1"/>
    <s v="FC"/>
    <s v="Plasma"/>
    <x v="20"/>
    <n v="1285900"/>
  </r>
  <r>
    <s v="131_rep32"/>
    <s v="FC"/>
    <s v="Plasma"/>
    <x v="17"/>
    <n v="2357900"/>
  </r>
  <r>
    <s v="131_rep22"/>
    <s v="FC"/>
    <s v="Plasma"/>
    <x v="17"/>
    <n v="2849600"/>
  </r>
  <r>
    <s v="131_rep12"/>
    <s v="FC"/>
    <s v="Plasma"/>
    <x v="17"/>
    <n v="2750100"/>
  </r>
  <r>
    <s v="132_rep3"/>
    <s v="FC"/>
    <s v="Plasma"/>
    <x v="21"/>
    <n v="7082400"/>
  </r>
  <r>
    <s v="132_rep2"/>
    <s v="FC"/>
    <s v="Plasma"/>
    <x v="21"/>
    <n v="7095400"/>
  </r>
  <r>
    <s v="132_rep1"/>
    <s v="FC"/>
    <s v="Plasma"/>
    <x v="21"/>
    <n v="7544000"/>
  </r>
  <r>
    <s v="151_rep3"/>
    <s v="VS"/>
    <s v="Plasma"/>
    <x v="22"/>
    <n v="3226600"/>
  </r>
  <r>
    <s v="151_rep2"/>
    <s v="VS"/>
    <s v="Plasma"/>
    <x v="22"/>
    <n v="2239900"/>
  </r>
  <r>
    <s v="151_rep1"/>
    <s v="VS"/>
    <s v="Plasma"/>
    <x v="22"/>
    <n v="3041700"/>
  </r>
  <r>
    <s v="161_rep3"/>
    <s v="VS"/>
    <s v="Plasma"/>
    <x v="23"/>
    <n v="10235000"/>
  </r>
  <r>
    <s v="161_rep2"/>
    <s v="VS"/>
    <s v="Plasma"/>
    <x v="23"/>
    <n v="9870500"/>
  </r>
  <r>
    <s v="161_rep1"/>
    <s v="VS"/>
    <s v="Plasma"/>
    <x v="23"/>
    <n v="12359000"/>
  </r>
  <r>
    <s v="135_rep3"/>
    <s v="FC"/>
    <s v="Plasma"/>
    <x v="24"/>
    <n v="1000700"/>
  </r>
  <r>
    <s v="135_rep2"/>
    <s v="FC"/>
    <s v="Plasma"/>
    <x v="24"/>
    <n v="840040"/>
  </r>
  <r>
    <s v="135_rep1"/>
    <s v="FC"/>
    <s v="Plasma"/>
    <x v="24"/>
    <n v="756290"/>
  </r>
  <r>
    <s v="176_rep3"/>
    <s v="VS"/>
    <s v="Plasma"/>
    <x v="25"/>
    <n v="499060"/>
  </r>
  <r>
    <s v="176_rep2"/>
    <s v="VS"/>
    <s v="Plasma"/>
    <x v="25"/>
    <n v="606210"/>
  </r>
  <r>
    <s v="176_rep1"/>
    <s v="VS"/>
    <s v="Plasma"/>
    <x v="25"/>
    <n v="488080"/>
  </r>
  <r>
    <s v="127_rep3"/>
    <s v="FC"/>
    <s v="Plasma"/>
    <x v="26"/>
    <n v="2568600"/>
  </r>
  <r>
    <s v="127_rep2"/>
    <s v="FC"/>
    <s v="Plasma"/>
    <x v="26"/>
    <n v="2647100"/>
  </r>
  <r>
    <s v="127_rep1"/>
    <s v="FC"/>
    <s v="Plasma"/>
    <x v="26"/>
    <n v="3248500"/>
  </r>
  <r>
    <s v="94_rep3"/>
    <s v="FC"/>
    <s v="Plasma"/>
    <x v="27"/>
    <n v="842120"/>
  </r>
  <r>
    <s v="94_rep2"/>
    <s v="FC"/>
    <s v="Plasma"/>
    <x v="27"/>
    <n v="938770"/>
  </r>
  <r>
    <s v="94_rep1"/>
    <s v="FC"/>
    <s v="Plasma"/>
    <x v="27"/>
    <n v="917660"/>
  </r>
  <r>
    <s v="170_rep3"/>
    <s v="VS"/>
    <s v="Plasma"/>
    <x v="28"/>
    <n v="618960"/>
  </r>
  <r>
    <s v="170_rep2"/>
    <s v="VS"/>
    <s v="Plasma"/>
    <x v="28"/>
    <n v="614530"/>
  </r>
  <r>
    <s v="170_rep1"/>
    <s v="VS"/>
    <s v="Plasma"/>
    <x v="28"/>
    <n v="521980"/>
  </r>
  <r>
    <s v="142_rep3"/>
    <s v="VS"/>
    <s v="Plasma"/>
    <x v="29"/>
    <n v="2290300"/>
  </r>
  <r>
    <s v="142_rep2"/>
    <s v="VS"/>
    <s v="Plasma"/>
    <x v="29"/>
    <n v="2670800"/>
  </r>
  <r>
    <s v="142_rep1"/>
    <s v="VS"/>
    <s v="Plasma"/>
    <x v="29"/>
    <n v="2490900"/>
  </r>
  <r>
    <s v="110_rep3"/>
    <s v="FC"/>
    <s v="Plasma"/>
    <x v="30"/>
    <n v="1906400"/>
  </r>
  <r>
    <s v="110_rep2"/>
    <s v="FC"/>
    <s v="Plasma"/>
    <x v="30"/>
    <n v="1647000"/>
  </r>
  <r>
    <s v="110_rep1"/>
    <s v="FC"/>
    <s v="Plasma"/>
    <x v="30"/>
    <n v="2210800"/>
  </r>
  <r>
    <s v="109_rep3"/>
    <s v="FC"/>
    <s v="Plasma"/>
    <x v="31"/>
    <n v="1497200"/>
  </r>
  <r>
    <s v="109_rep2"/>
    <s v="FC"/>
    <s v="Plasma"/>
    <x v="31"/>
    <n v="1207000"/>
  </r>
  <r>
    <s v="109_rep1"/>
    <s v="FC"/>
    <s v="Plasma"/>
    <x v="31"/>
    <n v="1327000"/>
  </r>
  <r>
    <s v="171_rep3"/>
    <s v="VS"/>
    <s v="Plasma"/>
    <x v="32"/>
    <n v="12152000"/>
  </r>
  <r>
    <s v="171_rep2"/>
    <s v="VS"/>
    <s v="Plasma"/>
    <x v="32"/>
    <n v="12595000"/>
  </r>
  <r>
    <s v="171_rep1"/>
    <s v="VS"/>
    <s v="Plasma"/>
    <x v="32"/>
    <n v="13353000"/>
  </r>
  <r>
    <s v="96_rep3"/>
    <s v="FC"/>
    <s v="Plasma"/>
    <x v="33"/>
    <n v="626300"/>
  </r>
  <r>
    <s v="96_rep2"/>
    <s v="FC"/>
    <s v="Plasma"/>
    <x v="33"/>
    <n v="672700"/>
  </r>
  <r>
    <s v="96_rep1"/>
    <s v="FC"/>
    <s v="Plasma"/>
    <x v="33"/>
    <n v="614370"/>
  </r>
  <r>
    <s v="101_rep3"/>
    <s v="FC"/>
    <s v="Plasma"/>
    <x v="34"/>
    <n v="1584700"/>
  </r>
  <r>
    <s v="101_rep2"/>
    <s v="FC"/>
    <s v="Plasma"/>
    <x v="34"/>
    <n v="1526100"/>
  </r>
  <r>
    <s v="101_rep1"/>
    <s v="FC"/>
    <s v="Plasma"/>
    <x v="34"/>
    <n v="1483500"/>
  </r>
  <r>
    <s v="177_rep3"/>
    <s v="VS"/>
    <s v="Plasma"/>
    <x v="35"/>
    <n v="2109900"/>
  </r>
  <r>
    <s v="177_rep2"/>
    <s v="VS"/>
    <s v="Plasma"/>
    <x v="35"/>
    <n v="2064900"/>
  </r>
  <r>
    <s v="177_rep1"/>
    <s v="VS"/>
    <s v="Plasma"/>
    <x v="35"/>
    <n v="2196400"/>
  </r>
  <r>
    <s v="102_rep3"/>
    <s v="FC"/>
    <s v="Plasma"/>
    <x v="36"/>
    <n v="10960000"/>
  </r>
  <r>
    <s v="102_rep2"/>
    <s v="FC"/>
    <s v="Plasma"/>
    <x v="36"/>
    <n v="10665000"/>
  </r>
  <r>
    <s v="102_rep1"/>
    <s v="FC"/>
    <s v="Plasma"/>
    <x v="36"/>
    <n v="10487000"/>
  </r>
  <r>
    <s v="113_rep3"/>
    <s v="FC"/>
    <s v="Plasma"/>
    <x v="37"/>
    <n v="1783700"/>
  </r>
  <r>
    <s v="113_rep2"/>
    <s v="FC"/>
    <s v="Plasma"/>
    <x v="37"/>
    <n v="1766600"/>
  </r>
  <r>
    <s v="113_rep1"/>
    <s v="FC"/>
    <s v="Plasma"/>
    <x v="37"/>
    <n v="2999800"/>
  </r>
  <r>
    <s v="100_rep3"/>
    <s v="FC"/>
    <s v="Plasma"/>
    <x v="38"/>
    <n v="3472200"/>
  </r>
  <r>
    <s v="100_rep2"/>
    <s v="FC"/>
    <s v="Plasma"/>
    <x v="38"/>
    <n v="2991100"/>
  </r>
  <r>
    <s v="100_rep1"/>
    <s v="FC"/>
    <s v="Plasma"/>
    <x v="38"/>
    <n v="3039000"/>
  </r>
  <r>
    <s v="89_rep3"/>
    <s v="FC"/>
    <s v="Plasma"/>
    <x v="39"/>
    <n v="2497900"/>
  </r>
  <r>
    <s v="89_rep2"/>
    <s v="FC"/>
    <s v="Plasma"/>
    <x v="39"/>
    <n v="2037800"/>
  </r>
  <r>
    <s v="89_rep1"/>
    <s v="FC"/>
    <s v="Plasma"/>
    <x v="39"/>
    <n v="1236100"/>
  </r>
  <r>
    <s v="136_rep3"/>
    <s v="FC"/>
    <s v="Plasma"/>
    <x v="40"/>
    <n v="1346200"/>
  </r>
  <r>
    <s v="136_rep2"/>
    <s v="FC"/>
    <s v="Plasma"/>
    <x v="40"/>
    <n v="1527700"/>
  </r>
  <r>
    <s v="136_rep1"/>
    <s v="FC"/>
    <s v="Plasma"/>
    <x v="40"/>
    <n v="3644300"/>
  </r>
  <r>
    <s v="114_rep3"/>
    <s v="FC"/>
    <s v="Plasma"/>
    <x v="41"/>
    <n v="1636400"/>
  </r>
  <r>
    <s v="114_rep2"/>
    <s v="FC"/>
    <s v="Plasma"/>
    <x v="41"/>
    <n v="1834100"/>
  </r>
  <r>
    <s v="114_rep1"/>
    <s v="FC"/>
    <s v="Plasma"/>
    <x v="41"/>
    <n v="1911800"/>
  </r>
  <r>
    <s v="168_rep3"/>
    <s v="VS"/>
    <s v="Plasma"/>
    <x v="42"/>
    <n v="3542500"/>
  </r>
  <r>
    <s v="168_rep2"/>
    <s v="VS"/>
    <s v="Plasma"/>
    <x v="42"/>
    <n v="3368800"/>
  </r>
  <r>
    <s v="168_rep1"/>
    <s v="VS"/>
    <s v="Plasma"/>
    <x v="42"/>
    <n v="2866300"/>
  </r>
  <r>
    <s v="164_rep3"/>
    <s v="VS"/>
    <s v="Plasma"/>
    <x v="43"/>
    <n v="2175200"/>
  </r>
  <r>
    <s v="164_rep2"/>
    <s v="VS"/>
    <s v="Plasma"/>
    <x v="43"/>
    <n v="1698300"/>
  </r>
  <r>
    <s v="164_rep1"/>
    <s v="VS"/>
    <s v="Plasma"/>
    <x v="43"/>
    <n v="1642000"/>
  </r>
  <r>
    <s v="105_rep3"/>
    <s v="FC"/>
    <s v="Plasma"/>
    <x v="44"/>
    <n v="953760"/>
  </r>
  <r>
    <s v="105_rep2"/>
    <s v="FC"/>
    <s v="Plasma"/>
    <x v="44"/>
    <n v="663330"/>
  </r>
  <r>
    <s v="105_rep1"/>
    <s v="FC"/>
    <s v="Plasma"/>
    <x v="44"/>
    <n v="760360"/>
  </r>
  <r>
    <s v="174_rep3"/>
    <s v="VS"/>
    <s v="Plasma"/>
    <x v="45"/>
    <n v="1435600"/>
  </r>
  <r>
    <s v="174_rep2"/>
    <s v="VS"/>
    <s v="Plasma"/>
    <x v="45"/>
    <n v="1328100"/>
  </r>
  <r>
    <s v="174_rep1"/>
    <s v="VS"/>
    <s v="Plasma"/>
    <x v="45"/>
    <n v="3599300"/>
  </r>
  <r>
    <s v="97_rep3"/>
    <s v="FC"/>
    <s v="Plasma"/>
    <x v="46"/>
    <n v="736150"/>
  </r>
  <r>
    <s v="97_rep2"/>
    <s v="FC"/>
    <s v="Plasma"/>
    <x v="46"/>
    <n v="636050"/>
  </r>
  <r>
    <s v="97_rep1"/>
    <s v="FC"/>
    <s v="Plasma"/>
    <x v="46"/>
    <n v="1032100"/>
  </r>
  <r>
    <s v="146_rep3"/>
    <s v="VS"/>
    <s v="Plasma"/>
    <x v="47"/>
    <n v="2360600"/>
  </r>
  <r>
    <s v="146_rep2"/>
    <s v="VS"/>
    <s v="Plasma"/>
    <x v="47"/>
    <n v="2210300"/>
  </r>
  <r>
    <s v="146_rep1"/>
    <s v="VS"/>
    <s v="Plasma"/>
    <x v="47"/>
    <n v="2257700"/>
  </r>
  <r>
    <s v="154_rep3"/>
    <s v="VS"/>
    <s v="Plasma"/>
    <x v="48"/>
    <n v="1265200"/>
  </r>
  <r>
    <s v="154_rep2"/>
    <s v="VS"/>
    <s v="Plasma"/>
    <x v="48"/>
    <n v="1237000"/>
  </r>
  <r>
    <s v="154_rep1"/>
    <s v="VS"/>
    <s v="Plasma"/>
    <x v="48"/>
    <n v="1304600"/>
  </r>
  <r>
    <s v="126_rep3"/>
    <s v="FC"/>
    <s v="Plasma"/>
    <x v="49"/>
    <n v="9887400"/>
  </r>
  <r>
    <s v="126_rep2"/>
    <s v="FC"/>
    <s v="Plasma"/>
    <x v="49"/>
    <n v="13453000"/>
  </r>
  <r>
    <s v="126_rep1"/>
    <s v="FC"/>
    <s v="Plasma"/>
    <x v="49"/>
    <n v="10383000"/>
  </r>
  <r>
    <s v="107_rep3"/>
    <s v="FC"/>
    <s v="Plasma"/>
    <x v="50"/>
    <n v="6444400"/>
  </r>
  <r>
    <s v="107_rep2"/>
    <s v="FC"/>
    <s v="Plasma"/>
    <x v="50"/>
    <n v="6577900"/>
  </r>
  <r>
    <s v="107_rep1"/>
    <s v="FC"/>
    <s v="Plasma"/>
    <x v="50"/>
    <n v="2343000"/>
  </r>
  <r>
    <s v="160_rep3"/>
    <s v="VS"/>
    <s v="Plasma"/>
    <x v="51"/>
    <n v="1268900"/>
  </r>
  <r>
    <s v="160_rep2"/>
    <s v="VS"/>
    <s v="Plasma"/>
    <x v="51"/>
    <n v="435770"/>
  </r>
  <r>
    <s v="160_rep1"/>
    <s v="VS"/>
    <s v="Plasma"/>
    <x v="51"/>
    <n v="982850"/>
  </r>
  <r>
    <s v="178_rep3"/>
    <s v="VS"/>
    <s v="Plasma"/>
    <x v="52"/>
    <n v="1066900"/>
  </r>
  <r>
    <s v="178_rep2"/>
    <s v="VS"/>
    <s v="Plasma"/>
    <x v="52"/>
    <n v="1563600"/>
  </r>
  <r>
    <s v="178_rep1"/>
    <s v="VS"/>
    <s v="Plasma"/>
    <x v="52"/>
    <n v="1546500"/>
  </r>
  <r>
    <s v="108_rep3"/>
    <s v="FC"/>
    <s v="Plasma"/>
    <x v="53"/>
    <n v="1079600"/>
  </r>
  <r>
    <s v="108_rep2"/>
    <s v="FC"/>
    <s v="Plasma"/>
    <x v="53"/>
    <n v="1586500"/>
  </r>
  <r>
    <s v="108_rep1"/>
    <s v="FC"/>
    <s v="Plasma"/>
    <x v="53"/>
    <n v="1623100"/>
  </r>
  <r>
    <s v="141_rep3"/>
    <s v="VS"/>
    <s v="Plasma"/>
    <x v="54"/>
    <n v="3393800"/>
  </r>
  <r>
    <s v="141_rep2"/>
    <s v="VS"/>
    <s v="Plasma"/>
    <x v="54"/>
    <n v="3133900"/>
  </r>
  <r>
    <s v="141_rep1"/>
    <s v="VS"/>
    <s v="Plasma"/>
    <x v="54"/>
    <n v="3779700"/>
  </r>
  <r>
    <s v="92_rep3"/>
    <s v="FC"/>
    <s v="Plasma"/>
    <x v="55"/>
    <n v="1353400"/>
  </r>
  <r>
    <s v="92_rep2"/>
    <s v="FC"/>
    <s v="Plasma"/>
    <x v="55"/>
    <n v="1714700"/>
  </r>
  <r>
    <s v="92_rep1"/>
    <s v="FC"/>
    <s v="Plasma"/>
    <x v="55"/>
    <n v="2208400"/>
  </r>
  <r>
    <s v="111_rep3"/>
    <s v="FC"/>
    <s v="Plasma"/>
    <x v="56"/>
    <n v="1274000"/>
  </r>
  <r>
    <s v="111_rep2"/>
    <s v="FC"/>
    <s v="Plasma"/>
    <x v="56"/>
    <n v="1452000"/>
  </r>
  <r>
    <s v="111_rep1"/>
    <s v="FC"/>
    <s v="Plasma"/>
    <x v="56"/>
    <n v="1861400"/>
  </r>
  <r>
    <s v="150_rep3"/>
    <s v="VS"/>
    <s v="Plasma"/>
    <x v="57"/>
    <n v="6300700"/>
  </r>
  <r>
    <s v="150_rep2"/>
    <s v="VS"/>
    <s v="Plasma"/>
    <x v="57"/>
    <n v="6052700"/>
  </r>
  <r>
    <s v="150_rep1"/>
    <s v="VS"/>
    <s v="Plasma"/>
    <x v="57"/>
    <n v="8185600"/>
  </r>
  <r>
    <s v="134_rep3"/>
    <s v="FC"/>
    <s v="Plasma"/>
    <x v="58"/>
    <n v="750570"/>
  </r>
  <r>
    <s v="134_rep2"/>
    <s v="FC"/>
    <s v="Plasma"/>
    <x v="58"/>
    <n v="711220"/>
  </r>
  <r>
    <s v="134_rep1"/>
    <s v="FC"/>
    <s v="Plasma"/>
    <x v="58"/>
    <n v="568690"/>
  </r>
  <r>
    <s v="152_rep3"/>
    <s v="VS"/>
    <s v="Plasma"/>
    <x v="59"/>
    <n v="1312700"/>
  </r>
  <r>
    <s v="152_rep2"/>
    <s v="VS"/>
    <s v="Plasma"/>
    <x v="59"/>
    <n v="1772400"/>
  </r>
  <r>
    <s v="152_rep1"/>
    <s v="VS"/>
    <s v="Plasma"/>
    <x v="59"/>
    <n v="1830300"/>
  </r>
  <r>
    <s v="88_rep3"/>
    <s v="FC"/>
    <s v="Plasma"/>
    <x v="60"/>
    <n v="1741500"/>
  </r>
  <r>
    <s v="88_rep2"/>
    <s v="FC"/>
    <s v="Plasma"/>
    <x v="60"/>
    <n v="1012400"/>
  </r>
  <r>
    <s v="88_rep1"/>
    <s v="FC"/>
    <s v="Plasma"/>
    <x v="60"/>
    <n v="2041100"/>
  </r>
  <r>
    <s v="115_rep3"/>
    <s v="FC"/>
    <s v="Plasma"/>
    <x v="61"/>
    <n v="2041100"/>
  </r>
  <r>
    <s v="115_rep2"/>
    <s v="FC"/>
    <s v="Plasma"/>
    <x v="61"/>
    <n v="2181300"/>
  </r>
  <r>
    <s v="115_rep1"/>
    <s v="FC"/>
    <s v="Plasma"/>
    <x v="61"/>
    <n v="2061500"/>
  </r>
  <r>
    <s v="173_rep3"/>
    <s v="VS"/>
    <s v="Plasma"/>
    <x v="62"/>
    <n v="5687500"/>
  </r>
  <r>
    <s v="173_rep2"/>
    <s v="VS"/>
    <s v="Plasma"/>
    <x v="62"/>
    <n v="5528900"/>
  </r>
  <r>
    <s v="173_rep1"/>
    <s v="VS"/>
    <s v="Plasma"/>
    <x v="62"/>
    <n v="6062000"/>
  </r>
  <r>
    <s v="158_rep3"/>
    <s v="VS"/>
    <s v="Plasma"/>
    <x v="63"/>
    <n v="2337900"/>
  </r>
  <r>
    <s v="158_rep2"/>
    <s v="VS"/>
    <s v="Plasma"/>
    <x v="63"/>
    <n v="2429000"/>
  </r>
  <r>
    <s v="158_rep1"/>
    <s v="VS"/>
    <s v="Plasma"/>
    <x v="63"/>
    <n v="2228700"/>
  </r>
  <r>
    <s v="140_rep3"/>
    <s v="VS"/>
    <s v="Plasma"/>
    <x v="64"/>
    <n v="11416000"/>
  </r>
  <r>
    <s v="140_rep2"/>
    <s v="VS"/>
    <s v="Plasma"/>
    <x v="64"/>
    <n v="12375000"/>
  </r>
  <r>
    <s v="140_rep1"/>
    <s v="VS"/>
    <s v="Plasma"/>
    <x v="64"/>
    <n v="15832000"/>
  </r>
  <r>
    <s v="166_rep3"/>
    <s v="VS"/>
    <s v="Plasma"/>
    <x v="65"/>
    <n v="1576600"/>
  </r>
  <r>
    <s v="166_rep2"/>
    <s v="VS"/>
    <s v="Plasma"/>
    <x v="65"/>
    <n v="1336600"/>
  </r>
  <r>
    <s v="166_rep1"/>
    <s v="VS"/>
    <s v="Plasma"/>
    <x v="65"/>
    <n v="2195800"/>
  </r>
  <r>
    <s v="125_rep3"/>
    <s v="FC"/>
    <s v="Plasma"/>
    <x v="66"/>
    <n v="4221700"/>
  </r>
  <r>
    <s v="125_rep2"/>
    <s v="FC"/>
    <s v="Plasma"/>
    <x v="66"/>
    <n v="4054000"/>
  </r>
  <r>
    <s v="125_rep1"/>
    <s v="FC"/>
    <s v="Plasma"/>
    <x v="66"/>
    <n v="3923600"/>
  </r>
  <r>
    <s v="180_rep3"/>
    <s v="VS"/>
    <s v="Plasma"/>
    <x v="67"/>
    <n v="2919000"/>
  </r>
  <r>
    <s v="180_rep2"/>
    <s v="VS"/>
    <s v="Plasma"/>
    <x v="67"/>
    <n v="2741400"/>
  </r>
  <r>
    <s v="180_rep1"/>
    <s v="VS"/>
    <s v="Plasma"/>
    <x v="67"/>
    <n v="3217000"/>
  </r>
  <r>
    <s v="165_rep3"/>
    <s v="VS"/>
    <s v="Plasma"/>
    <x v="68"/>
    <n v="4439800"/>
  </r>
  <r>
    <s v="165_rep2"/>
    <s v="VS"/>
    <s v="Plasma"/>
    <x v="68"/>
    <n v="4825100"/>
  </r>
  <r>
    <s v="165_rep1"/>
    <s v="VS"/>
    <s v="Plasma"/>
    <x v="68"/>
    <n v="6086000"/>
  </r>
  <r>
    <s v="148_rep3"/>
    <s v="VS"/>
    <s v="Plasma"/>
    <x v="69"/>
    <n v="4795800"/>
  </r>
  <r>
    <s v="148_rep2"/>
    <s v="VS"/>
    <s v="Plasma"/>
    <x v="69"/>
    <n v="3450800"/>
  </r>
  <r>
    <s v="148_rep1"/>
    <s v="VS"/>
    <s v="Plasma"/>
    <x v="69"/>
    <n v="6701500"/>
  </r>
  <r>
    <s v="130_rep3"/>
    <s v="FC"/>
    <s v="Plasma"/>
    <x v="70"/>
    <n v="1446700"/>
  </r>
  <r>
    <s v="130_rep2"/>
    <s v="FC"/>
    <s v="Plasma"/>
    <x v="70"/>
    <n v="2197400"/>
  </r>
  <r>
    <s v="130_rep1"/>
    <s v="FC"/>
    <s v="Plasma"/>
    <x v="70"/>
    <n v="4302100"/>
  </r>
  <r>
    <s v="91_rep3"/>
    <s v="FC"/>
    <s v="Plasma"/>
    <x v="71"/>
    <n v="3765000"/>
  </r>
  <r>
    <s v="91_rep2"/>
    <s v="FC"/>
    <s v="Plasma"/>
    <x v="71"/>
    <n v="4271100"/>
  </r>
  <r>
    <s v="91_rep1"/>
    <s v="FC"/>
    <s v="Plasma"/>
    <x v="71"/>
    <n v="4081900"/>
  </r>
  <r>
    <s v="182_rep3"/>
    <s v="VS"/>
    <s v="Plasma"/>
    <x v="72"/>
    <n v="4429400"/>
  </r>
  <r>
    <s v="182_rep2"/>
    <s v="VS"/>
    <s v="Plasma"/>
    <x v="72"/>
    <n v="3607700"/>
  </r>
  <r>
    <s v="182_rep1"/>
    <s v="VS"/>
    <s v="Plasma"/>
    <x v="72"/>
    <n v="3961300"/>
  </r>
  <r>
    <s v="98_rep3"/>
    <s v="FC"/>
    <s v="Plasma"/>
    <x v="73"/>
    <n v="1770200"/>
  </r>
  <r>
    <s v="98_rep2"/>
    <s v="FC"/>
    <s v="Plasma"/>
    <x v="73"/>
    <n v="2202300"/>
  </r>
  <r>
    <s v="98_rep1"/>
    <s v="FC"/>
    <s v="Plasma"/>
    <x v="73"/>
    <n v="2466000"/>
  </r>
  <r>
    <s v="116_rep3"/>
    <s v="FC"/>
    <s v="Plasma"/>
    <x v="74"/>
    <n v="3464000"/>
  </r>
  <r>
    <s v="116_rep2"/>
    <s v="FC"/>
    <s v="Plasma"/>
    <x v="74"/>
    <n v="3977500"/>
  </r>
  <r>
    <s v="116_rep1"/>
    <s v="FC"/>
    <s v="Plasma"/>
    <x v="74"/>
    <n v="4215300"/>
  </r>
  <r>
    <s v="156_rep3"/>
    <s v="VS"/>
    <s v="Plasma"/>
    <x v="75"/>
    <n v="2364500"/>
  </r>
  <r>
    <s v="156_rep2"/>
    <s v="VS"/>
    <s v="Plasma"/>
    <x v="75"/>
    <n v="2794200"/>
  </r>
  <r>
    <s v="156_rep1"/>
    <s v="VS"/>
    <s v="Plasma"/>
    <x v="75"/>
    <n v="3210400"/>
  </r>
  <r>
    <s v="157_rep3"/>
    <s v="VS"/>
    <s v="Plasma"/>
    <x v="76"/>
    <n v="3437300"/>
  </r>
  <r>
    <s v="157_rep2"/>
    <s v="VS"/>
    <s v="Plasma"/>
    <x v="76"/>
    <n v="4643300"/>
  </r>
  <r>
    <s v="157_rep1"/>
    <s v="VS"/>
    <s v="Plasma"/>
    <x v="76"/>
    <n v="4725300"/>
  </r>
  <r>
    <s v="112_rep3"/>
    <s v="FC"/>
    <s v="Plasma"/>
    <x v="77"/>
    <n v="2128900"/>
  </r>
  <r>
    <s v="112_rep2"/>
    <s v="FC"/>
    <s v="Plasma"/>
    <x v="77"/>
    <n v="1170200"/>
  </r>
  <r>
    <s v="112_rep1"/>
    <s v="FC"/>
    <s v="Plasma"/>
    <x v="77"/>
    <n v="1972500"/>
  </r>
  <r>
    <s v="137_rep3"/>
    <s v="FC"/>
    <s v="Plasma"/>
    <x v="78"/>
    <n v="6387400"/>
  </r>
  <r>
    <s v="137_rep2"/>
    <s v="FC"/>
    <s v="Plasma"/>
    <x v="78"/>
    <n v="3210500"/>
  </r>
  <r>
    <s v="137_rep1"/>
    <s v="FC"/>
    <s v="Plasma"/>
    <x v="78"/>
    <n v="5766900"/>
  </r>
  <r>
    <s v="144_rep3"/>
    <s v="VS"/>
    <s v="Plasma"/>
    <x v="79"/>
    <n v="1966200"/>
  </r>
  <r>
    <s v="144_rep2"/>
    <s v="VS"/>
    <s v="Plasma"/>
    <x v="79"/>
    <n v="2070100"/>
  </r>
  <r>
    <s v="144_rep1"/>
    <s v="VS"/>
    <s v="Plasma"/>
    <x v="79"/>
    <n v="1262800"/>
  </r>
  <r>
    <s v="147_rep3"/>
    <s v="VS"/>
    <s v="Plasma"/>
    <x v="80"/>
    <n v="4270000"/>
  </r>
  <r>
    <s v="147_rep2"/>
    <s v="VS"/>
    <s v="Plasma"/>
    <x v="80"/>
    <n v="3959600"/>
  </r>
  <r>
    <s v="147_rep1"/>
    <s v="VS"/>
    <s v="Plasma"/>
    <x v="80"/>
    <n v="5367300"/>
  </r>
  <r>
    <s v="133_rep3"/>
    <s v="FC"/>
    <s v="Plasma"/>
    <x v="81"/>
    <n v="1874400"/>
  </r>
  <r>
    <s v="133_rep2"/>
    <s v="FC"/>
    <s v="Plasma"/>
    <x v="81"/>
    <n v="2153200"/>
  </r>
  <r>
    <s v="133_rep1"/>
    <s v="FC"/>
    <s v="Plasma"/>
    <x v="81"/>
    <n v="2171900"/>
  </r>
  <r>
    <s v="153_rep3"/>
    <s v="VS"/>
    <s v="Plasma"/>
    <x v="82"/>
    <n v="2272300"/>
  </r>
  <r>
    <s v="153_rep2"/>
    <s v="VS"/>
    <s v="Plasma"/>
    <x v="82"/>
    <n v="1890400"/>
  </r>
  <r>
    <s v="153_rep1"/>
    <s v="VS"/>
    <s v="Plasma"/>
    <x v="82"/>
    <n v="2690200"/>
  </r>
  <r>
    <s v="149_rep3"/>
    <s v="VS"/>
    <s v="Plasma"/>
    <x v="83"/>
    <n v="311100"/>
  </r>
  <r>
    <s v="149_rep2"/>
    <s v="VS"/>
    <s v="Plasma"/>
    <x v="83"/>
    <n v="236290"/>
  </r>
  <r>
    <s v="149_rep1"/>
    <s v="VS"/>
    <s v="Plasma"/>
    <x v="83"/>
    <n v="349790"/>
  </r>
  <r>
    <s v="163_rep3"/>
    <s v="VS"/>
    <s v="Plasma"/>
    <x v="84"/>
    <n v="720800"/>
  </r>
  <r>
    <s v="163_rep2"/>
    <s v="VS"/>
    <s v="Plasma"/>
    <x v="84"/>
    <n v="377390"/>
  </r>
  <r>
    <s v="163_rep1"/>
    <s v="VS"/>
    <s v="Plasma"/>
    <x v="84"/>
    <n v="318730"/>
  </r>
  <r>
    <s v="121_rep3"/>
    <s v="FC"/>
    <s v="Plasma"/>
    <x v="85"/>
    <n v="491660"/>
  </r>
  <r>
    <s v="121_rep2"/>
    <s v="FC"/>
    <s v="Plasma"/>
    <x v="85"/>
    <n v="407550"/>
  </r>
  <r>
    <s v="121_rep1"/>
    <s v="FC"/>
    <s v="Plasma"/>
    <x v="85"/>
    <n v="603290"/>
  </r>
  <r>
    <s v="104_rep3"/>
    <s v="FC"/>
    <s v="Plasma"/>
    <x v="86"/>
    <n v="1620000"/>
  </r>
  <r>
    <s v="104_rep2"/>
    <s v="FC"/>
    <s v="Plasma"/>
    <x v="86"/>
    <n v="1767100"/>
  </r>
  <r>
    <s v="104_rep1"/>
    <s v="FC"/>
    <s v="Plasma"/>
    <x v="86"/>
    <n v="2410900"/>
  </r>
  <r>
    <s v="122_rep3"/>
    <s v="FC"/>
    <s v="Plasma"/>
    <x v="87"/>
    <n v="2198700"/>
  </r>
  <r>
    <s v="122_rep2"/>
    <s v="FC"/>
    <s v="Plasma"/>
    <x v="87"/>
    <n v="3199700"/>
  </r>
  <r>
    <s v="122_rep1"/>
    <s v="FC"/>
    <s v="Plasma"/>
    <x v="87"/>
    <n v="3783400"/>
  </r>
  <r>
    <s v="95_rep3"/>
    <s v="FC"/>
    <s v="Plasma"/>
    <x v="88"/>
    <n v="867110"/>
  </r>
  <r>
    <s v="95_rep2"/>
    <s v="FC"/>
    <s v="Plasma"/>
    <x v="88"/>
    <n v="241780"/>
  </r>
  <r>
    <s v="95_rep1"/>
    <s v="FC"/>
    <s v="Plasma"/>
    <x v="88"/>
    <n v="981570"/>
  </r>
  <r>
    <s v="155_rep3"/>
    <s v="VS"/>
    <s v="Plasma"/>
    <x v="89"/>
    <n v="699290"/>
  </r>
  <r>
    <s v="155_rep2"/>
    <s v="VS"/>
    <s v="Plasma"/>
    <x v="89"/>
    <n v="298590"/>
  </r>
  <r>
    <s v="155_rep1"/>
    <s v="VS"/>
    <s v="Plasma"/>
    <x v="89"/>
    <n v="1049300"/>
  </r>
  <r>
    <s v="159_rep3"/>
    <s v="VS"/>
    <s v="Plasma"/>
    <x v="90"/>
    <n v="966720"/>
  </r>
  <r>
    <s v="159_rep2"/>
    <s v="VS"/>
    <s v="Plasma"/>
    <x v="90"/>
    <n v="1349200"/>
  </r>
  <r>
    <s v="159_rep1"/>
    <s v="VS"/>
    <s v="Plasma"/>
    <x v="90"/>
    <n v="1604500"/>
  </r>
  <r>
    <s v="90_rep3"/>
    <s v="FC"/>
    <s v="Plasma"/>
    <x v="91"/>
    <n v="3667200"/>
  </r>
  <r>
    <s v="90_rep2"/>
    <s v="FC"/>
    <s v="Plasma"/>
    <x v="91"/>
    <n v="3518500"/>
  </r>
  <r>
    <s v="90_rep1"/>
    <s v="FC"/>
    <s v="Plasma"/>
    <x v="91"/>
    <n v="5117900"/>
  </r>
  <r>
    <s v="138_rep3"/>
    <s v="FC"/>
    <s v="Plasma"/>
    <x v="92"/>
    <n v="6479000"/>
  </r>
  <r>
    <s v="138_rep2"/>
    <s v="FC"/>
    <s v="Plasma"/>
    <x v="92"/>
    <n v="6853000"/>
  </r>
  <r>
    <s v="138_rep1"/>
    <s v="FC"/>
    <s v="Plasma"/>
    <x v="92"/>
    <n v="6636500"/>
  </r>
  <r>
    <s v="117_rezipped_rep3"/>
    <s v="FC"/>
    <s v="Plasma"/>
    <x v="93"/>
    <n v="601770"/>
  </r>
  <r>
    <s v="117_rezipped_rep2"/>
    <s v="FC"/>
    <s v="Plasma"/>
    <x v="93"/>
    <n v="565770"/>
  </r>
  <r>
    <s v="117_rezipped_rep1"/>
    <s v="FC"/>
    <s v="Plasma"/>
    <x v="93"/>
    <n v="364710"/>
  </r>
  <r>
    <s v="169_rezipped_rep3"/>
    <s v="VS"/>
    <s v="Plasma"/>
    <x v="94"/>
    <n v="1442400"/>
  </r>
  <r>
    <s v="169_rezipped_rep2"/>
    <s v="VS"/>
    <s v="Plasma"/>
    <x v="94"/>
    <n v="1761600"/>
  </r>
  <r>
    <s v="169_rezipped_rep1"/>
    <s v="VS"/>
    <s v="Plasma"/>
    <x v="94"/>
    <n v="2853700"/>
  </r>
  <r>
    <s v="172_rezipped_rep3"/>
    <s v="VS"/>
    <s v="Plasma"/>
    <x v="95"/>
    <n v="3523800"/>
  </r>
  <r>
    <s v="172_rezipped_rep2"/>
    <s v="VS"/>
    <s v="Plasma"/>
    <x v="95"/>
    <n v="4262100"/>
  </r>
  <r>
    <s v="172_rezipped_rep1"/>
    <s v="VS"/>
    <s v="Plasma"/>
    <x v="95"/>
    <n v="4377900"/>
  </r>
  <r>
    <s v="181_rezipped_rep3"/>
    <s v="VS"/>
    <s v="Plasma"/>
    <x v="96"/>
    <n v="404100"/>
  </r>
  <r>
    <s v="181_rezipped_rep2"/>
    <s v="VS"/>
    <s v="Plasma"/>
    <x v="96"/>
    <n v="783040"/>
  </r>
  <r>
    <s v="181_rezipped_rep1"/>
    <s v="VS"/>
    <s v="Plasma"/>
    <x v="96"/>
    <n v="946590"/>
  </r>
  <r>
    <s v="9_rep3"/>
    <s v="SAA"/>
    <s v="Plasma"/>
    <x v="97"/>
    <n v="1090100"/>
  </r>
  <r>
    <s v="9_rep2"/>
    <s v="SAA"/>
    <s v="Plasma"/>
    <x v="97"/>
    <n v="3055100"/>
  </r>
  <r>
    <s v="9_rep1"/>
    <s v="SAA"/>
    <s v="Plasma"/>
    <x v="97"/>
    <n v="901540"/>
  </r>
  <r>
    <s v="21_rep3"/>
    <s v="SAA"/>
    <s v="Plasma"/>
    <x v="98"/>
    <n v="1366900"/>
  </r>
  <r>
    <s v="21_rep2"/>
    <s v="SAA"/>
    <s v="Plasma"/>
    <x v="98"/>
    <n v="3021300"/>
  </r>
  <r>
    <s v="21_rep1"/>
    <s v="SAA"/>
    <s v="Plasma"/>
    <x v="98"/>
    <n v="1126100"/>
  </r>
  <r>
    <s v="28_rep3"/>
    <s v="SAA"/>
    <s v="Plasma"/>
    <x v="99"/>
    <n v="3566300"/>
  </r>
  <r>
    <s v="28_rep2"/>
    <s v="SAA"/>
    <s v="Plasma"/>
    <x v="99"/>
    <n v="2608500"/>
  </r>
  <r>
    <s v="28_rep1"/>
    <s v="SAA"/>
    <s v="Plasma"/>
    <x v="99"/>
    <n v="1876500"/>
  </r>
  <r>
    <s v="24_rep3"/>
    <s v="SAA"/>
    <s v="Plasma"/>
    <x v="100"/>
    <n v="1578600"/>
  </r>
  <r>
    <s v="24_rep2"/>
    <s v="SAA"/>
    <s v="Plasma"/>
    <x v="100"/>
    <n v="1660500"/>
  </r>
  <r>
    <s v="24_rep1"/>
    <s v="SAA"/>
    <s v="Plasma"/>
    <x v="100"/>
    <n v="1580500"/>
  </r>
  <r>
    <s v="15_rep3"/>
    <s v="SAA"/>
    <s v="Plasma"/>
    <x v="101"/>
    <n v="3078300"/>
  </r>
  <r>
    <s v="15_rep2"/>
    <s v="SAA"/>
    <s v="Plasma"/>
    <x v="101"/>
    <n v="2756900"/>
  </r>
  <r>
    <s v="15_rep1"/>
    <s v="SAA"/>
    <s v="Plasma"/>
    <x v="101"/>
    <n v="2600500"/>
  </r>
  <r>
    <s v="16_rep3"/>
    <s v="SAA"/>
    <s v="Plasma"/>
    <x v="102"/>
    <n v="1261800"/>
  </r>
  <r>
    <s v="16_rep2"/>
    <s v="SAA"/>
    <s v="Plasma"/>
    <x v="102"/>
    <n v="1558700"/>
  </r>
  <r>
    <s v="16_rep1"/>
    <s v="SAA"/>
    <s v="Plasma"/>
    <x v="102"/>
    <n v="1211100"/>
  </r>
  <r>
    <s v="22_rep3"/>
    <s v="SAA"/>
    <s v="Plasma"/>
    <x v="103"/>
    <n v="2893300"/>
  </r>
  <r>
    <s v="22_rep2"/>
    <s v="SAA"/>
    <s v="Plasma"/>
    <x v="103"/>
    <n v="2758900"/>
  </r>
  <r>
    <s v="22_rep1"/>
    <s v="SAA"/>
    <s v="Plasma"/>
    <x v="103"/>
    <n v="2540700"/>
  </r>
  <r>
    <s v="25_rep3"/>
    <s v="SAA"/>
    <s v="Plasma"/>
    <x v="104"/>
    <n v="6253300"/>
  </r>
  <r>
    <s v="25_rep2"/>
    <s v="SAA"/>
    <s v="Plasma"/>
    <x v="104"/>
    <n v="7089000"/>
  </r>
  <r>
    <s v="25_rep1"/>
    <s v="SAA"/>
    <s v="Plasma"/>
    <x v="104"/>
    <n v="8951100"/>
  </r>
  <r>
    <s v="11_rep3"/>
    <s v="SAA"/>
    <s v="Plasma"/>
    <x v="105"/>
    <n v="9081500"/>
  </r>
  <r>
    <s v="11_rep2"/>
    <s v="SAA"/>
    <s v="Plasma"/>
    <x v="105"/>
    <n v="6825200"/>
  </r>
  <r>
    <s v="11_rep1"/>
    <s v="SAA"/>
    <s v="Plasma"/>
    <x v="105"/>
    <n v="11568000"/>
  </r>
  <r>
    <s v="8_rep3"/>
    <s v="SAA"/>
    <s v="Plasma"/>
    <x v="106"/>
    <n v="1472100"/>
  </r>
  <r>
    <s v="8_rep2"/>
    <s v="SAA"/>
    <s v="Plasma"/>
    <x v="106"/>
    <n v="2372100"/>
  </r>
  <r>
    <s v="8_rep1"/>
    <s v="SAA"/>
    <s v="Plasma"/>
    <x v="106"/>
    <n v="2000600"/>
  </r>
  <r>
    <s v="14_rep3"/>
    <s v="SAA"/>
    <s v="Plasma"/>
    <x v="107"/>
    <n v="2850900"/>
  </r>
  <r>
    <s v="14_rep2"/>
    <s v="SAA"/>
    <s v="Plasma"/>
    <x v="107"/>
    <n v="1300300"/>
  </r>
  <r>
    <s v="14_rep1"/>
    <s v="SAA"/>
    <s v="Plasma"/>
    <x v="107"/>
    <n v="4283800"/>
  </r>
  <r>
    <s v="26_rep3"/>
    <s v="SAA"/>
    <s v="Plasma"/>
    <x v="108"/>
    <n v="4503000"/>
  </r>
  <r>
    <s v="26_rep2"/>
    <s v="SAA"/>
    <s v="Plasma"/>
    <x v="108"/>
    <n v="1403500"/>
  </r>
  <r>
    <s v="26_rep1"/>
    <s v="SAA"/>
    <s v="Plasma"/>
    <x v="108"/>
    <n v="1627400"/>
  </r>
  <r>
    <s v="27_rep3"/>
    <s v="SAA"/>
    <s v="Plasma"/>
    <x v="109"/>
    <n v="1991600"/>
  </r>
  <r>
    <s v="27_rep2"/>
    <s v="SAA"/>
    <s v="Plasma"/>
    <x v="109"/>
    <n v="2557400"/>
  </r>
  <r>
    <s v="27_rep1"/>
    <s v="SAA"/>
    <s v="Plasma"/>
    <x v="109"/>
    <n v="2679100"/>
  </r>
  <r>
    <s v="23_rep3"/>
    <s v="SAA"/>
    <s v="Plasma"/>
    <x v="110"/>
    <n v="3491900"/>
  </r>
  <r>
    <s v="23_rep2"/>
    <s v="SAA"/>
    <s v="Plasma"/>
    <x v="110"/>
    <n v="1886900"/>
  </r>
  <r>
    <s v="23_rep1"/>
    <s v="SAA"/>
    <s v="Plasma"/>
    <x v="110"/>
    <n v="3194600"/>
  </r>
  <r>
    <s v="20_rep3"/>
    <s v="SAA"/>
    <s v="Plasma"/>
    <x v="111"/>
    <n v="2500600"/>
  </r>
  <r>
    <s v="20_rep2"/>
    <s v="SAA"/>
    <s v="Plasma"/>
    <x v="111"/>
    <n v="2398200"/>
  </r>
  <r>
    <s v="20_rep1"/>
    <s v="SAA"/>
    <s v="Plasma"/>
    <x v="111"/>
    <n v="2049200"/>
  </r>
  <r>
    <s v="7_rep3"/>
    <s v="SAA"/>
    <s v="Plasma"/>
    <x v="112"/>
    <n v="2404400"/>
  </r>
  <r>
    <s v="7_rep2"/>
    <s v="SAA"/>
    <s v="Plasma"/>
    <x v="112"/>
    <n v="3444200"/>
  </r>
  <r>
    <s v="7_rep1"/>
    <s v="SAA"/>
    <s v="Plasma"/>
    <x v="112"/>
    <n v="3017200"/>
  </r>
  <r>
    <s v="13_rep3"/>
    <s v="SAA"/>
    <s v="Plasma"/>
    <x v="113"/>
    <n v="847410"/>
  </r>
  <r>
    <s v="13_rep2"/>
    <s v="SAA"/>
    <s v="Plasma"/>
    <x v="113"/>
    <n v="243060"/>
  </r>
  <r>
    <s v="13_rep1"/>
    <s v="SAA"/>
    <s v="Plasma"/>
    <x v="113"/>
    <n v="393760"/>
  </r>
  <r>
    <s v="29_rep3"/>
    <s v="SAA"/>
    <s v="Plasma"/>
    <x v="114"/>
    <n v="973010"/>
  </r>
  <r>
    <s v="29_rep2"/>
    <s v="SAA"/>
    <s v="Plasma"/>
    <x v="114"/>
    <n v="936690"/>
  </r>
  <r>
    <s v="29_rep1"/>
    <s v="SAA"/>
    <s v="Plasma"/>
    <x v="114"/>
    <n v="1606000"/>
  </r>
  <r>
    <s v="18_rep3"/>
    <s v="SAA"/>
    <s v="Plasma"/>
    <x v="115"/>
    <n v="2909700"/>
  </r>
  <r>
    <s v="18_rep2"/>
    <s v="SAA"/>
    <s v="Plasma"/>
    <x v="115"/>
    <n v="3209900"/>
  </r>
  <r>
    <s v="18_rep1"/>
    <s v="SAA"/>
    <s v="Plasma"/>
    <x v="115"/>
    <n v="2789700"/>
  </r>
  <r>
    <s v="10_rep3"/>
    <s v="SAA"/>
    <s v="Plasma"/>
    <x v="116"/>
    <n v="459830"/>
  </r>
  <r>
    <s v="10_rep2"/>
    <s v="SAA"/>
    <s v="Plasma"/>
    <x v="116"/>
    <n v="660450"/>
  </r>
  <r>
    <s v="10_rep1"/>
    <s v="SAA"/>
    <s v="Plasma"/>
    <x v="116"/>
    <n v="404130"/>
  </r>
  <r>
    <s v="19_rep3"/>
    <s v="SAA"/>
    <s v="Plasma"/>
    <x v="117"/>
    <n v="580840"/>
  </r>
  <r>
    <s v="19_rep2"/>
    <s v="SAA"/>
    <s v="Plasma"/>
    <x v="117"/>
    <n v="640810"/>
  </r>
  <r>
    <s v="19_rep1"/>
    <s v="SAA"/>
    <s v="Plasma"/>
    <x v="117"/>
    <n v="604010"/>
  </r>
  <r>
    <s v="12_rep3"/>
    <s v="SAA"/>
    <s v="Plasma"/>
    <x v="118"/>
    <n v="6143600"/>
  </r>
  <r>
    <s v="12_rep2"/>
    <s v="SAA"/>
    <s v="Plasma"/>
    <x v="118"/>
    <n v="3889100"/>
  </r>
  <r>
    <s v="12_rep1"/>
    <s v="SAA"/>
    <s v="Plasma"/>
    <x v="118"/>
    <n v="3454600"/>
  </r>
  <r>
    <s v="17_rep3"/>
    <s v="SAA"/>
    <s v="Plasma"/>
    <x v="119"/>
    <n v="1951400"/>
  </r>
  <r>
    <s v="17_rep2"/>
    <s v="SAA"/>
    <s v="Plasma"/>
    <x v="119"/>
    <n v="1880000"/>
  </r>
  <r>
    <s v="17_rep1"/>
    <s v="SAA"/>
    <s v="Plasma"/>
    <x v="119"/>
    <n v="2563000"/>
  </r>
  <r>
    <s v="3_rep3"/>
    <s v="SAA"/>
    <s v="Plasma"/>
    <x v="120"/>
    <n v="3229600"/>
  </r>
  <r>
    <s v="3_rep2"/>
    <s v="SAA"/>
    <s v="Plasma"/>
    <x v="120"/>
    <n v="5921000"/>
  </r>
  <r>
    <s v="3_rep1"/>
    <s v="SAA"/>
    <s v="Plasma"/>
    <x v="120"/>
    <n v="5076900"/>
  </r>
  <r>
    <s v="5_rep3"/>
    <s v="SAA"/>
    <s v="Plasma"/>
    <x v="121"/>
    <n v="1713100"/>
  </r>
  <r>
    <s v="5_rep2"/>
    <s v="SAA"/>
    <s v="Plasma"/>
    <x v="121"/>
    <n v="1611000"/>
  </r>
  <r>
    <s v="5_rep1"/>
    <s v="SAA"/>
    <s v="Plasma"/>
    <x v="121"/>
    <n v="1919200"/>
  </r>
  <r>
    <s v="1_rep3"/>
    <s v="SAA"/>
    <s v="Plasma"/>
    <x v="122"/>
    <n v="2069400"/>
  </r>
  <r>
    <s v="1_rep2"/>
    <s v="SAA"/>
    <s v="Plasma"/>
    <x v="122"/>
    <n v="4257800"/>
  </r>
  <r>
    <s v="1_rep1"/>
    <s v="SAA"/>
    <s v="Plasma"/>
    <x v="122"/>
    <n v="4495800"/>
  </r>
  <r>
    <s v="2_rep3"/>
    <s v="SAA"/>
    <s v="Plasma"/>
    <x v="123"/>
    <n v="1482700"/>
  </r>
  <r>
    <s v="2_rep2"/>
    <s v="SAA"/>
    <s v="Plasma"/>
    <x v="123"/>
    <n v="693360"/>
  </r>
  <r>
    <s v="2_rep1"/>
    <s v="SAA"/>
    <s v="Plasma"/>
    <x v="123"/>
    <n v="1482500"/>
  </r>
  <r>
    <s v="4_rep3"/>
    <s v="SAA"/>
    <s v="Plasma"/>
    <x v="124"/>
    <n v="2584800"/>
  </r>
  <r>
    <s v="4_rep2"/>
    <s v="SAA"/>
    <s v="Plasma"/>
    <x v="124"/>
    <n v="2369000"/>
  </r>
  <r>
    <s v="4_rep1"/>
    <s v="SAA"/>
    <s v="Plasma"/>
    <x v="124"/>
    <n v="2566100"/>
  </r>
  <r>
    <s v="6_rep3"/>
    <s v="SAA"/>
    <s v="Plasma"/>
    <x v="125"/>
    <n v="3404100"/>
  </r>
  <r>
    <s v="6_rep2"/>
    <s v="SAA"/>
    <s v="Plasma"/>
    <x v="125"/>
    <n v="3223600"/>
  </r>
  <r>
    <s v="6_rep1"/>
    <s v="SAA"/>
    <s v="Plasma"/>
    <x v="125"/>
    <n v="32702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s v="175_rep1"/>
    <s v="VS"/>
    <s v="Plasma"/>
    <x v="0"/>
    <n v="4853400"/>
  </r>
  <r>
    <s v="175_rep2"/>
    <s v="VS"/>
    <s v="Plasma"/>
    <x v="0"/>
    <n v="5845500"/>
  </r>
  <r>
    <s v="175_rep3"/>
    <s v="VS"/>
    <s v="Plasma"/>
    <x v="0"/>
    <n v="4704100"/>
  </r>
  <r>
    <s v="139_rep1"/>
    <s v="FC"/>
    <s v="Plasma"/>
    <x v="1"/>
    <n v="6167600"/>
  </r>
  <r>
    <s v="139_rep2"/>
    <s v="FC"/>
    <s v="Plasma"/>
    <x v="1"/>
    <n v="6642400"/>
  </r>
  <r>
    <s v="139_rep3"/>
    <s v="FC"/>
    <s v="Plasma"/>
    <x v="1"/>
    <n v="5433100"/>
  </r>
  <r>
    <s v="106_rep1"/>
    <s v="FC"/>
    <s v="Plasma"/>
    <x v="2"/>
    <n v="5239400"/>
  </r>
  <r>
    <s v="106_rep2"/>
    <s v="FC"/>
    <s v="Plasma"/>
    <x v="2"/>
    <n v="5755300"/>
  </r>
  <r>
    <s v="106_rep3"/>
    <s v="FC"/>
    <s v="Plasma"/>
    <x v="2"/>
    <n v="4732900"/>
  </r>
  <r>
    <s v="87_rep1"/>
    <s v="FC"/>
    <s v="Plasma"/>
    <x v="3"/>
    <n v="5648700"/>
  </r>
  <r>
    <s v="87_rep2"/>
    <s v="FC"/>
    <s v="Plasma"/>
    <x v="3"/>
    <n v="5228600"/>
  </r>
  <r>
    <s v="87_rep3"/>
    <s v="FC"/>
    <s v="Plasma"/>
    <x v="3"/>
    <n v="3652200"/>
  </r>
  <r>
    <s v="93_rep1"/>
    <s v="FC"/>
    <s v="Plasma"/>
    <x v="4"/>
    <n v="4908100"/>
  </r>
  <r>
    <s v="93_rep2"/>
    <s v="FC"/>
    <s v="Plasma"/>
    <x v="4"/>
    <n v="4513300"/>
  </r>
  <r>
    <s v="93_rep3"/>
    <s v="FC"/>
    <s v="Plasma"/>
    <x v="4"/>
    <n v="4007600"/>
  </r>
  <r>
    <s v="120_rep1"/>
    <s v="FC"/>
    <s v="Plasma"/>
    <x v="5"/>
    <n v="6189300"/>
  </r>
  <r>
    <s v="120_rep2"/>
    <s v="FC"/>
    <s v="Plasma"/>
    <x v="5"/>
    <n v="5859000"/>
  </r>
  <r>
    <s v="120_rep3"/>
    <s v="FC"/>
    <s v="Plasma"/>
    <x v="5"/>
    <n v="5520200"/>
  </r>
  <r>
    <s v="162_rep1"/>
    <s v="VS"/>
    <s v="Plasma"/>
    <x v="6"/>
    <n v="6839600"/>
  </r>
  <r>
    <s v="162_rep2"/>
    <s v="VS"/>
    <s v="Plasma"/>
    <x v="6"/>
    <n v="6792400"/>
  </r>
  <r>
    <s v="162_rep3"/>
    <s v="VS"/>
    <s v="Plasma"/>
    <x v="6"/>
    <n v="6473800"/>
  </r>
  <r>
    <s v="123_rep1"/>
    <s v="FC"/>
    <s v="Plasma"/>
    <x v="7"/>
    <n v="5274700"/>
  </r>
  <r>
    <s v="123_rep2"/>
    <s v="FC"/>
    <s v="Plasma"/>
    <x v="7"/>
    <n v="5366700"/>
  </r>
  <r>
    <s v="123_rep3"/>
    <s v="FC"/>
    <s v="Plasma"/>
    <x v="7"/>
    <n v="5325000"/>
  </r>
  <r>
    <s v="129_rep3"/>
    <s v="FC"/>
    <s v="Plasma"/>
    <x v="8"/>
    <n v="3157900"/>
  </r>
  <r>
    <s v="129_rep2"/>
    <s v="FC"/>
    <s v="Plasma"/>
    <x v="8"/>
    <n v="3223900"/>
  </r>
  <r>
    <s v="129_rep1"/>
    <s v="FC"/>
    <s v="Plasma"/>
    <x v="8"/>
    <n v="3414200"/>
  </r>
  <r>
    <s v="145_rep3"/>
    <s v="VS"/>
    <s v="Plasma"/>
    <x v="9"/>
    <n v="2880200"/>
  </r>
  <r>
    <s v="145_rep2"/>
    <s v="VS"/>
    <s v="Plasma"/>
    <x v="9"/>
    <n v="2616700"/>
  </r>
  <r>
    <s v="145_rep1"/>
    <s v="VS"/>
    <s v="Plasma"/>
    <x v="9"/>
    <n v="2912700"/>
  </r>
  <r>
    <s v="119_rep3"/>
    <s v="FC"/>
    <s v="Plasma"/>
    <x v="10"/>
    <n v="3202700"/>
  </r>
  <r>
    <s v="119_rep2"/>
    <s v="FC"/>
    <s v="Plasma"/>
    <x v="10"/>
    <n v="3291200"/>
  </r>
  <r>
    <s v="119_rep1"/>
    <s v="FC"/>
    <s v="Plasma"/>
    <x v="10"/>
    <n v="3017000"/>
  </r>
  <r>
    <s v="99_rep3"/>
    <s v="FC"/>
    <s v="Plasma"/>
    <x v="11"/>
    <n v="4756700"/>
  </r>
  <r>
    <s v="99_rep2"/>
    <s v="FC"/>
    <s v="Plasma"/>
    <x v="11"/>
    <n v="5127500"/>
  </r>
  <r>
    <s v="99_rep1"/>
    <s v="FC"/>
    <s v="Plasma"/>
    <x v="11"/>
    <n v="5009200"/>
  </r>
  <r>
    <s v="143_rep3"/>
    <s v="VS"/>
    <s v="Plasma"/>
    <x v="12"/>
    <n v="4936100"/>
  </r>
  <r>
    <s v="143_rep2"/>
    <s v="VS"/>
    <s v="Plasma"/>
    <x v="12"/>
    <n v="4599900"/>
  </r>
  <r>
    <s v="143_rep1"/>
    <s v="VS"/>
    <s v="Plasma"/>
    <x v="12"/>
    <n v="4934000"/>
  </r>
  <r>
    <s v="128_rep3"/>
    <s v="FC"/>
    <s v="Plasma"/>
    <x v="13"/>
    <n v="5656700"/>
  </r>
  <r>
    <s v="128_rep2"/>
    <s v="FC"/>
    <s v="Plasma"/>
    <x v="13"/>
    <n v="5683400"/>
  </r>
  <r>
    <s v="128_rep1"/>
    <s v="FC"/>
    <s v="Plasma"/>
    <x v="13"/>
    <n v="5404400"/>
  </r>
  <r>
    <s v="167_rep3"/>
    <s v="VS"/>
    <s v="Plasma"/>
    <x v="14"/>
    <n v="6726600"/>
  </r>
  <r>
    <s v="167_rep2"/>
    <s v="VS"/>
    <s v="Plasma"/>
    <x v="14"/>
    <n v="6492400"/>
  </r>
  <r>
    <s v="167_rep1"/>
    <s v="VS"/>
    <s v="Plasma"/>
    <x v="14"/>
    <n v="5777200"/>
  </r>
  <r>
    <s v="118_rep3"/>
    <s v="FC"/>
    <s v="Plasma"/>
    <x v="15"/>
    <n v="4907000"/>
  </r>
  <r>
    <s v="118_rep2"/>
    <s v="FC"/>
    <s v="Plasma"/>
    <x v="15"/>
    <n v="4667000"/>
  </r>
  <r>
    <s v="118_rep1"/>
    <s v="FC"/>
    <s v="Plasma"/>
    <x v="15"/>
    <n v="4798200"/>
  </r>
  <r>
    <s v="179_rep3"/>
    <s v="VS"/>
    <s v="Plasma"/>
    <x v="16"/>
    <n v="3454000"/>
  </r>
  <r>
    <s v="179_rep2"/>
    <s v="VS"/>
    <s v="Plasma"/>
    <x v="16"/>
    <n v="3787800"/>
  </r>
  <r>
    <s v="179_rep1"/>
    <s v="VS"/>
    <s v="Plasma"/>
    <x v="16"/>
    <n v="3641600"/>
  </r>
  <r>
    <s v="131_rep3"/>
    <s v="FC"/>
    <s v="Plasma"/>
    <x v="17"/>
    <n v="3937800"/>
  </r>
  <r>
    <s v="131_rep2"/>
    <s v="FC"/>
    <s v="Plasma"/>
    <x v="17"/>
    <n v="3690900"/>
  </r>
  <r>
    <s v="131_rep1"/>
    <s v="FC"/>
    <s v="Plasma"/>
    <x v="17"/>
    <n v="3191600"/>
  </r>
  <r>
    <s v="124_rep3"/>
    <s v="FC"/>
    <s v="Plasma"/>
    <x v="18"/>
    <n v="3261000"/>
  </r>
  <r>
    <s v="124_rep2"/>
    <s v="FC"/>
    <s v="Plasma"/>
    <x v="18"/>
    <n v="3373800"/>
  </r>
  <r>
    <s v="124_rep1"/>
    <s v="FC"/>
    <s v="Plasma"/>
    <x v="18"/>
    <n v="3430800"/>
  </r>
  <r>
    <s v="86_rep3"/>
    <s v="FC"/>
    <s v="Plasma"/>
    <x v="19"/>
    <n v="3470400"/>
  </r>
  <r>
    <s v="86_rep2"/>
    <s v="FC"/>
    <s v="Plasma"/>
    <x v="19"/>
    <n v="3496000"/>
  </r>
  <r>
    <s v="86_rep1"/>
    <s v="FC"/>
    <s v="Plasma"/>
    <x v="19"/>
    <n v="3479300"/>
  </r>
  <r>
    <s v="103_rep3"/>
    <s v="FC"/>
    <s v="Plasma"/>
    <x v="20"/>
    <n v="4792200"/>
  </r>
  <r>
    <s v="103_rep2"/>
    <s v="FC"/>
    <s v="Plasma"/>
    <x v="20"/>
    <n v="4560900"/>
  </r>
  <r>
    <s v="103_rep1"/>
    <s v="FC"/>
    <s v="Plasma"/>
    <x v="20"/>
    <n v="4323500"/>
  </r>
  <r>
    <s v="131_rep32"/>
    <s v="FC"/>
    <s v="Plasma"/>
    <x v="17"/>
    <n v="3943400"/>
  </r>
  <r>
    <s v="131_rep22"/>
    <s v="FC"/>
    <s v="Plasma"/>
    <x v="17"/>
    <n v="3652200"/>
  </r>
  <r>
    <s v="131_rep12"/>
    <s v="FC"/>
    <s v="Plasma"/>
    <x v="17"/>
    <n v="3402900"/>
  </r>
  <r>
    <s v="132_rep3"/>
    <s v="FC"/>
    <s v="Plasma"/>
    <x v="21"/>
    <n v="3775000"/>
  </r>
  <r>
    <s v="132_rep2"/>
    <s v="FC"/>
    <s v="Plasma"/>
    <x v="21"/>
    <n v="3730200"/>
  </r>
  <r>
    <s v="132_rep1"/>
    <s v="FC"/>
    <s v="Plasma"/>
    <x v="21"/>
    <n v="3760100"/>
  </r>
  <r>
    <s v="151_rep3"/>
    <s v="VS"/>
    <s v="Plasma"/>
    <x v="22"/>
    <n v="3707500"/>
  </r>
  <r>
    <s v="151_rep2"/>
    <s v="VS"/>
    <s v="Plasma"/>
    <x v="22"/>
    <n v="4054500"/>
  </r>
  <r>
    <s v="151_rep1"/>
    <s v="VS"/>
    <s v="Plasma"/>
    <x v="22"/>
    <n v="3872400"/>
  </r>
  <r>
    <s v="161_rep3"/>
    <s v="VS"/>
    <s v="Plasma"/>
    <x v="23"/>
    <n v="4149900"/>
  </r>
  <r>
    <s v="161_rep2"/>
    <s v="VS"/>
    <s v="Plasma"/>
    <x v="23"/>
    <n v="4201900"/>
  </r>
  <r>
    <s v="161_rep1"/>
    <s v="VS"/>
    <s v="Plasma"/>
    <x v="23"/>
    <n v="4655200"/>
  </r>
  <r>
    <s v="135_rep3"/>
    <s v="FC"/>
    <s v="Plasma"/>
    <x v="24"/>
    <n v="4328700"/>
  </r>
  <r>
    <s v="135_rep2"/>
    <s v="FC"/>
    <s v="Plasma"/>
    <x v="24"/>
    <n v="3660000"/>
  </r>
  <r>
    <s v="135_rep1"/>
    <s v="FC"/>
    <s v="Plasma"/>
    <x v="24"/>
    <n v="3921400"/>
  </r>
  <r>
    <s v="176_rep3"/>
    <s v="VS"/>
    <s v="Plasma"/>
    <x v="25"/>
    <n v="5386900"/>
  </r>
  <r>
    <s v="176_rep2"/>
    <s v="VS"/>
    <s v="Plasma"/>
    <x v="25"/>
    <n v="5575400"/>
  </r>
  <r>
    <s v="176_rep1"/>
    <s v="VS"/>
    <s v="Plasma"/>
    <x v="25"/>
    <n v="6011600"/>
  </r>
  <r>
    <s v="127_rep3"/>
    <s v="FC"/>
    <s v="Plasma"/>
    <x v="26"/>
    <n v="3835100"/>
  </r>
  <r>
    <s v="127_rep2"/>
    <s v="FC"/>
    <s v="Plasma"/>
    <x v="26"/>
    <n v="3754500"/>
  </r>
  <r>
    <s v="127_rep1"/>
    <s v="FC"/>
    <s v="Plasma"/>
    <x v="26"/>
    <n v="4814000"/>
  </r>
  <r>
    <s v="94_rep3"/>
    <s v="FC"/>
    <s v="Plasma"/>
    <x v="27"/>
    <n v="3759100"/>
  </r>
  <r>
    <s v="94_rep2"/>
    <s v="FC"/>
    <s v="Plasma"/>
    <x v="27"/>
    <n v="3438000"/>
  </r>
  <r>
    <s v="94_rep1"/>
    <s v="FC"/>
    <s v="Plasma"/>
    <x v="27"/>
    <n v="4176600"/>
  </r>
  <r>
    <s v="170_rep3"/>
    <s v="VS"/>
    <s v="Plasma"/>
    <x v="28"/>
    <n v="3363000"/>
  </r>
  <r>
    <s v="170_rep2"/>
    <s v="VS"/>
    <s v="Plasma"/>
    <x v="28"/>
    <n v="2419300"/>
  </r>
  <r>
    <s v="170_rep1"/>
    <s v="VS"/>
    <s v="Plasma"/>
    <x v="28"/>
    <n v="2949400"/>
  </r>
  <r>
    <s v="142_rep3"/>
    <s v="VS"/>
    <s v="Plasma"/>
    <x v="29"/>
    <n v="3740100"/>
  </r>
  <r>
    <s v="142_rep2"/>
    <s v="VS"/>
    <s v="Plasma"/>
    <x v="29"/>
    <n v="3633600"/>
  </r>
  <r>
    <s v="142_rep1"/>
    <s v="VS"/>
    <s v="Plasma"/>
    <x v="29"/>
    <n v="3914600"/>
  </r>
  <r>
    <s v="110_rep3"/>
    <s v="FC"/>
    <s v="Plasma"/>
    <x v="30"/>
    <n v="5491100"/>
  </r>
  <r>
    <s v="110_rep2"/>
    <s v="FC"/>
    <s v="Plasma"/>
    <x v="30"/>
    <n v="4896500"/>
  </r>
  <r>
    <s v="110_rep1"/>
    <s v="FC"/>
    <s v="Plasma"/>
    <x v="30"/>
    <n v="5051400"/>
  </r>
  <r>
    <s v="109_rep3"/>
    <s v="FC"/>
    <s v="Plasma"/>
    <x v="31"/>
    <n v="3098800"/>
  </r>
  <r>
    <s v="109_rep2"/>
    <s v="FC"/>
    <s v="Plasma"/>
    <x v="31"/>
    <n v="2926500"/>
  </r>
  <r>
    <s v="109_rep1"/>
    <s v="FC"/>
    <s v="Plasma"/>
    <x v="31"/>
    <n v="3119500"/>
  </r>
  <r>
    <s v="171_rep3"/>
    <s v="VS"/>
    <s v="Plasma"/>
    <x v="32"/>
    <n v="3986300"/>
  </r>
  <r>
    <s v="171_rep2"/>
    <s v="VS"/>
    <s v="Plasma"/>
    <x v="32"/>
    <n v="4175400"/>
  </r>
  <r>
    <s v="171_rep1"/>
    <s v="VS"/>
    <s v="Plasma"/>
    <x v="32"/>
    <n v="4463100"/>
  </r>
  <r>
    <s v="96_rep3"/>
    <s v="FC"/>
    <s v="Plasma"/>
    <x v="33"/>
    <n v="3228500"/>
  </r>
  <r>
    <s v="96_rep2"/>
    <s v="FC"/>
    <s v="Plasma"/>
    <x v="33"/>
    <n v="3234500"/>
  </r>
  <r>
    <s v="96_rep1"/>
    <s v="FC"/>
    <s v="Plasma"/>
    <x v="33"/>
    <n v="3189700"/>
  </r>
  <r>
    <s v="101_rep3"/>
    <s v="FC"/>
    <s v="Plasma"/>
    <x v="34"/>
    <n v="3461400"/>
  </r>
  <r>
    <s v="101_rep2"/>
    <s v="FC"/>
    <s v="Plasma"/>
    <x v="34"/>
    <n v="2901000"/>
  </r>
  <r>
    <s v="101_rep1"/>
    <s v="FC"/>
    <s v="Plasma"/>
    <x v="34"/>
    <n v="3206300"/>
  </r>
  <r>
    <s v="177_rep3"/>
    <s v="VS"/>
    <s v="Plasma"/>
    <x v="35"/>
    <n v="5229000"/>
  </r>
  <r>
    <s v="177_rep2"/>
    <s v="VS"/>
    <s v="Plasma"/>
    <x v="35"/>
    <n v="6295800"/>
  </r>
  <r>
    <s v="177_rep1"/>
    <s v="VS"/>
    <s v="Plasma"/>
    <x v="35"/>
    <n v="6033400"/>
  </r>
  <r>
    <s v="102_rep3"/>
    <s v="FC"/>
    <s v="Plasma"/>
    <x v="36"/>
    <n v="2070000"/>
  </r>
  <r>
    <s v="102_rep2"/>
    <s v="FC"/>
    <s v="Plasma"/>
    <x v="36"/>
    <n v="2476300"/>
  </r>
  <r>
    <s v="102_rep1"/>
    <s v="FC"/>
    <s v="Plasma"/>
    <x v="36"/>
    <n v="2966100"/>
  </r>
  <r>
    <s v="113_rep3"/>
    <s v="FC"/>
    <s v="Plasma"/>
    <x v="37"/>
    <n v="3725100"/>
  </r>
  <r>
    <s v="113_rep2"/>
    <s v="FC"/>
    <s v="Plasma"/>
    <x v="37"/>
    <n v="3632500"/>
  </r>
  <r>
    <s v="113_rep1"/>
    <s v="FC"/>
    <s v="Plasma"/>
    <x v="37"/>
    <n v="4454200"/>
  </r>
  <r>
    <s v="100_rep3"/>
    <s v="FC"/>
    <s v="Plasma"/>
    <x v="38"/>
    <n v="2808200"/>
  </r>
  <r>
    <s v="100_rep2"/>
    <s v="FC"/>
    <s v="Plasma"/>
    <x v="38"/>
    <n v="2854900"/>
  </r>
  <r>
    <s v="100_rep1"/>
    <s v="FC"/>
    <s v="Plasma"/>
    <x v="38"/>
    <n v="3159000"/>
  </r>
  <r>
    <s v="89_rep3"/>
    <s v="FC"/>
    <s v="Plasma"/>
    <x v="39"/>
    <n v="4119700"/>
  </r>
  <r>
    <s v="89_rep2"/>
    <s v="FC"/>
    <s v="Plasma"/>
    <x v="39"/>
    <n v="4396300"/>
  </r>
  <r>
    <s v="89_rep1"/>
    <s v="FC"/>
    <s v="Plasma"/>
    <x v="39"/>
    <n v="4017300"/>
  </r>
  <r>
    <s v="136_rep3"/>
    <s v="FC"/>
    <s v="Plasma"/>
    <x v="40"/>
    <n v="2933900"/>
  </r>
  <r>
    <s v="136_rep2"/>
    <s v="FC"/>
    <s v="Plasma"/>
    <x v="40"/>
    <n v="2924200"/>
  </r>
  <r>
    <s v="136_rep1"/>
    <s v="FC"/>
    <s v="Plasma"/>
    <x v="40"/>
    <n v="3082000"/>
  </r>
  <r>
    <s v="114_rep3"/>
    <s v="FC"/>
    <s v="Plasma"/>
    <x v="41"/>
    <n v="2496100"/>
  </r>
  <r>
    <s v="114_rep2"/>
    <s v="FC"/>
    <s v="Plasma"/>
    <x v="41"/>
    <n v="2661000"/>
  </r>
  <r>
    <s v="114_rep1"/>
    <s v="FC"/>
    <s v="Plasma"/>
    <x v="41"/>
    <n v="3049000"/>
  </r>
  <r>
    <s v="168_rep3"/>
    <s v="VS"/>
    <s v="Plasma"/>
    <x v="42"/>
    <n v="4596900"/>
  </r>
  <r>
    <s v="168_rep2"/>
    <s v="VS"/>
    <s v="Plasma"/>
    <x v="42"/>
    <n v="4569600"/>
  </r>
  <r>
    <s v="168_rep1"/>
    <s v="VS"/>
    <s v="Plasma"/>
    <x v="42"/>
    <n v="4877400"/>
  </r>
  <r>
    <s v="164_rep3"/>
    <s v="VS"/>
    <s v="Plasma"/>
    <x v="43"/>
    <n v="2494000"/>
  </r>
  <r>
    <s v="164_rep2"/>
    <s v="VS"/>
    <s v="Plasma"/>
    <x v="43"/>
    <n v="2391500"/>
  </r>
  <r>
    <s v="164_rep1"/>
    <s v="VS"/>
    <s v="Plasma"/>
    <x v="43"/>
    <n v="3064000"/>
  </r>
  <r>
    <s v="105_rep3"/>
    <s v="FC"/>
    <s v="Plasma"/>
    <x v="44"/>
    <n v="2602300"/>
  </r>
  <r>
    <s v="105_rep2"/>
    <s v="FC"/>
    <s v="Plasma"/>
    <x v="44"/>
    <n v="2439400"/>
  </r>
  <r>
    <s v="105_rep1"/>
    <s v="FC"/>
    <s v="Plasma"/>
    <x v="44"/>
    <n v="3299300"/>
  </r>
  <r>
    <s v="174_rep3"/>
    <s v="VS"/>
    <s v="Plasma"/>
    <x v="45"/>
    <n v="3208600"/>
  </r>
  <r>
    <s v="174_rep2"/>
    <s v="VS"/>
    <s v="Plasma"/>
    <x v="45"/>
    <n v="3097100"/>
  </r>
  <r>
    <s v="174_rep1"/>
    <s v="VS"/>
    <s v="Plasma"/>
    <x v="45"/>
    <n v="3186200"/>
  </r>
  <r>
    <s v="97_rep3"/>
    <s v="FC"/>
    <s v="Plasma"/>
    <x v="46"/>
    <n v="2554900"/>
  </r>
  <r>
    <s v="97_rep2"/>
    <s v="FC"/>
    <s v="Plasma"/>
    <x v="46"/>
    <n v="2616100"/>
  </r>
  <r>
    <s v="97_rep1"/>
    <s v="FC"/>
    <s v="Plasma"/>
    <x v="46"/>
    <n v="3148500"/>
  </r>
  <r>
    <s v="146_rep3"/>
    <s v="VS"/>
    <s v="Plasma"/>
    <x v="47"/>
    <n v="3518900"/>
  </r>
  <r>
    <s v="146_rep2"/>
    <s v="VS"/>
    <s v="Plasma"/>
    <x v="47"/>
    <n v="3665800"/>
  </r>
  <r>
    <s v="146_rep1"/>
    <s v="VS"/>
    <s v="Plasma"/>
    <x v="47"/>
    <n v="1474700"/>
  </r>
  <r>
    <s v="154_rep3"/>
    <s v="VS"/>
    <s v="Plasma"/>
    <x v="48"/>
    <n v="3908300"/>
  </r>
  <r>
    <s v="154_rep2"/>
    <s v="VS"/>
    <s v="Plasma"/>
    <x v="48"/>
    <n v="3418900"/>
  </r>
  <r>
    <s v="154_rep1"/>
    <s v="VS"/>
    <s v="Plasma"/>
    <x v="48"/>
    <n v="4748300"/>
  </r>
  <r>
    <s v="126_rep3"/>
    <s v="FC"/>
    <s v="Plasma"/>
    <x v="49"/>
    <n v="4170200"/>
  </r>
  <r>
    <s v="126_rep2"/>
    <s v="FC"/>
    <s v="Plasma"/>
    <x v="49"/>
    <n v="4595700"/>
  </r>
  <r>
    <s v="126_rep1"/>
    <s v="FC"/>
    <s v="Plasma"/>
    <x v="49"/>
    <n v="4705100"/>
  </r>
  <r>
    <s v="107_rep3"/>
    <s v="FC"/>
    <s v="Plasma"/>
    <x v="50"/>
    <n v="6415400"/>
  </r>
  <r>
    <s v="107_rep2"/>
    <s v="FC"/>
    <s v="Plasma"/>
    <x v="50"/>
    <n v="6015700"/>
  </r>
  <r>
    <s v="107_rep1"/>
    <s v="FC"/>
    <s v="Plasma"/>
    <x v="50"/>
    <n v="4012500"/>
  </r>
  <r>
    <s v="160_rep3"/>
    <s v="VS"/>
    <s v="Plasma"/>
    <x v="51"/>
    <n v="5047000"/>
  </r>
  <r>
    <s v="160_rep2"/>
    <s v="VS"/>
    <s v="Plasma"/>
    <x v="51"/>
    <n v="4339200"/>
  </r>
  <r>
    <s v="160_rep1"/>
    <s v="VS"/>
    <s v="Plasma"/>
    <x v="51"/>
    <n v="5463900"/>
  </r>
  <r>
    <s v="178_rep3"/>
    <s v="VS"/>
    <s v="Plasma"/>
    <x v="52"/>
    <n v="3398200"/>
  </r>
  <r>
    <s v="178_rep2"/>
    <s v="VS"/>
    <s v="Plasma"/>
    <x v="52"/>
    <n v="3175000"/>
  </r>
  <r>
    <s v="178_rep1"/>
    <s v="VS"/>
    <s v="Plasma"/>
    <x v="52"/>
    <n v="4415500"/>
  </r>
  <r>
    <s v="108_rep3"/>
    <s v="FC"/>
    <s v="Plasma"/>
    <x v="53"/>
    <n v="2922100"/>
  </r>
  <r>
    <s v="108_rep2"/>
    <s v="FC"/>
    <s v="Plasma"/>
    <x v="53"/>
    <n v="4602700"/>
  </r>
  <r>
    <s v="108_rep1"/>
    <s v="FC"/>
    <s v="Plasma"/>
    <x v="53"/>
    <n v="4660400"/>
  </r>
  <r>
    <s v="141_rep3"/>
    <s v="VS"/>
    <s v="Plasma"/>
    <x v="54"/>
    <n v="2185500"/>
  </r>
  <r>
    <s v="141_rep2"/>
    <s v="VS"/>
    <s v="Plasma"/>
    <x v="54"/>
    <n v="2431200"/>
  </r>
  <r>
    <s v="141_rep1"/>
    <s v="VS"/>
    <s v="Plasma"/>
    <x v="54"/>
    <n v="2854600"/>
  </r>
  <r>
    <s v="92_rep3"/>
    <s v="FC"/>
    <s v="Plasma"/>
    <x v="55"/>
    <n v="2407300"/>
  </r>
  <r>
    <s v="92_rep2"/>
    <s v="FC"/>
    <s v="Plasma"/>
    <x v="55"/>
    <n v="2822700"/>
  </r>
  <r>
    <s v="92_rep1"/>
    <s v="FC"/>
    <s v="Plasma"/>
    <x v="55"/>
    <n v="3402400"/>
  </r>
  <r>
    <s v="111_rep3"/>
    <s v="FC"/>
    <s v="Plasma"/>
    <x v="56"/>
    <n v="2866100"/>
  </r>
  <r>
    <s v="111_rep2"/>
    <s v="FC"/>
    <s v="Plasma"/>
    <x v="56"/>
    <n v="2873000"/>
  </r>
  <r>
    <s v="111_rep1"/>
    <s v="FC"/>
    <s v="Plasma"/>
    <x v="56"/>
    <n v="3233900"/>
  </r>
  <r>
    <s v="150_rep3"/>
    <s v="VS"/>
    <s v="Plasma"/>
    <x v="57"/>
    <n v="4617800"/>
  </r>
  <r>
    <s v="150_rep2"/>
    <s v="VS"/>
    <s v="Plasma"/>
    <x v="57"/>
    <n v="5612300"/>
  </r>
  <r>
    <s v="150_rep1"/>
    <s v="VS"/>
    <s v="Plasma"/>
    <x v="57"/>
    <n v="7671400"/>
  </r>
  <r>
    <s v="134_rep3"/>
    <s v="FC"/>
    <s v="Plasma"/>
    <x v="58"/>
    <n v="3022900"/>
  </r>
  <r>
    <s v="134_rep2"/>
    <s v="FC"/>
    <s v="Plasma"/>
    <x v="58"/>
    <n v="3387600"/>
  </r>
  <r>
    <s v="134_rep1"/>
    <s v="FC"/>
    <s v="Plasma"/>
    <x v="58"/>
    <n v="5149000"/>
  </r>
  <r>
    <s v="152_rep3"/>
    <s v="VS"/>
    <s v="Plasma"/>
    <x v="59"/>
    <n v="3420800"/>
  </r>
  <r>
    <s v="152_rep2"/>
    <s v="VS"/>
    <s v="Plasma"/>
    <x v="59"/>
    <n v="4394600"/>
  </r>
  <r>
    <s v="152_rep1"/>
    <s v="VS"/>
    <s v="Plasma"/>
    <x v="59"/>
    <n v="5679700"/>
  </r>
  <r>
    <s v="88_rep3"/>
    <s v="FC"/>
    <s v="Plasma"/>
    <x v="60"/>
    <n v="4037600"/>
  </r>
  <r>
    <s v="88_rep2"/>
    <s v="FC"/>
    <s v="Plasma"/>
    <x v="60"/>
    <n v="2960800"/>
  </r>
  <r>
    <s v="88_rep1"/>
    <s v="FC"/>
    <s v="Plasma"/>
    <x v="60"/>
    <n v="7018500"/>
  </r>
  <r>
    <s v="115_rep3"/>
    <s v="FC"/>
    <s v="Plasma"/>
    <x v="61"/>
    <n v="5197400"/>
  </r>
  <r>
    <s v="115_rep2"/>
    <s v="FC"/>
    <s v="Plasma"/>
    <x v="61"/>
    <n v="5294700"/>
  </r>
  <r>
    <s v="115_rep1"/>
    <s v="FC"/>
    <s v="Plasma"/>
    <x v="61"/>
    <n v="6714700"/>
  </r>
  <r>
    <s v="173_rep3"/>
    <s v="VS"/>
    <s v="Plasma"/>
    <x v="62"/>
    <n v="4866400"/>
  </r>
  <r>
    <s v="173_rep2"/>
    <s v="VS"/>
    <s v="Plasma"/>
    <x v="62"/>
    <n v="4967800"/>
  </r>
  <r>
    <s v="173_rep1"/>
    <s v="VS"/>
    <s v="Plasma"/>
    <x v="62"/>
    <n v="6454300"/>
  </r>
  <r>
    <s v="158_rep3"/>
    <s v="VS"/>
    <s v="Plasma"/>
    <x v="63"/>
    <n v="4665400"/>
  </r>
  <r>
    <s v="158_rep2"/>
    <s v="VS"/>
    <s v="Plasma"/>
    <x v="63"/>
    <n v="5031700"/>
  </r>
  <r>
    <s v="158_rep1"/>
    <s v="VS"/>
    <s v="Plasma"/>
    <x v="63"/>
    <n v="6253200"/>
  </r>
  <r>
    <s v="140_rep3"/>
    <s v="VS"/>
    <s v="Plasma"/>
    <x v="64"/>
    <n v="4102400"/>
  </r>
  <r>
    <s v="140_rep2"/>
    <s v="VS"/>
    <s v="Plasma"/>
    <x v="64"/>
    <n v="3851700"/>
  </r>
  <r>
    <s v="140_rep1"/>
    <s v="VS"/>
    <s v="Plasma"/>
    <x v="64"/>
    <n v="6410200"/>
  </r>
  <r>
    <s v="166_rep3"/>
    <s v="VS"/>
    <s v="Plasma"/>
    <x v="65"/>
    <n v="1975000"/>
  </r>
  <r>
    <s v="166_rep2"/>
    <s v="VS"/>
    <s v="Plasma"/>
    <x v="65"/>
    <n v="2182000"/>
  </r>
  <r>
    <s v="166_rep1"/>
    <s v="VS"/>
    <s v="Plasma"/>
    <x v="65"/>
    <n v="2616500"/>
  </r>
  <r>
    <s v="125_rep3"/>
    <s v="FC"/>
    <s v="Plasma"/>
    <x v="66"/>
    <n v="3419000"/>
  </r>
  <r>
    <s v="125_rep2"/>
    <s v="FC"/>
    <s v="Plasma"/>
    <x v="66"/>
    <n v="4204200"/>
  </r>
  <r>
    <s v="125_rep1"/>
    <s v="FC"/>
    <s v="Plasma"/>
    <x v="66"/>
    <n v="4582000"/>
  </r>
  <r>
    <s v="180_rep3"/>
    <s v="VS"/>
    <s v="Plasma"/>
    <x v="67"/>
    <n v="4328400"/>
  </r>
  <r>
    <s v="180_rep2"/>
    <s v="VS"/>
    <s v="Plasma"/>
    <x v="67"/>
    <n v="3616600"/>
  </r>
  <r>
    <s v="180_rep1"/>
    <s v="VS"/>
    <s v="Plasma"/>
    <x v="67"/>
    <n v="4414600"/>
  </r>
  <r>
    <s v="165_rep3"/>
    <s v="VS"/>
    <s v="Plasma"/>
    <x v="68"/>
    <n v="3038200"/>
  </r>
  <r>
    <s v="165_rep2"/>
    <s v="VS"/>
    <s v="Plasma"/>
    <x v="68"/>
    <n v="3167100"/>
  </r>
  <r>
    <s v="165_rep1"/>
    <s v="VS"/>
    <s v="Plasma"/>
    <x v="68"/>
    <n v="3891200"/>
  </r>
  <r>
    <s v="148_rep3"/>
    <s v="VS"/>
    <s v="Plasma"/>
    <x v="69"/>
    <n v="2387500"/>
  </r>
  <r>
    <s v="148_rep2"/>
    <s v="VS"/>
    <s v="Plasma"/>
    <x v="69"/>
    <n v="1956600"/>
  </r>
  <r>
    <s v="148_rep1"/>
    <s v="VS"/>
    <s v="Plasma"/>
    <x v="69"/>
    <n v="3977100"/>
  </r>
  <r>
    <s v="130_rep3"/>
    <s v="FC"/>
    <s v="Plasma"/>
    <x v="70"/>
    <n v="2252200"/>
  </r>
  <r>
    <s v="130_rep2"/>
    <s v="FC"/>
    <s v="Plasma"/>
    <x v="70"/>
    <n v="3518100"/>
  </r>
  <r>
    <s v="130_rep1"/>
    <s v="FC"/>
    <s v="Plasma"/>
    <x v="70"/>
    <n v="4877300"/>
  </r>
  <r>
    <s v="91_rep3"/>
    <s v="FC"/>
    <s v="Plasma"/>
    <x v="71"/>
    <n v="2526500"/>
  </r>
  <r>
    <s v="91_rep2"/>
    <s v="FC"/>
    <s v="Plasma"/>
    <x v="71"/>
    <n v="3086300"/>
  </r>
  <r>
    <s v="91_rep1"/>
    <s v="FC"/>
    <s v="Plasma"/>
    <x v="71"/>
    <n v="3402700"/>
  </r>
  <r>
    <s v="182_rep3"/>
    <s v="VS"/>
    <s v="Plasma"/>
    <x v="72"/>
    <n v="3020200"/>
  </r>
  <r>
    <s v="182_rep2"/>
    <s v="VS"/>
    <s v="Plasma"/>
    <x v="72"/>
    <n v="3112600"/>
  </r>
  <r>
    <s v="182_rep1"/>
    <s v="VS"/>
    <s v="Plasma"/>
    <x v="72"/>
    <n v="4285500"/>
  </r>
  <r>
    <s v="98_rep3"/>
    <s v="FC"/>
    <s v="Plasma"/>
    <x v="73"/>
    <n v="2377000"/>
  </r>
  <r>
    <s v="98_rep2"/>
    <s v="FC"/>
    <s v="Plasma"/>
    <x v="73"/>
    <n v="2538800"/>
  </r>
  <r>
    <s v="98_rep1"/>
    <s v="FC"/>
    <s v="Plasma"/>
    <x v="73"/>
    <n v="3057500"/>
  </r>
  <r>
    <s v="116_rep3"/>
    <s v="FC"/>
    <s v="Plasma"/>
    <x v="74"/>
    <n v="3178500"/>
  </r>
  <r>
    <s v="116_rep2"/>
    <s v="FC"/>
    <s v="Plasma"/>
    <x v="74"/>
    <n v="3209700"/>
  </r>
  <r>
    <s v="116_rep1"/>
    <s v="FC"/>
    <s v="Plasma"/>
    <x v="74"/>
    <n v="3978300"/>
  </r>
  <r>
    <s v="156_rep3"/>
    <s v="VS"/>
    <s v="Plasma"/>
    <x v="75"/>
    <n v="2140800"/>
  </r>
  <r>
    <s v="156_rep2"/>
    <s v="VS"/>
    <s v="Plasma"/>
    <x v="75"/>
    <n v="2112100"/>
  </r>
  <r>
    <s v="156_rep1"/>
    <s v="VS"/>
    <s v="Plasma"/>
    <x v="75"/>
    <n v="2515400"/>
  </r>
  <r>
    <s v="157_rep3"/>
    <s v="VS"/>
    <s v="Plasma"/>
    <x v="76"/>
    <n v="3703900"/>
  </r>
  <r>
    <s v="157_rep2"/>
    <s v="VS"/>
    <s v="Plasma"/>
    <x v="76"/>
    <n v="4029800"/>
  </r>
  <r>
    <s v="157_rep1"/>
    <s v="VS"/>
    <s v="Plasma"/>
    <x v="76"/>
    <n v="5586600"/>
  </r>
  <r>
    <s v="112_rep3"/>
    <s v="FC"/>
    <s v="Plasma"/>
    <x v="77"/>
    <n v="2856600"/>
  </r>
  <r>
    <s v="112_rep2"/>
    <s v="FC"/>
    <s v="Plasma"/>
    <x v="77"/>
    <n v="2385200"/>
  </r>
  <r>
    <s v="112_rep1"/>
    <s v="FC"/>
    <s v="Plasma"/>
    <x v="77"/>
    <n v="3424500"/>
  </r>
  <r>
    <s v="137_rep3"/>
    <s v="FC"/>
    <s v="Plasma"/>
    <x v="78"/>
    <n v="2162200"/>
  </r>
  <r>
    <s v="137_rep2"/>
    <s v="FC"/>
    <s v="Plasma"/>
    <x v="78"/>
    <n v="2546100"/>
  </r>
  <r>
    <s v="137_rep1"/>
    <s v="FC"/>
    <s v="Plasma"/>
    <x v="78"/>
    <n v="2964600"/>
  </r>
  <r>
    <s v="144_rep3"/>
    <s v="VS"/>
    <s v="Plasma"/>
    <x v="79"/>
    <n v="2568500"/>
  </r>
  <r>
    <s v="144_rep2"/>
    <s v="VS"/>
    <s v="Plasma"/>
    <x v="79"/>
    <n v="2860400"/>
  </r>
  <r>
    <s v="144_rep1"/>
    <s v="VS"/>
    <s v="Plasma"/>
    <x v="79"/>
    <n v="3877500"/>
  </r>
  <r>
    <s v="147_rep3"/>
    <s v="VS"/>
    <s v="Plasma"/>
    <x v="80"/>
    <n v="3003700"/>
  </r>
  <r>
    <s v="147_rep2"/>
    <s v="VS"/>
    <s v="Plasma"/>
    <x v="80"/>
    <n v="3232700"/>
  </r>
  <r>
    <s v="147_rep1"/>
    <s v="VS"/>
    <s v="Plasma"/>
    <x v="80"/>
    <n v="3772900"/>
  </r>
  <r>
    <s v="133_rep3"/>
    <s v="FC"/>
    <s v="Plasma"/>
    <x v="81"/>
    <n v="2907500"/>
  </r>
  <r>
    <s v="133_rep2"/>
    <s v="FC"/>
    <s v="Plasma"/>
    <x v="81"/>
    <n v="2361900"/>
  </r>
  <r>
    <s v="133_rep1"/>
    <s v="FC"/>
    <s v="Plasma"/>
    <x v="81"/>
    <n v="3720100"/>
  </r>
  <r>
    <s v="153_rep3"/>
    <s v="VS"/>
    <s v="Plasma"/>
    <x v="82"/>
    <n v="1881600"/>
  </r>
  <r>
    <s v="153_rep2"/>
    <s v="VS"/>
    <s v="Plasma"/>
    <x v="82"/>
    <n v="1904600"/>
  </r>
  <r>
    <s v="153_rep1"/>
    <s v="VS"/>
    <s v="Plasma"/>
    <x v="82"/>
    <n v="2746600"/>
  </r>
  <r>
    <s v="149_rep3"/>
    <s v="VS"/>
    <s v="Plasma"/>
    <x v="83"/>
    <n v="1187300"/>
  </r>
  <r>
    <s v="149_rep2"/>
    <s v="VS"/>
    <s v="Plasma"/>
    <x v="83"/>
    <n v="1040500"/>
  </r>
  <r>
    <s v="149_rep1"/>
    <s v="VS"/>
    <s v="Plasma"/>
    <x v="83"/>
    <n v="1417400"/>
  </r>
  <r>
    <s v="163_rep3"/>
    <s v="VS"/>
    <s v="Plasma"/>
    <x v="84"/>
    <n v="1895000"/>
  </r>
  <r>
    <s v="163_rep2"/>
    <s v="VS"/>
    <s v="Plasma"/>
    <x v="84"/>
    <n v="1848300"/>
  </r>
  <r>
    <s v="163_rep1"/>
    <s v="VS"/>
    <s v="Plasma"/>
    <x v="84"/>
    <n v="2883200"/>
  </r>
  <r>
    <s v="121_rep3"/>
    <s v="FC"/>
    <s v="Plasma"/>
    <x v="85"/>
    <n v="2323400"/>
  </r>
  <r>
    <s v="121_rep2"/>
    <s v="FC"/>
    <s v="Plasma"/>
    <x v="85"/>
    <n v="2009000"/>
  </r>
  <r>
    <s v="121_rep1"/>
    <s v="FC"/>
    <s v="Plasma"/>
    <x v="85"/>
    <n v="1940800"/>
  </r>
  <r>
    <s v="104_rep3"/>
    <s v="FC"/>
    <s v="Plasma"/>
    <x v="86"/>
    <n v="1341100"/>
  </r>
  <r>
    <s v="104_rep2"/>
    <s v="FC"/>
    <s v="Plasma"/>
    <x v="86"/>
    <n v="1500200"/>
  </r>
  <r>
    <s v="104_rep1"/>
    <s v="FC"/>
    <s v="Plasma"/>
    <x v="86"/>
    <n v="2301100"/>
  </r>
  <r>
    <s v="122_rep3"/>
    <s v="FC"/>
    <s v="Plasma"/>
    <x v="87"/>
    <n v="1926200"/>
  </r>
  <r>
    <s v="122_rep2"/>
    <s v="FC"/>
    <s v="Plasma"/>
    <x v="87"/>
    <n v="2965200"/>
  </r>
  <r>
    <s v="122_rep1"/>
    <s v="FC"/>
    <s v="Plasma"/>
    <x v="87"/>
    <n v="2494200"/>
  </r>
  <r>
    <s v="95_rep3"/>
    <s v="FC"/>
    <s v="Plasma"/>
    <x v="88"/>
    <n v="2216800"/>
  </r>
  <r>
    <s v="95_rep2"/>
    <s v="FC"/>
    <s v="Plasma"/>
    <x v="88"/>
    <n v="685940"/>
  </r>
  <r>
    <s v="95_rep1"/>
    <s v="FC"/>
    <s v="Plasma"/>
    <x v="88"/>
    <n v="3690600"/>
  </r>
  <r>
    <s v="155_rep3"/>
    <s v="VS"/>
    <s v="Plasma"/>
    <x v="89"/>
    <n v="2544900"/>
  </r>
  <r>
    <s v="155_rep2"/>
    <s v="VS"/>
    <s v="Plasma"/>
    <x v="89"/>
    <n v="2091500"/>
  </r>
  <r>
    <s v="155_rep1"/>
    <s v="VS"/>
    <s v="Plasma"/>
    <x v="89"/>
    <n v="2952400"/>
  </r>
  <r>
    <s v="159_rep3"/>
    <s v="VS"/>
    <s v="Plasma"/>
    <x v="90"/>
    <n v="3181400"/>
  </r>
  <r>
    <s v="159_rep2"/>
    <s v="VS"/>
    <s v="Plasma"/>
    <x v="90"/>
    <n v="3354700"/>
  </r>
  <r>
    <s v="159_rep1"/>
    <s v="VS"/>
    <s v="Plasma"/>
    <x v="90"/>
    <n v="4878300"/>
  </r>
  <r>
    <s v="90_rep3"/>
    <s v="FC"/>
    <s v="Plasma"/>
    <x v="91"/>
    <n v="2204400"/>
  </r>
  <r>
    <s v="90_rep2"/>
    <s v="FC"/>
    <s v="Plasma"/>
    <x v="91"/>
    <n v="2767300"/>
  </r>
  <r>
    <s v="90_rep1"/>
    <s v="FC"/>
    <s v="Plasma"/>
    <x v="91"/>
    <n v="3972500"/>
  </r>
  <r>
    <s v="138_rep3"/>
    <s v="FC"/>
    <s v="Plasma"/>
    <x v="92"/>
    <n v="2298200"/>
  </r>
  <r>
    <s v="138_rep2"/>
    <s v="FC"/>
    <s v="Plasma"/>
    <x v="92"/>
    <n v="2168700"/>
  </r>
  <r>
    <s v="138_rep1"/>
    <s v="FC"/>
    <s v="Plasma"/>
    <x v="92"/>
    <n v="2400700"/>
  </r>
  <r>
    <s v="117_rezipped_rep3"/>
    <s v="FC"/>
    <s v="Plasma"/>
    <x v="93"/>
    <n v="1999000"/>
  </r>
  <r>
    <s v="117_rezipped_rep2"/>
    <s v="FC"/>
    <s v="Plasma"/>
    <x v="93"/>
    <n v="2268900"/>
  </r>
  <r>
    <s v="117_rezipped_rep1"/>
    <s v="FC"/>
    <s v="Plasma"/>
    <x v="93"/>
    <n v="2888700"/>
  </r>
  <r>
    <s v="169_rezipped_rep3"/>
    <s v="VS"/>
    <s v="Plasma"/>
    <x v="94"/>
    <n v="1910900"/>
  </r>
  <r>
    <s v="169_rezipped_rep2"/>
    <s v="VS"/>
    <s v="Plasma"/>
    <x v="94"/>
    <n v="1745900"/>
  </r>
  <r>
    <s v="169_rezipped_rep1"/>
    <s v="VS"/>
    <s v="Plasma"/>
    <x v="94"/>
    <n v="2220400"/>
  </r>
  <r>
    <s v="172_rezipped_rep3"/>
    <s v="VS"/>
    <s v="Plasma"/>
    <x v="95"/>
    <n v="2050900"/>
  </r>
  <r>
    <s v="172_rezipped_rep2"/>
    <s v="VS"/>
    <s v="Plasma"/>
    <x v="95"/>
    <n v="1948500"/>
  </r>
  <r>
    <s v="172_rezipped_rep1"/>
    <s v="VS"/>
    <s v="Plasma"/>
    <x v="95"/>
    <n v="2581100"/>
  </r>
  <r>
    <s v="181_rezipped_rep3"/>
    <s v="VS"/>
    <s v="Plasma"/>
    <x v="96"/>
    <n v="2029400"/>
  </r>
  <r>
    <s v="181_rezipped_rep2"/>
    <s v="VS"/>
    <s v="Plasma"/>
    <x v="96"/>
    <n v="1916300"/>
  </r>
  <r>
    <s v="181_rezipped_rep1"/>
    <s v="VS"/>
    <s v="Plasma"/>
    <x v="96"/>
    <n v="2397500"/>
  </r>
  <r>
    <s v="9_rep3"/>
    <s v="SAA"/>
    <s v="Plasma"/>
    <x v="97"/>
    <n v="1479600"/>
  </r>
  <r>
    <s v="9_rep2"/>
    <s v="SAA"/>
    <s v="Plasma"/>
    <x v="97"/>
    <n v="1803500"/>
  </r>
  <r>
    <s v="9_rep1"/>
    <s v="SAA"/>
    <s v="Plasma"/>
    <x v="97"/>
    <n v="1877900"/>
  </r>
  <r>
    <s v="21_rep3"/>
    <s v="SAA"/>
    <s v="Plasma"/>
    <x v="98"/>
    <n v="1903600"/>
  </r>
  <r>
    <s v="21_rep2"/>
    <s v="SAA"/>
    <s v="Plasma"/>
    <x v="98"/>
    <n v="2122200"/>
  </r>
  <r>
    <s v="21_rep1"/>
    <s v="SAA"/>
    <s v="Plasma"/>
    <x v="98"/>
    <n v="2479900"/>
  </r>
  <r>
    <s v="28_rep3"/>
    <s v="SAA"/>
    <s v="Plasma"/>
    <x v="99"/>
    <n v="1224800"/>
  </r>
  <r>
    <s v="28_rep2"/>
    <s v="SAA"/>
    <s v="Plasma"/>
    <x v="99"/>
    <n v="1515800"/>
  </r>
  <r>
    <s v="28_rep1"/>
    <s v="SAA"/>
    <s v="Plasma"/>
    <x v="99"/>
    <n v="2315900"/>
  </r>
  <r>
    <s v="24_rep3"/>
    <s v="SAA"/>
    <s v="Plasma"/>
    <x v="100"/>
    <n v="1887900"/>
  </r>
  <r>
    <s v="24_rep2"/>
    <s v="SAA"/>
    <s v="Plasma"/>
    <x v="100"/>
    <n v="2211600"/>
  </r>
  <r>
    <s v="24_rep1"/>
    <s v="SAA"/>
    <s v="Plasma"/>
    <x v="100"/>
    <n v="2476300"/>
  </r>
  <r>
    <s v="15_rep3"/>
    <s v="SAA"/>
    <s v="Plasma"/>
    <x v="101"/>
    <n v="1783200"/>
  </r>
  <r>
    <s v="15_rep2"/>
    <s v="SAA"/>
    <s v="Plasma"/>
    <x v="101"/>
    <n v="2048100"/>
  </r>
  <r>
    <s v="15_rep1"/>
    <s v="SAA"/>
    <s v="Plasma"/>
    <x v="101"/>
    <n v="2534700"/>
  </r>
  <r>
    <s v="16_rep3"/>
    <s v="SAA"/>
    <s v="Plasma"/>
    <x v="102"/>
    <n v="2102000"/>
  </r>
  <r>
    <s v="16_rep2"/>
    <s v="SAA"/>
    <s v="Plasma"/>
    <x v="102"/>
    <n v="2204100"/>
  </r>
  <r>
    <s v="16_rep1"/>
    <s v="SAA"/>
    <s v="Plasma"/>
    <x v="102"/>
    <n v="2301300"/>
  </r>
  <r>
    <s v="22_rep3"/>
    <s v="SAA"/>
    <s v="Plasma"/>
    <x v="103"/>
    <n v="1746800"/>
  </r>
  <r>
    <s v="22_rep2"/>
    <s v="SAA"/>
    <s v="Plasma"/>
    <x v="103"/>
    <n v="2141300"/>
  </r>
  <r>
    <s v="22_rep1"/>
    <s v="SAA"/>
    <s v="Plasma"/>
    <x v="103"/>
    <n v="2652900"/>
  </r>
  <r>
    <s v="25_rep3"/>
    <s v="SAA"/>
    <s v="Plasma"/>
    <x v="104"/>
    <n v="1319700"/>
  </r>
  <r>
    <s v="25_rep2"/>
    <s v="SAA"/>
    <s v="Plasma"/>
    <x v="104"/>
    <n v="1593500"/>
  </r>
  <r>
    <s v="25_rep1"/>
    <s v="SAA"/>
    <s v="Plasma"/>
    <x v="104"/>
    <n v="1881500"/>
  </r>
  <r>
    <s v="11_rep3"/>
    <s v="SAA"/>
    <s v="Plasma"/>
    <x v="105"/>
    <n v="3002100"/>
  </r>
  <r>
    <s v="11_rep2"/>
    <s v="SAA"/>
    <s v="Plasma"/>
    <x v="105"/>
    <n v="2640600"/>
  </r>
  <r>
    <s v="11_rep1"/>
    <s v="SAA"/>
    <s v="Plasma"/>
    <x v="105"/>
    <n v="5045300"/>
  </r>
  <r>
    <s v="8_rep3"/>
    <s v="SAA"/>
    <s v="Plasma"/>
    <x v="106"/>
    <n v="2616300"/>
  </r>
  <r>
    <s v="8_rep2"/>
    <s v="SAA"/>
    <s v="Plasma"/>
    <x v="106"/>
    <n v="2509500"/>
  </r>
  <r>
    <s v="8_rep1"/>
    <s v="SAA"/>
    <s v="Plasma"/>
    <x v="106"/>
    <n v="3721900"/>
  </r>
  <r>
    <s v="14_rep3"/>
    <s v="SAA"/>
    <s v="Plasma"/>
    <x v="107"/>
    <n v="2638300"/>
  </r>
  <r>
    <s v="14_rep2"/>
    <s v="SAA"/>
    <s v="Plasma"/>
    <x v="107"/>
    <n v="2592600"/>
  </r>
  <r>
    <s v="14_rep1"/>
    <s v="SAA"/>
    <s v="Plasma"/>
    <x v="107"/>
    <n v="3625100"/>
  </r>
  <r>
    <s v="26_rep3"/>
    <s v="SAA"/>
    <s v="Plasma"/>
    <x v="108"/>
    <n v="2334400"/>
  </r>
  <r>
    <s v="26_rep2"/>
    <s v="SAA"/>
    <s v="Plasma"/>
    <x v="108"/>
    <n v="2412000"/>
  </r>
  <r>
    <s v="26_rep1"/>
    <s v="SAA"/>
    <s v="Plasma"/>
    <x v="108"/>
    <n v="2248200"/>
  </r>
  <r>
    <s v="27_rep3"/>
    <s v="SAA"/>
    <s v="Plasma"/>
    <x v="109"/>
    <n v="2066500"/>
  </r>
  <r>
    <s v="27_rep2"/>
    <s v="SAA"/>
    <s v="Plasma"/>
    <x v="109"/>
    <n v="1540200"/>
  </r>
  <r>
    <s v="27_rep1"/>
    <s v="SAA"/>
    <s v="Plasma"/>
    <x v="109"/>
    <n v="2439500"/>
  </r>
  <r>
    <s v="23_rep3"/>
    <s v="SAA"/>
    <s v="Plasma"/>
    <x v="110"/>
    <n v="2448500"/>
  </r>
  <r>
    <s v="23_rep2"/>
    <s v="SAA"/>
    <s v="Plasma"/>
    <x v="110"/>
    <n v="2616000"/>
  </r>
  <r>
    <s v="23_rep1"/>
    <s v="SAA"/>
    <s v="Plasma"/>
    <x v="110"/>
    <n v="3230800"/>
  </r>
  <r>
    <s v="20_rep3"/>
    <s v="SAA"/>
    <s v="Plasma"/>
    <x v="111"/>
    <n v="2139500"/>
  </r>
  <r>
    <s v="20_rep2"/>
    <s v="SAA"/>
    <s v="Plasma"/>
    <x v="111"/>
    <n v="1930200"/>
  </r>
  <r>
    <s v="20_rep1"/>
    <s v="SAA"/>
    <s v="Plasma"/>
    <x v="111"/>
    <n v="2631000"/>
  </r>
  <r>
    <s v="7_rep3"/>
    <s v="SAA"/>
    <s v="Plasma"/>
    <x v="112"/>
    <n v="3030500"/>
  </r>
  <r>
    <s v="7_rep2"/>
    <s v="SAA"/>
    <s v="Plasma"/>
    <x v="112"/>
    <n v="2404500"/>
  </r>
  <r>
    <s v="7_rep1"/>
    <s v="SAA"/>
    <s v="Plasma"/>
    <x v="112"/>
    <n v="2829500"/>
  </r>
  <r>
    <s v="13_rep3"/>
    <s v="SAA"/>
    <s v="Plasma"/>
    <x v="113"/>
    <n v="2762900"/>
  </r>
  <r>
    <s v="13_rep2"/>
    <s v="SAA"/>
    <s v="Plasma"/>
    <x v="113"/>
    <n v="2862800"/>
  </r>
  <r>
    <s v="13_rep1"/>
    <s v="SAA"/>
    <s v="Plasma"/>
    <x v="113"/>
    <n v="3014900"/>
  </r>
  <r>
    <s v="29_rep3"/>
    <s v="SAA"/>
    <s v="Plasma"/>
    <x v="114"/>
    <n v="1940000"/>
  </r>
  <r>
    <s v="29_rep2"/>
    <s v="SAA"/>
    <s v="Plasma"/>
    <x v="114"/>
    <n v="1425300"/>
  </r>
  <r>
    <s v="29_rep1"/>
    <s v="SAA"/>
    <s v="Plasma"/>
    <x v="114"/>
    <n v="2359700"/>
  </r>
  <r>
    <s v="18_rep3"/>
    <s v="SAA"/>
    <s v="Plasma"/>
    <x v="115"/>
    <n v="2979500"/>
  </r>
  <r>
    <s v="18_rep2"/>
    <s v="SAA"/>
    <s v="Plasma"/>
    <x v="115"/>
    <n v="3054900"/>
  </r>
  <r>
    <s v="18_rep1"/>
    <s v="SAA"/>
    <s v="Plasma"/>
    <x v="115"/>
    <n v="3802400"/>
  </r>
  <r>
    <s v="10_rep3"/>
    <s v="SAA"/>
    <s v="Plasma"/>
    <x v="116"/>
    <n v="1370100"/>
  </r>
  <r>
    <s v="10_rep2"/>
    <s v="SAA"/>
    <s v="Plasma"/>
    <x v="116"/>
    <n v="1451200"/>
  </r>
  <r>
    <s v="10_rep1"/>
    <s v="SAA"/>
    <s v="Plasma"/>
    <x v="116"/>
    <n v="1397900"/>
  </r>
  <r>
    <s v="19_rep3"/>
    <s v="SAA"/>
    <s v="Plasma"/>
    <x v="117"/>
    <n v="3140200"/>
  </r>
  <r>
    <s v="19_rep2"/>
    <s v="SAA"/>
    <s v="Plasma"/>
    <x v="117"/>
    <n v="2221200"/>
  </r>
  <r>
    <s v="19_rep1"/>
    <s v="SAA"/>
    <s v="Plasma"/>
    <x v="117"/>
    <n v="2872000"/>
  </r>
  <r>
    <s v="12_rep3"/>
    <s v="SAA"/>
    <s v="Plasma"/>
    <x v="118"/>
    <n v="2884600"/>
  </r>
  <r>
    <s v="12_rep2"/>
    <s v="SAA"/>
    <s v="Plasma"/>
    <x v="118"/>
    <n v="3408800"/>
  </r>
  <r>
    <s v="12_rep1"/>
    <s v="SAA"/>
    <s v="Plasma"/>
    <x v="118"/>
    <n v="4049200"/>
  </r>
  <r>
    <s v="17_rep3"/>
    <s v="SAA"/>
    <s v="Plasma"/>
    <x v="119"/>
    <n v="2365000"/>
  </r>
  <r>
    <s v="17_rep2"/>
    <s v="SAA"/>
    <s v="Plasma"/>
    <x v="119"/>
    <n v="2010200"/>
  </r>
  <r>
    <s v="17_rep1"/>
    <s v="SAA"/>
    <s v="Plasma"/>
    <x v="119"/>
    <n v="2582200"/>
  </r>
  <r>
    <s v="3_rep3"/>
    <s v="SAA"/>
    <s v="Plasma"/>
    <x v="120"/>
    <n v="4233800"/>
  </r>
  <r>
    <s v="3_rep2"/>
    <s v="SAA"/>
    <s v="Plasma"/>
    <x v="120"/>
    <n v="3704500"/>
  </r>
  <r>
    <s v="3_rep1"/>
    <s v="SAA"/>
    <s v="Plasma"/>
    <x v="120"/>
    <n v="4680800"/>
  </r>
  <r>
    <s v="5_rep3"/>
    <s v="SAA"/>
    <s v="Plasma"/>
    <x v="121"/>
    <n v="3139900"/>
  </r>
  <r>
    <s v="5_rep2"/>
    <s v="SAA"/>
    <s v="Plasma"/>
    <x v="121"/>
    <n v="2552600"/>
  </r>
  <r>
    <s v="5_rep1"/>
    <s v="SAA"/>
    <s v="Plasma"/>
    <x v="121"/>
    <n v="3330200"/>
  </r>
  <r>
    <s v="1_rep3"/>
    <s v="SAA"/>
    <s v="Plasma"/>
    <x v="122"/>
    <n v="2701100"/>
  </r>
  <r>
    <s v="1_rep2"/>
    <s v="SAA"/>
    <s v="Plasma"/>
    <x v="122"/>
    <n v="2307100"/>
  </r>
  <r>
    <s v="1_rep1"/>
    <s v="SAA"/>
    <s v="Plasma"/>
    <x v="122"/>
    <n v="3445800"/>
  </r>
  <r>
    <s v="2_rep3"/>
    <s v="SAA"/>
    <s v="Plasma"/>
    <x v="123"/>
    <n v="3145400"/>
  </r>
  <r>
    <s v="2_rep2"/>
    <s v="SAA"/>
    <s v="Plasma"/>
    <x v="123"/>
    <n v="2807100"/>
  </r>
  <r>
    <s v="2_rep1"/>
    <s v="SAA"/>
    <s v="Plasma"/>
    <x v="123"/>
    <n v="3922400"/>
  </r>
  <r>
    <s v="4_rep3"/>
    <s v="SAA"/>
    <s v="Plasma"/>
    <x v="124"/>
    <n v="3811400"/>
  </r>
  <r>
    <s v="4_rep2"/>
    <s v="SAA"/>
    <s v="Plasma"/>
    <x v="124"/>
    <n v="3098400"/>
  </r>
  <r>
    <s v="4_rep1"/>
    <s v="SAA"/>
    <s v="Plasma"/>
    <x v="124"/>
    <n v="3713000"/>
  </r>
  <r>
    <s v="6_rep3"/>
    <s v="SAA"/>
    <s v="Plasma"/>
    <x v="125"/>
    <n v="4659600"/>
  </r>
  <r>
    <s v="6_rep2"/>
    <s v="SAA"/>
    <s v="Plasma"/>
    <x v="125"/>
    <n v="4069000"/>
  </r>
  <r>
    <s v="6_rep1"/>
    <s v="SAA"/>
    <s v="Plasma"/>
    <x v="125"/>
    <n v="46407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s v="175_rep1"/>
    <s v="VS"/>
    <s v="Plasma"/>
    <x v="0"/>
    <n v="121860000"/>
  </r>
  <r>
    <s v="175_rep2"/>
    <s v="VS"/>
    <s v="Plasma"/>
    <x v="0"/>
    <n v="116720000"/>
  </r>
  <r>
    <s v="175_rep3"/>
    <s v="VS"/>
    <s v="Plasma"/>
    <x v="0"/>
    <n v="89973000"/>
  </r>
  <r>
    <s v="139_rep1"/>
    <s v="FC"/>
    <s v="Plasma"/>
    <x v="1"/>
    <n v="83658000"/>
  </r>
  <r>
    <s v="139_rep2"/>
    <s v="FC"/>
    <s v="Plasma"/>
    <x v="1"/>
    <n v="95713000"/>
  </r>
  <r>
    <s v="139_rep3"/>
    <s v="FC"/>
    <s v="Plasma"/>
    <x v="1"/>
    <n v="24307000"/>
  </r>
  <r>
    <s v="106_rep1"/>
    <s v="FC"/>
    <s v="Plasma"/>
    <x v="2"/>
    <n v="81143000"/>
  </r>
  <r>
    <s v="106_rep2"/>
    <s v="FC"/>
    <s v="Plasma"/>
    <x v="2"/>
    <n v="82185000"/>
  </r>
  <r>
    <s v="106_rep3"/>
    <s v="FC"/>
    <s v="Plasma"/>
    <x v="2"/>
    <n v="27027000"/>
  </r>
  <r>
    <s v="87_rep1"/>
    <s v="FC"/>
    <s v="Plasma"/>
    <x v="3"/>
    <n v="223220000"/>
  </r>
  <r>
    <s v="87_rep2"/>
    <s v="FC"/>
    <s v="Plasma"/>
    <x v="3"/>
    <n v="202310000"/>
  </r>
  <r>
    <s v="87_rep3"/>
    <s v="FC"/>
    <s v="Plasma"/>
    <x v="3"/>
    <n v="170600000"/>
  </r>
  <r>
    <s v="93_rep1"/>
    <s v="FC"/>
    <s v="Plasma"/>
    <x v="4"/>
    <n v="33433000"/>
  </r>
  <r>
    <s v="93_rep2"/>
    <s v="FC"/>
    <s v="Plasma"/>
    <x v="4"/>
    <n v="74877000"/>
  </r>
  <r>
    <s v="93_rep3"/>
    <s v="FC"/>
    <s v="Plasma"/>
    <x v="4"/>
    <n v="54477000"/>
  </r>
  <r>
    <s v="120_rep1"/>
    <s v="FC"/>
    <s v="Plasma"/>
    <x v="5"/>
    <n v="31378000"/>
  </r>
  <r>
    <s v="120_rep2"/>
    <s v="FC"/>
    <s v="Plasma"/>
    <x v="5"/>
    <n v="30290000"/>
  </r>
  <r>
    <s v="120_rep3"/>
    <s v="FC"/>
    <s v="Plasma"/>
    <x v="5"/>
    <n v="24945000"/>
  </r>
  <r>
    <s v="162_rep1"/>
    <s v="VS"/>
    <s v="Plasma"/>
    <x v="6"/>
    <n v="15324000"/>
  </r>
  <r>
    <s v="162_rep2"/>
    <s v="VS"/>
    <s v="Plasma"/>
    <x v="6"/>
    <n v="14280000"/>
  </r>
  <r>
    <s v="162_rep3"/>
    <s v="VS"/>
    <s v="Plasma"/>
    <x v="6"/>
    <n v="32798000"/>
  </r>
  <r>
    <s v="123_rep1"/>
    <s v="FC"/>
    <s v="Plasma"/>
    <x v="7"/>
    <n v="90681000"/>
  </r>
  <r>
    <s v="123_rep2"/>
    <s v="FC"/>
    <s v="Plasma"/>
    <x v="7"/>
    <n v="95072000"/>
  </r>
  <r>
    <s v="123_rep3"/>
    <s v="FC"/>
    <s v="Plasma"/>
    <x v="7"/>
    <n v="98687000"/>
  </r>
  <r>
    <s v="129_rep3"/>
    <s v="FC"/>
    <s v="Plasma"/>
    <x v="8"/>
    <n v="7897000"/>
  </r>
  <r>
    <s v="129_rep2"/>
    <s v="FC"/>
    <s v="Plasma"/>
    <x v="8"/>
    <n v="8156300"/>
  </r>
  <r>
    <s v="129_rep1"/>
    <s v="FC"/>
    <s v="Plasma"/>
    <x v="8"/>
    <n v="8105100"/>
  </r>
  <r>
    <s v="145_rep3"/>
    <s v="VS"/>
    <s v="Plasma"/>
    <x v="9"/>
    <n v="20823000"/>
  </r>
  <r>
    <s v="145_rep2"/>
    <s v="VS"/>
    <s v="Plasma"/>
    <x v="9"/>
    <n v="21060000"/>
  </r>
  <r>
    <s v="145_rep1"/>
    <s v="VS"/>
    <s v="Plasma"/>
    <x v="9"/>
    <n v="20950000"/>
  </r>
  <r>
    <s v="119_rep3"/>
    <s v="FC"/>
    <s v="Plasma"/>
    <x v="10"/>
    <n v="9182100"/>
  </r>
  <r>
    <s v="119_rep2"/>
    <s v="FC"/>
    <s v="Plasma"/>
    <x v="10"/>
    <n v="9693900"/>
  </r>
  <r>
    <s v="119_rep1"/>
    <s v="FC"/>
    <s v="Plasma"/>
    <x v="10"/>
    <n v="11355000"/>
  </r>
  <r>
    <s v="99_rep3"/>
    <s v="FC"/>
    <s v="Plasma"/>
    <x v="11"/>
    <n v="99654000"/>
  </r>
  <r>
    <s v="99_rep2"/>
    <s v="FC"/>
    <s v="Plasma"/>
    <x v="11"/>
    <n v="115930000"/>
  </r>
  <r>
    <s v="99_rep1"/>
    <s v="FC"/>
    <s v="Plasma"/>
    <x v="11"/>
    <n v="131070000"/>
  </r>
  <r>
    <s v="143_rep3"/>
    <s v="VS"/>
    <s v="Plasma"/>
    <x v="12"/>
    <n v="111340000"/>
  </r>
  <r>
    <s v="143_rep2"/>
    <s v="VS"/>
    <s v="Plasma"/>
    <x v="12"/>
    <n v="94046000"/>
  </r>
  <r>
    <s v="143_rep1"/>
    <s v="VS"/>
    <s v="Plasma"/>
    <x v="12"/>
    <n v="97313000"/>
  </r>
  <r>
    <s v="128_rep3"/>
    <s v="FC"/>
    <s v="Plasma"/>
    <x v="13"/>
    <n v="63314000"/>
  </r>
  <r>
    <s v="128_rep2"/>
    <s v="FC"/>
    <s v="Plasma"/>
    <x v="13"/>
    <n v="62808000"/>
  </r>
  <r>
    <s v="128_rep1"/>
    <s v="FC"/>
    <s v="Plasma"/>
    <x v="13"/>
    <n v="63732000"/>
  </r>
  <r>
    <s v="167_rep3"/>
    <s v="VS"/>
    <s v="Plasma"/>
    <x v="14"/>
    <n v="71417000"/>
  </r>
  <r>
    <s v="167_rep2"/>
    <s v="VS"/>
    <s v="Plasma"/>
    <x v="14"/>
    <n v="81477000"/>
  </r>
  <r>
    <s v="167_rep1"/>
    <s v="VS"/>
    <s v="Plasma"/>
    <x v="14"/>
    <n v="112040000"/>
  </r>
  <r>
    <s v="118_rep3"/>
    <s v="FC"/>
    <s v="Plasma"/>
    <x v="15"/>
    <n v="41272000"/>
  </r>
  <r>
    <s v="118_rep2"/>
    <s v="FC"/>
    <s v="Plasma"/>
    <x v="15"/>
    <n v="41225000"/>
  </r>
  <r>
    <s v="118_rep1"/>
    <s v="FC"/>
    <s v="Plasma"/>
    <x v="15"/>
    <n v="40819000"/>
  </r>
  <r>
    <s v="179_rep3"/>
    <s v="VS"/>
    <s v="Plasma"/>
    <x v="16"/>
    <n v="41530000"/>
  </r>
  <r>
    <s v="179_rep2"/>
    <s v="VS"/>
    <s v="Plasma"/>
    <x v="16"/>
    <n v="28198000"/>
  </r>
  <r>
    <s v="179_rep1"/>
    <s v="VS"/>
    <s v="Plasma"/>
    <x v="16"/>
    <n v="30916000"/>
  </r>
  <r>
    <s v="131_rep3"/>
    <s v="FC"/>
    <s v="Plasma"/>
    <x v="17"/>
    <n v="15555000"/>
  </r>
  <r>
    <s v="131_rep2"/>
    <s v="FC"/>
    <s v="Plasma"/>
    <x v="17"/>
    <n v="15705000"/>
  </r>
  <r>
    <s v="131_rep1"/>
    <s v="FC"/>
    <s v="Plasma"/>
    <x v="17"/>
    <n v="16387000"/>
  </r>
  <r>
    <s v="124_rep3"/>
    <s v="FC"/>
    <s v="Plasma"/>
    <x v="18"/>
    <n v="46845000"/>
  </r>
  <r>
    <s v="124_rep2"/>
    <s v="FC"/>
    <s v="Plasma"/>
    <x v="18"/>
    <n v="45982000"/>
  </r>
  <r>
    <s v="124_rep1"/>
    <s v="FC"/>
    <s v="Plasma"/>
    <x v="18"/>
    <n v="44042000"/>
  </r>
  <r>
    <s v="86_rep3"/>
    <s v="FC"/>
    <s v="Plasma"/>
    <x v="19"/>
    <n v="41412000"/>
  </r>
  <r>
    <s v="86_rep2"/>
    <s v="FC"/>
    <s v="Plasma"/>
    <x v="19"/>
    <n v="40988000"/>
  </r>
  <r>
    <s v="86_rep1"/>
    <s v="FC"/>
    <s v="Plasma"/>
    <x v="19"/>
    <n v="38301000"/>
  </r>
  <r>
    <s v="103_rep3"/>
    <s v="FC"/>
    <s v="Plasma"/>
    <x v="20"/>
    <n v="23672000"/>
  </r>
  <r>
    <s v="103_rep2"/>
    <s v="FC"/>
    <s v="Plasma"/>
    <x v="20"/>
    <n v="21277000"/>
  </r>
  <r>
    <s v="103_rep1"/>
    <s v="FC"/>
    <s v="Plasma"/>
    <x v="20"/>
    <n v="22469000"/>
  </r>
  <r>
    <s v="131_rep32"/>
    <s v="FC"/>
    <s v="Plasma"/>
    <x v="17"/>
    <n v="15555000"/>
  </r>
  <r>
    <s v="131_rep22"/>
    <s v="FC"/>
    <s v="Plasma"/>
    <x v="17"/>
    <n v="15705000"/>
  </r>
  <r>
    <s v="131_rep12"/>
    <s v="FC"/>
    <s v="Plasma"/>
    <x v="17"/>
    <n v="16387000"/>
  </r>
  <r>
    <s v="132_rep3"/>
    <s v="FC"/>
    <s v="Plasma"/>
    <x v="21"/>
    <n v="19759000"/>
  </r>
  <r>
    <s v="132_rep2"/>
    <s v="FC"/>
    <s v="Plasma"/>
    <x v="21"/>
    <n v="19320000"/>
  </r>
  <r>
    <s v="132_rep1"/>
    <s v="FC"/>
    <s v="Plasma"/>
    <x v="21"/>
    <n v="15717000"/>
  </r>
  <r>
    <s v="151_rep3"/>
    <s v="VS"/>
    <s v="Plasma"/>
    <x v="22"/>
    <n v="62622000"/>
  </r>
  <r>
    <s v="151_rep2"/>
    <s v="VS"/>
    <s v="Plasma"/>
    <x v="22"/>
    <n v="62735000"/>
  </r>
  <r>
    <s v="151_rep1"/>
    <s v="VS"/>
    <s v="Plasma"/>
    <x v="22"/>
    <n v="62989000"/>
  </r>
  <r>
    <s v="161_rep3"/>
    <s v="VS"/>
    <s v="Plasma"/>
    <x v="23"/>
    <n v="21953000"/>
  </r>
  <r>
    <s v="161_rep2"/>
    <s v="VS"/>
    <s v="Plasma"/>
    <x v="23"/>
    <n v="22298000"/>
  </r>
  <r>
    <s v="161_rep1"/>
    <s v="VS"/>
    <s v="Plasma"/>
    <x v="23"/>
    <n v="23589000"/>
  </r>
  <r>
    <s v="135_rep3"/>
    <s v="FC"/>
    <s v="Plasma"/>
    <x v="24"/>
    <n v="33866000"/>
  </r>
  <r>
    <s v="135_rep2"/>
    <s v="FC"/>
    <s v="Plasma"/>
    <x v="24"/>
    <n v="27829000"/>
  </r>
  <r>
    <s v="135_rep1"/>
    <s v="FC"/>
    <s v="Plasma"/>
    <x v="24"/>
    <n v="29122000"/>
  </r>
  <r>
    <s v="176_rep3"/>
    <s v="VS"/>
    <s v="Plasma"/>
    <x v="25"/>
    <n v="34268000"/>
  </r>
  <r>
    <s v="176_rep2"/>
    <s v="VS"/>
    <s v="Plasma"/>
    <x v="25"/>
    <n v="33267000"/>
  </r>
  <r>
    <s v="176_rep1"/>
    <s v="VS"/>
    <s v="Plasma"/>
    <x v="25"/>
    <n v="36411000"/>
  </r>
  <r>
    <s v="127_rep3"/>
    <s v="FC"/>
    <s v="Plasma"/>
    <x v="26"/>
    <n v="27648000"/>
  </r>
  <r>
    <s v="127_rep2"/>
    <s v="FC"/>
    <s v="Plasma"/>
    <x v="26"/>
    <n v="29775000"/>
  </r>
  <r>
    <s v="127_rep1"/>
    <s v="FC"/>
    <s v="Plasma"/>
    <x v="26"/>
    <n v="29653000"/>
  </r>
  <r>
    <s v="94_rep3"/>
    <s v="FC"/>
    <s v="Plasma"/>
    <x v="27"/>
    <n v="25245000"/>
  </r>
  <r>
    <s v="94_rep2"/>
    <s v="FC"/>
    <s v="Plasma"/>
    <x v="27"/>
    <n v="23851000"/>
  </r>
  <r>
    <s v="94_rep1"/>
    <s v="FC"/>
    <s v="Plasma"/>
    <x v="27"/>
    <n v="24642000"/>
  </r>
  <r>
    <s v="170_rep3"/>
    <s v="VS"/>
    <s v="Plasma"/>
    <x v="28"/>
    <n v="28648000"/>
  </r>
  <r>
    <s v="170_rep2"/>
    <s v="VS"/>
    <s v="Plasma"/>
    <x v="28"/>
    <n v="32294000"/>
  </r>
  <r>
    <s v="170_rep1"/>
    <s v="VS"/>
    <s v="Plasma"/>
    <x v="28"/>
    <n v="32338000"/>
  </r>
  <r>
    <s v="142_rep3"/>
    <s v="VS"/>
    <s v="Plasma"/>
    <x v="29"/>
    <n v="40730000"/>
  </r>
  <r>
    <s v="142_rep2"/>
    <s v="VS"/>
    <s v="Plasma"/>
    <x v="29"/>
    <n v="39025000"/>
  </r>
  <r>
    <s v="142_rep1"/>
    <s v="VS"/>
    <s v="Plasma"/>
    <x v="29"/>
    <n v="38370000"/>
  </r>
  <r>
    <s v="110_rep3"/>
    <s v="FC"/>
    <s v="Plasma"/>
    <x v="30"/>
    <n v="34819000"/>
  </r>
  <r>
    <s v="110_rep2"/>
    <s v="FC"/>
    <s v="Plasma"/>
    <x v="30"/>
    <n v="33079000"/>
  </r>
  <r>
    <s v="110_rep1"/>
    <s v="FC"/>
    <s v="Plasma"/>
    <x v="30"/>
    <n v="35783000"/>
  </r>
  <r>
    <s v="109_rep3"/>
    <s v="FC"/>
    <s v="Plasma"/>
    <x v="31"/>
    <n v="14977000"/>
  </r>
  <r>
    <s v="109_rep2"/>
    <s v="FC"/>
    <s v="Plasma"/>
    <x v="31"/>
    <n v="15138000"/>
  </r>
  <r>
    <s v="109_rep1"/>
    <s v="FC"/>
    <s v="Plasma"/>
    <x v="31"/>
    <n v="14682000"/>
  </r>
  <r>
    <s v="171_rep3"/>
    <s v="VS"/>
    <s v="Plasma"/>
    <x v="32"/>
    <n v="32449000"/>
  </r>
  <r>
    <s v="171_rep2"/>
    <s v="VS"/>
    <s v="Plasma"/>
    <x v="32"/>
    <n v="30403000"/>
  </r>
  <r>
    <s v="171_rep1"/>
    <s v="VS"/>
    <s v="Plasma"/>
    <x v="32"/>
    <n v="30404000"/>
  </r>
  <r>
    <s v="96_rep3"/>
    <s v="FC"/>
    <s v="Plasma"/>
    <x v="33"/>
    <n v="7927200"/>
  </r>
  <r>
    <s v="96_rep2"/>
    <s v="FC"/>
    <s v="Plasma"/>
    <x v="33"/>
    <n v="7491000"/>
  </r>
  <r>
    <s v="96_rep1"/>
    <s v="FC"/>
    <s v="Plasma"/>
    <x v="33"/>
    <n v="7640500"/>
  </r>
  <r>
    <s v="101_rep3"/>
    <s v="FC"/>
    <s v="Plasma"/>
    <x v="34"/>
    <n v="29425000"/>
  </r>
  <r>
    <s v="101_rep2"/>
    <s v="FC"/>
    <s v="Plasma"/>
    <x v="34"/>
    <n v="29611000"/>
  </r>
  <r>
    <s v="101_rep1"/>
    <s v="FC"/>
    <s v="Plasma"/>
    <x v="34"/>
    <n v="29683000"/>
  </r>
  <r>
    <s v="177_rep3"/>
    <s v="VS"/>
    <s v="Plasma"/>
    <x v="35"/>
    <n v="28497000"/>
  </r>
  <r>
    <s v="177_rep2"/>
    <s v="VS"/>
    <s v="Plasma"/>
    <x v="35"/>
    <n v="26525000"/>
  </r>
  <r>
    <s v="177_rep1"/>
    <s v="VS"/>
    <s v="Plasma"/>
    <x v="35"/>
    <n v="32861000"/>
  </r>
  <r>
    <s v="102_rep3"/>
    <s v="FC"/>
    <s v="Plasma"/>
    <x v="36"/>
    <n v="38014000"/>
  </r>
  <r>
    <s v="102_rep2"/>
    <s v="FC"/>
    <s v="Plasma"/>
    <x v="36"/>
    <n v="41094000"/>
  </r>
  <r>
    <s v="102_rep1"/>
    <s v="FC"/>
    <s v="Plasma"/>
    <x v="36"/>
    <n v="41747000"/>
  </r>
  <r>
    <s v="113_rep3"/>
    <s v="FC"/>
    <s v="Plasma"/>
    <x v="37"/>
    <n v="44518000"/>
  </r>
  <r>
    <s v="113_rep2"/>
    <s v="FC"/>
    <s v="Plasma"/>
    <x v="37"/>
    <n v="51703000"/>
  </r>
  <r>
    <s v="113_rep1"/>
    <s v="FC"/>
    <s v="Plasma"/>
    <x v="37"/>
    <n v="80182000"/>
  </r>
  <r>
    <s v="100_rep3"/>
    <s v="FC"/>
    <s v="Plasma"/>
    <x v="38"/>
    <n v="35977000"/>
  </r>
  <r>
    <s v="100_rep2"/>
    <s v="FC"/>
    <s v="Plasma"/>
    <x v="38"/>
    <n v="41479000"/>
  </r>
  <r>
    <s v="100_rep1"/>
    <s v="FC"/>
    <s v="Plasma"/>
    <x v="38"/>
    <n v="35284000"/>
  </r>
  <r>
    <s v="89_rep3"/>
    <s v="FC"/>
    <s v="Plasma"/>
    <x v="39"/>
    <n v="24911000"/>
  </r>
  <r>
    <s v="89_rep2"/>
    <s v="FC"/>
    <s v="Plasma"/>
    <x v="39"/>
    <n v="24034000"/>
  </r>
  <r>
    <s v="89_rep1"/>
    <s v="FC"/>
    <s v="Plasma"/>
    <x v="39"/>
    <n v="10674000"/>
  </r>
  <r>
    <s v="136_rep3"/>
    <s v="FC"/>
    <s v="Plasma"/>
    <x v="40"/>
    <n v="9675500"/>
  </r>
  <r>
    <s v="136_rep2"/>
    <s v="FC"/>
    <s v="Plasma"/>
    <x v="40"/>
    <n v="9445100"/>
  </r>
  <r>
    <s v="136_rep1"/>
    <s v="FC"/>
    <s v="Plasma"/>
    <x v="40"/>
    <n v="20453000"/>
  </r>
  <r>
    <s v="114_rep3"/>
    <s v="FC"/>
    <s v="Plasma"/>
    <x v="41"/>
    <n v="24736000"/>
  </r>
  <r>
    <s v="114_rep2"/>
    <s v="FC"/>
    <s v="Plasma"/>
    <x v="41"/>
    <n v="23717000"/>
  </r>
  <r>
    <s v="114_rep1"/>
    <s v="FC"/>
    <s v="Plasma"/>
    <x v="41"/>
    <n v="23576000"/>
  </r>
  <r>
    <s v="168_rep3"/>
    <s v="VS"/>
    <s v="Plasma"/>
    <x v="42"/>
    <n v="35919000"/>
  </r>
  <r>
    <s v="168_rep2"/>
    <s v="VS"/>
    <s v="Plasma"/>
    <x v="42"/>
    <n v="32308000"/>
  </r>
  <r>
    <s v="168_rep1"/>
    <s v="VS"/>
    <s v="Plasma"/>
    <x v="42"/>
    <n v="37359000"/>
  </r>
  <r>
    <s v="164_rep3"/>
    <s v="VS"/>
    <s v="Plasma"/>
    <x v="43"/>
    <n v="36882000"/>
  </r>
  <r>
    <s v="164_rep2"/>
    <s v="VS"/>
    <s v="Plasma"/>
    <x v="43"/>
    <n v="35226000"/>
  </r>
  <r>
    <s v="164_rep1"/>
    <s v="VS"/>
    <s v="Plasma"/>
    <x v="43"/>
    <n v="39782000"/>
  </r>
  <r>
    <s v="105_rep3"/>
    <s v="FC"/>
    <s v="Plasma"/>
    <x v="44"/>
    <n v="18803000"/>
  </r>
  <r>
    <s v="105_rep2"/>
    <s v="FC"/>
    <s v="Plasma"/>
    <x v="44"/>
    <n v="18682000"/>
  </r>
  <r>
    <s v="105_rep1"/>
    <s v="FC"/>
    <s v="Plasma"/>
    <x v="44"/>
    <n v="19247000"/>
  </r>
  <r>
    <s v="174_rep3"/>
    <s v="VS"/>
    <s v="Plasma"/>
    <x v="45"/>
    <n v="25394000"/>
  </r>
  <r>
    <s v="174_rep2"/>
    <s v="VS"/>
    <s v="Plasma"/>
    <x v="45"/>
    <n v="25389000"/>
  </r>
  <r>
    <s v="174_rep1"/>
    <s v="VS"/>
    <s v="Plasma"/>
    <x v="45"/>
    <n v="31126000"/>
  </r>
  <r>
    <s v="97_rep3"/>
    <s v="FC"/>
    <s v="Plasma"/>
    <x v="46"/>
    <n v="14552000"/>
  </r>
  <r>
    <s v="97_rep2"/>
    <s v="FC"/>
    <s v="Plasma"/>
    <x v="46"/>
    <n v="14694000"/>
  </r>
  <r>
    <s v="97_rep1"/>
    <s v="FC"/>
    <s v="Plasma"/>
    <x v="46"/>
    <n v="14807000"/>
  </r>
  <r>
    <s v="146_rep3"/>
    <s v="VS"/>
    <s v="Plasma"/>
    <x v="47"/>
    <n v="29387000"/>
  </r>
  <r>
    <s v="146_rep2"/>
    <s v="VS"/>
    <s v="Plasma"/>
    <x v="47"/>
    <n v="30506000"/>
  </r>
  <r>
    <s v="146_rep1"/>
    <s v="VS"/>
    <s v="Plasma"/>
    <x v="47"/>
    <n v="28009000"/>
  </r>
  <r>
    <s v="154_rep3"/>
    <s v="VS"/>
    <s v="Plasma"/>
    <x v="48"/>
    <n v="29754000"/>
  </r>
  <r>
    <s v="154_rep2"/>
    <s v="VS"/>
    <s v="Plasma"/>
    <x v="48"/>
    <n v="33875000"/>
  </r>
  <r>
    <s v="154_rep1"/>
    <s v="VS"/>
    <s v="Plasma"/>
    <x v="48"/>
    <n v="36952000"/>
  </r>
  <r>
    <s v="126_rep3"/>
    <s v="FC"/>
    <s v="Plasma"/>
    <x v="49"/>
    <n v="51085000"/>
  </r>
  <r>
    <s v="126_rep2"/>
    <s v="FC"/>
    <s v="Plasma"/>
    <x v="49"/>
    <n v="81830000"/>
  </r>
  <r>
    <s v="126_rep1"/>
    <s v="FC"/>
    <s v="Plasma"/>
    <x v="49"/>
    <n v="39804000"/>
  </r>
  <r>
    <s v="107_rep3"/>
    <s v="FC"/>
    <s v="Plasma"/>
    <x v="50"/>
    <n v="159650000"/>
  </r>
  <r>
    <s v="107_rep2"/>
    <s v="FC"/>
    <s v="Plasma"/>
    <x v="50"/>
    <n v="153700000"/>
  </r>
  <r>
    <s v="107_rep1"/>
    <s v="FC"/>
    <s v="Plasma"/>
    <x v="50"/>
    <n v="53206000"/>
  </r>
  <r>
    <s v="160_rep3"/>
    <s v="VS"/>
    <s v="Plasma"/>
    <x v="51"/>
    <n v="52828000"/>
  </r>
  <r>
    <s v="160_rep2"/>
    <s v="VS"/>
    <s v="Plasma"/>
    <x v="51"/>
    <n v="21606000"/>
  </r>
  <r>
    <s v="160_rep1"/>
    <s v="VS"/>
    <s v="Plasma"/>
    <x v="51"/>
    <n v="47799000"/>
  </r>
  <r>
    <s v="178_rep3"/>
    <s v="VS"/>
    <s v="Plasma"/>
    <x v="52"/>
    <n v="29183000"/>
  </r>
  <r>
    <s v="178_rep2"/>
    <s v="VS"/>
    <s v="Plasma"/>
    <x v="52"/>
    <n v="31880000"/>
  </r>
  <r>
    <s v="178_rep1"/>
    <s v="VS"/>
    <s v="Plasma"/>
    <x v="52"/>
    <n v="35271000"/>
  </r>
  <r>
    <s v="108_rep3"/>
    <s v="FC"/>
    <s v="Plasma"/>
    <x v="53"/>
    <n v="19572000"/>
  </r>
  <r>
    <s v="108_rep2"/>
    <s v="FC"/>
    <s v="Plasma"/>
    <x v="53"/>
    <n v="53478000"/>
  </r>
  <r>
    <s v="108_rep1"/>
    <s v="FC"/>
    <s v="Plasma"/>
    <x v="53"/>
    <n v="56962000"/>
  </r>
  <r>
    <s v="141_rep3"/>
    <s v="VS"/>
    <s v="Plasma"/>
    <x v="54"/>
    <n v="19827000"/>
  </r>
  <r>
    <s v="141_rep2"/>
    <s v="VS"/>
    <s v="Plasma"/>
    <x v="54"/>
    <n v="20019000"/>
  </r>
  <r>
    <s v="141_rep1"/>
    <s v="VS"/>
    <s v="Plasma"/>
    <x v="54"/>
    <n v="20372000"/>
  </r>
  <r>
    <s v="92_rep3"/>
    <s v="FC"/>
    <s v="Plasma"/>
    <x v="55"/>
    <n v="18431000"/>
  </r>
  <r>
    <s v="92_rep2"/>
    <s v="FC"/>
    <s v="Plasma"/>
    <x v="55"/>
    <n v="19069000"/>
  </r>
  <r>
    <s v="92_rep1"/>
    <s v="FC"/>
    <s v="Plasma"/>
    <x v="55"/>
    <n v="21036000"/>
  </r>
  <r>
    <s v="111_rep3"/>
    <s v="FC"/>
    <s v="Plasma"/>
    <x v="56"/>
    <n v="23635000"/>
  </r>
  <r>
    <s v="111_rep2"/>
    <s v="FC"/>
    <s v="Plasma"/>
    <x v="56"/>
    <n v="24316000"/>
  </r>
  <r>
    <s v="111_rep1"/>
    <s v="FC"/>
    <s v="Plasma"/>
    <x v="56"/>
    <n v="25708000"/>
  </r>
  <r>
    <s v="150_rep3"/>
    <s v="VS"/>
    <s v="Plasma"/>
    <x v="57"/>
    <n v="38146000"/>
  </r>
  <r>
    <s v="150_rep2"/>
    <s v="VS"/>
    <s v="Plasma"/>
    <x v="57"/>
    <n v="72342000"/>
  </r>
  <r>
    <s v="150_rep1"/>
    <s v="VS"/>
    <s v="Plasma"/>
    <x v="57"/>
    <n v="90608000"/>
  </r>
  <r>
    <s v="134_rep3"/>
    <s v="FC"/>
    <s v="Plasma"/>
    <x v="58"/>
    <n v="32748000"/>
  </r>
  <r>
    <s v="134_rep2"/>
    <s v="FC"/>
    <s v="Plasma"/>
    <x v="58"/>
    <n v="60783000"/>
  </r>
  <r>
    <s v="134_rep1"/>
    <s v="FC"/>
    <s v="Plasma"/>
    <x v="58"/>
    <n v="23084000"/>
  </r>
  <r>
    <s v="152_rep3"/>
    <s v="VS"/>
    <s v="Plasma"/>
    <x v="59"/>
    <n v="24721000"/>
  </r>
  <r>
    <s v="152_rep2"/>
    <s v="VS"/>
    <s v="Plasma"/>
    <x v="59"/>
    <n v="63237000"/>
  </r>
  <r>
    <s v="152_rep1"/>
    <s v="VS"/>
    <s v="Plasma"/>
    <x v="59"/>
    <n v="63621000"/>
  </r>
  <r>
    <s v="88_rep3"/>
    <s v="FC"/>
    <s v="Plasma"/>
    <x v="60"/>
    <n v="176380000"/>
  </r>
  <r>
    <s v="88_rep2"/>
    <s v="FC"/>
    <s v="Plasma"/>
    <x v="60"/>
    <n v="65887000"/>
  </r>
  <r>
    <s v="88_rep1"/>
    <s v="FC"/>
    <s v="Plasma"/>
    <x v="60"/>
    <n v="200130000"/>
  </r>
  <r>
    <s v="115_rep3"/>
    <s v="FC"/>
    <s v="Plasma"/>
    <x v="61"/>
    <n v="90978000"/>
  </r>
  <r>
    <s v="115_rep2"/>
    <s v="FC"/>
    <s v="Plasma"/>
    <x v="61"/>
    <n v="90662000"/>
  </r>
  <r>
    <s v="115_rep1"/>
    <s v="FC"/>
    <s v="Plasma"/>
    <x v="61"/>
    <n v="89205000"/>
  </r>
  <r>
    <s v="173_rep3"/>
    <s v="VS"/>
    <s v="Plasma"/>
    <x v="62"/>
    <n v="80294000"/>
  </r>
  <r>
    <s v="173_rep2"/>
    <s v="VS"/>
    <s v="Plasma"/>
    <x v="62"/>
    <n v="74814000"/>
  </r>
  <r>
    <s v="173_rep1"/>
    <s v="VS"/>
    <s v="Plasma"/>
    <x v="62"/>
    <n v="76231000"/>
  </r>
  <r>
    <s v="158_rep3"/>
    <s v="VS"/>
    <s v="Plasma"/>
    <x v="63"/>
    <n v="123460000"/>
  </r>
  <r>
    <s v="158_rep2"/>
    <s v="VS"/>
    <s v="Plasma"/>
    <x v="63"/>
    <n v="118160000"/>
  </r>
  <r>
    <s v="158_rep1"/>
    <s v="VS"/>
    <s v="Plasma"/>
    <x v="63"/>
    <n v="112280000"/>
  </r>
  <r>
    <s v="140_rep3"/>
    <s v="VS"/>
    <s v="Plasma"/>
    <x v="64"/>
    <n v="50601000"/>
  </r>
  <r>
    <s v="140_rep2"/>
    <s v="VS"/>
    <s v="Plasma"/>
    <x v="64"/>
    <n v="49905000"/>
  </r>
  <r>
    <s v="140_rep1"/>
    <s v="VS"/>
    <s v="Plasma"/>
    <x v="64"/>
    <n v="107160000"/>
  </r>
  <r>
    <s v="166_rep3"/>
    <s v="VS"/>
    <s v="Plasma"/>
    <x v="65"/>
    <n v="12516000"/>
  </r>
  <r>
    <s v="166_rep2"/>
    <s v="VS"/>
    <s v="Plasma"/>
    <x v="65"/>
    <n v="12799000"/>
  </r>
  <r>
    <s v="166_rep1"/>
    <s v="VS"/>
    <s v="Plasma"/>
    <x v="65"/>
    <n v="16407000"/>
  </r>
  <r>
    <s v="125_rep3"/>
    <s v="FC"/>
    <s v="Plasma"/>
    <x v="66"/>
    <n v="67236000"/>
  </r>
  <r>
    <s v="125_rep2"/>
    <s v="FC"/>
    <s v="Plasma"/>
    <x v="66"/>
    <n v="76438000"/>
  </r>
  <r>
    <s v="125_rep1"/>
    <s v="FC"/>
    <s v="Plasma"/>
    <x v="66"/>
    <n v="76528000"/>
  </r>
  <r>
    <s v="180_rep3"/>
    <s v="VS"/>
    <s v="Plasma"/>
    <x v="67"/>
    <n v="13625000"/>
  </r>
  <r>
    <s v="180_rep2"/>
    <s v="VS"/>
    <s v="Plasma"/>
    <x v="67"/>
    <n v="13819000"/>
  </r>
  <r>
    <s v="180_rep1"/>
    <s v="VS"/>
    <s v="Plasma"/>
    <x v="67"/>
    <n v="14574000"/>
  </r>
  <r>
    <s v="165_rep3"/>
    <s v="VS"/>
    <s v="Plasma"/>
    <x v="68"/>
    <n v="54703000"/>
  </r>
  <r>
    <s v="165_rep2"/>
    <s v="VS"/>
    <s v="Plasma"/>
    <x v="68"/>
    <n v="55930000"/>
  </r>
  <r>
    <s v="165_rep1"/>
    <s v="VS"/>
    <s v="Plasma"/>
    <x v="68"/>
    <n v="63203000"/>
  </r>
  <r>
    <s v="148_rep3"/>
    <s v="VS"/>
    <s v="Plasma"/>
    <x v="69"/>
    <n v="32290000"/>
  </r>
  <r>
    <s v="148_rep2"/>
    <s v="VS"/>
    <s v="Plasma"/>
    <x v="69"/>
    <n v="22330000"/>
  </r>
  <r>
    <s v="148_rep1"/>
    <s v="VS"/>
    <s v="Plasma"/>
    <x v="69"/>
    <n v="70428000"/>
  </r>
  <r>
    <s v="130_rep3"/>
    <s v="FC"/>
    <s v="Plasma"/>
    <x v="70"/>
    <n v="9299600"/>
  </r>
  <r>
    <s v="130_rep2"/>
    <s v="FC"/>
    <s v="Plasma"/>
    <x v="70"/>
    <n v="16618000"/>
  </r>
  <r>
    <s v="130_rep1"/>
    <s v="FC"/>
    <s v="Plasma"/>
    <x v="70"/>
    <n v="41053000"/>
  </r>
  <r>
    <s v="91_rep3"/>
    <s v="FC"/>
    <s v="Plasma"/>
    <x v="71"/>
    <n v="30339000"/>
  </r>
  <r>
    <s v="91_rep2"/>
    <s v="FC"/>
    <s v="Plasma"/>
    <x v="71"/>
    <n v="33829000"/>
  </r>
  <r>
    <s v="91_rep1"/>
    <s v="FC"/>
    <s v="Plasma"/>
    <x v="71"/>
    <n v="68753000"/>
  </r>
  <r>
    <s v="182_rep3"/>
    <s v="VS"/>
    <s v="Plasma"/>
    <x v="72"/>
    <n v="28358000"/>
  </r>
  <r>
    <s v="182_rep2"/>
    <s v="VS"/>
    <s v="Plasma"/>
    <x v="72"/>
    <n v="28738000"/>
  </r>
  <r>
    <s v="182_rep1"/>
    <s v="VS"/>
    <s v="Plasma"/>
    <x v="72"/>
    <n v="28663000"/>
  </r>
  <r>
    <s v="98_rep3"/>
    <s v="FC"/>
    <s v="Plasma"/>
    <x v="73"/>
    <n v="54132000"/>
  </r>
  <r>
    <s v="98_rep2"/>
    <s v="FC"/>
    <s v="Plasma"/>
    <x v="73"/>
    <n v="54082000"/>
  </r>
  <r>
    <s v="98_rep1"/>
    <s v="FC"/>
    <s v="Plasma"/>
    <x v="73"/>
    <n v="60509000"/>
  </r>
  <r>
    <s v="116_rep3"/>
    <s v="FC"/>
    <s v="Plasma"/>
    <x v="74"/>
    <n v="36752000"/>
  </r>
  <r>
    <s v="116_rep2"/>
    <s v="FC"/>
    <s v="Plasma"/>
    <x v="74"/>
    <n v="38317000"/>
  </r>
  <r>
    <s v="116_rep1"/>
    <s v="FC"/>
    <s v="Plasma"/>
    <x v="74"/>
    <n v="41837000"/>
  </r>
  <r>
    <s v="156_rep3"/>
    <s v="VS"/>
    <s v="Plasma"/>
    <x v="75"/>
    <n v="32000000"/>
  </r>
  <r>
    <s v="156_rep2"/>
    <s v="VS"/>
    <s v="Plasma"/>
    <x v="75"/>
    <n v="66207000"/>
  </r>
  <r>
    <s v="156_rep1"/>
    <s v="VS"/>
    <s v="Plasma"/>
    <x v="75"/>
    <n v="70581000"/>
  </r>
  <r>
    <s v="157_rep3"/>
    <s v="VS"/>
    <s v="Plasma"/>
    <x v="76"/>
    <n v="34343000"/>
  </r>
  <r>
    <s v="157_rep2"/>
    <s v="VS"/>
    <s v="Plasma"/>
    <x v="76"/>
    <n v="37202000"/>
  </r>
  <r>
    <s v="157_rep1"/>
    <s v="VS"/>
    <s v="Plasma"/>
    <x v="76"/>
    <n v="40748000"/>
  </r>
  <r>
    <s v="112_rep3"/>
    <s v="FC"/>
    <s v="Plasma"/>
    <x v="77"/>
    <n v="44796000"/>
  </r>
  <r>
    <s v="112_rep2"/>
    <s v="FC"/>
    <s v="Plasma"/>
    <x v="77"/>
    <n v="35113000"/>
  </r>
  <r>
    <s v="112_rep1"/>
    <s v="FC"/>
    <s v="Plasma"/>
    <x v="77"/>
    <n v="48751000"/>
  </r>
  <r>
    <s v="137_rep3"/>
    <s v="FC"/>
    <s v="Plasma"/>
    <x v="78"/>
    <n v="21250000"/>
  </r>
  <r>
    <s v="137_rep2"/>
    <s v="FC"/>
    <s v="Plasma"/>
    <x v="78"/>
    <n v="23853000"/>
  </r>
  <r>
    <s v="137_rep1"/>
    <s v="FC"/>
    <s v="Plasma"/>
    <x v="78"/>
    <n v="25114000"/>
  </r>
  <r>
    <s v="144_rep3"/>
    <s v="VS"/>
    <s v="Plasma"/>
    <x v="79"/>
    <n v="58615000"/>
  </r>
  <r>
    <s v="144_rep2"/>
    <s v="VS"/>
    <s v="Plasma"/>
    <x v="79"/>
    <n v="58718000"/>
  </r>
  <r>
    <s v="144_rep1"/>
    <s v="VS"/>
    <s v="Plasma"/>
    <x v="79"/>
    <n v="48215000"/>
  </r>
  <r>
    <s v="147_rep3"/>
    <s v="VS"/>
    <s v="Plasma"/>
    <x v="80"/>
    <n v="25728000"/>
  </r>
  <r>
    <s v="147_rep2"/>
    <s v="VS"/>
    <s v="Plasma"/>
    <x v="80"/>
    <n v="25384000"/>
  </r>
  <r>
    <s v="147_rep1"/>
    <s v="VS"/>
    <s v="Plasma"/>
    <x v="80"/>
    <n v="25685000"/>
  </r>
  <r>
    <s v="133_rep3"/>
    <s v="FC"/>
    <s v="Plasma"/>
    <x v="81"/>
    <n v="28240000"/>
  </r>
  <r>
    <s v="133_rep2"/>
    <s v="FC"/>
    <s v="Plasma"/>
    <x v="81"/>
    <n v="26567000"/>
  </r>
  <r>
    <s v="133_rep1"/>
    <s v="FC"/>
    <s v="Plasma"/>
    <x v="81"/>
    <n v="33604000"/>
  </r>
  <r>
    <s v="153_rep3"/>
    <s v="VS"/>
    <s v="Plasma"/>
    <x v="82"/>
    <n v="50605000"/>
  </r>
  <r>
    <s v="153_rep2"/>
    <s v="VS"/>
    <s v="Plasma"/>
    <x v="82"/>
    <n v="55701000"/>
  </r>
  <r>
    <s v="153_rep1"/>
    <s v="VS"/>
    <s v="Plasma"/>
    <x v="82"/>
    <n v="61146000"/>
  </r>
  <r>
    <s v="149_rep3"/>
    <s v="VS"/>
    <s v="Plasma"/>
    <x v="83"/>
    <n v="1978800"/>
  </r>
  <r>
    <s v="149_rep2"/>
    <s v="VS"/>
    <s v="Plasma"/>
    <x v="83"/>
    <n v="1648800"/>
  </r>
  <r>
    <s v="149_rep1"/>
    <s v="VS"/>
    <s v="Plasma"/>
    <x v="83"/>
    <n v="2102200"/>
  </r>
  <r>
    <s v="163_rep3"/>
    <s v="VS"/>
    <s v="Plasma"/>
    <x v="84"/>
    <n v="25588000"/>
  </r>
  <r>
    <s v="163_rep2"/>
    <s v="VS"/>
    <s v="Plasma"/>
    <x v="84"/>
    <n v="21827000"/>
  </r>
  <r>
    <s v="163_rep1"/>
    <s v="VS"/>
    <s v="Plasma"/>
    <x v="84"/>
    <n v="32742000"/>
  </r>
  <r>
    <s v="121_rep3"/>
    <s v="FC"/>
    <s v="Plasma"/>
    <x v="85"/>
    <n v="5334000"/>
  </r>
  <r>
    <s v="121_rep2"/>
    <s v="FC"/>
    <s v="Plasma"/>
    <x v="85"/>
    <n v="4864000"/>
  </r>
  <r>
    <s v="121_rep1"/>
    <s v="FC"/>
    <s v="Plasma"/>
    <x v="85"/>
    <n v="5065400"/>
  </r>
  <r>
    <s v="104_rep3"/>
    <s v="FC"/>
    <s v="Plasma"/>
    <x v="86"/>
    <n v="23889000"/>
  </r>
  <r>
    <s v="104_rep2"/>
    <s v="FC"/>
    <s v="Plasma"/>
    <x v="86"/>
    <n v="27980000"/>
  </r>
  <r>
    <s v="104_rep1"/>
    <s v="FC"/>
    <s v="Plasma"/>
    <x v="86"/>
    <n v="48312000"/>
  </r>
  <r>
    <s v="122_rep3"/>
    <s v="FC"/>
    <s v="Plasma"/>
    <x v="87"/>
    <n v="52582000"/>
  </r>
  <r>
    <s v="122_rep2"/>
    <s v="FC"/>
    <s v="Plasma"/>
    <x v="87"/>
    <n v="75067000"/>
  </r>
  <r>
    <s v="122_rep1"/>
    <s v="FC"/>
    <s v="Plasma"/>
    <x v="87"/>
    <n v="82970000"/>
  </r>
  <r>
    <s v="95_rep3"/>
    <s v="FC"/>
    <s v="Plasma"/>
    <x v="88"/>
    <n v="9673800"/>
  </r>
  <r>
    <s v="95_rep2"/>
    <s v="FC"/>
    <s v="Plasma"/>
    <x v="88"/>
    <n v="1435500"/>
  </r>
  <r>
    <s v="95_rep1"/>
    <s v="FC"/>
    <s v="Plasma"/>
    <x v="88"/>
    <n v="11766000"/>
  </r>
  <r>
    <s v="155_rep3"/>
    <s v="VS"/>
    <s v="Plasma"/>
    <x v="89"/>
    <n v="50484000"/>
  </r>
  <r>
    <s v="155_rep2"/>
    <s v="VS"/>
    <s v="Plasma"/>
    <x v="89"/>
    <n v="35152000"/>
  </r>
  <r>
    <s v="155_rep1"/>
    <s v="VS"/>
    <s v="Plasma"/>
    <x v="89"/>
    <n v="54613000"/>
  </r>
  <r>
    <s v="159_rep3"/>
    <s v="VS"/>
    <s v="Plasma"/>
    <x v="90"/>
    <n v="17503000"/>
  </r>
  <r>
    <s v="159_rep2"/>
    <s v="VS"/>
    <s v="Plasma"/>
    <x v="90"/>
    <n v="18770000"/>
  </r>
  <r>
    <s v="159_rep1"/>
    <s v="VS"/>
    <s v="Plasma"/>
    <x v="90"/>
    <n v="25578000"/>
  </r>
  <r>
    <s v="90_rep3"/>
    <s v="FC"/>
    <s v="Plasma"/>
    <x v="91"/>
    <n v="37834000"/>
  </r>
  <r>
    <s v="90_rep2"/>
    <s v="FC"/>
    <s v="Plasma"/>
    <x v="91"/>
    <n v="36016000"/>
  </r>
  <r>
    <s v="90_rep1"/>
    <s v="FC"/>
    <s v="Plasma"/>
    <x v="91"/>
    <n v="70244000"/>
  </r>
  <r>
    <s v="138_rep3"/>
    <s v="FC"/>
    <s v="Plasma"/>
    <x v="92"/>
    <n v="24863000"/>
  </r>
  <r>
    <s v="138_rep2"/>
    <s v="FC"/>
    <s v="Plasma"/>
    <x v="92"/>
    <n v="30092000"/>
  </r>
  <r>
    <s v="138_rep1"/>
    <s v="FC"/>
    <s v="Plasma"/>
    <x v="92"/>
    <n v="29813000"/>
  </r>
  <r>
    <s v="117_rezipped_rep3"/>
    <s v="FC"/>
    <s v="Plasma"/>
    <x v="93"/>
    <n v="15483000"/>
  </r>
  <r>
    <s v="117_rezipped_rep2"/>
    <s v="FC"/>
    <s v="Plasma"/>
    <x v="93"/>
    <n v="15822000"/>
  </r>
  <r>
    <s v="117_rezipped_rep1"/>
    <s v="FC"/>
    <s v="Plasma"/>
    <x v="93"/>
    <n v="16370000"/>
  </r>
  <r>
    <s v="169_rezipped_rep3"/>
    <s v="VS"/>
    <s v="Plasma"/>
    <x v="94"/>
    <n v="29383000"/>
  </r>
  <r>
    <s v="169_rezipped_rep2"/>
    <s v="VS"/>
    <s v="Plasma"/>
    <x v="94"/>
    <n v="32987000"/>
  </r>
  <r>
    <s v="169_rezipped_rep1"/>
    <s v="VS"/>
    <s v="Plasma"/>
    <x v="94"/>
    <n v="35851000"/>
  </r>
  <r>
    <s v="172_rezipped_rep3"/>
    <s v="VS"/>
    <s v="Plasma"/>
    <x v="95"/>
    <n v="22435000"/>
  </r>
  <r>
    <s v="172_rezipped_rep2"/>
    <s v="VS"/>
    <s v="Plasma"/>
    <x v="95"/>
    <n v="19540000"/>
  </r>
  <r>
    <s v="172_rezipped_rep1"/>
    <s v="VS"/>
    <s v="Plasma"/>
    <x v="95"/>
    <n v="25044000"/>
  </r>
  <r>
    <s v="181_rezipped_rep3"/>
    <s v="VS"/>
    <s v="Plasma"/>
    <x v="96"/>
    <n v="7512000"/>
  </r>
  <r>
    <s v="181_rezipped_rep2"/>
    <s v="VS"/>
    <s v="Plasma"/>
    <x v="96"/>
    <n v="7218200"/>
  </r>
  <r>
    <s v="181_rezipped_rep1"/>
    <s v="VS"/>
    <s v="Plasma"/>
    <x v="96"/>
    <n v="7843400"/>
  </r>
  <r>
    <s v="9_rep3"/>
    <s v="SAA"/>
    <s v="Plasma"/>
    <x v="97"/>
    <n v="18495000"/>
  </r>
  <r>
    <s v="9_rep2"/>
    <s v="SAA"/>
    <s v="Plasma"/>
    <x v="97"/>
    <n v="36936000"/>
  </r>
  <r>
    <s v="9_rep1"/>
    <s v="SAA"/>
    <s v="Plasma"/>
    <x v="97"/>
    <n v="23753000"/>
  </r>
  <r>
    <s v="21_rep3"/>
    <s v="SAA"/>
    <s v="Plasma"/>
    <x v="98"/>
    <n v="15721000"/>
  </r>
  <r>
    <s v="21_rep2"/>
    <s v="SAA"/>
    <s v="Plasma"/>
    <x v="98"/>
    <n v="16436000"/>
  </r>
  <r>
    <s v="21_rep1"/>
    <s v="SAA"/>
    <s v="Plasma"/>
    <x v="98"/>
    <n v="20807000"/>
  </r>
  <r>
    <s v="28_rep3"/>
    <s v="SAA"/>
    <s v="Plasma"/>
    <x v="99"/>
    <n v="15199000"/>
  </r>
  <r>
    <s v="28_rep2"/>
    <s v="SAA"/>
    <s v="Plasma"/>
    <x v="99"/>
    <n v="19630000"/>
  </r>
  <r>
    <s v="28_rep1"/>
    <s v="SAA"/>
    <s v="Plasma"/>
    <x v="99"/>
    <n v="25529000"/>
  </r>
  <r>
    <s v="24_rep3"/>
    <s v="SAA"/>
    <s v="Plasma"/>
    <x v="100"/>
    <n v="32134000"/>
  </r>
  <r>
    <s v="24_rep2"/>
    <s v="SAA"/>
    <s v="Plasma"/>
    <x v="100"/>
    <n v="31692000"/>
  </r>
  <r>
    <s v="24_rep1"/>
    <s v="SAA"/>
    <s v="Plasma"/>
    <x v="100"/>
    <n v="35407000"/>
  </r>
  <r>
    <s v="15_rep3"/>
    <s v="SAA"/>
    <s v="Plasma"/>
    <x v="101"/>
    <n v="18773000"/>
  </r>
  <r>
    <s v="15_rep2"/>
    <s v="SAA"/>
    <s v="Plasma"/>
    <x v="101"/>
    <n v="19351000"/>
  </r>
  <r>
    <s v="15_rep1"/>
    <s v="SAA"/>
    <s v="Plasma"/>
    <x v="101"/>
    <n v="25418000"/>
  </r>
  <r>
    <s v="16_rep3"/>
    <s v="SAA"/>
    <s v="Plasma"/>
    <x v="102"/>
    <n v="44753000"/>
  </r>
  <r>
    <s v="16_rep2"/>
    <s v="SAA"/>
    <s v="Plasma"/>
    <x v="102"/>
    <n v="44603000"/>
  </r>
  <r>
    <s v="16_rep1"/>
    <s v="SAA"/>
    <s v="Plasma"/>
    <x v="102"/>
    <n v="56444000"/>
  </r>
  <r>
    <s v="22_rep3"/>
    <s v="SAA"/>
    <s v="Plasma"/>
    <x v="103"/>
    <n v="29952000"/>
  </r>
  <r>
    <s v="22_rep2"/>
    <s v="SAA"/>
    <s v="Plasma"/>
    <x v="103"/>
    <n v="42209000"/>
  </r>
  <r>
    <s v="22_rep1"/>
    <s v="SAA"/>
    <s v="Plasma"/>
    <x v="103"/>
    <n v="43489000"/>
  </r>
  <r>
    <s v="25_rep3"/>
    <s v="SAA"/>
    <s v="Plasma"/>
    <x v="104"/>
    <n v="63958000"/>
  </r>
  <r>
    <s v="25_rep2"/>
    <s v="SAA"/>
    <s v="Plasma"/>
    <x v="104"/>
    <n v="68903000"/>
  </r>
  <r>
    <s v="25_rep1"/>
    <s v="SAA"/>
    <s v="Plasma"/>
    <x v="104"/>
    <n v="117380000"/>
  </r>
  <r>
    <s v="11_rep3"/>
    <s v="SAA"/>
    <s v="Plasma"/>
    <x v="105"/>
    <n v="28209000"/>
  </r>
  <r>
    <s v="11_rep2"/>
    <s v="SAA"/>
    <s v="Plasma"/>
    <x v="105"/>
    <n v="21537000"/>
  </r>
  <r>
    <s v="11_rep1"/>
    <s v="SAA"/>
    <s v="Plasma"/>
    <x v="105"/>
    <n v="46362000"/>
  </r>
  <r>
    <s v="8_rep3"/>
    <s v="SAA"/>
    <s v="Plasma"/>
    <x v="106"/>
    <n v="22399000"/>
  </r>
  <r>
    <s v="8_rep2"/>
    <s v="SAA"/>
    <s v="Plasma"/>
    <x v="106"/>
    <n v="33814000"/>
  </r>
  <r>
    <s v="8_rep1"/>
    <s v="SAA"/>
    <s v="Plasma"/>
    <x v="106"/>
    <n v="36694000"/>
  </r>
  <r>
    <s v="14_rep3"/>
    <s v="SAA"/>
    <s v="Plasma"/>
    <x v="107"/>
    <n v="31068000"/>
  </r>
  <r>
    <s v="14_rep2"/>
    <s v="SAA"/>
    <s v="Plasma"/>
    <x v="107"/>
    <n v="29707000"/>
  </r>
  <r>
    <s v="14_rep1"/>
    <s v="SAA"/>
    <s v="Plasma"/>
    <x v="107"/>
    <n v="33663000"/>
  </r>
  <r>
    <s v="26_rep3"/>
    <s v="SAA"/>
    <s v="Plasma"/>
    <x v="108"/>
    <n v="24382000"/>
  </r>
  <r>
    <s v="26_rep2"/>
    <s v="SAA"/>
    <s v="Plasma"/>
    <x v="108"/>
    <n v="24057000"/>
  </r>
  <r>
    <s v="26_rep1"/>
    <s v="SAA"/>
    <s v="Plasma"/>
    <x v="108"/>
    <n v="21562000"/>
  </r>
  <r>
    <s v="27_rep3"/>
    <s v="SAA"/>
    <s v="Plasma"/>
    <x v="109"/>
    <n v="45543000"/>
  </r>
  <r>
    <s v="27_rep2"/>
    <s v="SAA"/>
    <s v="Plasma"/>
    <x v="109"/>
    <n v="50137000"/>
  </r>
  <r>
    <s v="27_rep1"/>
    <s v="SAA"/>
    <s v="Plasma"/>
    <x v="109"/>
    <n v="70842000"/>
  </r>
  <r>
    <s v="23_rep3"/>
    <s v="SAA"/>
    <s v="Plasma"/>
    <x v="110"/>
    <n v="17400000"/>
  </r>
  <r>
    <s v="23_rep2"/>
    <s v="SAA"/>
    <s v="Plasma"/>
    <x v="110"/>
    <n v="17353000"/>
  </r>
  <r>
    <s v="23_rep1"/>
    <s v="SAA"/>
    <s v="Plasma"/>
    <x v="110"/>
    <n v="18666000"/>
  </r>
  <r>
    <s v="20_rep3"/>
    <s v="SAA"/>
    <s v="Plasma"/>
    <x v="111"/>
    <n v="14215000"/>
  </r>
  <r>
    <s v="20_rep2"/>
    <s v="SAA"/>
    <s v="Plasma"/>
    <x v="111"/>
    <n v="13720000"/>
  </r>
  <r>
    <s v="20_rep1"/>
    <s v="SAA"/>
    <s v="Plasma"/>
    <x v="111"/>
    <n v="15542000"/>
  </r>
  <r>
    <s v="7_rep3"/>
    <s v="SAA"/>
    <s v="Plasma"/>
    <x v="112"/>
    <n v="33235000"/>
  </r>
  <r>
    <s v="7_rep2"/>
    <s v="SAA"/>
    <s v="Plasma"/>
    <x v="112"/>
    <n v="24855000"/>
  </r>
  <r>
    <s v="7_rep1"/>
    <s v="SAA"/>
    <s v="Plasma"/>
    <x v="112"/>
    <n v="34584000"/>
  </r>
  <r>
    <s v="13_rep3"/>
    <s v="SAA"/>
    <s v="Plasma"/>
    <x v="113"/>
    <n v="59022000"/>
  </r>
  <r>
    <s v="13_rep2"/>
    <s v="SAA"/>
    <s v="Plasma"/>
    <x v="113"/>
    <n v="54171000"/>
  </r>
  <r>
    <s v="13_rep1"/>
    <s v="SAA"/>
    <s v="Plasma"/>
    <x v="113"/>
    <n v="73239000"/>
  </r>
  <r>
    <s v="29_rep3"/>
    <s v="SAA"/>
    <s v="Plasma"/>
    <x v="114"/>
    <n v="18090000"/>
  </r>
  <r>
    <s v="29_rep2"/>
    <s v="SAA"/>
    <s v="Plasma"/>
    <x v="114"/>
    <n v="7356200"/>
  </r>
  <r>
    <s v="29_rep1"/>
    <s v="SAA"/>
    <s v="Plasma"/>
    <x v="114"/>
    <n v="16155000"/>
  </r>
  <r>
    <s v="18_rep3"/>
    <s v="SAA"/>
    <s v="Plasma"/>
    <x v="115"/>
    <n v="37613000"/>
  </r>
  <r>
    <s v="18_rep2"/>
    <s v="SAA"/>
    <s v="Plasma"/>
    <x v="115"/>
    <n v="23267000"/>
  </r>
  <r>
    <s v="18_rep1"/>
    <s v="SAA"/>
    <s v="Plasma"/>
    <x v="115"/>
    <n v="24948000"/>
  </r>
  <r>
    <s v="10_rep3"/>
    <s v="SAA"/>
    <s v="Plasma"/>
    <x v="116"/>
    <n v="84390000"/>
  </r>
  <r>
    <s v="10_rep2"/>
    <s v="SAA"/>
    <s v="Plasma"/>
    <x v="116"/>
    <n v="90577000"/>
  </r>
  <r>
    <s v="10_rep1"/>
    <s v="SAA"/>
    <s v="Plasma"/>
    <x v="116"/>
    <n v="96481000"/>
  </r>
  <r>
    <s v="19_rep3"/>
    <s v="SAA"/>
    <s v="Plasma"/>
    <x v="117"/>
    <n v="19553000"/>
  </r>
  <r>
    <s v="19_rep2"/>
    <s v="SAA"/>
    <s v="Plasma"/>
    <x v="117"/>
    <n v="14450000"/>
  </r>
  <r>
    <s v="19_rep1"/>
    <s v="SAA"/>
    <s v="Plasma"/>
    <x v="117"/>
    <n v="18082000"/>
  </r>
  <r>
    <s v="12_rep3"/>
    <s v="SAA"/>
    <s v="Plasma"/>
    <x v="118"/>
    <n v="22335000"/>
  </r>
  <r>
    <s v="12_rep2"/>
    <s v="SAA"/>
    <s v="Plasma"/>
    <x v="118"/>
    <n v="21088000"/>
  </r>
  <r>
    <s v="12_rep1"/>
    <s v="SAA"/>
    <s v="Plasma"/>
    <x v="118"/>
    <n v="21842000"/>
  </r>
  <r>
    <s v="17_rep3"/>
    <s v="SAA"/>
    <s v="Plasma"/>
    <x v="119"/>
    <n v="29736000"/>
  </r>
  <r>
    <s v="17_rep2"/>
    <s v="SAA"/>
    <s v="Plasma"/>
    <x v="119"/>
    <n v="26104000"/>
  </r>
  <r>
    <s v="17_rep1"/>
    <s v="SAA"/>
    <s v="Plasma"/>
    <x v="119"/>
    <n v="27587000"/>
  </r>
  <r>
    <s v="3_rep3"/>
    <s v="SAA"/>
    <s v="Plasma"/>
    <x v="120"/>
    <n v="37685000"/>
  </r>
  <r>
    <s v="3_rep2"/>
    <s v="SAA"/>
    <s v="Plasma"/>
    <x v="120"/>
    <n v="47106000"/>
  </r>
  <r>
    <s v="3_rep1"/>
    <s v="SAA"/>
    <s v="Plasma"/>
    <x v="120"/>
    <n v="43735000"/>
  </r>
  <r>
    <s v="5_rep3"/>
    <s v="SAA"/>
    <s v="Plasma"/>
    <x v="121"/>
    <n v="51367000"/>
  </r>
  <r>
    <s v="5_rep2"/>
    <s v="SAA"/>
    <s v="Plasma"/>
    <x v="121"/>
    <n v="46643000"/>
  </r>
  <r>
    <s v="5_rep1"/>
    <s v="SAA"/>
    <s v="Plasma"/>
    <x v="121"/>
    <n v="53200000"/>
  </r>
  <r>
    <s v="1_rep3"/>
    <s v="SAA"/>
    <s v="Plasma"/>
    <x v="122"/>
    <n v="19554000"/>
  </r>
  <r>
    <s v="1_rep2"/>
    <s v="SAA"/>
    <s v="Plasma"/>
    <x v="122"/>
    <n v="27450000"/>
  </r>
  <r>
    <s v="1_rep1"/>
    <s v="SAA"/>
    <s v="Plasma"/>
    <x v="122"/>
    <n v="36609000"/>
  </r>
  <r>
    <s v="2_rep3"/>
    <s v="SAA"/>
    <s v="Plasma"/>
    <x v="123"/>
    <n v="62384000"/>
  </r>
  <r>
    <s v="2_rep2"/>
    <s v="SAA"/>
    <s v="Plasma"/>
    <x v="123"/>
    <n v="34714000"/>
  </r>
  <r>
    <s v="2_rep1"/>
    <s v="SAA"/>
    <s v="Plasma"/>
    <x v="123"/>
    <n v="61968000"/>
  </r>
  <r>
    <s v="4_rep3"/>
    <s v="SAA"/>
    <s v="Plasma"/>
    <x v="124"/>
    <n v="28398000"/>
  </r>
  <r>
    <s v="4_rep2"/>
    <s v="SAA"/>
    <s v="Plasma"/>
    <x v="124"/>
    <n v="14204000"/>
  </r>
  <r>
    <s v="4_rep1"/>
    <s v="SAA"/>
    <s v="Plasma"/>
    <x v="124"/>
    <n v="29734000"/>
  </r>
  <r>
    <s v="6_rep3"/>
    <s v="SAA"/>
    <s v="Plasma"/>
    <x v="125"/>
    <n v="71433000"/>
  </r>
  <r>
    <s v="6_rep2"/>
    <s v="SAA"/>
    <s v="Plasma"/>
    <x v="125"/>
    <n v="70305000"/>
  </r>
  <r>
    <s v="6_rep1"/>
    <s v="SAA"/>
    <s v="Plasma"/>
    <x v="125"/>
    <n v="971740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s v="175_rep1"/>
    <s v="VS"/>
    <s v="Plasma"/>
    <x v="0"/>
    <n v="3658100"/>
  </r>
  <r>
    <s v="175_rep2"/>
    <s v="VS"/>
    <s v="Plasma"/>
    <x v="0"/>
    <n v="3527200"/>
  </r>
  <r>
    <s v="175_rep3"/>
    <s v="VS"/>
    <s v="Plasma"/>
    <x v="0"/>
    <n v="3784200"/>
  </r>
  <r>
    <s v="139_rep1"/>
    <s v="FC"/>
    <s v="Plasma"/>
    <x v="1"/>
    <n v="1159200"/>
  </r>
  <r>
    <s v="139_rep2"/>
    <s v="FC"/>
    <s v="Plasma"/>
    <x v="1"/>
    <n v="973190"/>
  </r>
  <r>
    <s v="139_rep3"/>
    <s v="FC"/>
    <s v="Plasma"/>
    <x v="1"/>
    <n v="1480300"/>
  </r>
  <r>
    <s v="106_rep1"/>
    <s v="FC"/>
    <s v="Plasma"/>
    <x v="2"/>
    <n v="2216700"/>
  </r>
  <r>
    <s v="106_rep2"/>
    <s v="FC"/>
    <s v="Plasma"/>
    <x v="2"/>
    <n v="2180100"/>
  </r>
  <r>
    <s v="106_rep3"/>
    <s v="FC"/>
    <s v="Plasma"/>
    <x v="2"/>
    <n v="2381600"/>
  </r>
  <r>
    <s v="87_rep1"/>
    <s v="FC"/>
    <s v="Plasma"/>
    <x v="3"/>
    <n v="4370100"/>
  </r>
  <r>
    <s v="87_rep2"/>
    <s v="FC"/>
    <s v="Plasma"/>
    <x v="3"/>
    <n v="4487100"/>
  </r>
  <r>
    <s v="87_rep3"/>
    <s v="FC"/>
    <s v="Plasma"/>
    <x v="3"/>
    <n v="4110400"/>
  </r>
  <r>
    <s v="93_rep1"/>
    <s v="FC"/>
    <s v="Plasma"/>
    <x v="4"/>
    <n v="1667900"/>
  </r>
  <r>
    <s v="93_rep2"/>
    <s v="FC"/>
    <s v="Plasma"/>
    <x v="4"/>
    <n v="1520200"/>
  </r>
  <r>
    <s v="93_rep3"/>
    <s v="FC"/>
    <s v="Plasma"/>
    <x v="4"/>
    <n v="1118800"/>
  </r>
  <r>
    <s v="120_rep1"/>
    <s v="FC"/>
    <s v="Plasma"/>
    <x v="5"/>
    <n v="305590"/>
  </r>
  <r>
    <s v="120_rep2"/>
    <s v="FC"/>
    <s v="Plasma"/>
    <x v="5"/>
    <n v="243110"/>
  </r>
  <r>
    <s v="120_rep3"/>
    <s v="FC"/>
    <s v="Plasma"/>
    <x v="5"/>
    <n v="216240"/>
  </r>
  <r>
    <s v="162_rep1"/>
    <s v="VS"/>
    <s v="Plasma"/>
    <x v="6"/>
    <n v="2176600"/>
  </r>
  <r>
    <s v="162_rep2"/>
    <s v="VS"/>
    <s v="Plasma"/>
    <x v="6"/>
    <n v="2152400"/>
  </r>
  <r>
    <s v="162_rep3"/>
    <s v="VS"/>
    <s v="Plasma"/>
    <x v="6"/>
    <n v="2026400"/>
  </r>
  <r>
    <s v="123_rep1"/>
    <s v="FC"/>
    <s v="Plasma"/>
    <x v="7"/>
    <n v="235190"/>
  </r>
  <r>
    <s v="123_rep2"/>
    <s v="FC"/>
    <s v="Plasma"/>
    <x v="7"/>
    <n v="241340"/>
  </r>
  <r>
    <s v="123_rep3"/>
    <s v="FC"/>
    <s v="Plasma"/>
    <x v="7"/>
    <n v="220900"/>
  </r>
  <r>
    <s v="129_rep3"/>
    <s v="FC"/>
    <s v="Plasma"/>
    <x v="8"/>
    <n v="95127"/>
  </r>
  <r>
    <s v="129_rep2"/>
    <s v="FC"/>
    <s v="Plasma"/>
    <x v="8"/>
    <n v="153020"/>
  </r>
  <r>
    <s v="129_rep1"/>
    <s v="FC"/>
    <s v="Plasma"/>
    <x v="8"/>
    <n v="175950"/>
  </r>
  <r>
    <s v="145_rep3"/>
    <s v="VS"/>
    <s v="Plasma"/>
    <x v="9"/>
    <n v="3019100"/>
  </r>
  <r>
    <s v="145_rep2"/>
    <s v="VS"/>
    <s v="Plasma"/>
    <x v="9"/>
    <n v="3229100"/>
  </r>
  <r>
    <s v="145_rep1"/>
    <s v="VS"/>
    <s v="Plasma"/>
    <x v="9"/>
    <n v="3271800"/>
  </r>
  <r>
    <s v="119_rep3"/>
    <s v="FC"/>
    <s v="Plasma"/>
    <x v="10"/>
    <n v="108000"/>
  </r>
  <r>
    <s v="119_rep2"/>
    <s v="FC"/>
    <s v="Plasma"/>
    <x v="10"/>
    <n v="94376"/>
  </r>
  <r>
    <s v="119_rep1"/>
    <s v="FC"/>
    <s v="Plasma"/>
    <x v="10"/>
    <n v="80465"/>
  </r>
  <r>
    <s v="99_rep3"/>
    <s v="FC"/>
    <s v="Plasma"/>
    <x v="11"/>
    <n v="3526900"/>
  </r>
  <r>
    <s v="99_rep2"/>
    <s v="FC"/>
    <s v="Plasma"/>
    <x v="11"/>
    <n v="3287100"/>
  </r>
  <r>
    <s v="99_rep1"/>
    <s v="FC"/>
    <s v="Plasma"/>
    <x v="11"/>
    <n v="2857400"/>
  </r>
  <r>
    <s v="143_rep3"/>
    <s v="VS"/>
    <s v="Plasma"/>
    <x v="12"/>
    <n v="2002100"/>
  </r>
  <r>
    <s v="143_rep2"/>
    <s v="VS"/>
    <s v="Plasma"/>
    <x v="12"/>
    <n v="2159400"/>
  </r>
  <r>
    <s v="143_rep1"/>
    <s v="VS"/>
    <s v="Plasma"/>
    <x v="12"/>
    <n v="2331300"/>
  </r>
  <r>
    <s v="128_rep3"/>
    <s v="FC"/>
    <s v="Plasma"/>
    <x v="13"/>
    <n v="501170"/>
  </r>
  <r>
    <s v="128_rep2"/>
    <s v="FC"/>
    <s v="Plasma"/>
    <x v="13"/>
    <n v="540780"/>
  </r>
  <r>
    <s v="128_rep1"/>
    <s v="FC"/>
    <s v="Plasma"/>
    <x v="13"/>
    <n v="564290"/>
  </r>
  <r>
    <s v="167_rep3"/>
    <s v="VS"/>
    <s v="Plasma"/>
    <x v="14"/>
    <n v="2677600"/>
  </r>
  <r>
    <s v="167_rep2"/>
    <s v="VS"/>
    <s v="Plasma"/>
    <x v="14"/>
    <n v="3201700"/>
  </r>
  <r>
    <s v="167_rep1"/>
    <s v="VS"/>
    <s v="Plasma"/>
    <x v="14"/>
    <n v="2779900"/>
  </r>
  <r>
    <s v="118_rep3"/>
    <s v="FC"/>
    <s v="Plasma"/>
    <x v="15"/>
    <n v="166780"/>
  </r>
  <r>
    <s v="118_rep2"/>
    <s v="FC"/>
    <s v="Plasma"/>
    <x v="15"/>
    <n v="192240"/>
  </r>
  <r>
    <s v="118_rep1"/>
    <s v="FC"/>
    <s v="Plasma"/>
    <x v="15"/>
    <n v="256600"/>
  </r>
  <r>
    <s v="179_rep3"/>
    <s v="VS"/>
    <s v="Plasma"/>
    <x v="16"/>
    <n v="585200"/>
  </r>
  <r>
    <s v="179_rep2"/>
    <s v="VS"/>
    <s v="Plasma"/>
    <x v="16"/>
    <n v="424480"/>
  </r>
  <r>
    <s v="179_rep1"/>
    <s v="VS"/>
    <s v="Plasma"/>
    <x v="16"/>
    <n v="433590"/>
  </r>
  <r>
    <s v="131_rep3"/>
    <s v="FC"/>
    <s v="Plasma"/>
    <x v="17"/>
    <n v="215930"/>
  </r>
  <r>
    <s v="131_rep2"/>
    <s v="FC"/>
    <s v="Plasma"/>
    <x v="17"/>
    <n v="199800"/>
  </r>
  <r>
    <s v="131_rep1"/>
    <s v="FC"/>
    <s v="Plasma"/>
    <x v="17"/>
    <n v="216530"/>
  </r>
  <r>
    <s v="124_rep3"/>
    <s v="FC"/>
    <s v="Plasma"/>
    <x v="18"/>
    <n v="1307000"/>
  </r>
  <r>
    <s v="124_rep2"/>
    <s v="FC"/>
    <s v="Plasma"/>
    <x v="18"/>
    <n v="1376600"/>
  </r>
  <r>
    <s v="124_rep1"/>
    <s v="FC"/>
    <s v="Plasma"/>
    <x v="18"/>
    <n v="1179300"/>
  </r>
  <r>
    <s v="86_rep3"/>
    <s v="FC"/>
    <s v="Plasma"/>
    <x v="19"/>
    <n v="1261100"/>
  </r>
  <r>
    <s v="86_rep2"/>
    <s v="FC"/>
    <s v="Plasma"/>
    <x v="19"/>
    <n v="1210200"/>
  </r>
  <r>
    <s v="86_rep1"/>
    <s v="FC"/>
    <s v="Plasma"/>
    <x v="19"/>
    <n v="1157900"/>
  </r>
  <r>
    <s v="103_rep3"/>
    <s v="FC"/>
    <s v="Plasma"/>
    <x v="20"/>
    <n v="339630"/>
  </r>
  <r>
    <s v="103_rep2"/>
    <s v="FC"/>
    <s v="Plasma"/>
    <x v="20"/>
    <n v="309290"/>
  </r>
  <r>
    <s v="103_rep1"/>
    <s v="FC"/>
    <s v="Plasma"/>
    <x v="20"/>
    <n v="292940"/>
  </r>
  <r>
    <s v="131_rep32"/>
    <s v="FC"/>
    <s v="Plasma"/>
    <x v="17"/>
    <n v="215930"/>
  </r>
  <r>
    <s v="131_rep22"/>
    <s v="FC"/>
    <s v="Plasma"/>
    <x v="17"/>
    <n v="145460"/>
  </r>
  <r>
    <s v="131_rep12"/>
    <s v="FC"/>
    <s v="Plasma"/>
    <x v="17"/>
    <n v="216530"/>
  </r>
  <r>
    <s v="132_rep3"/>
    <s v="FC"/>
    <s v="Plasma"/>
    <x v="21"/>
    <n v="1333600"/>
  </r>
  <r>
    <s v="132_rep2"/>
    <s v="FC"/>
    <s v="Plasma"/>
    <x v="21"/>
    <n v="1197900"/>
  </r>
  <r>
    <s v="132_rep1"/>
    <s v="FC"/>
    <s v="Plasma"/>
    <x v="21"/>
    <n v="1265600"/>
  </r>
  <r>
    <s v="151_rep3"/>
    <s v="VS"/>
    <s v="Plasma"/>
    <x v="22"/>
    <n v="1978000"/>
  </r>
  <r>
    <s v="151_rep2"/>
    <s v="VS"/>
    <s v="Plasma"/>
    <x v="22"/>
    <n v="2135500"/>
  </r>
  <r>
    <s v="151_rep1"/>
    <s v="VS"/>
    <s v="Plasma"/>
    <x v="22"/>
    <n v="1971300"/>
  </r>
  <r>
    <s v="161_rep3"/>
    <s v="VS"/>
    <s v="Plasma"/>
    <x v="23"/>
    <n v="1593700"/>
  </r>
  <r>
    <s v="161_rep2"/>
    <s v="VS"/>
    <s v="Plasma"/>
    <x v="23"/>
    <n v="1496100"/>
  </r>
  <r>
    <s v="161_rep1"/>
    <s v="VS"/>
    <s v="Plasma"/>
    <x v="23"/>
    <n v="1488400"/>
  </r>
  <r>
    <s v="135_rep3"/>
    <s v="FC"/>
    <s v="Plasma"/>
    <x v="24"/>
    <n v="2747400"/>
  </r>
  <r>
    <s v="135_rep2"/>
    <s v="FC"/>
    <s v="Plasma"/>
    <x v="24"/>
    <n v="2580300"/>
  </r>
  <r>
    <s v="135_rep1"/>
    <s v="FC"/>
    <s v="Plasma"/>
    <x v="24"/>
    <n v="2885800"/>
  </r>
  <r>
    <s v="176_rep3"/>
    <s v="VS"/>
    <s v="Plasma"/>
    <x v="25"/>
    <n v="2197500"/>
  </r>
  <r>
    <s v="176_rep2"/>
    <s v="VS"/>
    <s v="Plasma"/>
    <x v="25"/>
    <n v="2009500"/>
  </r>
  <r>
    <s v="176_rep1"/>
    <s v="VS"/>
    <s v="Plasma"/>
    <x v="25"/>
    <n v="2133100"/>
  </r>
  <r>
    <s v="127_rep3"/>
    <s v="FC"/>
    <s v="Plasma"/>
    <x v="26"/>
    <n v="1678600"/>
  </r>
  <r>
    <s v="127_rep2"/>
    <s v="FC"/>
    <s v="Plasma"/>
    <x v="26"/>
    <n v="1487000"/>
  </r>
  <r>
    <s v="127_rep1"/>
    <s v="FC"/>
    <s v="Plasma"/>
    <x v="26"/>
    <n v="1767400"/>
  </r>
  <r>
    <s v="94_rep3"/>
    <s v="FC"/>
    <s v="Plasma"/>
    <x v="27"/>
    <n v="1252300"/>
  </r>
  <r>
    <s v="94_rep2"/>
    <s v="FC"/>
    <s v="Plasma"/>
    <x v="27"/>
    <n v="1257500"/>
  </r>
  <r>
    <s v="94_rep1"/>
    <s v="FC"/>
    <s v="Plasma"/>
    <x v="27"/>
    <n v="1184500"/>
  </r>
  <r>
    <s v="170_rep3"/>
    <s v="VS"/>
    <s v="Plasma"/>
    <x v="28"/>
    <n v="1721300"/>
  </r>
  <r>
    <s v="170_rep2"/>
    <s v="VS"/>
    <s v="Plasma"/>
    <x v="28"/>
    <n v="1828300"/>
  </r>
  <r>
    <s v="170_rep1"/>
    <s v="VS"/>
    <s v="Plasma"/>
    <x v="28"/>
    <n v="1873400"/>
  </r>
  <r>
    <s v="142_rep3"/>
    <s v="VS"/>
    <s v="Plasma"/>
    <x v="29"/>
    <n v="2385600"/>
  </r>
  <r>
    <s v="142_rep2"/>
    <s v="VS"/>
    <s v="Plasma"/>
    <x v="29"/>
    <n v="2268800"/>
  </r>
  <r>
    <s v="142_rep1"/>
    <s v="VS"/>
    <s v="Plasma"/>
    <x v="29"/>
    <n v="2436700"/>
  </r>
  <r>
    <s v="110_rep3"/>
    <s v="FC"/>
    <s v="Plasma"/>
    <x v="30"/>
    <n v="3827200"/>
  </r>
  <r>
    <s v="110_rep2"/>
    <s v="FC"/>
    <s v="Plasma"/>
    <x v="30"/>
    <n v="4282900"/>
  </r>
  <r>
    <s v="110_rep1"/>
    <s v="FC"/>
    <s v="Plasma"/>
    <x v="30"/>
    <n v="4162400"/>
  </r>
  <r>
    <s v="109_rep3"/>
    <s v="FC"/>
    <s v="Plasma"/>
    <x v="31"/>
    <n v="1309400"/>
  </r>
  <r>
    <s v="109_rep2"/>
    <s v="FC"/>
    <s v="Plasma"/>
    <x v="31"/>
    <n v="1318000"/>
  </r>
  <r>
    <s v="109_rep1"/>
    <s v="FC"/>
    <s v="Plasma"/>
    <x v="31"/>
    <n v="1246400"/>
  </r>
  <r>
    <s v="171_rep3"/>
    <s v="VS"/>
    <s v="Plasma"/>
    <x v="32"/>
    <n v="1076800"/>
  </r>
  <r>
    <s v="171_rep2"/>
    <s v="VS"/>
    <s v="Plasma"/>
    <x v="32"/>
    <n v="899950"/>
  </r>
  <r>
    <s v="171_rep1"/>
    <s v="VS"/>
    <s v="Plasma"/>
    <x v="32"/>
    <n v="1015500"/>
  </r>
  <r>
    <s v="96_rep3"/>
    <s v="FC"/>
    <s v="Plasma"/>
    <x v="33"/>
    <n v="71004"/>
  </r>
  <r>
    <s v="96_rep2"/>
    <s v="FC"/>
    <s v="Plasma"/>
    <x v="33"/>
    <n v="83225"/>
  </r>
  <r>
    <s v="96_rep1"/>
    <s v="FC"/>
    <s v="Plasma"/>
    <x v="33"/>
    <n v="87149"/>
  </r>
  <r>
    <s v="101_rep3"/>
    <s v="FC"/>
    <s v="Plasma"/>
    <x v="34"/>
    <n v="1266400"/>
  </r>
  <r>
    <s v="101_rep2"/>
    <s v="FC"/>
    <s v="Plasma"/>
    <x v="34"/>
    <n v="1412100"/>
  </r>
  <r>
    <s v="101_rep1"/>
    <s v="FC"/>
    <s v="Plasma"/>
    <x v="34"/>
    <n v="1445900"/>
  </r>
  <r>
    <s v="177_rep3"/>
    <s v="VS"/>
    <s v="Plasma"/>
    <x v="35"/>
    <n v="1173900"/>
  </r>
  <r>
    <s v="177_rep2"/>
    <s v="VS"/>
    <s v="Plasma"/>
    <x v="35"/>
    <n v="1253600"/>
  </r>
  <r>
    <s v="177_rep1"/>
    <s v="VS"/>
    <s v="Plasma"/>
    <x v="35"/>
    <n v="1179400"/>
  </r>
  <r>
    <s v="102_rep3"/>
    <s v="FC"/>
    <s v="Plasma"/>
    <x v="36"/>
    <n v="1036300"/>
  </r>
  <r>
    <s v="102_rep2"/>
    <s v="FC"/>
    <s v="Plasma"/>
    <x v="36"/>
    <n v="1062300"/>
  </r>
  <r>
    <s v="102_rep1"/>
    <s v="FC"/>
    <s v="Plasma"/>
    <x v="36"/>
    <n v="1053800"/>
  </r>
  <r>
    <s v="113_rep3"/>
    <s v="FC"/>
    <s v="Plasma"/>
    <x v="37"/>
    <n v="3042500"/>
  </r>
  <r>
    <s v="113_rep2"/>
    <s v="FC"/>
    <s v="Plasma"/>
    <x v="37"/>
    <n v="3179100"/>
  </r>
  <r>
    <s v="113_rep1"/>
    <s v="FC"/>
    <s v="Plasma"/>
    <x v="37"/>
    <n v="4253200"/>
  </r>
  <r>
    <s v="100_rep3"/>
    <s v="FC"/>
    <s v="Plasma"/>
    <x v="38"/>
    <n v="1297800"/>
  </r>
  <r>
    <s v="100_rep2"/>
    <s v="FC"/>
    <s v="Plasma"/>
    <x v="38"/>
    <n v="1362100"/>
  </r>
  <r>
    <s v="100_rep1"/>
    <s v="FC"/>
    <s v="Plasma"/>
    <x v="38"/>
    <n v="1430400"/>
  </r>
  <r>
    <s v="89_rep3"/>
    <s v="FC"/>
    <s v="Plasma"/>
    <x v="39"/>
    <n v="83817"/>
  </r>
  <r>
    <s v="89_rep2"/>
    <s v="FC"/>
    <s v="Plasma"/>
    <x v="39"/>
    <n v="74047"/>
  </r>
  <r>
    <s v="89_rep1"/>
    <s v="FC"/>
    <s v="Plasma"/>
    <x v="39"/>
    <n v="46597"/>
  </r>
  <r>
    <s v="136_rep3"/>
    <s v="FC"/>
    <s v="Plasma"/>
    <x v="40"/>
    <n v="51480"/>
  </r>
  <r>
    <s v="136_rep2"/>
    <s v="FC"/>
    <s v="Plasma"/>
    <x v="40"/>
    <n v="53869"/>
  </r>
  <r>
    <s v="136_rep1"/>
    <s v="FC"/>
    <s v="Plasma"/>
    <x v="40"/>
    <n v="75271"/>
  </r>
  <r>
    <s v="114_rep3"/>
    <s v="FC"/>
    <s v="Plasma"/>
    <x v="41"/>
    <n v="2818400"/>
  </r>
  <r>
    <s v="114_rep2"/>
    <s v="FC"/>
    <s v="Plasma"/>
    <x v="41"/>
    <n v="2809200"/>
  </r>
  <r>
    <s v="114_rep1"/>
    <s v="FC"/>
    <s v="Plasma"/>
    <x v="41"/>
    <n v="2441100"/>
  </r>
  <r>
    <s v="168_rep3"/>
    <s v="VS"/>
    <s v="Plasma"/>
    <x v="42"/>
    <n v="550670"/>
  </r>
  <r>
    <s v="168_rep2"/>
    <s v="VS"/>
    <s v="Plasma"/>
    <x v="42"/>
    <n v="295100"/>
  </r>
  <r>
    <s v="168_rep1"/>
    <s v="VS"/>
    <s v="Plasma"/>
    <x v="42"/>
    <n v="591120"/>
  </r>
  <r>
    <s v="164_rep3"/>
    <s v="VS"/>
    <s v="Plasma"/>
    <x v="43"/>
    <n v="1680800"/>
  </r>
  <r>
    <s v="164_rep2"/>
    <s v="VS"/>
    <s v="Plasma"/>
    <x v="43"/>
    <n v="1730200"/>
  </r>
  <r>
    <s v="164_rep1"/>
    <s v="VS"/>
    <s v="Plasma"/>
    <x v="43"/>
    <n v="1568500"/>
  </r>
  <r>
    <s v="105_rep3"/>
    <s v="FC"/>
    <s v="Plasma"/>
    <x v="44"/>
    <n v="399270"/>
  </r>
  <r>
    <s v="105_rep2"/>
    <s v="FC"/>
    <s v="Plasma"/>
    <x v="44"/>
    <n v="402230"/>
  </r>
  <r>
    <s v="105_rep1"/>
    <s v="FC"/>
    <s v="Plasma"/>
    <x v="44"/>
    <n v="388400"/>
  </r>
  <r>
    <s v="174_rep3"/>
    <s v="VS"/>
    <s v="Plasma"/>
    <x v="45"/>
    <n v="1783100"/>
  </r>
  <r>
    <s v="174_rep2"/>
    <s v="VS"/>
    <s v="Plasma"/>
    <x v="45"/>
    <n v="1847400"/>
  </r>
  <r>
    <s v="174_rep1"/>
    <s v="VS"/>
    <s v="Plasma"/>
    <x v="45"/>
    <n v="1643200"/>
  </r>
  <r>
    <s v="97_rep3"/>
    <s v="FC"/>
    <s v="Plasma"/>
    <x v="46"/>
    <n v="133300"/>
  </r>
  <r>
    <s v="97_rep2"/>
    <s v="FC"/>
    <s v="Plasma"/>
    <x v="46"/>
    <n v="162350"/>
  </r>
  <r>
    <s v="97_rep1"/>
    <s v="FC"/>
    <s v="Plasma"/>
    <x v="46"/>
    <n v="158590"/>
  </r>
  <r>
    <s v="146_rep3"/>
    <s v="VS"/>
    <s v="Plasma"/>
    <x v="47"/>
    <n v="2593300"/>
  </r>
  <r>
    <s v="146_rep2"/>
    <s v="VS"/>
    <s v="Plasma"/>
    <x v="47"/>
    <n v="2597100"/>
  </r>
  <r>
    <s v="146_rep1"/>
    <s v="VS"/>
    <s v="Plasma"/>
    <x v="47"/>
    <n v="2324000"/>
  </r>
  <r>
    <s v="154_rep3"/>
    <s v="VS"/>
    <s v="Plasma"/>
    <x v="48"/>
    <n v="97932"/>
  </r>
  <r>
    <s v="154_rep2"/>
    <s v="VS"/>
    <s v="Plasma"/>
    <x v="48"/>
    <n v="105390"/>
  </r>
  <r>
    <s v="154_rep1"/>
    <s v="VS"/>
    <s v="Plasma"/>
    <x v="48"/>
    <n v="73818"/>
  </r>
  <r>
    <s v="126_rep3"/>
    <s v="FC"/>
    <s v="Plasma"/>
    <x v="49"/>
    <n v="1132000"/>
  </r>
  <r>
    <s v="126_rep2"/>
    <s v="FC"/>
    <s v="Plasma"/>
    <x v="49"/>
    <n v="1531000"/>
  </r>
  <r>
    <s v="126_rep1"/>
    <s v="FC"/>
    <s v="Plasma"/>
    <x v="49"/>
    <n v="1297200"/>
  </r>
  <r>
    <s v="107_rep3"/>
    <s v="FC"/>
    <s v="Plasma"/>
    <x v="50"/>
    <n v="756940"/>
  </r>
  <r>
    <s v="107_rep2"/>
    <s v="FC"/>
    <s v="Plasma"/>
    <x v="50"/>
    <n v="869640"/>
  </r>
  <r>
    <s v="107_rep1"/>
    <s v="FC"/>
    <s v="Plasma"/>
    <x v="50"/>
    <n v="610480"/>
  </r>
  <r>
    <s v="160_rep3"/>
    <s v="VS"/>
    <s v="Plasma"/>
    <x v="51"/>
    <n v="228170"/>
  </r>
  <r>
    <s v="160_rep2"/>
    <s v="VS"/>
    <s v="Plasma"/>
    <x v="51"/>
    <n v="204940"/>
  </r>
  <r>
    <s v="160_rep1"/>
    <s v="VS"/>
    <s v="Plasma"/>
    <x v="51"/>
    <n v="374040"/>
  </r>
  <r>
    <s v="178_rep3"/>
    <s v="VS"/>
    <s v="Plasma"/>
    <x v="52"/>
    <n v="1658900"/>
  </r>
  <r>
    <s v="178_rep2"/>
    <s v="VS"/>
    <s v="Plasma"/>
    <x v="52"/>
    <n v="1647100"/>
  </r>
  <r>
    <s v="178_rep1"/>
    <s v="VS"/>
    <s v="Plasma"/>
    <x v="52"/>
    <n v="1848700"/>
  </r>
  <r>
    <s v="108_rep3"/>
    <s v="FC"/>
    <s v="Plasma"/>
    <x v="53"/>
    <n v="1264400"/>
  </r>
  <r>
    <s v="108_rep2"/>
    <s v="FC"/>
    <s v="Plasma"/>
    <x v="53"/>
    <n v="2414000"/>
  </r>
  <r>
    <s v="108_rep1"/>
    <s v="FC"/>
    <s v="Plasma"/>
    <x v="53"/>
    <n v="1798800"/>
  </r>
  <r>
    <s v="141_rep3"/>
    <s v="VS"/>
    <s v="Plasma"/>
    <x v="54"/>
    <n v="376110"/>
  </r>
  <r>
    <s v="141_rep2"/>
    <s v="VS"/>
    <s v="Plasma"/>
    <x v="54"/>
    <n v="372680"/>
  </r>
  <r>
    <s v="141_rep1"/>
    <s v="VS"/>
    <s v="Plasma"/>
    <x v="54"/>
    <n v="308680"/>
  </r>
  <r>
    <s v="92_rep3"/>
    <s v="FC"/>
    <s v="Plasma"/>
    <x v="55"/>
    <n v="1167200"/>
  </r>
  <r>
    <s v="92_rep2"/>
    <s v="FC"/>
    <s v="Plasma"/>
    <x v="55"/>
    <n v="1182200"/>
  </r>
  <r>
    <s v="92_rep1"/>
    <s v="FC"/>
    <s v="Plasma"/>
    <x v="55"/>
    <n v="1100600"/>
  </r>
  <r>
    <s v="111_rep3"/>
    <s v="FC"/>
    <s v="Plasma"/>
    <x v="56"/>
    <n v="1179100"/>
  </r>
  <r>
    <s v="111_rep2"/>
    <s v="FC"/>
    <s v="Plasma"/>
    <x v="56"/>
    <n v="1179200"/>
  </r>
  <r>
    <s v="111_rep1"/>
    <s v="FC"/>
    <s v="Plasma"/>
    <x v="56"/>
    <n v="1434900"/>
  </r>
  <r>
    <s v="150_rep3"/>
    <s v="VS"/>
    <s v="Plasma"/>
    <x v="57"/>
    <n v="953390"/>
  </r>
  <r>
    <s v="150_rep2"/>
    <s v="VS"/>
    <s v="Plasma"/>
    <x v="57"/>
    <n v="1504600"/>
  </r>
  <r>
    <s v="150_rep1"/>
    <s v="VS"/>
    <s v="Plasma"/>
    <x v="57"/>
    <n v="1539300"/>
  </r>
  <r>
    <s v="134_rep3"/>
    <s v="FC"/>
    <s v="Plasma"/>
    <x v="58"/>
    <n v="2395000"/>
  </r>
  <r>
    <s v="134_rep2"/>
    <s v="FC"/>
    <s v="Plasma"/>
    <x v="58"/>
    <n v="2362300"/>
  </r>
  <r>
    <s v="134_rep1"/>
    <s v="FC"/>
    <s v="Plasma"/>
    <x v="58"/>
    <n v="3183600"/>
  </r>
  <r>
    <s v="152_rep3"/>
    <s v="VS"/>
    <s v="Plasma"/>
    <x v="59"/>
    <n v="1055700"/>
  </r>
  <r>
    <s v="152_rep2"/>
    <s v="VS"/>
    <s v="Plasma"/>
    <x v="59"/>
    <n v="1800800"/>
  </r>
  <r>
    <s v="152_rep1"/>
    <s v="VS"/>
    <s v="Plasma"/>
    <x v="59"/>
    <n v="1739900"/>
  </r>
  <r>
    <s v="88_rep3"/>
    <s v="FC"/>
    <s v="Plasma"/>
    <x v="60"/>
    <n v="4848800"/>
  </r>
  <r>
    <s v="88_rep2"/>
    <s v="FC"/>
    <s v="Plasma"/>
    <x v="60"/>
    <n v="3191800"/>
  </r>
  <r>
    <s v="88_rep1"/>
    <s v="FC"/>
    <s v="Plasma"/>
    <x v="60"/>
    <n v="5069400"/>
  </r>
  <r>
    <s v="115_rep3"/>
    <s v="FC"/>
    <s v="Plasma"/>
    <x v="61"/>
    <n v="2764200"/>
  </r>
  <r>
    <s v="115_rep2"/>
    <s v="FC"/>
    <s v="Plasma"/>
    <x v="61"/>
    <n v="2297500"/>
  </r>
  <r>
    <s v="115_rep1"/>
    <s v="FC"/>
    <s v="Plasma"/>
    <x v="61"/>
    <n v="2728100"/>
  </r>
  <r>
    <s v="173_rep3"/>
    <s v="VS"/>
    <s v="Plasma"/>
    <x v="62"/>
    <n v="614950"/>
  </r>
  <r>
    <s v="173_rep2"/>
    <s v="VS"/>
    <s v="Plasma"/>
    <x v="62"/>
    <n v="627460"/>
  </r>
  <r>
    <s v="173_rep1"/>
    <s v="VS"/>
    <s v="Plasma"/>
    <x v="62"/>
    <n v="670880"/>
  </r>
  <r>
    <s v="158_rep3"/>
    <s v="VS"/>
    <s v="Plasma"/>
    <x v="63"/>
    <n v="955600"/>
  </r>
  <r>
    <s v="158_rep2"/>
    <s v="VS"/>
    <s v="Plasma"/>
    <x v="63"/>
    <n v="859000"/>
  </r>
  <r>
    <s v="158_rep1"/>
    <s v="VS"/>
    <s v="Plasma"/>
    <x v="63"/>
    <n v="998880"/>
  </r>
  <r>
    <s v="140_rep3"/>
    <s v="VS"/>
    <s v="Plasma"/>
    <x v="64"/>
    <n v="3713000"/>
  </r>
  <r>
    <s v="140_rep2"/>
    <s v="VS"/>
    <s v="Plasma"/>
    <x v="64"/>
    <n v="3775400"/>
  </r>
  <r>
    <s v="140_rep1"/>
    <s v="VS"/>
    <s v="Plasma"/>
    <x v="64"/>
    <n v="5695100"/>
  </r>
  <r>
    <s v="166_rep3"/>
    <s v="VS"/>
    <s v="Plasma"/>
    <x v="65"/>
    <n v="738790"/>
  </r>
  <r>
    <s v="166_rep2"/>
    <s v="VS"/>
    <s v="Plasma"/>
    <x v="65"/>
    <n v="802180"/>
  </r>
  <r>
    <s v="166_rep1"/>
    <s v="VS"/>
    <s v="Plasma"/>
    <x v="65"/>
    <n v="718110"/>
  </r>
  <r>
    <s v="125_rep3"/>
    <s v="FC"/>
    <s v="Plasma"/>
    <x v="66"/>
    <n v="1628600"/>
  </r>
  <r>
    <s v="125_rep2"/>
    <s v="FC"/>
    <s v="Plasma"/>
    <x v="66"/>
    <n v="1769600"/>
  </r>
  <r>
    <s v="125_rep1"/>
    <s v="FC"/>
    <s v="Plasma"/>
    <x v="66"/>
    <n v="2011900"/>
  </r>
  <r>
    <s v="180_rep3"/>
    <s v="VS"/>
    <s v="Plasma"/>
    <x v="67"/>
    <n v="1695200"/>
  </r>
  <r>
    <s v="180_rep2"/>
    <s v="VS"/>
    <s v="Plasma"/>
    <x v="67"/>
    <n v="1553600"/>
  </r>
  <r>
    <s v="180_rep1"/>
    <s v="VS"/>
    <s v="Plasma"/>
    <x v="67"/>
    <n v="1812300"/>
  </r>
  <r>
    <s v="165_rep3"/>
    <s v="VS"/>
    <s v="Plasma"/>
    <x v="68"/>
    <n v="1525900"/>
  </r>
  <r>
    <s v="165_rep2"/>
    <s v="VS"/>
    <s v="Plasma"/>
    <x v="68"/>
    <n v="1555800"/>
  </r>
  <r>
    <s v="165_rep1"/>
    <s v="VS"/>
    <s v="Plasma"/>
    <x v="68"/>
    <n v="1593100"/>
  </r>
  <r>
    <s v="148_rep3"/>
    <s v="VS"/>
    <s v="Plasma"/>
    <x v="69"/>
    <n v="377100"/>
  </r>
  <r>
    <s v="148_rep2"/>
    <s v="VS"/>
    <s v="Plasma"/>
    <x v="69"/>
    <n v="339950"/>
  </r>
  <r>
    <s v="148_rep1"/>
    <s v="VS"/>
    <s v="Plasma"/>
    <x v="69"/>
    <n v="692450"/>
  </r>
  <r>
    <s v="130_rep3"/>
    <s v="FC"/>
    <s v="Plasma"/>
    <x v="70"/>
    <n v="58624"/>
  </r>
  <r>
    <s v="130_rep2"/>
    <s v="FC"/>
    <s v="Plasma"/>
    <x v="70"/>
    <n v="148790"/>
  </r>
  <r>
    <s v="130_rep1"/>
    <s v="FC"/>
    <s v="Plasma"/>
    <x v="70"/>
    <n v="104860"/>
  </r>
  <r>
    <s v="91_rep3"/>
    <s v="FC"/>
    <s v="Plasma"/>
    <x v="71"/>
    <n v="339390"/>
  </r>
  <r>
    <s v="91_rep2"/>
    <s v="FC"/>
    <s v="Plasma"/>
    <x v="71"/>
    <n v="509930"/>
  </r>
  <r>
    <s v="91_rep1"/>
    <s v="FC"/>
    <s v="Plasma"/>
    <x v="71"/>
    <n v="394210"/>
  </r>
  <r>
    <s v="182_rep3"/>
    <s v="VS"/>
    <s v="Plasma"/>
    <x v="72"/>
    <n v="1603000"/>
  </r>
  <r>
    <s v="182_rep2"/>
    <s v="VS"/>
    <s v="Plasma"/>
    <x v="72"/>
    <n v="1489900"/>
  </r>
  <r>
    <s v="182_rep1"/>
    <s v="VS"/>
    <s v="Plasma"/>
    <x v="72"/>
    <n v="1592700"/>
  </r>
  <r>
    <s v="98_rep3"/>
    <s v="FC"/>
    <s v="Plasma"/>
    <x v="73"/>
    <n v="1668800"/>
  </r>
  <r>
    <s v="98_rep2"/>
    <s v="FC"/>
    <s v="Plasma"/>
    <x v="73"/>
    <n v="1848900"/>
  </r>
  <r>
    <s v="98_rep1"/>
    <s v="FC"/>
    <s v="Plasma"/>
    <x v="73"/>
    <n v="1778400"/>
  </r>
  <r>
    <s v="116_rep3"/>
    <s v="FC"/>
    <s v="Plasma"/>
    <x v="74"/>
    <n v="793920"/>
  </r>
  <r>
    <s v="116_rep2"/>
    <s v="FC"/>
    <s v="Plasma"/>
    <x v="74"/>
    <n v="862670"/>
  </r>
  <r>
    <s v="116_rep1"/>
    <s v="FC"/>
    <s v="Plasma"/>
    <x v="74"/>
    <n v="1026900"/>
  </r>
  <r>
    <s v="156_rep3"/>
    <s v="VS"/>
    <s v="Plasma"/>
    <x v="75"/>
    <n v="2545400"/>
  </r>
  <r>
    <s v="156_rep2"/>
    <s v="VS"/>
    <s v="Plasma"/>
    <x v="75"/>
    <n v="3343600"/>
  </r>
  <r>
    <s v="156_rep1"/>
    <s v="VS"/>
    <s v="Plasma"/>
    <x v="75"/>
    <n v="3346000"/>
  </r>
  <r>
    <s v="157_rep3"/>
    <s v="VS"/>
    <s v="Plasma"/>
    <x v="76"/>
    <n v="1765500"/>
  </r>
  <r>
    <s v="157_rep2"/>
    <s v="VS"/>
    <s v="Plasma"/>
    <x v="76"/>
    <n v="1608300"/>
  </r>
  <r>
    <s v="157_rep1"/>
    <s v="VS"/>
    <s v="Plasma"/>
    <x v="76"/>
    <n v="1749900"/>
  </r>
  <r>
    <s v="112_rep3"/>
    <s v="FC"/>
    <s v="Plasma"/>
    <x v="77"/>
    <n v="815700"/>
  </r>
  <r>
    <s v="112_rep2"/>
    <s v="FC"/>
    <s v="Plasma"/>
    <x v="77"/>
    <n v="760810"/>
  </r>
  <r>
    <s v="112_rep1"/>
    <s v="FC"/>
    <s v="Plasma"/>
    <x v="77"/>
    <n v="865760"/>
  </r>
  <r>
    <s v="137_rep3"/>
    <s v="FC"/>
    <s v="Plasma"/>
    <x v="78"/>
    <n v="1273600"/>
  </r>
  <r>
    <s v="137_rep2"/>
    <s v="FC"/>
    <s v="Plasma"/>
    <x v="78"/>
    <n v="1371900"/>
  </r>
  <r>
    <s v="137_rep1"/>
    <s v="FC"/>
    <s v="Plasma"/>
    <x v="78"/>
    <n v="1422900"/>
  </r>
  <r>
    <s v="144_rep3"/>
    <s v="VS"/>
    <s v="Plasma"/>
    <x v="79"/>
    <n v="1235000"/>
  </r>
  <r>
    <s v="144_rep2"/>
    <s v="VS"/>
    <s v="Plasma"/>
    <x v="79"/>
    <n v="1161400"/>
  </r>
  <r>
    <s v="144_rep1"/>
    <s v="VS"/>
    <s v="Plasma"/>
    <x v="79"/>
    <n v="1033400"/>
  </r>
  <r>
    <s v="147_rep3"/>
    <s v="VS"/>
    <s v="Plasma"/>
    <x v="80"/>
    <n v="2309500"/>
  </r>
  <r>
    <s v="147_rep2"/>
    <s v="VS"/>
    <s v="Plasma"/>
    <x v="80"/>
    <n v="2038500"/>
  </r>
  <r>
    <s v="147_rep1"/>
    <s v="VS"/>
    <s v="Plasma"/>
    <x v="80"/>
    <n v="2276800"/>
  </r>
  <r>
    <s v="133_rep3"/>
    <s v="FC"/>
    <s v="Plasma"/>
    <x v="81"/>
    <n v="1385800"/>
  </r>
  <r>
    <s v="133_rep2"/>
    <s v="FC"/>
    <s v="Plasma"/>
    <x v="81"/>
    <n v="1254000"/>
  </r>
  <r>
    <s v="133_rep1"/>
    <s v="FC"/>
    <s v="Plasma"/>
    <x v="81"/>
    <n v="1151700"/>
  </r>
  <r>
    <s v="153_rep3"/>
    <s v="VS"/>
    <s v="Plasma"/>
    <x v="82"/>
    <n v="2811500"/>
  </r>
  <r>
    <s v="153_rep2"/>
    <s v="VS"/>
    <s v="Plasma"/>
    <x v="82"/>
    <n v="2871800"/>
  </r>
  <r>
    <s v="153_rep1"/>
    <s v="VS"/>
    <s v="Plasma"/>
    <x v="82"/>
    <n v="3252600"/>
  </r>
  <r>
    <s v="149_rep3"/>
    <s v="VS"/>
    <s v="Plasma"/>
    <x v="83"/>
    <n v="36975"/>
  </r>
  <r>
    <s v="149_rep2"/>
    <s v="VS"/>
    <s v="Plasma"/>
    <x v="83"/>
    <n v="5870.6"/>
  </r>
  <r>
    <s v="149_rep1"/>
    <s v="VS"/>
    <s v="Plasma"/>
    <x v="83"/>
    <n v="11826"/>
  </r>
  <r>
    <s v="163_rep3"/>
    <s v="VS"/>
    <s v="Plasma"/>
    <x v="84"/>
    <n v="1384900"/>
  </r>
  <r>
    <s v="163_rep2"/>
    <s v="VS"/>
    <s v="Plasma"/>
    <x v="84"/>
    <n v="1326500"/>
  </r>
  <r>
    <s v="163_rep1"/>
    <s v="VS"/>
    <s v="Plasma"/>
    <x v="84"/>
    <n v="1928800"/>
  </r>
  <r>
    <s v="121_rep3"/>
    <s v="FC"/>
    <s v="Plasma"/>
    <x v="85"/>
    <n v="41252"/>
  </r>
  <r>
    <s v="121_rep2"/>
    <s v="FC"/>
    <s v="Plasma"/>
    <x v="85"/>
    <n v="12480"/>
  </r>
  <r>
    <s v="121_rep1"/>
    <s v="FC"/>
    <s v="Plasma"/>
    <x v="85"/>
    <n v="76468"/>
  </r>
  <r>
    <s v="104_rep3"/>
    <s v="FC"/>
    <s v="Plasma"/>
    <x v="86"/>
    <n v="1309000"/>
  </r>
  <r>
    <s v="104_rep2"/>
    <s v="FC"/>
    <s v="Plasma"/>
    <x v="86"/>
    <n v="1583700"/>
  </r>
  <r>
    <s v="104_rep1"/>
    <s v="FC"/>
    <s v="Plasma"/>
    <x v="86"/>
    <n v="2198900"/>
  </r>
  <r>
    <s v="122_rep3"/>
    <s v="FC"/>
    <s v="Plasma"/>
    <x v="87"/>
    <n v="391360"/>
  </r>
  <r>
    <s v="122_rep2"/>
    <s v="FC"/>
    <s v="Plasma"/>
    <x v="87"/>
    <n v="453480"/>
  </r>
  <r>
    <s v="122_rep1"/>
    <s v="FC"/>
    <s v="Plasma"/>
    <x v="87"/>
    <n v="487180"/>
  </r>
  <r>
    <s v="95_rep3"/>
    <s v="FC"/>
    <s v="Plasma"/>
    <x v="88"/>
    <n v="149110"/>
  </r>
  <r>
    <s v="95_rep2"/>
    <s v="FC"/>
    <s v="Plasma"/>
    <x v="88"/>
    <n v="47153"/>
  </r>
  <r>
    <s v="95_rep1"/>
    <s v="FC"/>
    <s v="Plasma"/>
    <x v="88"/>
    <n v="170770"/>
  </r>
  <r>
    <s v="155_rep3"/>
    <s v="VS"/>
    <s v="Plasma"/>
    <x v="89"/>
    <n v="770710"/>
  </r>
  <r>
    <s v="155_rep2"/>
    <s v="VS"/>
    <s v="Plasma"/>
    <x v="89"/>
    <n v="565420"/>
  </r>
  <r>
    <s v="155_rep1"/>
    <s v="VS"/>
    <s v="Plasma"/>
    <x v="89"/>
    <n v="826380"/>
  </r>
  <r>
    <s v="159_rep3"/>
    <s v="VS"/>
    <s v="Plasma"/>
    <x v="90"/>
    <n v="382410"/>
  </r>
  <r>
    <s v="159_rep2"/>
    <s v="VS"/>
    <s v="Plasma"/>
    <x v="90"/>
    <n v="410790"/>
  </r>
  <r>
    <s v="159_rep1"/>
    <s v="VS"/>
    <s v="Plasma"/>
    <x v="90"/>
    <n v="446620"/>
  </r>
  <r>
    <s v="90_rep3"/>
    <s v="FC"/>
    <s v="Plasma"/>
    <x v="91"/>
    <n v="856020"/>
  </r>
  <r>
    <s v="90_rep2"/>
    <s v="FC"/>
    <s v="Plasma"/>
    <x v="91"/>
    <n v="888630"/>
  </r>
  <r>
    <s v="90_rep1"/>
    <s v="FC"/>
    <s v="Plasma"/>
    <x v="91"/>
    <n v="1484500"/>
  </r>
  <r>
    <s v="138_rep3"/>
    <s v="FC"/>
    <s v="Plasma"/>
    <x v="92"/>
    <n v="1429600"/>
  </r>
  <r>
    <s v="138_rep2"/>
    <s v="FC"/>
    <s v="Plasma"/>
    <x v="92"/>
    <n v="1602000"/>
  </r>
  <r>
    <s v="138_rep1"/>
    <s v="FC"/>
    <s v="Plasma"/>
    <x v="92"/>
    <n v="1474900"/>
  </r>
  <r>
    <s v="117_rezipped_rep3"/>
    <s v="FC"/>
    <s v="Plasma"/>
    <x v="93"/>
    <n v="79023"/>
  </r>
  <r>
    <s v="117_rezipped_rep2"/>
    <s v="FC"/>
    <s v="Plasma"/>
    <x v="93"/>
    <n v="27784"/>
  </r>
  <r>
    <s v="117_rezipped_rep1"/>
    <s v="FC"/>
    <s v="Plasma"/>
    <x v="93"/>
    <n v="116830"/>
  </r>
  <r>
    <s v="169_rezipped_rep3"/>
    <s v="VS"/>
    <s v="Plasma"/>
    <x v="94"/>
    <n v="1710200"/>
  </r>
  <r>
    <s v="169_rezipped_rep2"/>
    <s v="VS"/>
    <s v="Plasma"/>
    <x v="94"/>
    <n v="1951000"/>
  </r>
  <r>
    <s v="169_rezipped_rep1"/>
    <s v="VS"/>
    <s v="Plasma"/>
    <x v="94"/>
    <n v="1814500"/>
  </r>
  <r>
    <s v="172_rezipped_rep3"/>
    <s v="VS"/>
    <s v="Plasma"/>
    <x v="95"/>
    <n v="1770400"/>
  </r>
  <r>
    <s v="172_rezipped_rep2"/>
    <s v="VS"/>
    <s v="Plasma"/>
    <x v="95"/>
    <n v="1684300"/>
  </r>
  <r>
    <s v="172_rezipped_rep1"/>
    <s v="VS"/>
    <s v="Plasma"/>
    <x v="95"/>
    <n v="2041200"/>
  </r>
  <r>
    <s v="181_rezipped_rep3"/>
    <s v="VS"/>
    <s v="Plasma"/>
    <x v="96"/>
    <n v="69534"/>
  </r>
  <r>
    <s v="181_rezipped_rep2"/>
    <s v="VS"/>
    <s v="Plasma"/>
    <x v="96"/>
    <n v="60646"/>
  </r>
  <r>
    <s v="181_rezipped_rep1"/>
    <s v="VS"/>
    <s v="Plasma"/>
    <x v="96"/>
    <n v="43359"/>
  </r>
  <r>
    <s v="9_rep3"/>
    <s v="SAA"/>
    <s v="Plasma"/>
    <x v="97"/>
    <n v="1056100"/>
  </r>
  <r>
    <s v="9_rep2"/>
    <s v="SAA"/>
    <s v="Plasma"/>
    <x v="97"/>
    <n v="1874700"/>
  </r>
  <r>
    <s v="9_rep1"/>
    <s v="SAA"/>
    <s v="Plasma"/>
    <x v="97"/>
    <n v="1537400"/>
  </r>
  <r>
    <s v="21_rep3"/>
    <s v="SAA"/>
    <s v="Plasma"/>
    <x v="98"/>
    <n v="1816500"/>
  </r>
  <r>
    <s v="21_rep2"/>
    <s v="SAA"/>
    <s v="Plasma"/>
    <x v="98"/>
    <n v="2190500"/>
  </r>
  <r>
    <s v="21_rep1"/>
    <s v="SAA"/>
    <s v="Plasma"/>
    <x v="98"/>
    <n v="2067000"/>
  </r>
  <r>
    <s v="28_rep3"/>
    <s v="SAA"/>
    <s v="Plasma"/>
    <x v="99"/>
    <n v="717040"/>
  </r>
  <r>
    <s v="28_rep2"/>
    <s v="SAA"/>
    <s v="Plasma"/>
    <x v="99"/>
    <n v="952710"/>
  </r>
  <r>
    <s v="28_rep1"/>
    <s v="SAA"/>
    <s v="Plasma"/>
    <x v="99"/>
    <n v="1424900"/>
  </r>
  <r>
    <s v="24_rep3"/>
    <s v="SAA"/>
    <s v="Plasma"/>
    <x v="100"/>
    <n v="1762500"/>
  </r>
  <r>
    <s v="24_rep2"/>
    <s v="SAA"/>
    <s v="Plasma"/>
    <x v="100"/>
    <n v="1721600"/>
  </r>
  <r>
    <s v="24_rep1"/>
    <s v="SAA"/>
    <s v="Plasma"/>
    <x v="100"/>
    <n v="1912600"/>
  </r>
  <r>
    <s v="15_rep3"/>
    <s v="SAA"/>
    <s v="Plasma"/>
    <x v="101"/>
    <n v="613580"/>
  </r>
  <r>
    <s v="15_rep2"/>
    <s v="SAA"/>
    <s v="Plasma"/>
    <x v="101"/>
    <n v="640900"/>
  </r>
  <r>
    <s v="15_rep1"/>
    <s v="SAA"/>
    <s v="Plasma"/>
    <x v="101"/>
    <n v="586560"/>
  </r>
  <r>
    <s v="16_rep3"/>
    <s v="SAA"/>
    <s v="Plasma"/>
    <x v="102"/>
    <n v="1033400"/>
  </r>
  <r>
    <s v="16_rep2"/>
    <s v="SAA"/>
    <s v="Plasma"/>
    <x v="102"/>
    <n v="995540"/>
  </r>
  <r>
    <s v="16_rep1"/>
    <s v="SAA"/>
    <s v="Plasma"/>
    <x v="102"/>
    <n v="790690"/>
  </r>
  <r>
    <s v="22_rep3"/>
    <s v="SAA"/>
    <s v="Plasma"/>
    <x v="103"/>
    <n v="1447400"/>
  </r>
  <r>
    <s v="22_rep2"/>
    <s v="SAA"/>
    <s v="Plasma"/>
    <x v="103"/>
    <n v="1417000"/>
  </r>
  <r>
    <s v="22_rep1"/>
    <s v="SAA"/>
    <s v="Plasma"/>
    <x v="103"/>
    <n v="1891300"/>
  </r>
  <r>
    <s v="25_rep3"/>
    <s v="SAA"/>
    <s v="Plasma"/>
    <x v="104"/>
    <n v="1056200"/>
  </r>
  <r>
    <s v="25_rep2"/>
    <s v="SAA"/>
    <s v="Plasma"/>
    <x v="104"/>
    <n v="1042100"/>
  </r>
  <r>
    <s v="25_rep1"/>
    <s v="SAA"/>
    <s v="Plasma"/>
    <x v="104"/>
    <n v="1250700"/>
  </r>
  <r>
    <s v="11_rep3"/>
    <s v="SAA"/>
    <s v="Plasma"/>
    <x v="105"/>
    <n v="208630"/>
  </r>
  <r>
    <s v="11_rep2"/>
    <s v="SAA"/>
    <s v="Plasma"/>
    <x v="105"/>
    <n v="228420"/>
  </r>
  <r>
    <s v="11_rep1"/>
    <s v="SAA"/>
    <s v="Plasma"/>
    <x v="105"/>
    <n v="226460"/>
  </r>
  <r>
    <s v="8_rep3"/>
    <s v="SAA"/>
    <s v="Plasma"/>
    <x v="106"/>
    <n v="607980"/>
  </r>
  <r>
    <s v="8_rep2"/>
    <s v="SAA"/>
    <s v="Plasma"/>
    <x v="106"/>
    <n v="535900"/>
  </r>
  <r>
    <s v="8_rep1"/>
    <s v="SAA"/>
    <s v="Plasma"/>
    <x v="106"/>
    <n v="471690"/>
  </r>
  <r>
    <s v="14_rep3"/>
    <s v="SAA"/>
    <s v="Plasma"/>
    <x v="107"/>
    <n v="2126100"/>
  </r>
  <r>
    <s v="14_rep2"/>
    <s v="SAA"/>
    <s v="Plasma"/>
    <x v="107"/>
    <n v="2179100"/>
  </r>
  <r>
    <s v="14_rep1"/>
    <s v="SAA"/>
    <s v="Plasma"/>
    <x v="107"/>
    <n v="2069300"/>
  </r>
  <r>
    <s v="26_rep3"/>
    <s v="SAA"/>
    <s v="Plasma"/>
    <x v="108"/>
    <n v="1344700"/>
  </r>
  <r>
    <s v="26_rep2"/>
    <s v="SAA"/>
    <s v="Plasma"/>
    <x v="108"/>
    <n v="1268700"/>
  </r>
  <r>
    <s v="26_rep1"/>
    <s v="SAA"/>
    <s v="Plasma"/>
    <x v="108"/>
    <n v="1395300"/>
  </r>
  <r>
    <s v="27_rep3"/>
    <s v="SAA"/>
    <s v="Plasma"/>
    <x v="109"/>
    <n v="1728200"/>
  </r>
  <r>
    <s v="27_rep2"/>
    <s v="SAA"/>
    <s v="Plasma"/>
    <x v="109"/>
    <n v="1688300"/>
  </r>
  <r>
    <s v="27_rep1"/>
    <s v="SAA"/>
    <s v="Plasma"/>
    <x v="109"/>
    <n v="2470000"/>
  </r>
  <r>
    <s v="23_rep3"/>
    <s v="SAA"/>
    <s v="Plasma"/>
    <x v="110"/>
    <n v="1730500"/>
  </r>
  <r>
    <s v="23_rep2"/>
    <s v="SAA"/>
    <s v="Plasma"/>
    <x v="110"/>
    <n v="1478900"/>
  </r>
  <r>
    <s v="23_rep1"/>
    <s v="SAA"/>
    <s v="Plasma"/>
    <x v="110"/>
    <n v="1607300"/>
  </r>
  <r>
    <s v="20_rep3"/>
    <s v="SAA"/>
    <s v="Plasma"/>
    <x v="111"/>
    <n v="757640"/>
  </r>
  <r>
    <s v="20_rep2"/>
    <s v="SAA"/>
    <s v="Plasma"/>
    <x v="111"/>
    <n v="717460"/>
  </r>
  <r>
    <s v="20_rep1"/>
    <s v="SAA"/>
    <s v="Plasma"/>
    <x v="111"/>
    <n v="1280900"/>
  </r>
  <r>
    <s v="7_rep3"/>
    <s v="SAA"/>
    <s v="Plasma"/>
    <x v="112"/>
    <n v="1144300"/>
  </r>
  <r>
    <s v="7_rep2"/>
    <s v="SAA"/>
    <s v="Plasma"/>
    <x v="112"/>
    <n v="1041500"/>
  </r>
  <r>
    <s v="7_rep1"/>
    <s v="SAA"/>
    <s v="Plasma"/>
    <x v="112"/>
    <n v="1336700"/>
  </r>
  <r>
    <s v="13_rep3"/>
    <s v="SAA"/>
    <s v="Plasma"/>
    <x v="113"/>
    <n v="1050200"/>
  </r>
  <r>
    <s v="13_rep2"/>
    <s v="SAA"/>
    <s v="Plasma"/>
    <x v="113"/>
    <n v="1165200"/>
  </r>
  <r>
    <s v="13_rep1"/>
    <s v="SAA"/>
    <s v="Plasma"/>
    <x v="113"/>
    <n v="1131800"/>
  </r>
  <r>
    <s v="29_rep3"/>
    <s v="SAA"/>
    <s v="Plasma"/>
    <x v="114"/>
    <n v="1752700"/>
  </r>
  <r>
    <s v="29_rep2"/>
    <s v="SAA"/>
    <s v="Plasma"/>
    <x v="114"/>
    <n v="1454100"/>
  </r>
  <r>
    <s v="29_rep1"/>
    <s v="SAA"/>
    <s v="Plasma"/>
    <x v="114"/>
    <n v="2254900"/>
  </r>
  <r>
    <s v="18_rep3"/>
    <s v="SAA"/>
    <s v="Plasma"/>
    <x v="115"/>
    <n v="1237900"/>
  </r>
  <r>
    <s v="18_rep2"/>
    <s v="SAA"/>
    <s v="Plasma"/>
    <x v="115"/>
    <n v="929930"/>
  </r>
  <r>
    <s v="18_rep1"/>
    <s v="SAA"/>
    <s v="Plasma"/>
    <x v="115"/>
    <n v="988020"/>
  </r>
  <r>
    <s v="10_rep3"/>
    <s v="SAA"/>
    <s v="Plasma"/>
    <x v="116"/>
    <n v="2595600"/>
  </r>
  <r>
    <s v="10_rep2"/>
    <s v="SAA"/>
    <s v="Plasma"/>
    <x v="116"/>
    <n v="2484900"/>
  </r>
  <r>
    <s v="10_rep1"/>
    <s v="SAA"/>
    <s v="Plasma"/>
    <x v="116"/>
    <n v="2541900"/>
  </r>
  <r>
    <s v="19_rep3"/>
    <s v="SAA"/>
    <s v="Plasma"/>
    <x v="117"/>
    <n v="1542400"/>
  </r>
  <r>
    <s v="19_rep2"/>
    <s v="SAA"/>
    <s v="Plasma"/>
    <x v="117"/>
    <n v="1141100"/>
  </r>
  <r>
    <s v="19_rep1"/>
    <s v="SAA"/>
    <s v="Plasma"/>
    <x v="117"/>
    <n v="1360300"/>
  </r>
  <r>
    <s v="12_rep3"/>
    <s v="SAA"/>
    <s v="Plasma"/>
    <x v="118"/>
    <n v="647080"/>
  </r>
  <r>
    <s v="12_rep2"/>
    <s v="SAA"/>
    <s v="Plasma"/>
    <x v="118"/>
    <n v="516630"/>
  </r>
  <r>
    <s v="12_rep1"/>
    <s v="SAA"/>
    <s v="Plasma"/>
    <x v="118"/>
    <n v="565340"/>
  </r>
  <r>
    <s v="17_rep3"/>
    <s v="SAA"/>
    <s v="Plasma"/>
    <x v="119"/>
    <n v="1312100"/>
  </r>
  <r>
    <s v="17_rep2"/>
    <s v="SAA"/>
    <s v="Plasma"/>
    <x v="119"/>
    <n v="1027700"/>
  </r>
  <r>
    <s v="17_rep1"/>
    <s v="SAA"/>
    <s v="Plasma"/>
    <x v="119"/>
    <n v="1416300"/>
  </r>
  <r>
    <s v="3_rep3"/>
    <s v="SAA"/>
    <s v="Plasma"/>
    <x v="120"/>
    <n v="1381800"/>
  </r>
  <r>
    <s v="3_rep2"/>
    <s v="SAA"/>
    <s v="Plasma"/>
    <x v="120"/>
    <n v="1244300"/>
  </r>
  <r>
    <s v="3_rep1"/>
    <s v="SAA"/>
    <s v="Plasma"/>
    <x v="120"/>
    <n v="1315900"/>
  </r>
  <r>
    <s v="5_rep3"/>
    <s v="SAA"/>
    <s v="Plasma"/>
    <x v="121"/>
    <n v="785490"/>
  </r>
  <r>
    <s v="5_rep2"/>
    <s v="SAA"/>
    <s v="Plasma"/>
    <x v="121"/>
    <n v="823600"/>
  </r>
  <r>
    <s v="5_rep1"/>
    <s v="SAA"/>
    <s v="Plasma"/>
    <x v="121"/>
    <n v="781150"/>
  </r>
  <r>
    <s v="1_rep3"/>
    <s v="SAA"/>
    <s v="Plasma"/>
    <x v="122"/>
    <n v="341600"/>
  </r>
  <r>
    <s v="1_rep2"/>
    <s v="SAA"/>
    <s v="Plasma"/>
    <x v="122"/>
    <n v="322830"/>
  </r>
  <r>
    <s v="1_rep1"/>
    <s v="SAA"/>
    <s v="Plasma"/>
    <x v="122"/>
    <n v="413220"/>
  </r>
  <r>
    <s v="2_rep3"/>
    <s v="SAA"/>
    <s v="Plasma"/>
    <x v="123"/>
    <n v="567980"/>
  </r>
  <r>
    <s v="2_rep2"/>
    <s v="SAA"/>
    <s v="Plasma"/>
    <x v="123"/>
    <n v="438400"/>
  </r>
  <r>
    <s v="2_rep1"/>
    <s v="SAA"/>
    <s v="Plasma"/>
    <x v="123"/>
    <n v="405160"/>
  </r>
  <r>
    <s v="4_rep3"/>
    <s v="SAA"/>
    <s v="Plasma"/>
    <x v="124"/>
    <n v="1337400"/>
  </r>
  <r>
    <s v="4_rep2"/>
    <s v="SAA"/>
    <s v="Plasma"/>
    <x v="124"/>
    <n v="949640"/>
  </r>
  <r>
    <s v="4_rep1"/>
    <s v="SAA"/>
    <s v="Plasma"/>
    <x v="124"/>
    <n v="1271900"/>
  </r>
  <r>
    <s v="6_rep3"/>
    <s v="SAA"/>
    <s v="Plasma"/>
    <x v="125"/>
    <n v="1879300"/>
  </r>
  <r>
    <s v="6_rep2"/>
    <s v="SAA"/>
    <s v="Plasma"/>
    <x v="125"/>
    <n v="1699800"/>
  </r>
  <r>
    <s v="6_rep1"/>
    <s v="SAA"/>
    <s v="Plasma"/>
    <x v="125"/>
    <n v="1770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283AC0-90D0-4DA0-9391-13AA2BADDBAF}" name="PivotTable3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31:C258" firstHeaderRow="1" firstDataRow="1" firstDataCol="1"/>
  <pivotFields count="5">
    <pivotField showAll="0"/>
    <pivotField showAll="0"/>
    <pivotField showAll="0"/>
    <pivotField axis="axisRow" showAll="0" sortType="ascending">
      <items count="127">
        <item x="111"/>
        <item x="112"/>
        <item x="113"/>
        <item x="114"/>
        <item x="116"/>
        <item x="117"/>
        <item x="118"/>
        <item x="119"/>
        <item x="120"/>
        <item x="121"/>
        <item x="122"/>
        <item x="123"/>
        <item x="124"/>
        <item x="125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5"/>
        <item x="36"/>
        <item x="37"/>
        <item x="38"/>
        <item x="39"/>
        <item x="40"/>
        <item x="41"/>
        <item x="42"/>
        <item x="43"/>
        <item x="44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8"/>
        <item x="69"/>
        <item x="70"/>
        <item x="71"/>
        <item x="72"/>
        <item x="73"/>
        <item x="74"/>
        <item x="75"/>
        <item x="76"/>
        <item x="77"/>
        <item x="79"/>
        <item x="80"/>
        <item x="81"/>
        <item x="82"/>
        <item x="83"/>
        <item x="84"/>
        <item x="85"/>
        <item x="86"/>
        <item x="87"/>
        <item x="88"/>
        <item x="90"/>
        <item x="91"/>
        <item x="92"/>
        <item x="0"/>
        <item x="94"/>
        <item x="105"/>
        <item x="106"/>
        <item x="107"/>
        <item x="108"/>
        <item x="109"/>
        <item x="110"/>
        <item x="115"/>
        <item x="1"/>
        <item x="12"/>
        <item x="23"/>
        <item x="34"/>
        <item x="45"/>
        <item x="56"/>
        <item x="67"/>
        <item x="78"/>
        <item x="89"/>
        <item x="93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dataField="1" numFmtId="11" showAll="0"/>
  </pivotFields>
  <rowFields count="1">
    <field x="3"/>
  </rowFields>
  <rowItems count="1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Items count="1">
    <i/>
  </colItems>
  <dataFields count="1">
    <dataField name="StdDev of Normalized Area" fld="4" subtotal="stdDev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48177-B99A-42C3-958D-E70BB84E93AD}" name="PivotTable10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31:C258" firstHeaderRow="1" firstDataRow="1" firstDataCol="1"/>
  <pivotFields count="5">
    <pivotField showAll="0"/>
    <pivotField showAll="0"/>
    <pivotField showAll="0"/>
    <pivotField axis="axisRow" showAll="0">
      <items count="127">
        <item x="19"/>
        <item x="3"/>
        <item x="39"/>
        <item x="4"/>
        <item x="27"/>
        <item x="33"/>
        <item x="46"/>
        <item x="11"/>
        <item x="38"/>
        <item x="34"/>
        <item x="36"/>
        <item x="20"/>
        <item x="44"/>
        <item x="2"/>
        <item x="50"/>
        <item x="31"/>
        <item x="30"/>
        <item x="37"/>
        <item x="41"/>
        <item x="93"/>
        <item x="15"/>
        <item x="10"/>
        <item x="5"/>
        <item x="7"/>
        <item x="18"/>
        <item x="49"/>
        <item x="26"/>
        <item x="13"/>
        <item x="8"/>
        <item x="17"/>
        <item x="21"/>
        <item x="24"/>
        <item x="40"/>
        <item x="1"/>
        <item x="29"/>
        <item x="12"/>
        <item x="9"/>
        <item x="47"/>
        <item x="22"/>
        <item x="48"/>
        <item x="51"/>
        <item x="23"/>
        <item x="6"/>
        <item x="43"/>
        <item x="14"/>
        <item x="42"/>
        <item x="94"/>
        <item x="28"/>
        <item x="32"/>
        <item x="95"/>
        <item x="45"/>
        <item x="0"/>
        <item x="25"/>
        <item x="35"/>
        <item x="16"/>
        <item x="96"/>
        <item x="122"/>
        <item x="116"/>
        <item x="86"/>
        <item x="53"/>
        <item x="105"/>
        <item x="56"/>
        <item x="77"/>
        <item x="61"/>
        <item x="74"/>
        <item x="118"/>
        <item x="85"/>
        <item x="87"/>
        <item x="66"/>
        <item x="113"/>
        <item x="70"/>
        <item x="81"/>
        <item x="58"/>
        <item x="78"/>
        <item x="92"/>
        <item x="107"/>
        <item x="64"/>
        <item x="54"/>
        <item x="79"/>
        <item x="80"/>
        <item x="69"/>
        <item x="83"/>
        <item x="101"/>
        <item x="57"/>
        <item x="59"/>
        <item x="82"/>
        <item x="89"/>
        <item x="75"/>
        <item x="76"/>
        <item x="63"/>
        <item x="90"/>
        <item x="102"/>
        <item x="84"/>
        <item x="68"/>
        <item x="65"/>
        <item x="119"/>
        <item x="62"/>
        <item x="52"/>
        <item x="115"/>
        <item x="67"/>
        <item x="72"/>
        <item x="117"/>
        <item x="123"/>
        <item x="111"/>
        <item x="98"/>
        <item x="103"/>
        <item x="110"/>
        <item x="100"/>
        <item x="104"/>
        <item x="108"/>
        <item x="109"/>
        <item x="99"/>
        <item x="114"/>
        <item x="120"/>
        <item x="124"/>
        <item x="121"/>
        <item x="125"/>
        <item x="112"/>
        <item x="106"/>
        <item x="60"/>
        <item x="97"/>
        <item x="91"/>
        <item x="71"/>
        <item x="55"/>
        <item x="88"/>
        <item x="73"/>
        <item t="default"/>
      </items>
    </pivotField>
    <pivotField dataField="1" numFmtId="11" showAll="0"/>
  </pivotFields>
  <rowFields count="1">
    <field x="3"/>
  </rowFields>
  <rowItems count="1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Items count="1">
    <i/>
  </colItems>
  <dataFields count="1">
    <dataField name="StdDev of Normalized Area" fld="4" subtotal="stdDev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D57D85-653B-473A-8A27-0AF54AF62BE9}" name="PivotTable2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C129" firstHeaderRow="1" firstDataRow="1" firstDataCol="1"/>
  <pivotFields count="5">
    <pivotField showAll="0"/>
    <pivotField showAll="0"/>
    <pivotField showAll="0"/>
    <pivotField axis="axisRow" showAll="0" sortType="ascending">
      <items count="127">
        <item x="111"/>
        <item x="112"/>
        <item x="113"/>
        <item x="114"/>
        <item x="116"/>
        <item x="117"/>
        <item x="118"/>
        <item x="119"/>
        <item x="120"/>
        <item x="121"/>
        <item x="122"/>
        <item x="123"/>
        <item x="124"/>
        <item x="125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5"/>
        <item x="36"/>
        <item x="37"/>
        <item x="38"/>
        <item x="39"/>
        <item x="40"/>
        <item x="41"/>
        <item x="42"/>
        <item x="43"/>
        <item x="44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8"/>
        <item x="69"/>
        <item x="70"/>
        <item x="71"/>
        <item x="72"/>
        <item x="73"/>
        <item x="74"/>
        <item x="75"/>
        <item x="76"/>
        <item x="77"/>
        <item x="79"/>
        <item x="80"/>
        <item x="81"/>
        <item x="82"/>
        <item x="83"/>
        <item x="84"/>
        <item x="85"/>
        <item x="86"/>
        <item x="87"/>
        <item x="88"/>
        <item x="90"/>
        <item x="91"/>
        <item x="92"/>
        <item x="0"/>
        <item x="94"/>
        <item x="105"/>
        <item x="106"/>
        <item x="107"/>
        <item x="108"/>
        <item x="109"/>
        <item x="110"/>
        <item x="115"/>
        <item x="1"/>
        <item x="12"/>
        <item x="23"/>
        <item x="34"/>
        <item x="45"/>
        <item x="56"/>
        <item x="67"/>
        <item x="78"/>
        <item x="89"/>
        <item x="93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dataField="1" numFmtId="11" showAll="0"/>
  </pivotFields>
  <rowFields count="1">
    <field x="3"/>
  </rowFields>
  <rowItems count="1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Items count="1">
    <i/>
  </colItems>
  <dataFields count="1">
    <dataField name="Average of Normalized Area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8144EA-B307-4A4F-A4B2-7434CC17A557}" name="PivotTable5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C129" firstHeaderRow="1" firstDataRow="1" firstDataCol="1"/>
  <pivotFields count="5">
    <pivotField showAll="0"/>
    <pivotField showAll="0"/>
    <pivotField showAll="0"/>
    <pivotField axis="axisRow" showAll="0" sortType="ascending">
      <items count="127">
        <item x="19"/>
        <item x="3"/>
        <item x="60"/>
        <item x="39"/>
        <item x="91"/>
        <item x="71"/>
        <item x="55"/>
        <item x="4"/>
        <item x="27"/>
        <item x="88"/>
        <item x="33"/>
        <item x="46"/>
        <item x="73"/>
        <item x="11"/>
        <item x="38"/>
        <item x="34"/>
        <item x="36"/>
        <item x="20"/>
        <item x="86"/>
        <item x="44"/>
        <item x="2"/>
        <item x="50"/>
        <item x="53"/>
        <item x="31"/>
        <item x="30"/>
        <item x="56"/>
        <item x="77"/>
        <item x="37"/>
        <item x="41"/>
        <item x="61"/>
        <item x="74"/>
        <item x="93"/>
        <item x="15"/>
        <item x="10"/>
        <item x="5"/>
        <item x="85"/>
        <item x="87"/>
        <item x="7"/>
        <item x="18"/>
        <item x="66"/>
        <item x="49"/>
        <item x="26"/>
        <item x="13"/>
        <item x="8"/>
        <item x="70"/>
        <item x="17"/>
        <item x="21"/>
        <item x="81"/>
        <item x="58"/>
        <item x="24"/>
        <item x="40"/>
        <item x="78"/>
        <item x="92"/>
        <item x="1"/>
        <item x="64"/>
        <item x="54"/>
        <item x="29"/>
        <item x="12"/>
        <item x="79"/>
        <item x="9"/>
        <item x="47"/>
        <item x="80"/>
        <item x="69"/>
        <item x="83"/>
        <item x="57"/>
        <item x="22"/>
        <item x="59"/>
        <item x="82"/>
        <item x="48"/>
        <item x="89"/>
        <item x="75"/>
        <item x="76"/>
        <item x="63"/>
        <item x="90"/>
        <item x="51"/>
        <item x="23"/>
        <item x="6"/>
        <item x="84"/>
        <item x="43"/>
        <item x="68"/>
        <item x="65"/>
        <item x="14"/>
        <item x="42"/>
        <item x="94"/>
        <item x="28"/>
        <item x="32"/>
        <item x="95"/>
        <item x="62"/>
        <item x="45"/>
        <item x="0"/>
        <item x="25"/>
        <item x="35"/>
        <item x="52"/>
        <item x="16"/>
        <item x="67"/>
        <item x="96"/>
        <item x="72"/>
        <item x="122"/>
        <item x="123"/>
        <item x="120"/>
        <item x="124"/>
        <item x="121"/>
        <item x="125"/>
        <item x="112"/>
        <item x="106"/>
        <item x="97"/>
        <item x="116"/>
        <item x="105"/>
        <item x="118"/>
        <item x="113"/>
        <item x="107"/>
        <item x="101"/>
        <item x="102"/>
        <item x="119"/>
        <item x="115"/>
        <item x="117"/>
        <item x="111"/>
        <item x="98"/>
        <item x="103"/>
        <item x="110"/>
        <item x="100"/>
        <item x="104"/>
        <item x="108"/>
        <item x="109"/>
        <item x="99"/>
        <item x="114"/>
        <item t="default"/>
      </items>
    </pivotField>
    <pivotField dataField="1" numFmtId="11" showAll="0"/>
  </pivotFields>
  <rowFields count="1">
    <field x="3"/>
  </rowFields>
  <rowItems count="1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Items count="1">
    <i/>
  </colItems>
  <dataFields count="1">
    <dataField name="Average of Normalized Area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AD5DE5-275B-4DF2-90AE-B5D9C6E56525}" name="PivotTable4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31:C258" firstHeaderRow="1" firstDataRow="1" firstDataCol="1"/>
  <pivotFields count="5">
    <pivotField showAll="0"/>
    <pivotField showAll="0"/>
    <pivotField showAll="0"/>
    <pivotField axis="axisRow" showAll="0" sortType="ascending">
      <items count="127">
        <item x="19"/>
        <item x="3"/>
        <item x="60"/>
        <item x="39"/>
        <item x="91"/>
        <item x="71"/>
        <item x="55"/>
        <item x="4"/>
        <item x="27"/>
        <item x="88"/>
        <item x="33"/>
        <item x="46"/>
        <item x="73"/>
        <item x="11"/>
        <item x="38"/>
        <item x="34"/>
        <item x="36"/>
        <item x="20"/>
        <item x="86"/>
        <item x="44"/>
        <item x="2"/>
        <item x="50"/>
        <item x="53"/>
        <item x="31"/>
        <item x="30"/>
        <item x="56"/>
        <item x="77"/>
        <item x="37"/>
        <item x="41"/>
        <item x="61"/>
        <item x="74"/>
        <item x="93"/>
        <item x="15"/>
        <item x="10"/>
        <item x="5"/>
        <item x="85"/>
        <item x="87"/>
        <item x="7"/>
        <item x="18"/>
        <item x="66"/>
        <item x="49"/>
        <item x="26"/>
        <item x="13"/>
        <item x="8"/>
        <item x="70"/>
        <item x="17"/>
        <item x="21"/>
        <item x="81"/>
        <item x="58"/>
        <item x="24"/>
        <item x="40"/>
        <item x="78"/>
        <item x="92"/>
        <item x="1"/>
        <item x="64"/>
        <item x="54"/>
        <item x="29"/>
        <item x="12"/>
        <item x="79"/>
        <item x="9"/>
        <item x="47"/>
        <item x="80"/>
        <item x="69"/>
        <item x="83"/>
        <item x="57"/>
        <item x="22"/>
        <item x="59"/>
        <item x="82"/>
        <item x="48"/>
        <item x="89"/>
        <item x="75"/>
        <item x="76"/>
        <item x="63"/>
        <item x="90"/>
        <item x="51"/>
        <item x="23"/>
        <item x="6"/>
        <item x="84"/>
        <item x="43"/>
        <item x="68"/>
        <item x="65"/>
        <item x="14"/>
        <item x="42"/>
        <item x="94"/>
        <item x="28"/>
        <item x="32"/>
        <item x="95"/>
        <item x="62"/>
        <item x="45"/>
        <item x="0"/>
        <item x="25"/>
        <item x="35"/>
        <item x="52"/>
        <item x="16"/>
        <item x="67"/>
        <item x="96"/>
        <item x="72"/>
        <item x="122"/>
        <item x="123"/>
        <item x="120"/>
        <item x="124"/>
        <item x="121"/>
        <item x="125"/>
        <item x="112"/>
        <item x="106"/>
        <item x="97"/>
        <item x="116"/>
        <item x="105"/>
        <item x="118"/>
        <item x="113"/>
        <item x="107"/>
        <item x="101"/>
        <item x="102"/>
        <item x="119"/>
        <item x="115"/>
        <item x="117"/>
        <item x="111"/>
        <item x="98"/>
        <item x="103"/>
        <item x="110"/>
        <item x="100"/>
        <item x="104"/>
        <item x="108"/>
        <item x="109"/>
        <item x="99"/>
        <item x="114"/>
        <item t="default"/>
      </items>
    </pivotField>
    <pivotField dataField="1" numFmtId="11" showAll="0"/>
  </pivotFields>
  <rowFields count="1">
    <field x="3"/>
  </rowFields>
  <rowItems count="1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Items count="1">
    <i/>
  </colItems>
  <dataFields count="1">
    <dataField name="StdDev of Normalized Area" fld="4" subtotal="stdDev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C32140-8C9B-4FA6-B1B4-42B2A57C4D62}" name="PivotTable7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31:C258" firstHeaderRow="1" firstDataRow="1" firstDataCol="1"/>
  <pivotFields count="5">
    <pivotField showAll="0"/>
    <pivotField showAll="0"/>
    <pivotField showAll="0"/>
    <pivotField axis="axisRow" showAll="0" sortType="ascending">
      <items count="127">
        <item x="19"/>
        <item x="3"/>
        <item x="60"/>
        <item x="39"/>
        <item x="91"/>
        <item x="71"/>
        <item x="55"/>
        <item x="4"/>
        <item x="27"/>
        <item x="88"/>
        <item x="33"/>
        <item x="46"/>
        <item x="73"/>
        <item x="11"/>
        <item x="38"/>
        <item x="34"/>
        <item x="36"/>
        <item x="20"/>
        <item x="86"/>
        <item x="44"/>
        <item x="2"/>
        <item x="50"/>
        <item x="53"/>
        <item x="31"/>
        <item x="30"/>
        <item x="56"/>
        <item x="77"/>
        <item x="37"/>
        <item x="41"/>
        <item x="61"/>
        <item x="74"/>
        <item x="93"/>
        <item x="15"/>
        <item x="10"/>
        <item x="5"/>
        <item x="85"/>
        <item x="87"/>
        <item x="7"/>
        <item x="18"/>
        <item x="66"/>
        <item x="49"/>
        <item x="26"/>
        <item x="13"/>
        <item x="8"/>
        <item x="70"/>
        <item x="17"/>
        <item x="21"/>
        <item x="81"/>
        <item x="58"/>
        <item x="24"/>
        <item x="40"/>
        <item x="78"/>
        <item x="92"/>
        <item x="1"/>
        <item x="64"/>
        <item x="54"/>
        <item x="29"/>
        <item x="12"/>
        <item x="79"/>
        <item x="9"/>
        <item x="47"/>
        <item x="80"/>
        <item x="69"/>
        <item x="83"/>
        <item x="57"/>
        <item x="22"/>
        <item x="59"/>
        <item x="82"/>
        <item x="48"/>
        <item x="89"/>
        <item x="75"/>
        <item x="76"/>
        <item x="63"/>
        <item x="90"/>
        <item x="51"/>
        <item x="23"/>
        <item x="6"/>
        <item x="84"/>
        <item x="43"/>
        <item x="68"/>
        <item x="65"/>
        <item x="14"/>
        <item x="42"/>
        <item x="94"/>
        <item x="28"/>
        <item x="32"/>
        <item x="95"/>
        <item x="62"/>
        <item x="45"/>
        <item x="0"/>
        <item x="25"/>
        <item x="35"/>
        <item x="52"/>
        <item x="16"/>
        <item x="67"/>
        <item x="96"/>
        <item x="72"/>
        <item x="122"/>
        <item x="123"/>
        <item x="120"/>
        <item x="124"/>
        <item x="121"/>
        <item x="125"/>
        <item x="112"/>
        <item x="106"/>
        <item x="97"/>
        <item x="116"/>
        <item x="105"/>
        <item x="118"/>
        <item x="113"/>
        <item x="107"/>
        <item x="101"/>
        <item x="102"/>
        <item x="119"/>
        <item x="115"/>
        <item x="117"/>
        <item x="111"/>
        <item x="98"/>
        <item x="103"/>
        <item x="110"/>
        <item x="100"/>
        <item x="104"/>
        <item x="108"/>
        <item x="109"/>
        <item x="99"/>
        <item x="114"/>
        <item t="default"/>
      </items>
    </pivotField>
    <pivotField dataField="1" numFmtId="11" showAll="0"/>
  </pivotFields>
  <rowFields count="1">
    <field x="3"/>
  </rowFields>
  <rowItems count="1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Items count="1">
    <i/>
  </colItems>
  <dataFields count="1">
    <dataField name="StdDev of Normalized Area" fld="4" subtotal="stdDev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2B6CA4-CE57-43D9-A9AE-F2DF9B908978}" name="PivotTable6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C129" firstHeaderRow="1" firstDataRow="1" firstDataCol="1"/>
  <pivotFields count="5">
    <pivotField showAll="0"/>
    <pivotField showAll="0"/>
    <pivotField showAll="0"/>
    <pivotField axis="axisRow" showAll="0" sortType="ascending">
      <items count="127">
        <item x="19"/>
        <item x="3"/>
        <item x="60"/>
        <item x="39"/>
        <item x="91"/>
        <item x="71"/>
        <item x="55"/>
        <item x="4"/>
        <item x="27"/>
        <item x="88"/>
        <item x="33"/>
        <item x="46"/>
        <item x="73"/>
        <item x="11"/>
        <item x="38"/>
        <item x="34"/>
        <item x="36"/>
        <item x="20"/>
        <item x="86"/>
        <item x="44"/>
        <item x="2"/>
        <item x="50"/>
        <item x="53"/>
        <item x="31"/>
        <item x="30"/>
        <item x="56"/>
        <item x="77"/>
        <item x="37"/>
        <item x="41"/>
        <item x="61"/>
        <item x="74"/>
        <item x="93"/>
        <item x="15"/>
        <item x="10"/>
        <item x="5"/>
        <item x="85"/>
        <item x="87"/>
        <item x="7"/>
        <item x="18"/>
        <item x="66"/>
        <item x="49"/>
        <item x="26"/>
        <item x="13"/>
        <item x="8"/>
        <item x="70"/>
        <item x="17"/>
        <item x="21"/>
        <item x="81"/>
        <item x="58"/>
        <item x="24"/>
        <item x="40"/>
        <item x="78"/>
        <item x="92"/>
        <item x="1"/>
        <item x="64"/>
        <item x="54"/>
        <item x="29"/>
        <item x="12"/>
        <item x="79"/>
        <item x="9"/>
        <item x="47"/>
        <item x="80"/>
        <item x="69"/>
        <item x="83"/>
        <item x="57"/>
        <item x="22"/>
        <item x="59"/>
        <item x="82"/>
        <item x="48"/>
        <item x="89"/>
        <item x="75"/>
        <item x="76"/>
        <item x="63"/>
        <item x="90"/>
        <item x="51"/>
        <item x="23"/>
        <item x="6"/>
        <item x="84"/>
        <item x="43"/>
        <item x="68"/>
        <item x="65"/>
        <item x="14"/>
        <item x="42"/>
        <item x="94"/>
        <item x="28"/>
        <item x="32"/>
        <item x="95"/>
        <item x="62"/>
        <item x="45"/>
        <item x="0"/>
        <item x="25"/>
        <item x="35"/>
        <item x="52"/>
        <item x="16"/>
        <item x="67"/>
        <item x="96"/>
        <item x="72"/>
        <item x="122"/>
        <item x="123"/>
        <item x="120"/>
        <item x="124"/>
        <item x="121"/>
        <item x="125"/>
        <item x="112"/>
        <item x="106"/>
        <item x="97"/>
        <item x="116"/>
        <item x="105"/>
        <item x="118"/>
        <item x="113"/>
        <item x="107"/>
        <item x="101"/>
        <item x="102"/>
        <item x="119"/>
        <item x="115"/>
        <item x="117"/>
        <item x="111"/>
        <item x="98"/>
        <item x="103"/>
        <item x="110"/>
        <item x="100"/>
        <item x="104"/>
        <item x="108"/>
        <item x="109"/>
        <item x="99"/>
        <item x="114"/>
        <item t="default"/>
      </items>
    </pivotField>
    <pivotField dataField="1" numFmtId="11" showAll="0"/>
  </pivotFields>
  <rowFields count="1">
    <field x="3"/>
  </rowFields>
  <rowItems count="1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Items count="1">
    <i/>
  </colItems>
  <dataFields count="1">
    <dataField name="Average of Normalized Area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060762-B852-45B3-A364-5F788627A236}" name="PivotTable9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C129" firstHeaderRow="1" firstDataRow="1" firstDataCol="1"/>
  <pivotFields count="5">
    <pivotField showAll="0"/>
    <pivotField showAll="0"/>
    <pivotField showAll="0"/>
    <pivotField axis="axisRow" showAll="0" sortType="ascending">
      <items count="127">
        <item x="19"/>
        <item x="3"/>
        <item x="60"/>
        <item x="39"/>
        <item x="91"/>
        <item x="71"/>
        <item x="55"/>
        <item x="4"/>
        <item x="27"/>
        <item x="88"/>
        <item x="33"/>
        <item x="46"/>
        <item x="73"/>
        <item x="11"/>
        <item x="38"/>
        <item x="34"/>
        <item x="36"/>
        <item x="20"/>
        <item x="86"/>
        <item x="44"/>
        <item x="2"/>
        <item x="50"/>
        <item x="53"/>
        <item x="31"/>
        <item x="30"/>
        <item x="56"/>
        <item x="77"/>
        <item x="37"/>
        <item x="41"/>
        <item x="61"/>
        <item x="74"/>
        <item x="93"/>
        <item x="15"/>
        <item x="10"/>
        <item x="5"/>
        <item x="85"/>
        <item x="87"/>
        <item x="7"/>
        <item x="18"/>
        <item x="66"/>
        <item x="49"/>
        <item x="26"/>
        <item x="13"/>
        <item x="8"/>
        <item x="70"/>
        <item x="17"/>
        <item x="21"/>
        <item x="81"/>
        <item x="58"/>
        <item x="24"/>
        <item x="40"/>
        <item x="78"/>
        <item x="92"/>
        <item x="1"/>
        <item x="64"/>
        <item x="54"/>
        <item x="29"/>
        <item x="12"/>
        <item x="79"/>
        <item x="9"/>
        <item x="47"/>
        <item x="80"/>
        <item x="69"/>
        <item x="83"/>
        <item x="57"/>
        <item x="22"/>
        <item x="59"/>
        <item x="82"/>
        <item x="48"/>
        <item x="89"/>
        <item x="75"/>
        <item x="76"/>
        <item x="63"/>
        <item x="90"/>
        <item x="51"/>
        <item x="23"/>
        <item x="6"/>
        <item x="84"/>
        <item x="43"/>
        <item x="68"/>
        <item x="65"/>
        <item x="14"/>
        <item x="42"/>
        <item x="94"/>
        <item x="28"/>
        <item x="32"/>
        <item x="95"/>
        <item x="62"/>
        <item x="45"/>
        <item x="0"/>
        <item x="25"/>
        <item x="35"/>
        <item x="52"/>
        <item x="16"/>
        <item x="67"/>
        <item x="96"/>
        <item x="72"/>
        <item x="122"/>
        <item x="123"/>
        <item x="120"/>
        <item x="124"/>
        <item x="121"/>
        <item x="125"/>
        <item x="112"/>
        <item x="106"/>
        <item x="97"/>
        <item x="116"/>
        <item x="105"/>
        <item x="118"/>
        <item x="113"/>
        <item x="107"/>
        <item x="101"/>
        <item x="102"/>
        <item x="119"/>
        <item x="115"/>
        <item x="117"/>
        <item x="111"/>
        <item x="98"/>
        <item x="103"/>
        <item x="110"/>
        <item x="100"/>
        <item x="104"/>
        <item x="108"/>
        <item x="109"/>
        <item x="99"/>
        <item x="114"/>
        <item t="default"/>
      </items>
    </pivotField>
    <pivotField dataField="1" numFmtId="11" showAll="0"/>
  </pivotFields>
  <rowFields count="1">
    <field x="3"/>
  </rowFields>
  <rowItems count="1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Items count="1">
    <i/>
  </colItems>
  <dataFields count="1">
    <dataField name="Average of Normalized Area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971B8-7F06-42F4-832B-0CA56DAB6FB7}" name="PivotTable8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31:C258" firstHeaderRow="1" firstDataRow="1" firstDataCol="1"/>
  <pivotFields count="5">
    <pivotField showAll="0"/>
    <pivotField showAll="0"/>
    <pivotField showAll="0"/>
    <pivotField axis="axisRow" showAll="0" sortType="ascending">
      <items count="127">
        <item x="19"/>
        <item x="3"/>
        <item x="60"/>
        <item x="39"/>
        <item x="91"/>
        <item x="71"/>
        <item x="55"/>
        <item x="4"/>
        <item x="27"/>
        <item x="88"/>
        <item x="33"/>
        <item x="46"/>
        <item x="73"/>
        <item x="11"/>
        <item x="38"/>
        <item x="34"/>
        <item x="36"/>
        <item x="20"/>
        <item x="86"/>
        <item x="44"/>
        <item x="2"/>
        <item x="50"/>
        <item x="53"/>
        <item x="31"/>
        <item x="30"/>
        <item x="56"/>
        <item x="77"/>
        <item x="37"/>
        <item x="41"/>
        <item x="61"/>
        <item x="74"/>
        <item x="93"/>
        <item x="15"/>
        <item x="10"/>
        <item x="5"/>
        <item x="85"/>
        <item x="87"/>
        <item x="7"/>
        <item x="18"/>
        <item x="66"/>
        <item x="49"/>
        <item x="26"/>
        <item x="13"/>
        <item x="8"/>
        <item x="70"/>
        <item x="17"/>
        <item x="21"/>
        <item x="81"/>
        <item x="58"/>
        <item x="24"/>
        <item x="40"/>
        <item x="78"/>
        <item x="92"/>
        <item x="1"/>
        <item x="64"/>
        <item x="54"/>
        <item x="29"/>
        <item x="12"/>
        <item x="79"/>
        <item x="9"/>
        <item x="47"/>
        <item x="80"/>
        <item x="69"/>
        <item x="83"/>
        <item x="57"/>
        <item x="22"/>
        <item x="59"/>
        <item x="82"/>
        <item x="48"/>
        <item x="89"/>
        <item x="75"/>
        <item x="76"/>
        <item x="63"/>
        <item x="90"/>
        <item x="51"/>
        <item x="23"/>
        <item x="6"/>
        <item x="84"/>
        <item x="43"/>
        <item x="68"/>
        <item x="65"/>
        <item x="14"/>
        <item x="42"/>
        <item x="94"/>
        <item x="28"/>
        <item x="32"/>
        <item x="95"/>
        <item x="62"/>
        <item x="45"/>
        <item x="0"/>
        <item x="25"/>
        <item x="35"/>
        <item x="52"/>
        <item x="16"/>
        <item x="67"/>
        <item x="96"/>
        <item x="72"/>
        <item x="122"/>
        <item x="123"/>
        <item x="120"/>
        <item x="124"/>
        <item x="121"/>
        <item x="125"/>
        <item x="112"/>
        <item x="106"/>
        <item x="97"/>
        <item x="116"/>
        <item x="105"/>
        <item x="118"/>
        <item x="113"/>
        <item x="107"/>
        <item x="101"/>
        <item x="102"/>
        <item x="119"/>
        <item x="115"/>
        <item x="117"/>
        <item x="111"/>
        <item x="98"/>
        <item x="103"/>
        <item x="110"/>
        <item x="100"/>
        <item x="104"/>
        <item x="108"/>
        <item x="109"/>
        <item x="99"/>
        <item x="114"/>
        <item t="default"/>
      </items>
    </pivotField>
    <pivotField dataField="1" numFmtId="11" showAll="0"/>
  </pivotFields>
  <rowFields count="1">
    <field x="3"/>
  </rowFields>
  <rowItems count="1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Items count="1">
    <i/>
  </colItems>
  <dataFields count="1">
    <dataField name="StdDev of Normalized Area" fld="4" subtotal="stdDev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0AD03-69A9-471C-9CB2-E81F46480B24}" name="PivotTable11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C129" firstHeaderRow="1" firstDataRow="1" firstDataCol="1"/>
  <pivotFields count="5">
    <pivotField showAll="0"/>
    <pivotField showAll="0"/>
    <pivotField showAll="0"/>
    <pivotField axis="axisRow" showAll="0">
      <items count="127">
        <item x="19"/>
        <item x="3"/>
        <item x="39"/>
        <item x="4"/>
        <item x="27"/>
        <item x="33"/>
        <item x="46"/>
        <item x="11"/>
        <item x="38"/>
        <item x="34"/>
        <item x="36"/>
        <item x="20"/>
        <item x="44"/>
        <item x="2"/>
        <item x="50"/>
        <item x="31"/>
        <item x="30"/>
        <item x="37"/>
        <item x="41"/>
        <item x="93"/>
        <item x="15"/>
        <item x="10"/>
        <item x="5"/>
        <item x="7"/>
        <item x="18"/>
        <item x="49"/>
        <item x="26"/>
        <item x="13"/>
        <item x="8"/>
        <item x="17"/>
        <item x="21"/>
        <item x="24"/>
        <item x="40"/>
        <item x="1"/>
        <item x="29"/>
        <item x="12"/>
        <item x="9"/>
        <item x="47"/>
        <item x="22"/>
        <item x="48"/>
        <item x="51"/>
        <item x="23"/>
        <item x="6"/>
        <item x="43"/>
        <item x="14"/>
        <item x="42"/>
        <item x="94"/>
        <item x="28"/>
        <item x="32"/>
        <item x="95"/>
        <item x="45"/>
        <item x="0"/>
        <item x="25"/>
        <item x="35"/>
        <item x="16"/>
        <item x="96"/>
        <item x="122"/>
        <item x="116"/>
        <item x="86"/>
        <item x="53"/>
        <item x="105"/>
        <item x="56"/>
        <item x="77"/>
        <item x="61"/>
        <item x="74"/>
        <item x="118"/>
        <item x="85"/>
        <item x="87"/>
        <item x="66"/>
        <item x="113"/>
        <item x="70"/>
        <item x="81"/>
        <item x="58"/>
        <item x="78"/>
        <item x="92"/>
        <item x="107"/>
        <item x="64"/>
        <item x="54"/>
        <item x="79"/>
        <item x="80"/>
        <item x="69"/>
        <item x="83"/>
        <item x="101"/>
        <item x="57"/>
        <item x="59"/>
        <item x="82"/>
        <item x="89"/>
        <item x="75"/>
        <item x="76"/>
        <item x="63"/>
        <item x="90"/>
        <item x="102"/>
        <item x="84"/>
        <item x="68"/>
        <item x="65"/>
        <item x="119"/>
        <item x="62"/>
        <item x="52"/>
        <item x="115"/>
        <item x="67"/>
        <item x="72"/>
        <item x="117"/>
        <item x="123"/>
        <item x="111"/>
        <item x="98"/>
        <item x="103"/>
        <item x="110"/>
        <item x="100"/>
        <item x="104"/>
        <item x="108"/>
        <item x="109"/>
        <item x="99"/>
        <item x="114"/>
        <item x="120"/>
        <item x="124"/>
        <item x="121"/>
        <item x="125"/>
        <item x="112"/>
        <item x="106"/>
        <item x="60"/>
        <item x="97"/>
        <item x="91"/>
        <item x="71"/>
        <item x="55"/>
        <item x="88"/>
        <item x="73"/>
        <item t="default"/>
      </items>
    </pivotField>
    <pivotField dataField="1" numFmtId="11" showAll="0"/>
  </pivotFields>
  <rowFields count="1">
    <field x="3"/>
  </rowFields>
  <rowItems count="1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Items count="1">
    <i/>
  </colItems>
  <dataFields count="1">
    <dataField name="Average of Normalized Area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zoomScale="115" zoomScaleNormal="115" workbookViewId="0">
      <selection activeCell="A4" sqref="A4"/>
    </sheetView>
  </sheetViews>
  <sheetFormatPr defaultRowHeight="15" x14ac:dyDescent="0.25"/>
  <cols>
    <col min="1" max="1" width="37.85546875" customWidth="1"/>
    <col min="2" max="2" width="87.140625" customWidth="1"/>
  </cols>
  <sheetData>
    <row r="1" spans="1:2" x14ac:dyDescent="0.25">
      <c r="A1" s="13" t="s">
        <v>97</v>
      </c>
      <c r="B1" s="4"/>
    </row>
    <row r="2" spans="1:2" x14ac:dyDescent="0.25">
      <c r="A2" s="13" t="s">
        <v>126</v>
      </c>
      <c r="B2" s="4"/>
    </row>
    <row r="3" spans="1:2" x14ac:dyDescent="0.25">
      <c r="A3" s="15">
        <v>45355</v>
      </c>
      <c r="B3" s="4"/>
    </row>
    <row r="5" spans="1:2" x14ac:dyDescent="0.25">
      <c r="A5" s="13" t="s">
        <v>89</v>
      </c>
      <c r="B5" s="13" t="s">
        <v>90</v>
      </c>
    </row>
    <row r="6" spans="1:2" x14ac:dyDescent="0.25">
      <c r="A6" s="4" t="s">
        <v>94</v>
      </c>
      <c r="B6" s="4" t="s">
        <v>95</v>
      </c>
    </row>
    <row r="7" spans="1:2" x14ac:dyDescent="0.25">
      <c r="A7" s="4" t="s">
        <v>93</v>
      </c>
      <c r="B7" s="4" t="s">
        <v>485</v>
      </c>
    </row>
    <row r="8" spans="1:2" x14ac:dyDescent="0.25">
      <c r="A8" s="4" t="s">
        <v>88</v>
      </c>
      <c r="B8" s="4" t="s">
        <v>96</v>
      </c>
    </row>
    <row r="9" spans="1:2" x14ac:dyDescent="0.25">
      <c r="A9" s="14" t="s">
        <v>111</v>
      </c>
      <c r="B9" s="4" t="s">
        <v>112</v>
      </c>
    </row>
    <row r="10" spans="1:2" x14ac:dyDescent="0.25">
      <c r="A10" s="14" t="s">
        <v>115</v>
      </c>
      <c r="B10" s="4" t="s">
        <v>116</v>
      </c>
    </row>
    <row r="11" spans="1:2" x14ac:dyDescent="0.25">
      <c r="A11" s="14" t="s">
        <v>119</v>
      </c>
      <c r="B11" s="4" t="s">
        <v>116</v>
      </c>
    </row>
    <row r="12" spans="1:2" x14ac:dyDescent="0.25">
      <c r="A12" s="14" t="s">
        <v>120</v>
      </c>
      <c r="B12" s="4" t="s">
        <v>121</v>
      </c>
    </row>
    <row r="13" spans="1:2" x14ac:dyDescent="0.25">
      <c r="A13" s="14" t="s">
        <v>124</v>
      </c>
      <c r="B13" s="4" t="s">
        <v>125</v>
      </c>
    </row>
    <row r="14" spans="1:2" x14ac:dyDescent="0.25">
      <c r="A14" s="4" t="s">
        <v>113</v>
      </c>
      <c r="B14" s="4" t="s">
        <v>114</v>
      </c>
    </row>
    <row r="15" spans="1:2" x14ac:dyDescent="0.25">
      <c r="A15" s="4" t="s">
        <v>117</v>
      </c>
      <c r="B15" s="4" t="s">
        <v>118</v>
      </c>
    </row>
    <row r="16" spans="1:2" x14ac:dyDescent="0.25">
      <c r="A16" s="14" t="s">
        <v>91</v>
      </c>
      <c r="B16" s="4" t="s">
        <v>100</v>
      </c>
    </row>
    <row r="17" spans="1:2" x14ac:dyDescent="0.25">
      <c r="A17" s="4" t="s">
        <v>122</v>
      </c>
      <c r="B17" s="4" t="s">
        <v>123</v>
      </c>
    </row>
    <row r="18" spans="1:2" x14ac:dyDescent="0.25">
      <c r="A18" s="4" t="s">
        <v>92</v>
      </c>
      <c r="B18" s="4" t="s">
        <v>101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A2EF4-762B-43EB-8AF5-E598677C35AB}">
  <dimension ref="A1:E382"/>
  <sheetViews>
    <sheetView workbookViewId="0">
      <selection activeCell="A65" sqref="A65:XFD67"/>
    </sheetView>
  </sheetViews>
  <sheetFormatPr defaultRowHeight="15" x14ac:dyDescent="0.25"/>
  <cols>
    <col min="1" max="1" width="18.140625" style="4" bestFit="1" customWidth="1"/>
    <col min="2" max="2" width="9.7109375" style="4" bestFit="1" customWidth="1"/>
    <col min="3" max="3" width="12.28515625" style="4" bestFit="1" customWidth="1"/>
    <col min="4" max="4" width="12.140625" style="4" bestFit="1" customWidth="1"/>
    <col min="5" max="5" width="16" style="4" bestFit="1" customWidth="1"/>
    <col min="6" max="16384" width="9.140625" style="4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4" t="s">
        <v>5</v>
      </c>
      <c r="B2" s="4" t="s">
        <v>6</v>
      </c>
      <c r="C2" s="4" t="s">
        <v>107</v>
      </c>
      <c r="D2" s="4">
        <v>175</v>
      </c>
      <c r="E2" s="5">
        <v>51240</v>
      </c>
    </row>
    <row r="3" spans="1:5" x14ac:dyDescent="0.25">
      <c r="A3" s="4" t="s">
        <v>7</v>
      </c>
      <c r="B3" s="4" t="s">
        <v>6</v>
      </c>
      <c r="C3" s="4" t="s">
        <v>107</v>
      </c>
      <c r="D3" s="4">
        <v>175</v>
      </c>
      <c r="E3" s="5">
        <v>23334</v>
      </c>
    </row>
    <row r="4" spans="1:5" x14ac:dyDescent="0.25">
      <c r="A4" s="4" t="s">
        <v>8</v>
      </c>
      <c r="B4" s="4" t="s">
        <v>6</v>
      </c>
      <c r="C4" s="4" t="s">
        <v>107</v>
      </c>
      <c r="D4" s="4">
        <v>175</v>
      </c>
      <c r="E4" s="5">
        <v>210840</v>
      </c>
    </row>
    <row r="5" spans="1:5" x14ac:dyDescent="0.25">
      <c r="A5" s="4" t="s">
        <v>9</v>
      </c>
      <c r="B5" s="4" t="s">
        <v>10</v>
      </c>
      <c r="C5" s="4" t="s">
        <v>107</v>
      </c>
      <c r="D5" s="4">
        <v>139</v>
      </c>
      <c r="E5" s="5">
        <v>28822</v>
      </c>
    </row>
    <row r="6" spans="1:5" x14ac:dyDescent="0.25">
      <c r="A6" s="4" t="s">
        <v>11</v>
      </c>
      <c r="B6" s="4" t="s">
        <v>10</v>
      </c>
      <c r="C6" s="4" t="s">
        <v>107</v>
      </c>
      <c r="D6" s="4">
        <v>139</v>
      </c>
      <c r="E6" s="5">
        <v>36691</v>
      </c>
    </row>
    <row r="7" spans="1:5" x14ac:dyDescent="0.25">
      <c r="A7" s="4" t="s">
        <v>12</v>
      </c>
      <c r="B7" s="4" t="s">
        <v>10</v>
      </c>
      <c r="C7" s="4" t="s">
        <v>107</v>
      </c>
      <c r="D7" s="4">
        <v>139</v>
      </c>
      <c r="E7" s="5">
        <v>1889100</v>
      </c>
    </row>
    <row r="8" spans="1:5" x14ac:dyDescent="0.25">
      <c r="A8" s="4" t="s">
        <v>13</v>
      </c>
      <c r="B8" s="4" t="s">
        <v>10</v>
      </c>
      <c r="C8" s="4" t="s">
        <v>107</v>
      </c>
      <c r="D8" s="4">
        <v>106</v>
      </c>
      <c r="E8" s="5">
        <v>603420</v>
      </c>
    </row>
    <row r="9" spans="1:5" x14ac:dyDescent="0.25">
      <c r="A9" s="4" t="s">
        <v>14</v>
      </c>
      <c r="B9" s="4" t="s">
        <v>10</v>
      </c>
      <c r="C9" s="4" t="s">
        <v>107</v>
      </c>
      <c r="D9" s="4">
        <v>106</v>
      </c>
      <c r="E9" s="5">
        <v>564790</v>
      </c>
    </row>
    <row r="10" spans="1:5" x14ac:dyDescent="0.25">
      <c r="A10" s="4" t="s">
        <v>15</v>
      </c>
      <c r="B10" s="4" t="s">
        <v>10</v>
      </c>
      <c r="C10" s="4" t="s">
        <v>107</v>
      </c>
      <c r="D10" s="4">
        <v>106</v>
      </c>
      <c r="E10" s="5">
        <v>755220</v>
      </c>
    </row>
    <row r="11" spans="1:5" x14ac:dyDescent="0.25">
      <c r="A11" s="4" t="s">
        <v>16</v>
      </c>
      <c r="B11" s="4" t="s">
        <v>10</v>
      </c>
      <c r="C11" s="4" t="s">
        <v>107</v>
      </c>
      <c r="D11" s="4">
        <v>87</v>
      </c>
      <c r="E11" s="5">
        <v>517510</v>
      </c>
    </row>
    <row r="12" spans="1:5" x14ac:dyDescent="0.25">
      <c r="A12" s="4" t="s">
        <v>17</v>
      </c>
      <c r="B12" s="4" t="s">
        <v>10</v>
      </c>
      <c r="C12" s="4" t="s">
        <v>107</v>
      </c>
      <c r="D12" s="4">
        <v>87</v>
      </c>
      <c r="E12" s="5">
        <v>1650800</v>
      </c>
    </row>
    <row r="13" spans="1:5" x14ac:dyDescent="0.25">
      <c r="A13" s="4" t="s">
        <v>18</v>
      </c>
      <c r="B13" s="4" t="s">
        <v>10</v>
      </c>
      <c r="C13" s="4" t="s">
        <v>107</v>
      </c>
      <c r="D13" s="4">
        <v>87</v>
      </c>
      <c r="E13" s="5">
        <v>2159900</v>
      </c>
    </row>
    <row r="14" spans="1:5" x14ac:dyDescent="0.25">
      <c r="A14" s="4" t="s">
        <v>19</v>
      </c>
      <c r="B14" s="4" t="s">
        <v>10</v>
      </c>
      <c r="C14" s="4" t="s">
        <v>107</v>
      </c>
      <c r="D14" s="4">
        <v>93</v>
      </c>
      <c r="E14" s="5">
        <v>340000</v>
      </c>
    </row>
    <row r="15" spans="1:5" x14ac:dyDescent="0.25">
      <c r="A15" s="4" t="s">
        <v>20</v>
      </c>
      <c r="B15" s="4" t="s">
        <v>10</v>
      </c>
      <c r="C15" s="4" t="s">
        <v>107</v>
      </c>
      <c r="D15" s="4">
        <v>93</v>
      </c>
      <c r="E15" s="5">
        <v>417190</v>
      </c>
    </row>
    <row r="16" spans="1:5" x14ac:dyDescent="0.25">
      <c r="A16" s="4" t="s">
        <v>21</v>
      </c>
      <c r="B16" s="4" t="s">
        <v>10</v>
      </c>
      <c r="C16" s="4" t="s">
        <v>107</v>
      </c>
      <c r="D16" s="4">
        <v>93</v>
      </c>
      <c r="E16" s="5">
        <v>576130</v>
      </c>
    </row>
    <row r="17" spans="1:5" x14ac:dyDescent="0.25">
      <c r="A17" s="4" t="s">
        <v>22</v>
      </c>
      <c r="B17" s="4" t="s">
        <v>10</v>
      </c>
      <c r="C17" s="4" t="s">
        <v>107</v>
      </c>
      <c r="D17" s="4">
        <v>120</v>
      </c>
      <c r="E17" s="5">
        <v>3156000</v>
      </c>
    </row>
    <row r="18" spans="1:5" x14ac:dyDescent="0.25">
      <c r="A18" s="4" t="s">
        <v>23</v>
      </c>
      <c r="B18" s="4" t="s">
        <v>10</v>
      </c>
      <c r="C18" s="4" t="s">
        <v>107</v>
      </c>
      <c r="D18" s="4">
        <v>120</v>
      </c>
      <c r="E18" s="5">
        <v>2571500</v>
      </c>
    </row>
    <row r="19" spans="1:5" x14ac:dyDescent="0.25">
      <c r="A19" s="4" t="s">
        <v>24</v>
      </c>
      <c r="B19" s="4" t="s">
        <v>10</v>
      </c>
      <c r="C19" s="4" t="s">
        <v>107</v>
      </c>
      <c r="D19" s="4">
        <v>120</v>
      </c>
      <c r="E19" s="5">
        <v>2145300</v>
      </c>
    </row>
    <row r="20" spans="1:5" x14ac:dyDescent="0.25">
      <c r="A20" s="4" t="s">
        <v>25</v>
      </c>
      <c r="B20" s="4" t="s">
        <v>6</v>
      </c>
      <c r="C20" s="4" t="s">
        <v>107</v>
      </c>
      <c r="D20" s="4">
        <v>162</v>
      </c>
      <c r="E20" s="5">
        <v>9731000</v>
      </c>
    </row>
    <row r="21" spans="1:5" x14ac:dyDescent="0.25">
      <c r="A21" s="4" t="s">
        <v>26</v>
      </c>
      <c r="B21" s="4" t="s">
        <v>6</v>
      </c>
      <c r="C21" s="4" t="s">
        <v>107</v>
      </c>
      <c r="D21" s="4">
        <v>162</v>
      </c>
      <c r="E21" s="5">
        <v>10234000</v>
      </c>
    </row>
    <row r="22" spans="1:5" x14ac:dyDescent="0.25">
      <c r="A22" s="4" t="s">
        <v>27</v>
      </c>
      <c r="B22" s="4" t="s">
        <v>6</v>
      </c>
      <c r="C22" s="4" t="s">
        <v>107</v>
      </c>
      <c r="D22" s="4">
        <v>162</v>
      </c>
      <c r="E22" s="5">
        <v>9985900</v>
      </c>
    </row>
    <row r="23" spans="1:5" x14ac:dyDescent="0.25">
      <c r="A23" s="4" t="s">
        <v>28</v>
      </c>
      <c r="B23" s="4" t="s">
        <v>10</v>
      </c>
      <c r="C23" s="4" t="s">
        <v>107</v>
      </c>
      <c r="D23" s="4">
        <v>123</v>
      </c>
      <c r="E23" s="5">
        <v>348210</v>
      </c>
    </row>
    <row r="24" spans="1:5" x14ac:dyDescent="0.25">
      <c r="A24" s="4" t="s">
        <v>29</v>
      </c>
      <c r="B24" s="4" t="s">
        <v>10</v>
      </c>
      <c r="C24" s="4" t="s">
        <v>107</v>
      </c>
      <c r="D24" s="4">
        <v>123</v>
      </c>
      <c r="E24" s="5">
        <v>347360</v>
      </c>
    </row>
    <row r="25" spans="1:5" x14ac:dyDescent="0.25">
      <c r="A25" s="4" t="s">
        <v>30</v>
      </c>
      <c r="B25" s="4" t="s">
        <v>10</v>
      </c>
      <c r="C25" s="4" t="s">
        <v>107</v>
      </c>
      <c r="D25" s="4">
        <v>123</v>
      </c>
      <c r="E25" s="5">
        <v>271140</v>
      </c>
    </row>
    <row r="26" spans="1:5" x14ac:dyDescent="0.25">
      <c r="A26" s="4" t="s">
        <v>31</v>
      </c>
      <c r="B26" s="4" t="s">
        <v>10</v>
      </c>
      <c r="C26" s="4" t="s">
        <v>107</v>
      </c>
      <c r="D26" s="4">
        <v>129</v>
      </c>
      <c r="E26" s="5">
        <v>1533200</v>
      </c>
    </row>
    <row r="27" spans="1:5" x14ac:dyDescent="0.25">
      <c r="A27" s="4" t="s">
        <v>32</v>
      </c>
      <c r="B27" s="4" t="s">
        <v>10</v>
      </c>
      <c r="C27" s="4" t="s">
        <v>107</v>
      </c>
      <c r="D27" s="4">
        <v>129</v>
      </c>
      <c r="E27" s="5">
        <v>1618900</v>
      </c>
    </row>
    <row r="28" spans="1:5" x14ac:dyDescent="0.25">
      <c r="A28" s="4" t="s">
        <v>33</v>
      </c>
      <c r="B28" s="4" t="s">
        <v>10</v>
      </c>
      <c r="C28" s="4" t="s">
        <v>107</v>
      </c>
      <c r="D28" s="4">
        <v>129</v>
      </c>
      <c r="E28" s="5">
        <v>1717700</v>
      </c>
    </row>
    <row r="29" spans="1:5" x14ac:dyDescent="0.25">
      <c r="A29" s="4" t="s">
        <v>34</v>
      </c>
      <c r="B29" s="4" t="s">
        <v>6</v>
      </c>
      <c r="C29" s="4" t="s">
        <v>107</v>
      </c>
      <c r="D29" s="4">
        <v>145</v>
      </c>
      <c r="E29" s="5">
        <v>1421900</v>
      </c>
    </row>
    <row r="30" spans="1:5" x14ac:dyDescent="0.25">
      <c r="A30" s="4" t="s">
        <v>35</v>
      </c>
      <c r="B30" s="4" t="s">
        <v>6</v>
      </c>
      <c r="C30" s="4" t="s">
        <v>107</v>
      </c>
      <c r="D30" s="4">
        <v>145</v>
      </c>
      <c r="E30" s="5">
        <v>1407500</v>
      </c>
    </row>
    <row r="31" spans="1:5" x14ac:dyDescent="0.25">
      <c r="A31" s="4" t="s">
        <v>36</v>
      </c>
      <c r="B31" s="4" t="s">
        <v>6</v>
      </c>
      <c r="C31" s="4" t="s">
        <v>107</v>
      </c>
      <c r="D31" s="4">
        <v>145</v>
      </c>
      <c r="E31" s="5">
        <v>1372900</v>
      </c>
    </row>
    <row r="32" spans="1:5" x14ac:dyDescent="0.25">
      <c r="A32" s="4" t="s">
        <v>37</v>
      </c>
      <c r="B32" s="4" t="s">
        <v>10</v>
      </c>
      <c r="C32" s="4" t="s">
        <v>107</v>
      </c>
      <c r="D32" s="4">
        <v>119</v>
      </c>
      <c r="E32" s="5">
        <v>1182000</v>
      </c>
    </row>
    <row r="33" spans="1:5" x14ac:dyDescent="0.25">
      <c r="A33" s="4" t="s">
        <v>38</v>
      </c>
      <c r="B33" s="4" t="s">
        <v>10</v>
      </c>
      <c r="C33" s="4" t="s">
        <v>107</v>
      </c>
      <c r="D33" s="4">
        <v>119</v>
      </c>
      <c r="E33" s="5">
        <v>1676300</v>
      </c>
    </row>
    <row r="34" spans="1:5" x14ac:dyDescent="0.25">
      <c r="A34" s="4" t="s">
        <v>39</v>
      </c>
      <c r="B34" s="4" t="s">
        <v>10</v>
      </c>
      <c r="C34" s="4" t="s">
        <v>107</v>
      </c>
      <c r="D34" s="4">
        <v>119</v>
      </c>
      <c r="E34" s="5">
        <v>1859200</v>
      </c>
    </row>
    <row r="35" spans="1:5" x14ac:dyDescent="0.25">
      <c r="A35" s="4" t="s">
        <v>40</v>
      </c>
      <c r="B35" s="4" t="s">
        <v>10</v>
      </c>
      <c r="C35" s="4" t="s">
        <v>107</v>
      </c>
      <c r="D35" s="4">
        <v>99</v>
      </c>
      <c r="E35" s="5">
        <v>9127600</v>
      </c>
    </row>
    <row r="36" spans="1:5" x14ac:dyDescent="0.25">
      <c r="A36" s="4" t="s">
        <v>41</v>
      </c>
      <c r="B36" s="4" t="s">
        <v>10</v>
      </c>
      <c r="C36" s="4" t="s">
        <v>107</v>
      </c>
      <c r="D36" s="4">
        <v>99</v>
      </c>
      <c r="E36" s="5">
        <v>8437300</v>
      </c>
    </row>
    <row r="37" spans="1:5" x14ac:dyDescent="0.25">
      <c r="A37" s="4" t="s">
        <v>42</v>
      </c>
      <c r="B37" s="4" t="s">
        <v>10</v>
      </c>
      <c r="C37" s="4" t="s">
        <v>107</v>
      </c>
      <c r="D37" s="4">
        <v>99</v>
      </c>
      <c r="E37" s="5">
        <v>11114000</v>
      </c>
    </row>
    <row r="38" spans="1:5" x14ac:dyDescent="0.25">
      <c r="A38" s="4" t="s">
        <v>43</v>
      </c>
      <c r="B38" s="4" t="s">
        <v>6</v>
      </c>
      <c r="C38" s="4" t="s">
        <v>107</v>
      </c>
      <c r="D38" s="4">
        <v>143</v>
      </c>
      <c r="E38" s="5">
        <v>5276400</v>
      </c>
    </row>
    <row r="39" spans="1:5" x14ac:dyDescent="0.25">
      <c r="A39" s="4" t="s">
        <v>44</v>
      </c>
      <c r="B39" s="4" t="s">
        <v>6</v>
      </c>
      <c r="C39" s="4" t="s">
        <v>107</v>
      </c>
      <c r="D39" s="4">
        <v>143</v>
      </c>
      <c r="E39" s="5">
        <v>4749400</v>
      </c>
    </row>
    <row r="40" spans="1:5" x14ac:dyDescent="0.25">
      <c r="A40" s="4" t="s">
        <v>45</v>
      </c>
      <c r="B40" s="4" t="s">
        <v>6</v>
      </c>
      <c r="C40" s="4" t="s">
        <v>107</v>
      </c>
      <c r="D40" s="4">
        <v>143</v>
      </c>
      <c r="E40" s="5">
        <v>4539300</v>
      </c>
    </row>
    <row r="41" spans="1:5" x14ac:dyDescent="0.25">
      <c r="A41" s="4" t="s">
        <v>46</v>
      </c>
      <c r="B41" s="4" t="s">
        <v>10</v>
      </c>
      <c r="C41" s="4" t="s">
        <v>107</v>
      </c>
      <c r="D41" s="4">
        <v>128</v>
      </c>
      <c r="E41" s="5">
        <v>13891000</v>
      </c>
    </row>
    <row r="42" spans="1:5" x14ac:dyDescent="0.25">
      <c r="A42" s="4" t="s">
        <v>47</v>
      </c>
      <c r="B42" s="4" t="s">
        <v>10</v>
      </c>
      <c r="C42" s="4" t="s">
        <v>107</v>
      </c>
      <c r="D42" s="4">
        <v>128</v>
      </c>
      <c r="E42" s="5">
        <v>11952000</v>
      </c>
    </row>
    <row r="43" spans="1:5" x14ac:dyDescent="0.25">
      <c r="A43" s="4" t="s">
        <v>48</v>
      </c>
      <c r="B43" s="4" t="s">
        <v>10</v>
      </c>
      <c r="C43" s="4" t="s">
        <v>107</v>
      </c>
      <c r="D43" s="4">
        <v>128</v>
      </c>
      <c r="E43" s="5">
        <v>10223000</v>
      </c>
    </row>
    <row r="44" spans="1:5" x14ac:dyDescent="0.25">
      <c r="A44" s="4" t="s">
        <v>49</v>
      </c>
      <c r="B44" s="4" t="s">
        <v>6</v>
      </c>
      <c r="C44" s="4" t="s">
        <v>107</v>
      </c>
      <c r="D44" s="4">
        <v>167</v>
      </c>
      <c r="E44" s="5">
        <v>10760000</v>
      </c>
    </row>
    <row r="45" spans="1:5" x14ac:dyDescent="0.25">
      <c r="A45" s="4" t="s">
        <v>50</v>
      </c>
      <c r="B45" s="4" t="s">
        <v>6</v>
      </c>
      <c r="C45" s="4" t="s">
        <v>107</v>
      </c>
      <c r="D45" s="4">
        <v>167</v>
      </c>
      <c r="E45" s="5">
        <v>8484100</v>
      </c>
    </row>
    <row r="46" spans="1:5" x14ac:dyDescent="0.25">
      <c r="A46" s="4" t="s">
        <v>51</v>
      </c>
      <c r="B46" s="4" t="s">
        <v>6</v>
      </c>
      <c r="C46" s="4" t="s">
        <v>107</v>
      </c>
      <c r="D46" s="4">
        <v>167</v>
      </c>
      <c r="E46" s="5">
        <v>9013500</v>
      </c>
    </row>
    <row r="47" spans="1:5" x14ac:dyDescent="0.25">
      <c r="A47" s="4" t="s">
        <v>52</v>
      </c>
      <c r="B47" s="4" t="s">
        <v>10</v>
      </c>
      <c r="C47" s="4" t="s">
        <v>107</v>
      </c>
      <c r="D47" s="4">
        <v>118</v>
      </c>
      <c r="E47" s="5">
        <v>2930500</v>
      </c>
    </row>
    <row r="48" spans="1:5" x14ac:dyDescent="0.25">
      <c r="A48" s="4" t="s">
        <v>53</v>
      </c>
      <c r="B48" s="4" t="s">
        <v>10</v>
      </c>
      <c r="C48" s="4" t="s">
        <v>107</v>
      </c>
      <c r="D48" s="4">
        <v>118</v>
      </c>
      <c r="E48" s="5">
        <v>3077200</v>
      </c>
    </row>
    <row r="49" spans="1:5" x14ac:dyDescent="0.25">
      <c r="A49" s="4" t="s">
        <v>54</v>
      </c>
      <c r="B49" s="4" t="s">
        <v>10</v>
      </c>
      <c r="C49" s="4" t="s">
        <v>107</v>
      </c>
      <c r="D49" s="4">
        <v>118</v>
      </c>
      <c r="E49" s="5">
        <v>3345200</v>
      </c>
    </row>
    <row r="50" spans="1:5" x14ac:dyDescent="0.25">
      <c r="A50" s="4" t="s">
        <v>55</v>
      </c>
      <c r="B50" s="4" t="s">
        <v>6</v>
      </c>
      <c r="C50" s="4" t="s">
        <v>107</v>
      </c>
      <c r="D50" s="4">
        <v>179</v>
      </c>
      <c r="E50" s="5">
        <v>4255400</v>
      </c>
    </row>
    <row r="51" spans="1:5" x14ac:dyDescent="0.25">
      <c r="A51" s="4" t="s">
        <v>56</v>
      </c>
      <c r="B51" s="4" t="s">
        <v>6</v>
      </c>
      <c r="C51" s="4" t="s">
        <v>107</v>
      </c>
      <c r="D51" s="4">
        <v>179</v>
      </c>
      <c r="E51" s="5">
        <v>4198700</v>
      </c>
    </row>
    <row r="52" spans="1:5" x14ac:dyDescent="0.25">
      <c r="A52" s="4" t="s">
        <v>57</v>
      </c>
      <c r="B52" s="4" t="s">
        <v>6</v>
      </c>
      <c r="C52" s="4" t="s">
        <v>107</v>
      </c>
      <c r="D52" s="4">
        <v>179</v>
      </c>
      <c r="E52" s="5">
        <v>3912800</v>
      </c>
    </row>
    <row r="53" spans="1:5" x14ac:dyDescent="0.25">
      <c r="A53" s="4" t="s">
        <v>58</v>
      </c>
      <c r="B53" s="4" t="s">
        <v>10</v>
      </c>
      <c r="C53" s="4" t="s">
        <v>107</v>
      </c>
      <c r="D53" s="4">
        <v>131</v>
      </c>
      <c r="E53" s="5">
        <v>2644100</v>
      </c>
    </row>
    <row r="54" spans="1:5" x14ac:dyDescent="0.25">
      <c r="A54" s="4" t="s">
        <v>59</v>
      </c>
      <c r="B54" s="4" t="s">
        <v>10</v>
      </c>
      <c r="C54" s="4" t="s">
        <v>107</v>
      </c>
      <c r="D54" s="4">
        <v>131</v>
      </c>
      <c r="E54" s="5">
        <v>2849600</v>
      </c>
    </row>
    <row r="55" spans="1:5" x14ac:dyDescent="0.25">
      <c r="A55" s="4" t="s">
        <v>60</v>
      </c>
      <c r="B55" s="4" t="s">
        <v>10</v>
      </c>
      <c r="C55" s="4" t="s">
        <v>107</v>
      </c>
      <c r="D55" s="4">
        <v>131</v>
      </c>
      <c r="E55" s="5">
        <v>2750100</v>
      </c>
    </row>
    <row r="56" spans="1:5" x14ac:dyDescent="0.25">
      <c r="A56" s="4" t="s">
        <v>61</v>
      </c>
      <c r="B56" s="4" t="s">
        <v>10</v>
      </c>
      <c r="C56" s="4" t="s">
        <v>107</v>
      </c>
      <c r="D56" s="4">
        <v>124</v>
      </c>
      <c r="E56" s="5">
        <v>1962700</v>
      </c>
    </row>
    <row r="57" spans="1:5" x14ac:dyDescent="0.25">
      <c r="A57" s="4" t="s">
        <v>62</v>
      </c>
      <c r="B57" s="4" t="s">
        <v>10</v>
      </c>
      <c r="C57" s="4" t="s">
        <v>107</v>
      </c>
      <c r="D57" s="4">
        <v>124</v>
      </c>
      <c r="E57" s="5">
        <v>2190200</v>
      </c>
    </row>
    <row r="58" spans="1:5" x14ac:dyDescent="0.25">
      <c r="A58" s="4" t="s">
        <v>63</v>
      </c>
      <c r="B58" s="4" t="s">
        <v>10</v>
      </c>
      <c r="C58" s="4" t="s">
        <v>107</v>
      </c>
      <c r="D58" s="4">
        <v>124</v>
      </c>
      <c r="E58" s="5">
        <v>2473200</v>
      </c>
    </row>
    <row r="59" spans="1:5" x14ac:dyDescent="0.25">
      <c r="A59" s="4" t="s">
        <v>64</v>
      </c>
      <c r="B59" s="4" t="s">
        <v>10</v>
      </c>
      <c r="C59" s="4" t="s">
        <v>107</v>
      </c>
      <c r="D59" s="4">
        <v>86</v>
      </c>
      <c r="E59" s="5">
        <v>2014900</v>
      </c>
    </row>
    <row r="60" spans="1:5" x14ac:dyDescent="0.25">
      <c r="A60" s="4" t="s">
        <v>65</v>
      </c>
      <c r="B60" s="4" t="s">
        <v>10</v>
      </c>
      <c r="C60" s="4" t="s">
        <v>107</v>
      </c>
      <c r="D60" s="4">
        <v>86</v>
      </c>
      <c r="E60" s="5">
        <v>1992500</v>
      </c>
    </row>
    <row r="61" spans="1:5" x14ac:dyDescent="0.25">
      <c r="A61" s="4" t="s">
        <v>66</v>
      </c>
      <c r="B61" s="4" t="s">
        <v>10</v>
      </c>
      <c r="C61" s="4" t="s">
        <v>107</v>
      </c>
      <c r="D61" s="4">
        <v>86</v>
      </c>
      <c r="E61" s="5">
        <v>1948300</v>
      </c>
    </row>
    <row r="62" spans="1:5" x14ac:dyDescent="0.25">
      <c r="A62" s="4" t="s">
        <v>67</v>
      </c>
      <c r="B62" s="4" t="s">
        <v>10</v>
      </c>
      <c r="C62" s="4" t="s">
        <v>107</v>
      </c>
      <c r="D62" s="4">
        <v>103</v>
      </c>
      <c r="E62" s="5">
        <v>2291000</v>
      </c>
    </row>
    <row r="63" spans="1:5" x14ac:dyDescent="0.25">
      <c r="A63" s="4" t="s">
        <v>68</v>
      </c>
      <c r="B63" s="4" t="s">
        <v>10</v>
      </c>
      <c r="C63" s="4" t="s">
        <v>107</v>
      </c>
      <c r="D63" s="4">
        <v>103</v>
      </c>
      <c r="E63" s="5">
        <v>1672200</v>
      </c>
    </row>
    <row r="64" spans="1:5" x14ac:dyDescent="0.25">
      <c r="A64" s="4" t="s">
        <v>69</v>
      </c>
      <c r="B64" s="4" t="s">
        <v>10</v>
      </c>
      <c r="C64" s="4" t="s">
        <v>107</v>
      </c>
      <c r="D64" s="4">
        <v>103</v>
      </c>
      <c r="E64" s="5">
        <v>1285900</v>
      </c>
    </row>
    <row r="65" spans="1:5" x14ac:dyDescent="0.25">
      <c r="A65" s="4" t="s">
        <v>127</v>
      </c>
      <c r="B65" s="4" t="s">
        <v>10</v>
      </c>
      <c r="C65" s="4" t="s">
        <v>107</v>
      </c>
      <c r="D65" s="4">
        <v>131</v>
      </c>
      <c r="E65" s="5">
        <v>2357900</v>
      </c>
    </row>
    <row r="66" spans="1:5" x14ac:dyDescent="0.25">
      <c r="A66" s="4" t="s">
        <v>128</v>
      </c>
      <c r="B66" s="4" t="s">
        <v>10</v>
      </c>
      <c r="C66" s="4" t="s">
        <v>107</v>
      </c>
      <c r="D66" s="4">
        <v>131</v>
      </c>
      <c r="E66" s="5">
        <v>2849600</v>
      </c>
    </row>
    <row r="67" spans="1:5" x14ac:dyDescent="0.25">
      <c r="A67" s="4" t="s">
        <v>129</v>
      </c>
      <c r="B67" s="4" t="s">
        <v>10</v>
      </c>
      <c r="C67" s="4" t="s">
        <v>107</v>
      </c>
      <c r="D67" s="4">
        <v>131</v>
      </c>
      <c r="E67" s="5">
        <v>2750100</v>
      </c>
    </row>
    <row r="68" spans="1:5" x14ac:dyDescent="0.25">
      <c r="A68" s="4" t="s">
        <v>130</v>
      </c>
      <c r="B68" s="4" t="s">
        <v>10</v>
      </c>
      <c r="C68" s="4" t="s">
        <v>107</v>
      </c>
      <c r="D68" s="4">
        <v>132</v>
      </c>
      <c r="E68" s="5">
        <v>7082400</v>
      </c>
    </row>
    <row r="69" spans="1:5" x14ac:dyDescent="0.25">
      <c r="A69" s="4" t="s">
        <v>131</v>
      </c>
      <c r="B69" s="4" t="s">
        <v>10</v>
      </c>
      <c r="C69" s="4" t="s">
        <v>107</v>
      </c>
      <c r="D69" s="4">
        <v>132</v>
      </c>
      <c r="E69" s="5">
        <v>7095400</v>
      </c>
    </row>
    <row r="70" spans="1:5" x14ac:dyDescent="0.25">
      <c r="A70" s="4" t="s">
        <v>132</v>
      </c>
      <c r="B70" s="4" t="s">
        <v>10</v>
      </c>
      <c r="C70" s="4" t="s">
        <v>107</v>
      </c>
      <c r="D70" s="4">
        <v>132</v>
      </c>
      <c r="E70" s="5">
        <v>7544000</v>
      </c>
    </row>
    <row r="71" spans="1:5" x14ac:dyDescent="0.25">
      <c r="A71" s="4" t="s">
        <v>133</v>
      </c>
      <c r="B71" s="4" t="s">
        <v>6</v>
      </c>
      <c r="C71" s="4" t="s">
        <v>107</v>
      </c>
      <c r="D71" s="4">
        <v>151</v>
      </c>
      <c r="E71" s="5">
        <v>3226600</v>
      </c>
    </row>
    <row r="72" spans="1:5" x14ac:dyDescent="0.25">
      <c r="A72" s="4" t="s">
        <v>134</v>
      </c>
      <c r="B72" s="4" t="s">
        <v>6</v>
      </c>
      <c r="C72" s="4" t="s">
        <v>107</v>
      </c>
      <c r="D72" s="4">
        <v>151</v>
      </c>
      <c r="E72" s="5">
        <v>2239900</v>
      </c>
    </row>
    <row r="73" spans="1:5" x14ac:dyDescent="0.25">
      <c r="A73" s="4" t="s">
        <v>135</v>
      </c>
      <c r="B73" s="4" t="s">
        <v>6</v>
      </c>
      <c r="C73" s="4" t="s">
        <v>107</v>
      </c>
      <c r="D73" s="4">
        <v>151</v>
      </c>
      <c r="E73" s="5">
        <v>3041700</v>
      </c>
    </row>
    <row r="74" spans="1:5" x14ac:dyDescent="0.25">
      <c r="A74" s="4" t="s">
        <v>136</v>
      </c>
      <c r="B74" s="4" t="s">
        <v>6</v>
      </c>
      <c r="C74" s="4" t="s">
        <v>107</v>
      </c>
      <c r="D74" s="4">
        <v>161</v>
      </c>
      <c r="E74" s="5">
        <v>10235000</v>
      </c>
    </row>
    <row r="75" spans="1:5" x14ac:dyDescent="0.25">
      <c r="A75" s="4" t="s">
        <v>137</v>
      </c>
      <c r="B75" s="4" t="s">
        <v>6</v>
      </c>
      <c r="C75" s="4" t="s">
        <v>107</v>
      </c>
      <c r="D75" s="4">
        <v>161</v>
      </c>
      <c r="E75" s="5">
        <v>9870500</v>
      </c>
    </row>
    <row r="76" spans="1:5" x14ac:dyDescent="0.25">
      <c r="A76" s="4" t="s">
        <v>138</v>
      </c>
      <c r="B76" s="4" t="s">
        <v>6</v>
      </c>
      <c r="C76" s="4" t="s">
        <v>107</v>
      </c>
      <c r="D76" s="4">
        <v>161</v>
      </c>
      <c r="E76" s="5">
        <v>12359000</v>
      </c>
    </row>
    <row r="77" spans="1:5" x14ac:dyDescent="0.25">
      <c r="A77" s="4" t="s">
        <v>139</v>
      </c>
      <c r="B77" s="4" t="s">
        <v>10</v>
      </c>
      <c r="C77" s="4" t="s">
        <v>107</v>
      </c>
      <c r="D77" s="4">
        <v>135</v>
      </c>
      <c r="E77" s="5">
        <v>1000700</v>
      </c>
    </row>
    <row r="78" spans="1:5" x14ac:dyDescent="0.25">
      <c r="A78" s="4" t="s">
        <v>140</v>
      </c>
      <c r="B78" s="4" t="s">
        <v>10</v>
      </c>
      <c r="C78" s="4" t="s">
        <v>107</v>
      </c>
      <c r="D78" s="4">
        <v>135</v>
      </c>
      <c r="E78" s="5">
        <v>840040</v>
      </c>
    </row>
    <row r="79" spans="1:5" x14ac:dyDescent="0.25">
      <c r="A79" s="4" t="s">
        <v>141</v>
      </c>
      <c r="B79" s="4" t="s">
        <v>10</v>
      </c>
      <c r="C79" s="4" t="s">
        <v>107</v>
      </c>
      <c r="D79" s="4">
        <v>135</v>
      </c>
      <c r="E79" s="5">
        <v>756290</v>
      </c>
    </row>
    <row r="80" spans="1:5" x14ac:dyDescent="0.25">
      <c r="A80" s="4" t="s">
        <v>142</v>
      </c>
      <c r="B80" s="4" t="s">
        <v>6</v>
      </c>
      <c r="C80" s="4" t="s">
        <v>107</v>
      </c>
      <c r="D80" s="4">
        <v>176</v>
      </c>
      <c r="E80" s="5">
        <v>499060</v>
      </c>
    </row>
    <row r="81" spans="1:5" x14ac:dyDescent="0.25">
      <c r="A81" s="4" t="s">
        <v>143</v>
      </c>
      <c r="B81" s="4" t="s">
        <v>6</v>
      </c>
      <c r="C81" s="4" t="s">
        <v>107</v>
      </c>
      <c r="D81" s="4">
        <v>176</v>
      </c>
      <c r="E81" s="5">
        <v>606210</v>
      </c>
    </row>
    <row r="82" spans="1:5" x14ac:dyDescent="0.25">
      <c r="A82" s="4" t="s">
        <v>144</v>
      </c>
      <c r="B82" s="4" t="s">
        <v>6</v>
      </c>
      <c r="C82" s="4" t="s">
        <v>107</v>
      </c>
      <c r="D82" s="4">
        <v>176</v>
      </c>
      <c r="E82" s="5">
        <v>488080</v>
      </c>
    </row>
    <row r="83" spans="1:5" x14ac:dyDescent="0.25">
      <c r="A83" s="4" t="s">
        <v>145</v>
      </c>
      <c r="B83" s="4" t="s">
        <v>10</v>
      </c>
      <c r="C83" s="4" t="s">
        <v>107</v>
      </c>
      <c r="D83" s="4">
        <v>127</v>
      </c>
      <c r="E83" s="5">
        <v>2568600</v>
      </c>
    </row>
    <row r="84" spans="1:5" x14ac:dyDescent="0.25">
      <c r="A84" s="4" t="s">
        <v>146</v>
      </c>
      <c r="B84" s="4" t="s">
        <v>10</v>
      </c>
      <c r="C84" s="4" t="s">
        <v>107</v>
      </c>
      <c r="D84" s="4">
        <v>127</v>
      </c>
      <c r="E84" s="5">
        <v>2647100</v>
      </c>
    </row>
    <row r="85" spans="1:5" x14ac:dyDescent="0.25">
      <c r="A85" s="4" t="s">
        <v>147</v>
      </c>
      <c r="B85" s="4" t="s">
        <v>10</v>
      </c>
      <c r="C85" s="4" t="s">
        <v>107</v>
      </c>
      <c r="D85" s="4">
        <v>127</v>
      </c>
      <c r="E85" s="5">
        <v>3248500</v>
      </c>
    </row>
    <row r="86" spans="1:5" x14ac:dyDescent="0.25">
      <c r="A86" s="4" t="s">
        <v>148</v>
      </c>
      <c r="B86" s="4" t="s">
        <v>10</v>
      </c>
      <c r="C86" s="4" t="s">
        <v>107</v>
      </c>
      <c r="D86" s="4">
        <v>94</v>
      </c>
      <c r="E86" s="5">
        <v>842120</v>
      </c>
    </row>
    <row r="87" spans="1:5" x14ac:dyDescent="0.25">
      <c r="A87" s="4" t="s">
        <v>149</v>
      </c>
      <c r="B87" s="4" t="s">
        <v>10</v>
      </c>
      <c r="C87" s="4" t="s">
        <v>107</v>
      </c>
      <c r="D87" s="4">
        <v>94</v>
      </c>
      <c r="E87" s="5">
        <v>938770</v>
      </c>
    </row>
    <row r="88" spans="1:5" x14ac:dyDescent="0.25">
      <c r="A88" s="4" t="s">
        <v>150</v>
      </c>
      <c r="B88" s="4" t="s">
        <v>10</v>
      </c>
      <c r="C88" s="4" t="s">
        <v>107</v>
      </c>
      <c r="D88" s="4">
        <v>94</v>
      </c>
      <c r="E88" s="5">
        <v>917660</v>
      </c>
    </row>
    <row r="89" spans="1:5" x14ac:dyDescent="0.25">
      <c r="A89" s="4" t="s">
        <v>151</v>
      </c>
      <c r="B89" s="4" t="s">
        <v>6</v>
      </c>
      <c r="C89" s="4" t="s">
        <v>107</v>
      </c>
      <c r="D89" s="4">
        <v>170</v>
      </c>
      <c r="E89" s="5">
        <v>618960</v>
      </c>
    </row>
    <row r="90" spans="1:5" x14ac:dyDescent="0.25">
      <c r="A90" s="4" t="s">
        <v>152</v>
      </c>
      <c r="B90" s="4" t="s">
        <v>6</v>
      </c>
      <c r="C90" s="4" t="s">
        <v>107</v>
      </c>
      <c r="D90" s="4">
        <v>170</v>
      </c>
      <c r="E90" s="5">
        <v>614530</v>
      </c>
    </row>
    <row r="91" spans="1:5" x14ac:dyDescent="0.25">
      <c r="A91" s="4" t="s">
        <v>153</v>
      </c>
      <c r="B91" s="4" t="s">
        <v>6</v>
      </c>
      <c r="C91" s="4" t="s">
        <v>107</v>
      </c>
      <c r="D91" s="4">
        <v>170</v>
      </c>
      <c r="E91" s="5">
        <v>521980</v>
      </c>
    </row>
    <row r="92" spans="1:5" x14ac:dyDescent="0.25">
      <c r="A92" s="4" t="s">
        <v>154</v>
      </c>
      <c r="B92" s="4" t="s">
        <v>6</v>
      </c>
      <c r="C92" s="4" t="s">
        <v>107</v>
      </c>
      <c r="D92" s="4">
        <v>142</v>
      </c>
      <c r="E92" s="5">
        <v>2290300</v>
      </c>
    </row>
    <row r="93" spans="1:5" x14ac:dyDescent="0.25">
      <c r="A93" s="4" t="s">
        <v>155</v>
      </c>
      <c r="B93" s="4" t="s">
        <v>6</v>
      </c>
      <c r="C93" s="4" t="s">
        <v>107</v>
      </c>
      <c r="D93" s="4">
        <v>142</v>
      </c>
      <c r="E93" s="5">
        <v>2670800</v>
      </c>
    </row>
    <row r="94" spans="1:5" x14ac:dyDescent="0.25">
      <c r="A94" s="4" t="s">
        <v>156</v>
      </c>
      <c r="B94" s="4" t="s">
        <v>6</v>
      </c>
      <c r="C94" s="4" t="s">
        <v>107</v>
      </c>
      <c r="D94" s="4">
        <v>142</v>
      </c>
      <c r="E94" s="5">
        <v>2490900</v>
      </c>
    </row>
    <row r="95" spans="1:5" x14ac:dyDescent="0.25">
      <c r="A95" s="4" t="s">
        <v>157</v>
      </c>
      <c r="B95" s="4" t="s">
        <v>10</v>
      </c>
      <c r="C95" s="4" t="s">
        <v>107</v>
      </c>
      <c r="D95" s="4">
        <v>110</v>
      </c>
      <c r="E95" s="5">
        <v>1906400</v>
      </c>
    </row>
    <row r="96" spans="1:5" x14ac:dyDescent="0.25">
      <c r="A96" s="4" t="s">
        <v>158</v>
      </c>
      <c r="B96" s="4" t="s">
        <v>10</v>
      </c>
      <c r="C96" s="4" t="s">
        <v>107</v>
      </c>
      <c r="D96" s="4">
        <v>110</v>
      </c>
      <c r="E96" s="5">
        <v>1647000</v>
      </c>
    </row>
    <row r="97" spans="1:5" x14ac:dyDescent="0.25">
      <c r="A97" s="4" t="s">
        <v>159</v>
      </c>
      <c r="B97" s="4" t="s">
        <v>10</v>
      </c>
      <c r="C97" s="4" t="s">
        <v>107</v>
      </c>
      <c r="D97" s="4">
        <v>110</v>
      </c>
      <c r="E97" s="5">
        <v>2210800</v>
      </c>
    </row>
    <row r="98" spans="1:5" x14ac:dyDescent="0.25">
      <c r="A98" s="4" t="s">
        <v>160</v>
      </c>
      <c r="B98" s="4" t="s">
        <v>10</v>
      </c>
      <c r="C98" s="4" t="s">
        <v>107</v>
      </c>
      <c r="D98" s="4">
        <v>109</v>
      </c>
      <c r="E98" s="5">
        <v>1497200</v>
      </c>
    </row>
    <row r="99" spans="1:5" x14ac:dyDescent="0.25">
      <c r="A99" s="4" t="s">
        <v>161</v>
      </c>
      <c r="B99" s="4" t="s">
        <v>10</v>
      </c>
      <c r="C99" s="4" t="s">
        <v>107</v>
      </c>
      <c r="D99" s="4">
        <v>109</v>
      </c>
      <c r="E99" s="5">
        <v>1207000</v>
      </c>
    </row>
    <row r="100" spans="1:5" x14ac:dyDescent="0.25">
      <c r="A100" s="4" t="s">
        <v>162</v>
      </c>
      <c r="B100" s="4" t="s">
        <v>10</v>
      </c>
      <c r="C100" s="4" t="s">
        <v>107</v>
      </c>
      <c r="D100" s="4">
        <v>109</v>
      </c>
      <c r="E100" s="5">
        <v>1327000</v>
      </c>
    </row>
    <row r="101" spans="1:5" x14ac:dyDescent="0.25">
      <c r="A101" s="4" t="s">
        <v>163</v>
      </c>
      <c r="B101" s="4" t="s">
        <v>6</v>
      </c>
      <c r="C101" s="4" t="s">
        <v>107</v>
      </c>
      <c r="D101" s="4">
        <v>171</v>
      </c>
      <c r="E101" s="5">
        <v>12152000</v>
      </c>
    </row>
    <row r="102" spans="1:5" x14ac:dyDescent="0.25">
      <c r="A102" s="4" t="s">
        <v>164</v>
      </c>
      <c r="B102" s="4" t="s">
        <v>6</v>
      </c>
      <c r="C102" s="4" t="s">
        <v>107</v>
      </c>
      <c r="D102" s="4">
        <v>171</v>
      </c>
      <c r="E102" s="5">
        <v>12595000</v>
      </c>
    </row>
    <row r="103" spans="1:5" x14ac:dyDescent="0.25">
      <c r="A103" s="4" t="s">
        <v>165</v>
      </c>
      <c r="B103" s="4" t="s">
        <v>6</v>
      </c>
      <c r="C103" s="4" t="s">
        <v>107</v>
      </c>
      <c r="D103" s="4">
        <v>171</v>
      </c>
      <c r="E103" s="5">
        <v>13353000</v>
      </c>
    </row>
    <row r="104" spans="1:5" x14ac:dyDescent="0.25">
      <c r="A104" s="4" t="s">
        <v>166</v>
      </c>
      <c r="B104" s="4" t="s">
        <v>10</v>
      </c>
      <c r="C104" s="4" t="s">
        <v>107</v>
      </c>
      <c r="D104" s="4">
        <v>96</v>
      </c>
      <c r="E104" s="5">
        <v>626300</v>
      </c>
    </row>
    <row r="105" spans="1:5" x14ac:dyDescent="0.25">
      <c r="A105" s="4" t="s">
        <v>167</v>
      </c>
      <c r="B105" s="4" t="s">
        <v>10</v>
      </c>
      <c r="C105" s="4" t="s">
        <v>107</v>
      </c>
      <c r="D105" s="4">
        <v>96</v>
      </c>
      <c r="E105" s="5">
        <v>672700</v>
      </c>
    </row>
    <row r="106" spans="1:5" x14ac:dyDescent="0.25">
      <c r="A106" s="4" t="s">
        <v>168</v>
      </c>
      <c r="B106" s="4" t="s">
        <v>10</v>
      </c>
      <c r="C106" s="4" t="s">
        <v>107</v>
      </c>
      <c r="D106" s="4">
        <v>96</v>
      </c>
      <c r="E106" s="5">
        <v>614370</v>
      </c>
    </row>
    <row r="107" spans="1:5" x14ac:dyDescent="0.25">
      <c r="A107" s="4" t="s">
        <v>169</v>
      </c>
      <c r="B107" s="4" t="s">
        <v>10</v>
      </c>
      <c r="C107" s="4" t="s">
        <v>107</v>
      </c>
      <c r="D107" s="4">
        <v>101</v>
      </c>
      <c r="E107" s="5">
        <v>1584700</v>
      </c>
    </row>
    <row r="108" spans="1:5" x14ac:dyDescent="0.25">
      <c r="A108" s="4" t="s">
        <v>170</v>
      </c>
      <c r="B108" s="4" t="s">
        <v>10</v>
      </c>
      <c r="C108" s="4" t="s">
        <v>107</v>
      </c>
      <c r="D108" s="4">
        <v>101</v>
      </c>
      <c r="E108" s="5">
        <v>1526100</v>
      </c>
    </row>
    <row r="109" spans="1:5" x14ac:dyDescent="0.25">
      <c r="A109" s="4" t="s">
        <v>171</v>
      </c>
      <c r="B109" s="4" t="s">
        <v>10</v>
      </c>
      <c r="C109" s="4" t="s">
        <v>107</v>
      </c>
      <c r="D109" s="4">
        <v>101</v>
      </c>
      <c r="E109" s="5">
        <v>1483500</v>
      </c>
    </row>
    <row r="110" spans="1:5" x14ac:dyDescent="0.25">
      <c r="A110" s="4" t="s">
        <v>172</v>
      </c>
      <c r="B110" s="4" t="s">
        <v>6</v>
      </c>
      <c r="C110" s="4" t="s">
        <v>107</v>
      </c>
      <c r="D110" s="4">
        <v>177</v>
      </c>
      <c r="E110" s="5">
        <v>2109900</v>
      </c>
    </row>
    <row r="111" spans="1:5" x14ac:dyDescent="0.25">
      <c r="A111" s="4" t="s">
        <v>173</v>
      </c>
      <c r="B111" s="4" t="s">
        <v>6</v>
      </c>
      <c r="C111" s="4" t="s">
        <v>107</v>
      </c>
      <c r="D111" s="4">
        <v>177</v>
      </c>
      <c r="E111" s="5">
        <v>2064900</v>
      </c>
    </row>
    <row r="112" spans="1:5" x14ac:dyDescent="0.25">
      <c r="A112" s="4" t="s">
        <v>174</v>
      </c>
      <c r="B112" s="4" t="s">
        <v>6</v>
      </c>
      <c r="C112" s="4" t="s">
        <v>107</v>
      </c>
      <c r="D112" s="4">
        <v>177</v>
      </c>
      <c r="E112" s="5">
        <v>2196400</v>
      </c>
    </row>
    <row r="113" spans="1:5" x14ac:dyDescent="0.25">
      <c r="A113" s="4" t="s">
        <v>175</v>
      </c>
      <c r="B113" s="4" t="s">
        <v>10</v>
      </c>
      <c r="C113" s="4" t="s">
        <v>107</v>
      </c>
      <c r="D113" s="4">
        <v>102</v>
      </c>
      <c r="E113" s="5">
        <v>10960000</v>
      </c>
    </row>
    <row r="114" spans="1:5" x14ac:dyDescent="0.25">
      <c r="A114" s="4" t="s">
        <v>176</v>
      </c>
      <c r="B114" s="4" t="s">
        <v>10</v>
      </c>
      <c r="C114" s="4" t="s">
        <v>107</v>
      </c>
      <c r="D114" s="4">
        <v>102</v>
      </c>
      <c r="E114" s="5">
        <v>10665000</v>
      </c>
    </row>
    <row r="115" spans="1:5" x14ac:dyDescent="0.25">
      <c r="A115" s="4" t="s">
        <v>177</v>
      </c>
      <c r="B115" s="4" t="s">
        <v>10</v>
      </c>
      <c r="C115" s="4" t="s">
        <v>107</v>
      </c>
      <c r="D115" s="4">
        <v>102</v>
      </c>
      <c r="E115" s="5">
        <v>10487000</v>
      </c>
    </row>
    <row r="116" spans="1:5" x14ac:dyDescent="0.25">
      <c r="A116" s="4" t="s">
        <v>178</v>
      </c>
      <c r="B116" s="4" t="s">
        <v>10</v>
      </c>
      <c r="C116" s="4" t="s">
        <v>107</v>
      </c>
      <c r="D116" s="4">
        <v>113</v>
      </c>
      <c r="E116" s="5">
        <v>1783700</v>
      </c>
    </row>
    <row r="117" spans="1:5" x14ac:dyDescent="0.25">
      <c r="A117" s="4" t="s">
        <v>179</v>
      </c>
      <c r="B117" s="4" t="s">
        <v>10</v>
      </c>
      <c r="C117" s="4" t="s">
        <v>107</v>
      </c>
      <c r="D117" s="4">
        <v>113</v>
      </c>
      <c r="E117" s="5">
        <v>1766600</v>
      </c>
    </row>
    <row r="118" spans="1:5" x14ac:dyDescent="0.25">
      <c r="A118" s="4" t="s">
        <v>180</v>
      </c>
      <c r="B118" s="4" t="s">
        <v>10</v>
      </c>
      <c r="C118" s="4" t="s">
        <v>107</v>
      </c>
      <c r="D118" s="4">
        <v>113</v>
      </c>
      <c r="E118" s="5">
        <v>2999800</v>
      </c>
    </row>
    <row r="119" spans="1:5" x14ac:dyDescent="0.25">
      <c r="A119" s="4" t="s">
        <v>181</v>
      </c>
      <c r="B119" s="4" t="s">
        <v>10</v>
      </c>
      <c r="C119" s="4" t="s">
        <v>107</v>
      </c>
      <c r="D119" s="4">
        <v>100</v>
      </c>
      <c r="E119" s="5">
        <v>3472200</v>
      </c>
    </row>
    <row r="120" spans="1:5" x14ac:dyDescent="0.25">
      <c r="A120" s="4" t="s">
        <v>182</v>
      </c>
      <c r="B120" s="4" t="s">
        <v>10</v>
      </c>
      <c r="C120" s="4" t="s">
        <v>107</v>
      </c>
      <c r="D120" s="4">
        <v>100</v>
      </c>
      <c r="E120" s="5">
        <v>2991100</v>
      </c>
    </row>
    <row r="121" spans="1:5" x14ac:dyDescent="0.25">
      <c r="A121" s="4" t="s">
        <v>183</v>
      </c>
      <c r="B121" s="4" t="s">
        <v>10</v>
      </c>
      <c r="C121" s="4" t="s">
        <v>107</v>
      </c>
      <c r="D121" s="4">
        <v>100</v>
      </c>
      <c r="E121" s="5">
        <v>3039000</v>
      </c>
    </row>
    <row r="122" spans="1:5" x14ac:dyDescent="0.25">
      <c r="A122" s="4" t="s">
        <v>184</v>
      </c>
      <c r="B122" s="4" t="s">
        <v>10</v>
      </c>
      <c r="C122" s="4" t="s">
        <v>107</v>
      </c>
      <c r="D122" s="4">
        <v>89</v>
      </c>
      <c r="E122" s="5">
        <v>2497900</v>
      </c>
    </row>
    <row r="123" spans="1:5" x14ac:dyDescent="0.25">
      <c r="A123" s="4" t="s">
        <v>185</v>
      </c>
      <c r="B123" s="4" t="s">
        <v>10</v>
      </c>
      <c r="C123" s="4" t="s">
        <v>107</v>
      </c>
      <c r="D123" s="4">
        <v>89</v>
      </c>
      <c r="E123" s="5">
        <v>2037800</v>
      </c>
    </row>
    <row r="124" spans="1:5" x14ac:dyDescent="0.25">
      <c r="A124" s="4" t="s">
        <v>186</v>
      </c>
      <c r="B124" s="4" t="s">
        <v>10</v>
      </c>
      <c r="C124" s="4" t="s">
        <v>107</v>
      </c>
      <c r="D124" s="4">
        <v>89</v>
      </c>
      <c r="E124" s="5">
        <v>1236100</v>
      </c>
    </row>
    <row r="125" spans="1:5" x14ac:dyDescent="0.25">
      <c r="A125" s="4" t="s">
        <v>187</v>
      </c>
      <c r="B125" s="4" t="s">
        <v>10</v>
      </c>
      <c r="C125" s="4" t="s">
        <v>107</v>
      </c>
      <c r="D125" s="4">
        <v>136</v>
      </c>
      <c r="E125" s="5">
        <v>1346200</v>
      </c>
    </row>
    <row r="126" spans="1:5" x14ac:dyDescent="0.25">
      <c r="A126" s="4" t="s">
        <v>188</v>
      </c>
      <c r="B126" s="4" t="s">
        <v>10</v>
      </c>
      <c r="C126" s="4" t="s">
        <v>107</v>
      </c>
      <c r="D126" s="4">
        <v>136</v>
      </c>
      <c r="E126" s="5">
        <v>1527700</v>
      </c>
    </row>
    <row r="127" spans="1:5" x14ac:dyDescent="0.25">
      <c r="A127" s="4" t="s">
        <v>189</v>
      </c>
      <c r="B127" s="4" t="s">
        <v>10</v>
      </c>
      <c r="C127" s="4" t="s">
        <v>107</v>
      </c>
      <c r="D127" s="4">
        <v>136</v>
      </c>
      <c r="E127" s="5">
        <v>3644300</v>
      </c>
    </row>
    <row r="128" spans="1:5" x14ac:dyDescent="0.25">
      <c r="A128" s="4" t="s">
        <v>190</v>
      </c>
      <c r="B128" s="4" t="s">
        <v>10</v>
      </c>
      <c r="C128" s="4" t="s">
        <v>107</v>
      </c>
      <c r="D128" s="4">
        <v>114</v>
      </c>
      <c r="E128" s="5">
        <v>1636400</v>
      </c>
    </row>
    <row r="129" spans="1:5" x14ac:dyDescent="0.25">
      <c r="A129" s="4" t="s">
        <v>191</v>
      </c>
      <c r="B129" s="4" t="s">
        <v>10</v>
      </c>
      <c r="C129" s="4" t="s">
        <v>107</v>
      </c>
      <c r="D129" s="4">
        <v>114</v>
      </c>
      <c r="E129" s="5">
        <v>1834100</v>
      </c>
    </row>
    <row r="130" spans="1:5" x14ac:dyDescent="0.25">
      <c r="A130" s="4" t="s">
        <v>192</v>
      </c>
      <c r="B130" s="4" t="s">
        <v>10</v>
      </c>
      <c r="C130" s="4" t="s">
        <v>107</v>
      </c>
      <c r="D130" s="4">
        <v>114</v>
      </c>
      <c r="E130" s="5">
        <v>1911800</v>
      </c>
    </row>
    <row r="131" spans="1:5" x14ac:dyDescent="0.25">
      <c r="A131" s="4" t="s">
        <v>193</v>
      </c>
      <c r="B131" s="4" t="s">
        <v>6</v>
      </c>
      <c r="C131" s="4" t="s">
        <v>107</v>
      </c>
      <c r="D131" s="4">
        <v>168</v>
      </c>
      <c r="E131" s="5">
        <v>3542500</v>
      </c>
    </row>
    <row r="132" spans="1:5" x14ac:dyDescent="0.25">
      <c r="A132" s="4" t="s">
        <v>194</v>
      </c>
      <c r="B132" s="4" t="s">
        <v>6</v>
      </c>
      <c r="C132" s="4" t="s">
        <v>107</v>
      </c>
      <c r="D132" s="4">
        <v>168</v>
      </c>
      <c r="E132" s="5">
        <v>3368800</v>
      </c>
    </row>
    <row r="133" spans="1:5" x14ac:dyDescent="0.25">
      <c r="A133" s="4" t="s">
        <v>195</v>
      </c>
      <c r="B133" s="4" t="s">
        <v>6</v>
      </c>
      <c r="C133" s="4" t="s">
        <v>107</v>
      </c>
      <c r="D133" s="4">
        <v>168</v>
      </c>
      <c r="E133" s="5">
        <v>2866300</v>
      </c>
    </row>
    <row r="134" spans="1:5" x14ac:dyDescent="0.25">
      <c r="A134" s="4" t="s">
        <v>196</v>
      </c>
      <c r="B134" s="4" t="s">
        <v>6</v>
      </c>
      <c r="C134" s="4" t="s">
        <v>107</v>
      </c>
      <c r="D134" s="4">
        <v>164</v>
      </c>
      <c r="E134" s="5">
        <v>2175200</v>
      </c>
    </row>
    <row r="135" spans="1:5" x14ac:dyDescent="0.25">
      <c r="A135" s="4" t="s">
        <v>197</v>
      </c>
      <c r="B135" s="4" t="s">
        <v>6</v>
      </c>
      <c r="C135" s="4" t="s">
        <v>107</v>
      </c>
      <c r="D135" s="4">
        <v>164</v>
      </c>
      <c r="E135" s="5">
        <v>1698300</v>
      </c>
    </row>
    <row r="136" spans="1:5" x14ac:dyDescent="0.25">
      <c r="A136" s="4" t="s">
        <v>198</v>
      </c>
      <c r="B136" s="4" t="s">
        <v>6</v>
      </c>
      <c r="C136" s="4" t="s">
        <v>107</v>
      </c>
      <c r="D136" s="4">
        <v>164</v>
      </c>
      <c r="E136" s="5">
        <v>1642000</v>
      </c>
    </row>
    <row r="137" spans="1:5" x14ac:dyDescent="0.25">
      <c r="A137" s="4" t="s">
        <v>199</v>
      </c>
      <c r="B137" s="4" t="s">
        <v>10</v>
      </c>
      <c r="C137" s="4" t="s">
        <v>107</v>
      </c>
      <c r="D137" s="4">
        <v>105</v>
      </c>
      <c r="E137" s="5">
        <v>953760</v>
      </c>
    </row>
    <row r="138" spans="1:5" x14ac:dyDescent="0.25">
      <c r="A138" s="4" t="s">
        <v>200</v>
      </c>
      <c r="B138" s="4" t="s">
        <v>10</v>
      </c>
      <c r="C138" s="4" t="s">
        <v>107</v>
      </c>
      <c r="D138" s="4">
        <v>105</v>
      </c>
      <c r="E138" s="5">
        <v>663330</v>
      </c>
    </row>
    <row r="139" spans="1:5" x14ac:dyDescent="0.25">
      <c r="A139" s="4" t="s">
        <v>201</v>
      </c>
      <c r="B139" s="4" t="s">
        <v>10</v>
      </c>
      <c r="C139" s="4" t="s">
        <v>107</v>
      </c>
      <c r="D139" s="4">
        <v>105</v>
      </c>
      <c r="E139" s="5">
        <v>760360</v>
      </c>
    </row>
    <row r="140" spans="1:5" x14ac:dyDescent="0.25">
      <c r="A140" s="4" t="s">
        <v>202</v>
      </c>
      <c r="B140" s="4" t="s">
        <v>6</v>
      </c>
      <c r="C140" s="4" t="s">
        <v>107</v>
      </c>
      <c r="D140" s="4">
        <v>174</v>
      </c>
      <c r="E140" s="5">
        <v>1435600</v>
      </c>
    </row>
    <row r="141" spans="1:5" x14ac:dyDescent="0.25">
      <c r="A141" s="4" t="s">
        <v>203</v>
      </c>
      <c r="B141" s="4" t="s">
        <v>6</v>
      </c>
      <c r="C141" s="4" t="s">
        <v>107</v>
      </c>
      <c r="D141" s="4">
        <v>174</v>
      </c>
      <c r="E141" s="5">
        <v>1328100</v>
      </c>
    </row>
    <row r="142" spans="1:5" x14ac:dyDescent="0.25">
      <c r="A142" s="4" t="s">
        <v>204</v>
      </c>
      <c r="B142" s="4" t="s">
        <v>6</v>
      </c>
      <c r="C142" s="4" t="s">
        <v>107</v>
      </c>
      <c r="D142" s="4">
        <v>174</v>
      </c>
      <c r="E142" s="5">
        <v>3599300</v>
      </c>
    </row>
    <row r="143" spans="1:5" x14ac:dyDescent="0.25">
      <c r="A143" s="4" t="s">
        <v>205</v>
      </c>
      <c r="B143" s="4" t="s">
        <v>10</v>
      </c>
      <c r="C143" s="4" t="s">
        <v>107</v>
      </c>
      <c r="D143" s="4">
        <v>97</v>
      </c>
      <c r="E143" s="5">
        <v>736150</v>
      </c>
    </row>
    <row r="144" spans="1:5" x14ac:dyDescent="0.25">
      <c r="A144" s="4" t="s">
        <v>206</v>
      </c>
      <c r="B144" s="4" t="s">
        <v>10</v>
      </c>
      <c r="C144" s="4" t="s">
        <v>107</v>
      </c>
      <c r="D144" s="4">
        <v>97</v>
      </c>
      <c r="E144" s="5">
        <v>636050</v>
      </c>
    </row>
    <row r="145" spans="1:5" x14ac:dyDescent="0.25">
      <c r="A145" s="4" t="s">
        <v>207</v>
      </c>
      <c r="B145" s="4" t="s">
        <v>10</v>
      </c>
      <c r="C145" s="4" t="s">
        <v>107</v>
      </c>
      <c r="D145" s="4">
        <v>97</v>
      </c>
      <c r="E145" s="5">
        <v>1032100</v>
      </c>
    </row>
    <row r="146" spans="1:5" x14ac:dyDescent="0.25">
      <c r="A146" s="4" t="s">
        <v>208</v>
      </c>
      <c r="B146" s="4" t="s">
        <v>6</v>
      </c>
      <c r="C146" s="4" t="s">
        <v>107</v>
      </c>
      <c r="D146" s="4">
        <v>146</v>
      </c>
      <c r="E146" s="5">
        <v>2360600</v>
      </c>
    </row>
    <row r="147" spans="1:5" x14ac:dyDescent="0.25">
      <c r="A147" s="4" t="s">
        <v>209</v>
      </c>
      <c r="B147" s="4" t="s">
        <v>6</v>
      </c>
      <c r="C147" s="4" t="s">
        <v>107</v>
      </c>
      <c r="D147" s="4">
        <v>146</v>
      </c>
      <c r="E147" s="5">
        <v>2210300</v>
      </c>
    </row>
    <row r="148" spans="1:5" x14ac:dyDescent="0.25">
      <c r="A148" s="4" t="s">
        <v>210</v>
      </c>
      <c r="B148" s="4" t="s">
        <v>6</v>
      </c>
      <c r="C148" s="4" t="s">
        <v>107</v>
      </c>
      <c r="D148" s="4">
        <v>146</v>
      </c>
      <c r="E148" s="5">
        <v>2257700</v>
      </c>
    </row>
    <row r="149" spans="1:5" x14ac:dyDescent="0.25">
      <c r="A149" s="4" t="s">
        <v>211</v>
      </c>
      <c r="B149" s="4" t="s">
        <v>6</v>
      </c>
      <c r="C149" s="4" t="s">
        <v>107</v>
      </c>
      <c r="D149" s="4">
        <v>154</v>
      </c>
      <c r="E149" s="5">
        <v>1265200</v>
      </c>
    </row>
    <row r="150" spans="1:5" x14ac:dyDescent="0.25">
      <c r="A150" s="4" t="s">
        <v>212</v>
      </c>
      <c r="B150" s="4" t="s">
        <v>6</v>
      </c>
      <c r="C150" s="4" t="s">
        <v>107</v>
      </c>
      <c r="D150" s="4">
        <v>154</v>
      </c>
      <c r="E150" s="5">
        <v>1237000</v>
      </c>
    </row>
    <row r="151" spans="1:5" x14ac:dyDescent="0.25">
      <c r="A151" s="4" t="s">
        <v>213</v>
      </c>
      <c r="B151" s="4" t="s">
        <v>6</v>
      </c>
      <c r="C151" s="4" t="s">
        <v>107</v>
      </c>
      <c r="D151" s="4">
        <v>154</v>
      </c>
      <c r="E151" s="5">
        <v>1304600</v>
      </c>
    </row>
    <row r="152" spans="1:5" x14ac:dyDescent="0.25">
      <c r="A152" s="4" t="s">
        <v>214</v>
      </c>
      <c r="B152" s="4" t="s">
        <v>10</v>
      </c>
      <c r="C152" s="4" t="s">
        <v>107</v>
      </c>
      <c r="D152" s="4">
        <v>126</v>
      </c>
      <c r="E152" s="5">
        <v>9887400</v>
      </c>
    </row>
    <row r="153" spans="1:5" x14ac:dyDescent="0.25">
      <c r="A153" s="4" t="s">
        <v>215</v>
      </c>
      <c r="B153" s="4" t="s">
        <v>10</v>
      </c>
      <c r="C153" s="4" t="s">
        <v>107</v>
      </c>
      <c r="D153" s="4">
        <v>126</v>
      </c>
      <c r="E153" s="5">
        <v>13453000</v>
      </c>
    </row>
    <row r="154" spans="1:5" x14ac:dyDescent="0.25">
      <c r="A154" s="4" t="s">
        <v>216</v>
      </c>
      <c r="B154" s="4" t="s">
        <v>10</v>
      </c>
      <c r="C154" s="4" t="s">
        <v>107</v>
      </c>
      <c r="D154" s="4">
        <v>126</v>
      </c>
      <c r="E154" s="5">
        <v>10383000</v>
      </c>
    </row>
    <row r="155" spans="1:5" x14ac:dyDescent="0.25">
      <c r="A155" s="4" t="s">
        <v>217</v>
      </c>
      <c r="B155" s="4" t="s">
        <v>10</v>
      </c>
      <c r="C155" s="4" t="s">
        <v>107</v>
      </c>
      <c r="D155" s="4">
        <v>107</v>
      </c>
      <c r="E155" s="5">
        <v>6444400</v>
      </c>
    </row>
    <row r="156" spans="1:5" x14ac:dyDescent="0.25">
      <c r="A156" s="4" t="s">
        <v>218</v>
      </c>
      <c r="B156" s="4" t="s">
        <v>10</v>
      </c>
      <c r="C156" s="4" t="s">
        <v>107</v>
      </c>
      <c r="D156" s="4">
        <v>107</v>
      </c>
      <c r="E156" s="5">
        <v>6577900</v>
      </c>
    </row>
    <row r="157" spans="1:5" x14ac:dyDescent="0.25">
      <c r="A157" s="4" t="s">
        <v>219</v>
      </c>
      <c r="B157" s="4" t="s">
        <v>10</v>
      </c>
      <c r="C157" s="4" t="s">
        <v>107</v>
      </c>
      <c r="D157" s="4">
        <v>107</v>
      </c>
      <c r="E157" s="5">
        <v>2343000</v>
      </c>
    </row>
    <row r="158" spans="1:5" x14ac:dyDescent="0.25">
      <c r="A158" s="4" t="s">
        <v>220</v>
      </c>
      <c r="B158" s="4" t="s">
        <v>6</v>
      </c>
      <c r="C158" s="4" t="s">
        <v>107</v>
      </c>
      <c r="D158" s="4">
        <v>160</v>
      </c>
      <c r="E158" s="5">
        <v>1268900</v>
      </c>
    </row>
    <row r="159" spans="1:5" x14ac:dyDescent="0.25">
      <c r="A159" s="4" t="s">
        <v>221</v>
      </c>
      <c r="B159" s="4" t="s">
        <v>6</v>
      </c>
      <c r="C159" s="4" t="s">
        <v>107</v>
      </c>
      <c r="D159" s="4">
        <v>160</v>
      </c>
      <c r="E159" s="5">
        <v>435770</v>
      </c>
    </row>
    <row r="160" spans="1:5" x14ac:dyDescent="0.25">
      <c r="A160" s="4" t="s">
        <v>222</v>
      </c>
      <c r="B160" s="4" t="s">
        <v>6</v>
      </c>
      <c r="C160" s="4" t="s">
        <v>107</v>
      </c>
      <c r="D160" s="4">
        <v>160</v>
      </c>
      <c r="E160" s="5">
        <v>982850</v>
      </c>
    </row>
    <row r="161" spans="1:5" x14ac:dyDescent="0.25">
      <c r="A161" s="4" t="s">
        <v>223</v>
      </c>
      <c r="B161" s="4" t="s">
        <v>6</v>
      </c>
      <c r="C161" s="4" t="s">
        <v>107</v>
      </c>
      <c r="D161" s="4">
        <v>178</v>
      </c>
      <c r="E161" s="5">
        <v>1066900</v>
      </c>
    </row>
    <row r="162" spans="1:5" x14ac:dyDescent="0.25">
      <c r="A162" s="4" t="s">
        <v>224</v>
      </c>
      <c r="B162" s="4" t="s">
        <v>6</v>
      </c>
      <c r="C162" s="4" t="s">
        <v>107</v>
      </c>
      <c r="D162" s="4">
        <v>178</v>
      </c>
      <c r="E162" s="5">
        <v>1563600</v>
      </c>
    </row>
    <row r="163" spans="1:5" x14ac:dyDescent="0.25">
      <c r="A163" s="4" t="s">
        <v>225</v>
      </c>
      <c r="B163" s="4" t="s">
        <v>6</v>
      </c>
      <c r="C163" s="4" t="s">
        <v>107</v>
      </c>
      <c r="D163" s="4">
        <v>178</v>
      </c>
      <c r="E163" s="5">
        <v>1546500</v>
      </c>
    </row>
    <row r="164" spans="1:5" x14ac:dyDescent="0.25">
      <c r="A164" s="4" t="s">
        <v>226</v>
      </c>
      <c r="B164" s="4" t="s">
        <v>10</v>
      </c>
      <c r="C164" s="4" t="s">
        <v>107</v>
      </c>
      <c r="D164" s="4">
        <v>108</v>
      </c>
      <c r="E164" s="5">
        <v>1079600</v>
      </c>
    </row>
    <row r="165" spans="1:5" x14ac:dyDescent="0.25">
      <c r="A165" s="4" t="s">
        <v>227</v>
      </c>
      <c r="B165" s="4" t="s">
        <v>10</v>
      </c>
      <c r="C165" s="4" t="s">
        <v>107</v>
      </c>
      <c r="D165" s="4">
        <v>108</v>
      </c>
      <c r="E165" s="5">
        <v>1586500</v>
      </c>
    </row>
    <row r="166" spans="1:5" x14ac:dyDescent="0.25">
      <c r="A166" s="4" t="s">
        <v>228</v>
      </c>
      <c r="B166" s="4" t="s">
        <v>10</v>
      </c>
      <c r="C166" s="4" t="s">
        <v>107</v>
      </c>
      <c r="D166" s="4">
        <v>108</v>
      </c>
      <c r="E166" s="5">
        <v>1623100</v>
      </c>
    </row>
    <row r="167" spans="1:5" x14ac:dyDescent="0.25">
      <c r="A167" s="4" t="s">
        <v>229</v>
      </c>
      <c r="B167" s="4" t="s">
        <v>6</v>
      </c>
      <c r="C167" s="4" t="s">
        <v>107</v>
      </c>
      <c r="D167" s="4">
        <v>141</v>
      </c>
      <c r="E167" s="5">
        <v>3393800</v>
      </c>
    </row>
    <row r="168" spans="1:5" x14ac:dyDescent="0.25">
      <c r="A168" s="4" t="s">
        <v>230</v>
      </c>
      <c r="B168" s="4" t="s">
        <v>6</v>
      </c>
      <c r="C168" s="4" t="s">
        <v>107</v>
      </c>
      <c r="D168" s="4">
        <v>141</v>
      </c>
      <c r="E168" s="5">
        <v>3133900</v>
      </c>
    </row>
    <row r="169" spans="1:5" x14ac:dyDescent="0.25">
      <c r="A169" s="4" t="s">
        <v>231</v>
      </c>
      <c r="B169" s="4" t="s">
        <v>6</v>
      </c>
      <c r="C169" s="4" t="s">
        <v>107</v>
      </c>
      <c r="D169" s="4">
        <v>141</v>
      </c>
      <c r="E169" s="5">
        <v>3779700</v>
      </c>
    </row>
    <row r="170" spans="1:5" x14ac:dyDescent="0.25">
      <c r="A170" s="4" t="s">
        <v>232</v>
      </c>
      <c r="B170" s="4" t="s">
        <v>10</v>
      </c>
      <c r="C170" s="4" t="s">
        <v>107</v>
      </c>
      <c r="D170" s="4">
        <v>92</v>
      </c>
      <c r="E170" s="5">
        <v>1353400</v>
      </c>
    </row>
    <row r="171" spans="1:5" x14ac:dyDescent="0.25">
      <c r="A171" s="4" t="s">
        <v>233</v>
      </c>
      <c r="B171" s="4" t="s">
        <v>10</v>
      </c>
      <c r="C171" s="4" t="s">
        <v>107</v>
      </c>
      <c r="D171" s="4">
        <v>92</v>
      </c>
      <c r="E171" s="5">
        <v>1714700</v>
      </c>
    </row>
    <row r="172" spans="1:5" x14ac:dyDescent="0.25">
      <c r="A172" s="4" t="s">
        <v>234</v>
      </c>
      <c r="B172" s="4" t="s">
        <v>10</v>
      </c>
      <c r="C172" s="4" t="s">
        <v>107</v>
      </c>
      <c r="D172" s="4">
        <v>92</v>
      </c>
      <c r="E172" s="5">
        <v>2208400</v>
      </c>
    </row>
    <row r="173" spans="1:5" x14ac:dyDescent="0.25">
      <c r="A173" s="4" t="s">
        <v>235</v>
      </c>
      <c r="B173" s="4" t="s">
        <v>10</v>
      </c>
      <c r="C173" s="4" t="s">
        <v>107</v>
      </c>
      <c r="D173" s="4">
        <v>111</v>
      </c>
      <c r="E173" s="5">
        <v>1274000</v>
      </c>
    </row>
    <row r="174" spans="1:5" x14ac:dyDescent="0.25">
      <c r="A174" s="4" t="s">
        <v>236</v>
      </c>
      <c r="B174" s="4" t="s">
        <v>10</v>
      </c>
      <c r="C174" s="4" t="s">
        <v>107</v>
      </c>
      <c r="D174" s="4">
        <v>111</v>
      </c>
      <c r="E174" s="5">
        <v>1452000</v>
      </c>
    </row>
    <row r="175" spans="1:5" x14ac:dyDescent="0.25">
      <c r="A175" s="4" t="s">
        <v>237</v>
      </c>
      <c r="B175" s="4" t="s">
        <v>10</v>
      </c>
      <c r="C175" s="4" t="s">
        <v>107</v>
      </c>
      <c r="D175" s="4">
        <v>111</v>
      </c>
      <c r="E175" s="5">
        <v>1861400</v>
      </c>
    </row>
    <row r="176" spans="1:5" x14ac:dyDescent="0.25">
      <c r="A176" s="4" t="s">
        <v>238</v>
      </c>
      <c r="B176" s="4" t="s">
        <v>6</v>
      </c>
      <c r="C176" s="4" t="s">
        <v>107</v>
      </c>
      <c r="D176" s="4">
        <v>150</v>
      </c>
      <c r="E176" s="5">
        <v>6300700</v>
      </c>
    </row>
    <row r="177" spans="1:5" x14ac:dyDescent="0.25">
      <c r="A177" s="4" t="s">
        <v>239</v>
      </c>
      <c r="B177" s="4" t="s">
        <v>6</v>
      </c>
      <c r="C177" s="4" t="s">
        <v>107</v>
      </c>
      <c r="D177" s="4">
        <v>150</v>
      </c>
      <c r="E177" s="5">
        <v>6052700</v>
      </c>
    </row>
    <row r="178" spans="1:5" x14ac:dyDescent="0.25">
      <c r="A178" s="4" t="s">
        <v>240</v>
      </c>
      <c r="B178" s="4" t="s">
        <v>6</v>
      </c>
      <c r="C178" s="4" t="s">
        <v>107</v>
      </c>
      <c r="D178" s="4">
        <v>150</v>
      </c>
      <c r="E178" s="5">
        <v>8185600</v>
      </c>
    </row>
    <row r="179" spans="1:5" x14ac:dyDescent="0.25">
      <c r="A179" s="4" t="s">
        <v>241</v>
      </c>
      <c r="B179" s="4" t="s">
        <v>10</v>
      </c>
      <c r="C179" s="4" t="s">
        <v>107</v>
      </c>
      <c r="D179" s="4">
        <v>134</v>
      </c>
      <c r="E179" s="5">
        <v>750570</v>
      </c>
    </row>
    <row r="180" spans="1:5" x14ac:dyDescent="0.25">
      <c r="A180" s="4" t="s">
        <v>242</v>
      </c>
      <c r="B180" s="4" t="s">
        <v>10</v>
      </c>
      <c r="C180" s="4" t="s">
        <v>107</v>
      </c>
      <c r="D180" s="4">
        <v>134</v>
      </c>
      <c r="E180" s="5">
        <v>711220</v>
      </c>
    </row>
    <row r="181" spans="1:5" x14ac:dyDescent="0.25">
      <c r="A181" s="4" t="s">
        <v>243</v>
      </c>
      <c r="B181" s="4" t="s">
        <v>10</v>
      </c>
      <c r="C181" s="4" t="s">
        <v>107</v>
      </c>
      <c r="D181" s="4">
        <v>134</v>
      </c>
      <c r="E181" s="5">
        <v>568690</v>
      </c>
    </row>
    <row r="182" spans="1:5" x14ac:dyDescent="0.25">
      <c r="A182" s="4" t="s">
        <v>244</v>
      </c>
      <c r="B182" s="4" t="s">
        <v>6</v>
      </c>
      <c r="C182" s="4" t="s">
        <v>107</v>
      </c>
      <c r="D182" s="4">
        <v>152</v>
      </c>
      <c r="E182" s="5">
        <v>1312700</v>
      </c>
    </row>
    <row r="183" spans="1:5" x14ac:dyDescent="0.25">
      <c r="A183" s="4" t="s">
        <v>245</v>
      </c>
      <c r="B183" s="4" t="s">
        <v>6</v>
      </c>
      <c r="C183" s="4" t="s">
        <v>107</v>
      </c>
      <c r="D183" s="4">
        <v>152</v>
      </c>
      <c r="E183" s="5">
        <v>1772400</v>
      </c>
    </row>
    <row r="184" spans="1:5" x14ac:dyDescent="0.25">
      <c r="A184" s="4" t="s">
        <v>246</v>
      </c>
      <c r="B184" s="4" t="s">
        <v>6</v>
      </c>
      <c r="C184" s="4" t="s">
        <v>107</v>
      </c>
      <c r="D184" s="4">
        <v>152</v>
      </c>
      <c r="E184" s="5">
        <v>1830300</v>
      </c>
    </row>
    <row r="185" spans="1:5" x14ac:dyDescent="0.25">
      <c r="A185" s="4" t="s">
        <v>247</v>
      </c>
      <c r="B185" s="4" t="s">
        <v>10</v>
      </c>
      <c r="C185" s="4" t="s">
        <v>107</v>
      </c>
      <c r="D185" s="4">
        <v>88</v>
      </c>
      <c r="E185" s="5">
        <v>1741500</v>
      </c>
    </row>
    <row r="186" spans="1:5" x14ac:dyDescent="0.25">
      <c r="A186" s="4" t="s">
        <v>248</v>
      </c>
      <c r="B186" s="4" t="s">
        <v>10</v>
      </c>
      <c r="C186" s="4" t="s">
        <v>107</v>
      </c>
      <c r="D186" s="4">
        <v>88</v>
      </c>
      <c r="E186" s="5">
        <v>1012400</v>
      </c>
    </row>
    <row r="187" spans="1:5" x14ac:dyDescent="0.25">
      <c r="A187" s="4" t="s">
        <v>249</v>
      </c>
      <c r="B187" s="4" t="s">
        <v>10</v>
      </c>
      <c r="C187" s="4" t="s">
        <v>107</v>
      </c>
      <c r="D187" s="4">
        <v>88</v>
      </c>
      <c r="E187" s="5">
        <v>2041100</v>
      </c>
    </row>
    <row r="188" spans="1:5" x14ac:dyDescent="0.25">
      <c r="A188" s="4" t="s">
        <v>250</v>
      </c>
      <c r="B188" s="4" t="s">
        <v>10</v>
      </c>
      <c r="C188" s="4" t="s">
        <v>107</v>
      </c>
      <c r="D188" s="4">
        <v>115</v>
      </c>
      <c r="E188" s="5">
        <v>2041100</v>
      </c>
    </row>
    <row r="189" spans="1:5" x14ac:dyDescent="0.25">
      <c r="A189" s="4" t="s">
        <v>251</v>
      </c>
      <c r="B189" s="4" t="s">
        <v>10</v>
      </c>
      <c r="C189" s="4" t="s">
        <v>107</v>
      </c>
      <c r="D189" s="4">
        <v>115</v>
      </c>
      <c r="E189" s="5">
        <v>2181300</v>
      </c>
    </row>
    <row r="190" spans="1:5" x14ac:dyDescent="0.25">
      <c r="A190" s="4" t="s">
        <v>252</v>
      </c>
      <c r="B190" s="4" t="s">
        <v>10</v>
      </c>
      <c r="C190" s="4" t="s">
        <v>107</v>
      </c>
      <c r="D190" s="4">
        <v>115</v>
      </c>
      <c r="E190" s="5">
        <v>2061500</v>
      </c>
    </row>
    <row r="191" spans="1:5" x14ac:dyDescent="0.25">
      <c r="A191" s="4" t="s">
        <v>253</v>
      </c>
      <c r="B191" s="4" t="s">
        <v>6</v>
      </c>
      <c r="C191" s="4" t="s">
        <v>107</v>
      </c>
      <c r="D191" s="4">
        <v>173</v>
      </c>
      <c r="E191" s="5">
        <v>5687500</v>
      </c>
    </row>
    <row r="192" spans="1:5" x14ac:dyDescent="0.25">
      <c r="A192" s="4" t="s">
        <v>254</v>
      </c>
      <c r="B192" s="4" t="s">
        <v>6</v>
      </c>
      <c r="C192" s="4" t="s">
        <v>107</v>
      </c>
      <c r="D192" s="4">
        <v>173</v>
      </c>
      <c r="E192" s="5">
        <v>5528900</v>
      </c>
    </row>
    <row r="193" spans="1:5" x14ac:dyDescent="0.25">
      <c r="A193" s="4" t="s">
        <v>255</v>
      </c>
      <c r="B193" s="4" t="s">
        <v>6</v>
      </c>
      <c r="C193" s="4" t="s">
        <v>107</v>
      </c>
      <c r="D193" s="4">
        <v>173</v>
      </c>
      <c r="E193" s="5">
        <v>6062000</v>
      </c>
    </row>
    <row r="194" spans="1:5" x14ac:dyDescent="0.25">
      <c r="A194" s="4" t="s">
        <v>256</v>
      </c>
      <c r="B194" s="4" t="s">
        <v>6</v>
      </c>
      <c r="C194" s="4" t="s">
        <v>107</v>
      </c>
      <c r="D194" s="4">
        <v>158</v>
      </c>
      <c r="E194" s="5">
        <v>2337900</v>
      </c>
    </row>
    <row r="195" spans="1:5" x14ac:dyDescent="0.25">
      <c r="A195" s="4" t="s">
        <v>257</v>
      </c>
      <c r="B195" s="4" t="s">
        <v>6</v>
      </c>
      <c r="C195" s="4" t="s">
        <v>107</v>
      </c>
      <c r="D195" s="4">
        <v>158</v>
      </c>
      <c r="E195" s="5">
        <v>2429000</v>
      </c>
    </row>
    <row r="196" spans="1:5" x14ac:dyDescent="0.25">
      <c r="A196" s="4" t="s">
        <v>258</v>
      </c>
      <c r="B196" s="4" t="s">
        <v>6</v>
      </c>
      <c r="C196" s="4" t="s">
        <v>107</v>
      </c>
      <c r="D196" s="4">
        <v>158</v>
      </c>
      <c r="E196" s="5">
        <v>2228700</v>
      </c>
    </row>
    <row r="197" spans="1:5" x14ac:dyDescent="0.25">
      <c r="A197" s="4" t="s">
        <v>259</v>
      </c>
      <c r="B197" s="4" t="s">
        <v>6</v>
      </c>
      <c r="C197" s="4" t="s">
        <v>107</v>
      </c>
      <c r="D197" s="4">
        <v>140</v>
      </c>
      <c r="E197" s="5">
        <v>11416000</v>
      </c>
    </row>
    <row r="198" spans="1:5" x14ac:dyDescent="0.25">
      <c r="A198" s="4" t="s">
        <v>260</v>
      </c>
      <c r="B198" s="4" t="s">
        <v>6</v>
      </c>
      <c r="C198" s="4" t="s">
        <v>107</v>
      </c>
      <c r="D198" s="4">
        <v>140</v>
      </c>
      <c r="E198" s="5">
        <v>12375000</v>
      </c>
    </row>
    <row r="199" spans="1:5" x14ac:dyDescent="0.25">
      <c r="A199" s="4" t="s">
        <v>261</v>
      </c>
      <c r="B199" s="4" t="s">
        <v>6</v>
      </c>
      <c r="C199" s="4" t="s">
        <v>107</v>
      </c>
      <c r="D199" s="4">
        <v>140</v>
      </c>
      <c r="E199" s="5">
        <v>15832000</v>
      </c>
    </row>
    <row r="200" spans="1:5" x14ac:dyDescent="0.25">
      <c r="A200" s="4" t="s">
        <v>262</v>
      </c>
      <c r="B200" s="4" t="s">
        <v>6</v>
      </c>
      <c r="C200" s="4" t="s">
        <v>107</v>
      </c>
      <c r="D200" s="4">
        <v>166</v>
      </c>
      <c r="E200" s="5">
        <v>1576600</v>
      </c>
    </row>
    <row r="201" spans="1:5" x14ac:dyDescent="0.25">
      <c r="A201" s="4" t="s">
        <v>263</v>
      </c>
      <c r="B201" s="4" t="s">
        <v>6</v>
      </c>
      <c r="C201" s="4" t="s">
        <v>107</v>
      </c>
      <c r="D201" s="4">
        <v>166</v>
      </c>
      <c r="E201" s="5">
        <v>1336600</v>
      </c>
    </row>
    <row r="202" spans="1:5" x14ac:dyDescent="0.25">
      <c r="A202" s="4" t="s">
        <v>264</v>
      </c>
      <c r="B202" s="4" t="s">
        <v>6</v>
      </c>
      <c r="C202" s="4" t="s">
        <v>107</v>
      </c>
      <c r="D202" s="4">
        <v>166</v>
      </c>
      <c r="E202" s="5">
        <v>2195800</v>
      </c>
    </row>
    <row r="203" spans="1:5" x14ac:dyDescent="0.25">
      <c r="A203" s="4" t="s">
        <v>265</v>
      </c>
      <c r="B203" s="4" t="s">
        <v>10</v>
      </c>
      <c r="C203" s="4" t="s">
        <v>107</v>
      </c>
      <c r="D203" s="4">
        <v>125</v>
      </c>
      <c r="E203" s="5">
        <v>4221700</v>
      </c>
    </row>
    <row r="204" spans="1:5" x14ac:dyDescent="0.25">
      <c r="A204" s="4" t="s">
        <v>266</v>
      </c>
      <c r="B204" s="4" t="s">
        <v>10</v>
      </c>
      <c r="C204" s="4" t="s">
        <v>107</v>
      </c>
      <c r="D204" s="4">
        <v>125</v>
      </c>
      <c r="E204" s="5">
        <v>4054000</v>
      </c>
    </row>
    <row r="205" spans="1:5" x14ac:dyDescent="0.25">
      <c r="A205" s="4" t="s">
        <v>267</v>
      </c>
      <c r="B205" s="4" t="s">
        <v>10</v>
      </c>
      <c r="C205" s="4" t="s">
        <v>107</v>
      </c>
      <c r="D205" s="4">
        <v>125</v>
      </c>
      <c r="E205" s="5">
        <v>3923600</v>
      </c>
    </row>
    <row r="206" spans="1:5" x14ac:dyDescent="0.25">
      <c r="A206" s="4" t="s">
        <v>268</v>
      </c>
      <c r="B206" s="4" t="s">
        <v>6</v>
      </c>
      <c r="C206" s="4" t="s">
        <v>107</v>
      </c>
      <c r="D206" s="4">
        <v>180</v>
      </c>
      <c r="E206" s="5">
        <v>2919000</v>
      </c>
    </row>
    <row r="207" spans="1:5" x14ac:dyDescent="0.25">
      <c r="A207" s="4" t="s">
        <v>269</v>
      </c>
      <c r="B207" s="4" t="s">
        <v>6</v>
      </c>
      <c r="C207" s="4" t="s">
        <v>107</v>
      </c>
      <c r="D207" s="4">
        <v>180</v>
      </c>
      <c r="E207" s="5">
        <v>2741400</v>
      </c>
    </row>
    <row r="208" spans="1:5" x14ac:dyDescent="0.25">
      <c r="A208" s="4" t="s">
        <v>270</v>
      </c>
      <c r="B208" s="4" t="s">
        <v>6</v>
      </c>
      <c r="C208" s="4" t="s">
        <v>107</v>
      </c>
      <c r="D208" s="4">
        <v>180</v>
      </c>
      <c r="E208" s="5">
        <v>3217000</v>
      </c>
    </row>
    <row r="209" spans="1:5" x14ac:dyDescent="0.25">
      <c r="A209" s="4" t="s">
        <v>271</v>
      </c>
      <c r="B209" s="4" t="s">
        <v>6</v>
      </c>
      <c r="C209" s="4" t="s">
        <v>107</v>
      </c>
      <c r="D209" s="4">
        <v>165</v>
      </c>
      <c r="E209" s="5">
        <v>4439800</v>
      </c>
    </row>
    <row r="210" spans="1:5" x14ac:dyDescent="0.25">
      <c r="A210" s="4" t="s">
        <v>272</v>
      </c>
      <c r="B210" s="4" t="s">
        <v>6</v>
      </c>
      <c r="C210" s="4" t="s">
        <v>107</v>
      </c>
      <c r="D210" s="4">
        <v>165</v>
      </c>
      <c r="E210" s="5">
        <v>4825100</v>
      </c>
    </row>
    <row r="211" spans="1:5" x14ac:dyDescent="0.25">
      <c r="A211" s="4" t="s">
        <v>273</v>
      </c>
      <c r="B211" s="4" t="s">
        <v>6</v>
      </c>
      <c r="C211" s="4" t="s">
        <v>107</v>
      </c>
      <c r="D211" s="4">
        <v>165</v>
      </c>
      <c r="E211" s="5">
        <v>6086000</v>
      </c>
    </row>
    <row r="212" spans="1:5" x14ac:dyDescent="0.25">
      <c r="A212" s="4" t="s">
        <v>274</v>
      </c>
      <c r="B212" s="4" t="s">
        <v>6</v>
      </c>
      <c r="C212" s="4" t="s">
        <v>107</v>
      </c>
      <c r="D212" s="4">
        <v>148</v>
      </c>
      <c r="E212" s="5">
        <v>4795800</v>
      </c>
    </row>
    <row r="213" spans="1:5" x14ac:dyDescent="0.25">
      <c r="A213" s="4" t="s">
        <v>275</v>
      </c>
      <c r="B213" s="4" t="s">
        <v>6</v>
      </c>
      <c r="C213" s="4" t="s">
        <v>107</v>
      </c>
      <c r="D213" s="4">
        <v>148</v>
      </c>
      <c r="E213" s="5">
        <v>3450800</v>
      </c>
    </row>
    <row r="214" spans="1:5" x14ac:dyDescent="0.25">
      <c r="A214" s="4" t="s">
        <v>276</v>
      </c>
      <c r="B214" s="4" t="s">
        <v>6</v>
      </c>
      <c r="C214" s="4" t="s">
        <v>107</v>
      </c>
      <c r="D214" s="4">
        <v>148</v>
      </c>
      <c r="E214" s="5">
        <v>6701500</v>
      </c>
    </row>
    <row r="215" spans="1:5" x14ac:dyDescent="0.25">
      <c r="A215" s="4" t="s">
        <v>277</v>
      </c>
      <c r="B215" s="4" t="s">
        <v>10</v>
      </c>
      <c r="C215" s="4" t="s">
        <v>107</v>
      </c>
      <c r="D215" s="4">
        <v>130</v>
      </c>
      <c r="E215" s="5">
        <v>1446700</v>
      </c>
    </row>
    <row r="216" spans="1:5" x14ac:dyDescent="0.25">
      <c r="A216" s="4" t="s">
        <v>278</v>
      </c>
      <c r="B216" s="4" t="s">
        <v>10</v>
      </c>
      <c r="C216" s="4" t="s">
        <v>107</v>
      </c>
      <c r="D216" s="4">
        <v>130</v>
      </c>
      <c r="E216" s="5">
        <v>2197400</v>
      </c>
    </row>
    <row r="217" spans="1:5" x14ac:dyDescent="0.25">
      <c r="A217" s="4" t="s">
        <v>279</v>
      </c>
      <c r="B217" s="4" t="s">
        <v>10</v>
      </c>
      <c r="C217" s="4" t="s">
        <v>107</v>
      </c>
      <c r="D217" s="4">
        <v>130</v>
      </c>
      <c r="E217" s="5">
        <v>4302100</v>
      </c>
    </row>
    <row r="218" spans="1:5" x14ac:dyDescent="0.25">
      <c r="A218" s="4" t="s">
        <v>280</v>
      </c>
      <c r="B218" s="4" t="s">
        <v>10</v>
      </c>
      <c r="C218" s="4" t="s">
        <v>107</v>
      </c>
      <c r="D218" s="4">
        <v>91</v>
      </c>
      <c r="E218" s="5">
        <v>3765000</v>
      </c>
    </row>
    <row r="219" spans="1:5" x14ac:dyDescent="0.25">
      <c r="A219" s="4" t="s">
        <v>281</v>
      </c>
      <c r="B219" s="4" t="s">
        <v>10</v>
      </c>
      <c r="C219" s="4" t="s">
        <v>107</v>
      </c>
      <c r="D219" s="4">
        <v>91</v>
      </c>
      <c r="E219" s="5">
        <v>4271100</v>
      </c>
    </row>
    <row r="220" spans="1:5" x14ac:dyDescent="0.25">
      <c r="A220" s="4" t="s">
        <v>282</v>
      </c>
      <c r="B220" s="4" t="s">
        <v>10</v>
      </c>
      <c r="C220" s="4" t="s">
        <v>107</v>
      </c>
      <c r="D220" s="4">
        <v>91</v>
      </c>
      <c r="E220" s="5">
        <v>4081900</v>
      </c>
    </row>
    <row r="221" spans="1:5" x14ac:dyDescent="0.25">
      <c r="A221" s="4" t="s">
        <v>283</v>
      </c>
      <c r="B221" s="4" t="s">
        <v>6</v>
      </c>
      <c r="C221" s="4" t="s">
        <v>107</v>
      </c>
      <c r="D221" s="4">
        <v>182</v>
      </c>
      <c r="E221" s="5">
        <v>4429400</v>
      </c>
    </row>
    <row r="222" spans="1:5" x14ac:dyDescent="0.25">
      <c r="A222" s="4" t="s">
        <v>284</v>
      </c>
      <c r="B222" s="4" t="s">
        <v>6</v>
      </c>
      <c r="C222" s="4" t="s">
        <v>107</v>
      </c>
      <c r="D222" s="4">
        <v>182</v>
      </c>
      <c r="E222" s="5">
        <v>3607700</v>
      </c>
    </row>
    <row r="223" spans="1:5" x14ac:dyDescent="0.25">
      <c r="A223" s="4" t="s">
        <v>285</v>
      </c>
      <c r="B223" s="4" t="s">
        <v>6</v>
      </c>
      <c r="C223" s="4" t="s">
        <v>107</v>
      </c>
      <c r="D223" s="4">
        <v>182</v>
      </c>
      <c r="E223" s="5">
        <v>3961300</v>
      </c>
    </row>
    <row r="224" spans="1:5" x14ac:dyDescent="0.25">
      <c r="A224" s="4" t="s">
        <v>286</v>
      </c>
      <c r="B224" s="4" t="s">
        <v>10</v>
      </c>
      <c r="C224" s="4" t="s">
        <v>107</v>
      </c>
      <c r="D224" s="4">
        <v>98</v>
      </c>
      <c r="E224" s="5">
        <v>1770200</v>
      </c>
    </row>
    <row r="225" spans="1:5" x14ac:dyDescent="0.25">
      <c r="A225" s="4" t="s">
        <v>287</v>
      </c>
      <c r="B225" s="4" t="s">
        <v>10</v>
      </c>
      <c r="C225" s="4" t="s">
        <v>107</v>
      </c>
      <c r="D225" s="4">
        <v>98</v>
      </c>
      <c r="E225" s="5">
        <v>2202300</v>
      </c>
    </row>
    <row r="226" spans="1:5" x14ac:dyDescent="0.25">
      <c r="A226" s="4" t="s">
        <v>288</v>
      </c>
      <c r="B226" s="4" t="s">
        <v>10</v>
      </c>
      <c r="C226" s="4" t="s">
        <v>107</v>
      </c>
      <c r="D226" s="4">
        <v>98</v>
      </c>
      <c r="E226" s="5">
        <v>2466000</v>
      </c>
    </row>
    <row r="227" spans="1:5" x14ac:dyDescent="0.25">
      <c r="A227" s="4" t="s">
        <v>289</v>
      </c>
      <c r="B227" s="4" t="s">
        <v>10</v>
      </c>
      <c r="C227" s="4" t="s">
        <v>107</v>
      </c>
      <c r="D227" s="4">
        <v>116</v>
      </c>
      <c r="E227" s="5">
        <v>3464000</v>
      </c>
    </row>
    <row r="228" spans="1:5" x14ac:dyDescent="0.25">
      <c r="A228" s="4" t="s">
        <v>290</v>
      </c>
      <c r="B228" s="4" t="s">
        <v>10</v>
      </c>
      <c r="C228" s="4" t="s">
        <v>107</v>
      </c>
      <c r="D228" s="4">
        <v>116</v>
      </c>
      <c r="E228" s="5">
        <v>3977500</v>
      </c>
    </row>
    <row r="229" spans="1:5" x14ac:dyDescent="0.25">
      <c r="A229" s="4" t="s">
        <v>291</v>
      </c>
      <c r="B229" s="4" t="s">
        <v>10</v>
      </c>
      <c r="C229" s="4" t="s">
        <v>107</v>
      </c>
      <c r="D229" s="4">
        <v>116</v>
      </c>
      <c r="E229" s="5">
        <v>4215300</v>
      </c>
    </row>
    <row r="230" spans="1:5" x14ac:dyDescent="0.25">
      <c r="A230" s="4" t="s">
        <v>292</v>
      </c>
      <c r="B230" s="4" t="s">
        <v>6</v>
      </c>
      <c r="C230" s="4" t="s">
        <v>107</v>
      </c>
      <c r="D230" s="4">
        <v>156</v>
      </c>
      <c r="E230" s="5">
        <v>2364500</v>
      </c>
    </row>
    <row r="231" spans="1:5" x14ac:dyDescent="0.25">
      <c r="A231" s="4" t="s">
        <v>293</v>
      </c>
      <c r="B231" s="4" t="s">
        <v>6</v>
      </c>
      <c r="C231" s="4" t="s">
        <v>107</v>
      </c>
      <c r="D231" s="4">
        <v>156</v>
      </c>
      <c r="E231" s="5">
        <v>2794200</v>
      </c>
    </row>
    <row r="232" spans="1:5" x14ac:dyDescent="0.25">
      <c r="A232" s="4" t="s">
        <v>294</v>
      </c>
      <c r="B232" s="4" t="s">
        <v>6</v>
      </c>
      <c r="C232" s="4" t="s">
        <v>107</v>
      </c>
      <c r="D232" s="4">
        <v>156</v>
      </c>
      <c r="E232" s="5">
        <v>3210400</v>
      </c>
    </row>
    <row r="233" spans="1:5" x14ac:dyDescent="0.25">
      <c r="A233" s="4" t="s">
        <v>295</v>
      </c>
      <c r="B233" s="4" t="s">
        <v>6</v>
      </c>
      <c r="C233" s="4" t="s">
        <v>107</v>
      </c>
      <c r="D233" s="4">
        <v>157</v>
      </c>
      <c r="E233" s="5">
        <v>3437300</v>
      </c>
    </row>
    <row r="234" spans="1:5" x14ac:dyDescent="0.25">
      <c r="A234" s="4" t="s">
        <v>296</v>
      </c>
      <c r="B234" s="4" t="s">
        <v>6</v>
      </c>
      <c r="C234" s="4" t="s">
        <v>107</v>
      </c>
      <c r="D234" s="4">
        <v>157</v>
      </c>
      <c r="E234" s="5">
        <v>4643300</v>
      </c>
    </row>
    <row r="235" spans="1:5" x14ac:dyDescent="0.25">
      <c r="A235" s="4" t="s">
        <v>297</v>
      </c>
      <c r="B235" s="4" t="s">
        <v>6</v>
      </c>
      <c r="C235" s="4" t="s">
        <v>107</v>
      </c>
      <c r="D235" s="4">
        <v>157</v>
      </c>
      <c r="E235" s="5">
        <v>4725300</v>
      </c>
    </row>
    <row r="236" spans="1:5" x14ac:dyDescent="0.25">
      <c r="A236" s="4" t="s">
        <v>298</v>
      </c>
      <c r="B236" s="4" t="s">
        <v>10</v>
      </c>
      <c r="C236" s="4" t="s">
        <v>107</v>
      </c>
      <c r="D236" s="4">
        <v>112</v>
      </c>
      <c r="E236" s="5">
        <v>2128900</v>
      </c>
    </row>
    <row r="237" spans="1:5" x14ac:dyDescent="0.25">
      <c r="A237" s="4" t="s">
        <v>299</v>
      </c>
      <c r="B237" s="4" t="s">
        <v>10</v>
      </c>
      <c r="C237" s="4" t="s">
        <v>107</v>
      </c>
      <c r="D237" s="4">
        <v>112</v>
      </c>
      <c r="E237" s="5">
        <v>1170200</v>
      </c>
    </row>
    <row r="238" spans="1:5" x14ac:dyDescent="0.25">
      <c r="A238" s="4" t="s">
        <v>300</v>
      </c>
      <c r="B238" s="4" t="s">
        <v>10</v>
      </c>
      <c r="C238" s="4" t="s">
        <v>107</v>
      </c>
      <c r="D238" s="4">
        <v>112</v>
      </c>
      <c r="E238" s="5">
        <v>1972500</v>
      </c>
    </row>
    <row r="239" spans="1:5" x14ac:dyDescent="0.25">
      <c r="A239" s="4" t="s">
        <v>301</v>
      </c>
      <c r="B239" s="4" t="s">
        <v>10</v>
      </c>
      <c r="C239" s="4" t="s">
        <v>107</v>
      </c>
      <c r="D239" s="4">
        <v>137</v>
      </c>
      <c r="E239" s="5">
        <v>6387400</v>
      </c>
    </row>
    <row r="240" spans="1:5" x14ac:dyDescent="0.25">
      <c r="A240" s="4" t="s">
        <v>302</v>
      </c>
      <c r="B240" s="4" t="s">
        <v>10</v>
      </c>
      <c r="C240" s="4" t="s">
        <v>107</v>
      </c>
      <c r="D240" s="4">
        <v>137</v>
      </c>
      <c r="E240" s="5">
        <v>3210500</v>
      </c>
    </row>
    <row r="241" spans="1:5" x14ac:dyDescent="0.25">
      <c r="A241" s="4" t="s">
        <v>303</v>
      </c>
      <c r="B241" s="4" t="s">
        <v>10</v>
      </c>
      <c r="C241" s="4" t="s">
        <v>107</v>
      </c>
      <c r="D241" s="4">
        <v>137</v>
      </c>
      <c r="E241" s="5">
        <v>5766900</v>
      </c>
    </row>
    <row r="242" spans="1:5" x14ac:dyDescent="0.25">
      <c r="A242" s="4" t="s">
        <v>304</v>
      </c>
      <c r="B242" s="4" t="s">
        <v>6</v>
      </c>
      <c r="C242" s="4" t="s">
        <v>107</v>
      </c>
      <c r="D242" s="4">
        <v>144</v>
      </c>
      <c r="E242" s="5">
        <v>1966200</v>
      </c>
    </row>
    <row r="243" spans="1:5" x14ac:dyDescent="0.25">
      <c r="A243" s="4" t="s">
        <v>305</v>
      </c>
      <c r="B243" s="4" t="s">
        <v>6</v>
      </c>
      <c r="C243" s="4" t="s">
        <v>107</v>
      </c>
      <c r="D243" s="4">
        <v>144</v>
      </c>
      <c r="E243" s="5">
        <v>2070100</v>
      </c>
    </row>
    <row r="244" spans="1:5" x14ac:dyDescent="0.25">
      <c r="A244" s="4" t="s">
        <v>306</v>
      </c>
      <c r="B244" s="4" t="s">
        <v>6</v>
      </c>
      <c r="C244" s="4" t="s">
        <v>107</v>
      </c>
      <c r="D244" s="4">
        <v>144</v>
      </c>
      <c r="E244" s="5">
        <v>1262800</v>
      </c>
    </row>
    <row r="245" spans="1:5" x14ac:dyDescent="0.25">
      <c r="A245" s="4" t="s">
        <v>307</v>
      </c>
      <c r="B245" s="4" t="s">
        <v>6</v>
      </c>
      <c r="C245" s="4" t="s">
        <v>107</v>
      </c>
      <c r="D245" s="4">
        <v>147</v>
      </c>
      <c r="E245" s="5">
        <v>4270000</v>
      </c>
    </row>
    <row r="246" spans="1:5" x14ac:dyDescent="0.25">
      <c r="A246" s="4" t="s">
        <v>308</v>
      </c>
      <c r="B246" s="4" t="s">
        <v>6</v>
      </c>
      <c r="C246" s="4" t="s">
        <v>107</v>
      </c>
      <c r="D246" s="4">
        <v>147</v>
      </c>
      <c r="E246" s="5">
        <v>3959600</v>
      </c>
    </row>
    <row r="247" spans="1:5" x14ac:dyDescent="0.25">
      <c r="A247" s="4" t="s">
        <v>309</v>
      </c>
      <c r="B247" s="4" t="s">
        <v>6</v>
      </c>
      <c r="C247" s="4" t="s">
        <v>107</v>
      </c>
      <c r="D247" s="4">
        <v>147</v>
      </c>
      <c r="E247" s="5">
        <v>5367300</v>
      </c>
    </row>
    <row r="248" spans="1:5" x14ac:dyDescent="0.25">
      <c r="A248" s="4" t="s">
        <v>310</v>
      </c>
      <c r="B248" s="4" t="s">
        <v>10</v>
      </c>
      <c r="C248" s="4" t="s">
        <v>107</v>
      </c>
      <c r="D248" s="4">
        <v>133</v>
      </c>
      <c r="E248" s="5">
        <v>1874400</v>
      </c>
    </row>
    <row r="249" spans="1:5" x14ac:dyDescent="0.25">
      <c r="A249" s="4" t="s">
        <v>311</v>
      </c>
      <c r="B249" s="4" t="s">
        <v>10</v>
      </c>
      <c r="C249" s="4" t="s">
        <v>107</v>
      </c>
      <c r="D249" s="4">
        <v>133</v>
      </c>
      <c r="E249" s="5">
        <v>2153200</v>
      </c>
    </row>
    <row r="250" spans="1:5" x14ac:dyDescent="0.25">
      <c r="A250" s="4" t="s">
        <v>312</v>
      </c>
      <c r="B250" s="4" t="s">
        <v>10</v>
      </c>
      <c r="C250" s="4" t="s">
        <v>107</v>
      </c>
      <c r="D250" s="4">
        <v>133</v>
      </c>
      <c r="E250" s="5">
        <v>2171900</v>
      </c>
    </row>
    <row r="251" spans="1:5" x14ac:dyDescent="0.25">
      <c r="A251" s="4" t="s">
        <v>313</v>
      </c>
      <c r="B251" s="4" t="s">
        <v>6</v>
      </c>
      <c r="C251" s="4" t="s">
        <v>107</v>
      </c>
      <c r="D251" s="4">
        <v>153</v>
      </c>
      <c r="E251" s="5">
        <v>2272300</v>
      </c>
    </row>
    <row r="252" spans="1:5" x14ac:dyDescent="0.25">
      <c r="A252" s="4" t="s">
        <v>314</v>
      </c>
      <c r="B252" s="4" t="s">
        <v>6</v>
      </c>
      <c r="C252" s="4" t="s">
        <v>107</v>
      </c>
      <c r="D252" s="4">
        <v>153</v>
      </c>
      <c r="E252" s="5">
        <v>1890400</v>
      </c>
    </row>
    <row r="253" spans="1:5" x14ac:dyDescent="0.25">
      <c r="A253" s="4" t="s">
        <v>315</v>
      </c>
      <c r="B253" s="4" t="s">
        <v>6</v>
      </c>
      <c r="C253" s="4" t="s">
        <v>107</v>
      </c>
      <c r="D253" s="4">
        <v>153</v>
      </c>
      <c r="E253" s="5">
        <v>2690200</v>
      </c>
    </row>
    <row r="254" spans="1:5" x14ac:dyDescent="0.25">
      <c r="A254" s="4" t="s">
        <v>316</v>
      </c>
      <c r="B254" s="4" t="s">
        <v>6</v>
      </c>
      <c r="C254" s="4" t="s">
        <v>107</v>
      </c>
      <c r="D254" s="4">
        <v>149</v>
      </c>
      <c r="E254" s="5">
        <v>311100</v>
      </c>
    </row>
    <row r="255" spans="1:5" x14ac:dyDescent="0.25">
      <c r="A255" s="4" t="s">
        <v>317</v>
      </c>
      <c r="B255" s="4" t="s">
        <v>6</v>
      </c>
      <c r="C255" s="4" t="s">
        <v>107</v>
      </c>
      <c r="D255" s="4">
        <v>149</v>
      </c>
      <c r="E255" s="5">
        <v>236290</v>
      </c>
    </row>
    <row r="256" spans="1:5" x14ac:dyDescent="0.25">
      <c r="A256" s="4" t="s">
        <v>318</v>
      </c>
      <c r="B256" s="4" t="s">
        <v>6</v>
      </c>
      <c r="C256" s="4" t="s">
        <v>107</v>
      </c>
      <c r="D256" s="4">
        <v>149</v>
      </c>
      <c r="E256" s="5">
        <v>349790</v>
      </c>
    </row>
    <row r="257" spans="1:5" x14ac:dyDescent="0.25">
      <c r="A257" s="4" t="s">
        <v>319</v>
      </c>
      <c r="B257" s="4" t="s">
        <v>6</v>
      </c>
      <c r="C257" s="4" t="s">
        <v>107</v>
      </c>
      <c r="D257" s="4">
        <v>163</v>
      </c>
      <c r="E257" s="5">
        <v>720800</v>
      </c>
    </row>
    <row r="258" spans="1:5" x14ac:dyDescent="0.25">
      <c r="A258" s="4" t="s">
        <v>320</v>
      </c>
      <c r="B258" s="4" t="s">
        <v>6</v>
      </c>
      <c r="C258" s="4" t="s">
        <v>107</v>
      </c>
      <c r="D258" s="4">
        <v>163</v>
      </c>
      <c r="E258" s="5">
        <v>377390</v>
      </c>
    </row>
    <row r="259" spans="1:5" x14ac:dyDescent="0.25">
      <c r="A259" s="4" t="s">
        <v>321</v>
      </c>
      <c r="B259" s="4" t="s">
        <v>6</v>
      </c>
      <c r="C259" s="4" t="s">
        <v>107</v>
      </c>
      <c r="D259" s="4">
        <v>163</v>
      </c>
      <c r="E259" s="5">
        <v>318730</v>
      </c>
    </row>
    <row r="260" spans="1:5" x14ac:dyDescent="0.25">
      <c r="A260" s="4" t="s">
        <v>322</v>
      </c>
      <c r="B260" s="4" t="s">
        <v>10</v>
      </c>
      <c r="C260" s="4" t="s">
        <v>107</v>
      </c>
      <c r="D260" s="4">
        <v>121</v>
      </c>
      <c r="E260" s="5">
        <v>491660</v>
      </c>
    </row>
    <row r="261" spans="1:5" x14ac:dyDescent="0.25">
      <c r="A261" s="4" t="s">
        <v>323</v>
      </c>
      <c r="B261" s="4" t="s">
        <v>10</v>
      </c>
      <c r="C261" s="4" t="s">
        <v>107</v>
      </c>
      <c r="D261" s="4">
        <v>121</v>
      </c>
      <c r="E261" s="5">
        <v>407550</v>
      </c>
    </row>
    <row r="262" spans="1:5" x14ac:dyDescent="0.25">
      <c r="A262" s="4" t="s">
        <v>324</v>
      </c>
      <c r="B262" s="4" t="s">
        <v>10</v>
      </c>
      <c r="C262" s="4" t="s">
        <v>107</v>
      </c>
      <c r="D262" s="4">
        <v>121</v>
      </c>
      <c r="E262" s="5">
        <v>603290</v>
      </c>
    </row>
    <row r="263" spans="1:5" x14ac:dyDescent="0.25">
      <c r="A263" s="4" t="s">
        <v>325</v>
      </c>
      <c r="B263" s="4" t="s">
        <v>10</v>
      </c>
      <c r="C263" s="4" t="s">
        <v>107</v>
      </c>
      <c r="D263" s="4">
        <v>104</v>
      </c>
      <c r="E263" s="5">
        <v>1620000</v>
      </c>
    </row>
    <row r="264" spans="1:5" x14ac:dyDescent="0.25">
      <c r="A264" s="4" t="s">
        <v>326</v>
      </c>
      <c r="B264" s="4" t="s">
        <v>10</v>
      </c>
      <c r="C264" s="4" t="s">
        <v>107</v>
      </c>
      <c r="D264" s="4">
        <v>104</v>
      </c>
      <c r="E264" s="5">
        <v>1767100</v>
      </c>
    </row>
    <row r="265" spans="1:5" x14ac:dyDescent="0.25">
      <c r="A265" s="4" t="s">
        <v>327</v>
      </c>
      <c r="B265" s="4" t="s">
        <v>10</v>
      </c>
      <c r="C265" s="4" t="s">
        <v>107</v>
      </c>
      <c r="D265" s="4">
        <v>104</v>
      </c>
      <c r="E265" s="5">
        <v>2410900</v>
      </c>
    </row>
    <row r="266" spans="1:5" x14ac:dyDescent="0.25">
      <c r="A266" s="4" t="s">
        <v>328</v>
      </c>
      <c r="B266" s="4" t="s">
        <v>10</v>
      </c>
      <c r="C266" s="4" t="s">
        <v>107</v>
      </c>
      <c r="D266" s="4">
        <v>122</v>
      </c>
      <c r="E266" s="5">
        <v>2198700</v>
      </c>
    </row>
    <row r="267" spans="1:5" x14ac:dyDescent="0.25">
      <c r="A267" s="4" t="s">
        <v>329</v>
      </c>
      <c r="B267" s="4" t="s">
        <v>10</v>
      </c>
      <c r="C267" s="4" t="s">
        <v>107</v>
      </c>
      <c r="D267" s="4">
        <v>122</v>
      </c>
      <c r="E267" s="5">
        <v>3199700</v>
      </c>
    </row>
    <row r="268" spans="1:5" x14ac:dyDescent="0.25">
      <c r="A268" s="4" t="s">
        <v>330</v>
      </c>
      <c r="B268" s="4" t="s">
        <v>10</v>
      </c>
      <c r="C268" s="4" t="s">
        <v>107</v>
      </c>
      <c r="D268" s="4">
        <v>122</v>
      </c>
      <c r="E268" s="5">
        <v>3783400</v>
      </c>
    </row>
    <row r="269" spans="1:5" x14ac:dyDescent="0.25">
      <c r="A269" s="4" t="s">
        <v>331</v>
      </c>
      <c r="B269" s="4" t="s">
        <v>10</v>
      </c>
      <c r="C269" s="4" t="s">
        <v>107</v>
      </c>
      <c r="D269" s="4">
        <v>95</v>
      </c>
      <c r="E269" s="5">
        <v>867110</v>
      </c>
    </row>
    <row r="270" spans="1:5" x14ac:dyDescent="0.25">
      <c r="A270" s="4" t="s">
        <v>332</v>
      </c>
      <c r="B270" s="4" t="s">
        <v>10</v>
      </c>
      <c r="C270" s="4" t="s">
        <v>107</v>
      </c>
      <c r="D270" s="4">
        <v>95</v>
      </c>
      <c r="E270" s="5">
        <v>241780</v>
      </c>
    </row>
    <row r="271" spans="1:5" x14ac:dyDescent="0.25">
      <c r="A271" s="4" t="s">
        <v>333</v>
      </c>
      <c r="B271" s="4" t="s">
        <v>10</v>
      </c>
      <c r="C271" s="4" t="s">
        <v>107</v>
      </c>
      <c r="D271" s="4">
        <v>95</v>
      </c>
      <c r="E271" s="5">
        <v>981570</v>
      </c>
    </row>
    <row r="272" spans="1:5" x14ac:dyDescent="0.25">
      <c r="A272" s="4" t="s">
        <v>334</v>
      </c>
      <c r="B272" s="4" t="s">
        <v>6</v>
      </c>
      <c r="C272" s="4" t="s">
        <v>107</v>
      </c>
      <c r="D272" s="4">
        <v>155</v>
      </c>
      <c r="E272" s="5">
        <v>699290</v>
      </c>
    </row>
    <row r="273" spans="1:5" x14ac:dyDescent="0.25">
      <c r="A273" s="4" t="s">
        <v>335</v>
      </c>
      <c r="B273" s="4" t="s">
        <v>6</v>
      </c>
      <c r="C273" s="4" t="s">
        <v>107</v>
      </c>
      <c r="D273" s="4">
        <v>155</v>
      </c>
      <c r="E273" s="5">
        <v>298590</v>
      </c>
    </row>
    <row r="274" spans="1:5" x14ac:dyDescent="0.25">
      <c r="A274" s="4" t="s">
        <v>336</v>
      </c>
      <c r="B274" s="4" t="s">
        <v>6</v>
      </c>
      <c r="C274" s="4" t="s">
        <v>107</v>
      </c>
      <c r="D274" s="4">
        <v>155</v>
      </c>
      <c r="E274" s="5">
        <v>1049300</v>
      </c>
    </row>
    <row r="275" spans="1:5" x14ac:dyDescent="0.25">
      <c r="A275" s="4" t="s">
        <v>337</v>
      </c>
      <c r="B275" s="4" t="s">
        <v>6</v>
      </c>
      <c r="C275" s="4" t="s">
        <v>107</v>
      </c>
      <c r="D275" s="4">
        <v>159</v>
      </c>
      <c r="E275" s="5">
        <v>966720</v>
      </c>
    </row>
    <row r="276" spans="1:5" x14ac:dyDescent="0.25">
      <c r="A276" s="4" t="s">
        <v>338</v>
      </c>
      <c r="B276" s="4" t="s">
        <v>6</v>
      </c>
      <c r="C276" s="4" t="s">
        <v>107</v>
      </c>
      <c r="D276" s="4">
        <v>159</v>
      </c>
      <c r="E276" s="5">
        <v>1349200</v>
      </c>
    </row>
    <row r="277" spans="1:5" x14ac:dyDescent="0.25">
      <c r="A277" s="4" t="s">
        <v>339</v>
      </c>
      <c r="B277" s="4" t="s">
        <v>6</v>
      </c>
      <c r="C277" s="4" t="s">
        <v>107</v>
      </c>
      <c r="D277" s="4">
        <v>159</v>
      </c>
      <c r="E277" s="5">
        <v>1604500</v>
      </c>
    </row>
    <row r="278" spans="1:5" x14ac:dyDescent="0.25">
      <c r="A278" s="4" t="s">
        <v>340</v>
      </c>
      <c r="B278" s="4" t="s">
        <v>10</v>
      </c>
      <c r="C278" s="4" t="s">
        <v>107</v>
      </c>
      <c r="D278" s="4">
        <v>90</v>
      </c>
      <c r="E278" s="5">
        <v>3667200</v>
      </c>
    </row>
    <row r="279" spans="1:5" x14ac:dyDescent="0.25">
      <c r="A279" s="4" t="s">
        <v>341</v>
      </c>
      <c r="B279" s="4" t="s">
        <v>10</v>
      </c>
      <c r="C279" s="4" t="s">
        <v>107</v>
      </c>
      <c r="D279" s="4">
        <v>90</v>
      </c>
      <c r="E279" s="5">
        <v>3518500</v>
      </c>
    </row>
    <row r="280" spans="1:5" x14ac:dyDescent="0.25">
      <c r="A280" s="4" t="s">
        <v>342</v>
      </c>
      <c r="B280" s="4" t="s">
        <v>10</v>
      </c>
      <c r="C280" s="4" t="s">
        <v>107</v>
      </c>
      <c r="D280" s="4">
        <v>90</v>
      </c>
      <c r="E280" s="5">
        <v>5117900</v>
      </c>
    </row>
    <row r="281" spans="1:5" x14ac:dyDescent="0.25">
      <c r="A281" s="4" t="s">
        <v>343</v>
      </c>
      <c r="B281" s="4" t="s">
        <v>10</v>
      </c>
      <c r="C281" s="4" t="s">
        <v>107</v>
      </c>
      <c r="D281" s="4">
        <v>138</v>
      </c>
      <c r="E281" s="5">
        <v>6479000</v>
      </c>
    </row>
    <row r="282" spans="1:5" x14ac:dyDescent="0.25">
      <c r="A282" s="4" t="s">
        <v>344</v>
      </c>
      <c r="B282" s="4" t="s">
        <v>10</v>
      </c>
      <c r="C282" s="4" t="s">
        <v>107</v>
      </c>
      <c r="D282" s="4">
        <v>138</v>
      </c>
      <c r="E282" s="5">
        <v>6853000</v>
      </c>
    </row>
    <row r="283" spans="1:5" x14ac:dyDescent="0.25">
      <c r="A283" s="4" t="s">
        <v>345</v>
      </c>
      <c r="B283" s="4" t="s">
        <v>10</v>
      </c>
      <c r="C283" s="4" t="s">
        <v>107</v>
      </c>
      <c r="D283" s="4">
        <v>138</v>
      </c>
      <c r="E283" s="5">
        <v>6636500</v>
      </c>
    </row>
    <row r="284" spans="1:5" x14ac:dyDescent="0.25">
      <c r="A284" s="4" t="s">
        <v>346</v>
      </c>
      <c r="B284" s="4" t="s">
        <v>10</v>
      </c>
      <c r="C284" s="4" t="s">
        <v>107</v>
      </c>
      <c r="D284" s="4">
        <v>117</v>
      </c>
      <c r="E284" s="5">
        <v>601770</v>
      </c>
    </row>
    <row r="285" spans="1:5" x14ac:dyDescent="0.25">
      <c r="A285" s="4" t="s">
        <v>347</v>
      </c>
      <c r="B285" s="4" t="s">
        <v>10</v>
      </c>
      <c r="C285" s="4" t="s">
        <v>107</v>
      </c>
      <c r="D285" s="4">
        <v>117</v>
      </c>
      <c r="E285" s="5">
        <v>565770</v>
      </c>
    </row>
    <row r="286" spans="1:5" x14ac:dyDescent="0.25">
      <c r="A286" s="4" t="s">
        <v>348</v>
      </c>
      <c r="B286" s="4" t="s">
        <v>10</v>
      </c>
      <c r="C286" s="4" t="s">
        <v>107</v>
      </c>
      <c r="D286" s="4">
        <v>117</v>
      </c>
      <c r="E286" s="5">
        <v>364710</v>
      </c>
    </row>
    <row r="287" spans="1:5" x14ac:dyDescent="0.25">
      <c r="A287" s="4" t="s">
        <v>349</v>
      </c>
      <c r="B287" s="4" t="s">
        <v>6</v>
      </c>
      <c r="C287" s="4" t="s">
        <v>107</v>
      </c>
      <c r="D287" s="4">
        <v>169</v>
      </c>
      <c r="E287" s="5">
        <v>1442400</v>
      </c>
    </row>
    <row r="288" spans="1:5" x14ac:dyDescent="0.25">
      <c r="A288" s="4" t="s">
        <v>350</v>
      </c>
      <c r="B288" s="4" t="s">
        <v>6</v>
      </c>
      <c r="C288" s="4" t="s">
        <v>107</v>
      </c>
      <c r="D288" s="4">
        <v>169</v>
      </c>
      <c r="E288" s="5">
        <v>1761600</v>
      </c>
    </row>
    <row r="289" spans="1:5" x14ac:dyDescent="0.25">
      <c r="A289" s="4" t="s">
        <v>351</v>
      </c>
      <c r="B289" s="4" t="s">
        <v>6</v>
      </c>
      <c r="C289" s="4" t="s">
        <v>107</v>
      </c>
      <c r="D289" s="4">
        <v>169</v>
      </c>
      <c r="E289" s="5">
        <v>2853700</v>
      </c>
    </row>
    <row r="290" spans="1:5" x14ac:dyDescent="0.25">
      <c r="A290" s="4" t="s">
        <v>352</v>
      </c>
      <c r="B290" s="4" t="s">
        <v>6</v>
      </c>
      <c r="C290" s="4" t="s">
        <v>107</v>
      </c>
      <c r="D290" s="4">
        <v>172</v>
      </c>
      <c r="E290" s="5">
        <v>3523800</v>
      </c>
    </row>
    <row r="291" spans="1:5" x14ac:dyDescent="0.25">
      <c r="A291" s="4" t="s">
        <v>353</v>
      </c>
      <c r="B291" s="4" t="s">
        <v>6</v>
      </c>
      <c r="C291" s="4" t="s">
        <v>107</v>
      </c>
      <c r="D291" s="4">
        <v>172</v>
      </c>
      <c r="E291" s="5">
        <v>4262100</v>
      </c>
    </row>
    <row r="292" spans="1:5" x14ac:dyDescent="0.25">
      <c r="A292" s="4" t="s">
        <v>354</v>
      </c>
      <c r="B292" s="4" t="s">
        <v>6</v>
      </c>
      <c r="C292" s="4" t="s">
        <v>107</v>
      </c>
      <c r="D292" s="4">
        <v>172</v>
      </c>
      <c r="E292" s="5">
        <v>4377900</v>
      </c>
    </row>
    <row r="293" spans="1:5" x14ac:dyDescent="0.25">
      <c r="A293" s="4" t="s">
        <v>355</v>
      </c>
      <c r="B293" s="4" t="s">
        <v>6</v>
      </c>
      <c r="C293" s="4" t="s">
        <v>107</v>
      </c>
      <c r="D293" s="4">
        <v>181</v>
      </c>
      <c r="E293" s="5">
        <v>404100</v>
      </c>
    </row>
    <row r="294" spans="1:5" x14ac:dyDescent="0.25">
      <c r="A294" s="4" t="s">
        <v>356</v>
      </c>
      <c r="B294" s="4" t="s">
        <v>6</v>
      </c>
      <c r="C294" s="4" t="s">
        <v>107</v>
      </c>
      <c r="D294" s="4">
        <v>181</v>
      </c>
      <c r="E294" s="5">
        <v>783040</v>
      </c>
    </row>
    <row r="295" spans="1:5" x14ac:dyDescent="0.25">
      <c r="A295" s="4" t="s">
        <v>357</v>
      </c>
      <c r="B295" s="4" t="s">
        <v>6</v>
      </c>
      <c r="C295" s="4" t="s">
        <v>107</v>
      </c>
      <c r="D295" s="4">
        <v>181</v>
      </c>
      <c r="E295" s="5">
        <v>946590</v>
      </c>
    </row>
    <row r="296" spans="1:5" x14ac:dyDescent="0.25">
      <c r="A296" s="4" t="s">
        <v>388</v>
      </c>
      <c r="B296" s="4" t="s">
        <v>358</v>
      </c>
      <c r="C296" s="4" t="s">
        <v>107</v>
      </c>
      <c r="D296" s="4" t="s">
        <v>359</v>
      </c>
      <c r="E296" s="5">
        <v>1090100</v>
      </c>
    </row>
    <row r="297" spans="1:5" x14ac:dyDescent="0.25">
      <c r="A297" s="4" t="s">
        <v>389</v>
      </c>
      <c r="B297" s="4" t="s">
        <v>358</v>
      </c>
      <c r="C297" s="4" t="s">
        <v>107</v>
      </c>
      <c r="D297" s="4" t="s">
        <v>359</v>
      </c>
      <c r="E297" s="5">
        <v>3055100</v>
      </c>
    </row>
    <row r="298" spans="1:5" x14ac:dyDescent="0.25">
      <c r="A298" s="4" t="s">
        <v>390</v>
      </c>
      <c r="B298" s="4" t="s">
        <v>358</v>
      </c>
      <c r="C298" s="4" t="s">
        <v>107</v>
      </c>
      <c r="D298" s="4" t="s">
        <v>359</v>
      </c>
      <c r="E298" s="5">
        <v>901540</v>
      </c>
    </row>
    <row r="299" spans="1:5" x14ac:dyDescent="0.25">
      <c r="A299" s="4" t="s">
        <v>391</v>
      </c>
      <c r="B299" s="4" t="s">
        <v>358</v>
      </c>
      <c r="C299" s="4" t="s">
        <v>107</v>
      </c>
      <c r="D299" s="4" t="s">
        <v>360</v>
      </c>
      <c r="E299" s="5">
        <v>1366900</v>
      </c>
    </row>
    <row r="300" spans="1:5" x14ac:dyDescent="0.25">
      <c r="A300" s="4" t="s">
        <v>392</v>
      </c>
      <c r="B300" s="4" t="s">
        <v>358</v>
      </c>
      <c r="C300" s="4" t="s">
        <v>107</v>
      </c>
      <c r="D300" s="4" t="s">
        <v>360</v>
      </c>
      <c r="E300" s="5">
        <v>3021300</v>
      </c>
    </row>
    <row r="301" spans="1:5" x14ac:dyDescent="0.25">
      <c r="A301" s="4" t="s">
        <v>393</v>
      </c>
      <c r="B301" s="4" t="s">
        <v>358</v>
      </c>
      <c r="C301" s="4" t="s">
        <v>107</v>
      </c>
      <c r="D301" s="4" t="s">
        <v>360</v>
      </c>
      <c r="E301" s="5">
        <v>1126100</v>
      </c>
    </row>
    <row r="302" spans="1:5" x14ac:dyDescent="0.25">
      <c r="A302" s="4" t="s">
        <v>394</v>
      </c>
      <c r="B302" s="4" t="s">
        <v>358</v>
      </c>
      <c r="C302" s="4" t="s">
        <v>107</v>
      </c>
      <c r="D302" s="4" t="s">
        <v>361</v>
      </c>
      <c r="E302" s="5">
        <v>3566300</v>
      </c>
    </row>
    <row r="303" spans="1:5" x14ac:dyDescent="0.25">
      <c r="A303" s="4" t="s">
        <v>395</v>
      </c>
      <c r="B303" s="4" t="s">
        <v>358</v>
      </c>
      <c r="C303" s="4" t="s">
        <v>107</v>
      </c>
      <c r="D303" s="4" t="s">
        <v>361</v>
      </c>
      <c r="E303" s="5">
        <v>2608500</v>
      </c>
    </row>
    <row r="304" spans="1:5" x14ac:dyDescent="0.25">
      <c r="A304" s="4" t="s">
        <v>396</v>
      </c>
      <c r="B304" s="4" t="s">
        <v>358</v>
      </c>
      <c r="C304" s="4" t="s">
        <v>107</v>
      </c>
      <c r="D304" s="4" t="s">
        <v>361</v>
      </c>
      <c r="E304" s="5">
        <v>1876500</v>
      </c>
    </row>
    <row r="305" spans="1:5" x14ac:dyDescent="0.25">
      <c r="A305" s="4" t="s">
        <v>397</v>
      </c>
      <c r="B305" s="4" t="s">
        <v>358</v>
      </c>
      <c r="C305" s="4" t="s">
        <v>107</v>
      </c>
      <c r="D305" s="4" t="s">
        <v>362</v>
      </c>
      <c r="E305" s="5">
        <v>1578600</v>
      </c>
    </row>
    <row r="306" spans="1:5" x14ac:dyDescent="0.25">
      <c r="A306" s="4" t="s">
        <v>398</v>
      </c>
      <c r="B306" s="4" t="s">
        <v>358</v>
      </c>
      <c r="C306" s="4" t="s">
        <v>107</v>
      </c>
      <c r="D306" s="4" t="s">
        <v>362</v>
      </c>
      <c r="E306" s="5">
        <v>1660500</v>
      </c>
    </row>
    <row r="307" spans="1:5" x14ac:dyDescent="0.25">
      <c r="A307" s="4" t="s">
        <v>399</v>
      </c>
      <c r="B307" s="4" t="s">
        <v>358</v>
      </c>
      <c r="C307" s="4" t="s">
        <v>107</v>
      </c>
      <c r="D307" s="4" t="s">
        <v>362</v>
      </c>
      <c r="E307" s="5">
        <v>1580500</v>
      </c>
    </row>
    <row r="308" spans="1:5" x14ac:dyDescent="0.25">
      <c r="A308" s="4" t="s">
        <v>400</v>
      </c>
      <c r="B308" s="4" t="s">
        <v>358</v>
      </c>
      <c r="C308" s="4" t="s">
        <v>107</v>
      </c>
      <c r="D308" s="4" t="s">
        <v>363</v>
      </c>
      <c r="E308" s="5">
        <v>3078300</v>
      </c>
    </row>
    <row r="309" spans="1:5" x14ac:dyDescent="0.25">
      <c r="A309" s="4" t="s">
        <v>401</v>
      </c>
      <c r="B309" s="4" t="s">
        <v>358</v>
      </c>
      <c r="C309" s="4" t="s">
        <v>107</v>
      </c>
      <c r="D309" s="4" t="s">
        <v>363</v>
      </c>
      <c r="E309" s="5">
        <v>2756900</v>
      </c>
    </row>
    <row r="310" spans="1:5" x14ac:dyDescent="0.25">
      <c r="A310" s="4" t="s">
        <v>402</v>
      </c>
      <c r="B310" s="4" t="s">
        <v>358</v>
      </c>
      <c r="C310" s="4" t="s">
        <v>107</v>
      </c>
      <c r="D310" s="4" t="s">
        <v>363</v>
      </c>
      <c r="E310" s="5">
        <v>2600500</v>
      </c>
    </row>
    <row r="311" spans="1:5" x14ac:dyDescent="0.25">
      <c r="A311" s="4" t="s">
        <v>403</v>
      </c>
      <c r="B311" s="4" t="s">
        <v>358</v>
      </c>
      <c r="C311" s="4" t="s">
        <v>107</v>
      </c>
      <c r="D311" s="4" t="s">
        <v>364</v>
      </c>
      <c r="E311" s="5">
        <v>1261800</v>
      </c>
    </row>
    <row r="312" spans="1:5" x14ac:dyDescent="0.25">
      <c r="A312" s="4" t="s">
        <v>404</v>
      </c>
      <c r="B312" s="4" t="s">
        <v>358</v>
      </c>
      <c r="C312" s="4" t="s">
        <v>107</v>
      </c>
      <c r="D312" s="4" t="s">
        <v>364</v>
      </c>
      <c r="E312" s="5">
        <v>1558700</v>
      </c>
    </row>
    <row r="313" spans="1:5" x14ac:dyDescent="0.25">
      <c r="A313" s="4" t="s">
        <v>405</v>
      </c>
      <c r="B313" s="4" t="s">
        <v>358</v>
      </c>
      <c r="C313" s="4" t="s">
        <v>107</v>
      </c>
      <c r="D313" s="4" t="s">
        <v>364</v>
      </c>
      <c r="E313" s="5">
        <v>1211100</v>
      </c>
    </row>
    <row r="314" spans="1:5" x14ac:dyDescent="0.25">
      <c r="A314" s="4" t="s">
        <v>406</v>
      </c>
      <c r="B314" s="4" t="s">
        <v>358</v>
      </c>
      <c r="C314" s="4" t="s">
        <v>107</v>
      </c>
      <c r="D314" s="4" t="s">
        <v>365</v>
      </c>
      <c r="E314" s="5">
        <v>2893300</v>
      </c>
    </row>
    <row r="315" spans="1:5" x14ac:dyDescent="0.25">
      <c r="A315" s="4" t="s">
        <v>407</v>
      </c>
      <c r="B315" s="4" t="s">
        <v>358</v>
      </c>
      <c r="C315" s="4" t="s">
        <v>107</v>
      </c>
      <c r="D315" s="4" t="s">
        <v>365</v>
      </c>
      <c r="E315" s="5">
        <v>2758900</v>
      </c>
    </row>
    <row r="316" spans="1:5" x14ac:dyDescent="0.25">
      <c r="A316" s="4" t="s">
        <v>408</v>
      </c>
      <c r="B316" s="4" t="s">
        <v>358</v>
      </c>
      <c r="C316" s="4" t="s">
        <v>107</v>
      </c>
      <c r="D316" s="4" t="s">
        <v>365</v>
      </c>
      <c r="E316" s="5">
        <v>2540700</v>
      </c>
    </row>
    <row r="317" spans="1:5" x14ac:dyDescent="0.25">
      <c r="A317" s="4" t="s">
        <v>409</v>
      </c>
      <c r="B317" s="4" t="s">
        <v>358</v>
      </c>
      <c r="C317" s="4" t="s">
        <v>107</v>
      </c>
      <c r="D317" s="4" t="s">
        <v>366</v>
      </c>
      <c r="E317" s="5">
        <v>6253300</v>
      </c>
    </row>
    <row r="318" spans="1:5" x14ac:dyDescent="0.25">
      <c r="A318" s="4" t="s">
        <v>410</v>
      </c>
      <c r="B318" s="4" t="s">
        <v>358</v>
      </c>
      <c r="C318" s="4" t="s">
        <v>107</v>
      </c>
      <c r="D318" s="4" t="s">
        <v>366</v>
      </c>
      <c r="E318" s="5">
        <v>7089000</v>
      </c>
    </row>
    <row r="319" spans="1:5" x14ac:dyDescent="0.25">
      <c r="A319" s="4" t="s">
        <v>411</v>
      </c>
      <c r="B319" s="4" t="s">
        <v>358</v>
      </c>
      <c r="C319" s="4" t="s">
        <v>107</v>
      </c>
      <c r="D319" s="4" t="s">
        <v>366</v>
      </c>
      <c r="E319" s="5">
        <v>8951100</v>
      </c>
    </row>
    <row r="320" spans="1:5" x14ac:dyDescent="0.25">
      <c r="A320" s="4" t="s">
        <v>412</v>
      </c>
      <c r="B320" s="4" t="s">
        <v>358</v>
      </c>
      <c r="C320" s="4" t="s">
        <v>107</v>
      </c>
      <c r="D320" s="4" t="s">
        <v>367</v>
      </c>
      <c r="E320" s="5">
        <v>9081500</v>
      </c>
    </row>
    <row r="321" spans="1:5" x14ac:dyDescent="0.25">
      <c r="A321" s="4" t="s">
        <v>413</v>
      </c>
      <c r="B321" s="4" t="s">
        <v>358</v>
      </c>
      <c r="C321" s="4" t="s">
        <v>107</v>
      </c>
      <c r="D321" s="4" t="s">
        <v>367</v>
      </c>
      <c r="E321" s="5">
        <v>6825200</v>
      </c>
    </row>
    <row r="322" spans="1:5" x14ac:dyDescent="0.25">
      <c r="A322" s="4" t="s">
        <v>414</v>
      </c>
      <c r="B322" s="4" t="s">
        <v>358</v>
      </c>
      <c r="C322" s="4" t="s">
        <v>107</v>
      </c>
      <c r="D322" s="4" t="s">
        <v>367</v>
      </c>
      <c r="E322" s="5">
        <v>11568000</v>
      </c>
    </row>
    <row r="323" spans="1:5" x14ac:dyDescent="0.25">
      <c r="A323" s="4" t="s">
        <v>415</v>
      </c>
      <c r="B323" s="4" t="s">
        <v>358</v>
      </c>
      <c r="C323" s="4" t="s">
        <v>107</v>
      </c>
      <c r="D323" s="4" t="s">
        <v>368</v>
      </c>
      <c r="E323" s="5">
        <v>1472100</v>
      </c>
    </row>
    <row r="324" spans="1:5" x14ac:dyDescent="0.25">
      <c r="A324" s="4" t="s">
        <v>416</v>
      </c>
      <c r="B324" s="4" t="s">
        <v>358</v>
      </c>
      <c r="C324" s="4" t="s">
        <v>107</v>
      </c>
      <c r="D324" s="4" t="s">
        <v>368</v>
      </c>
      <c r="E324" s="5">
        <v>2372100</v>
      </c>
    </row>
    <row r="325" spans="1:5" x14ac:dyDescent="0.25">
      <c r="A325" s="4" t="s">
        <v>417</v>
      </c>
      <c r="B325" s="4" t="s">
        <v>358</v>
      </c>
      <c r="C325" s="4" t="s">
        <v>107</v>
      </c>
      <c r="D325" s="4" t="s">
        <v>368</v>
      </c>
      <c r="E325" s="5">
        <v>2000600</v>
      </c>
    </row>
    <row r="326" spans="1:5" x14ac:dyDescent="0.25">
      <c r="A326" s="4" t="s">
        <v>418</v>
      </c>
      <c r="B326" s="4" t="s">
        <v>358</v>
      </c>
      <c r="C326" s="4" t="s">
        <v>107</v>
      </c>
      <c r="D326" s="4" t="s">
        <v>369</v>
      </c>
      <c r="E326" s="5">
        <v>2850900</v>
      </c>
    </row>
    <row r="327" spans="1:5" x14ac:dyDescent="0.25">
      <c r="A327" s="4" t="s">
        <v>419</v>
      </c>
      <c r="B327" s="4" t="s">
        <v>358</v>
      </c>
      <c r="C327" s="4" t="s">
        <v>107</v>
      </c>
      <c r="D327" s="4" t="s">
        <v>369</v>
      </c>
      <c r="E327" s="5">
        <v>1300300</v>
      </c>
    </row>
    <row r="328" spans="1:5" x14ac:dyDescent="0.25">
      <c r="A328" s="4" t="s">
        <v>420</v>
      </c>
      <c r="B328" s="4" t="s">
        <v>358</v>
      </c>
      <c r="C328" s="4" t="s">
        <v>107</v>
      </c>
      <c r="D328" s="4" t="s">
        <v>369</v>
      </c>
      <c r="E328" s="5">
        <v>4283800</v>
      </c>
    </row>
    <row r="329" spans="1:5" x14ac:dyDescent="0.25">
      <c r="A329" s="4" t="s">
        <v>421</v>
      </c>
      <c r="B329" s="4" t="s">
        <v>358</v>
      </c>
      <c r="C329" s="4" t="s">
        <v>107</v>
      </c>
      <c r="D329" s="4" t="s">
        <v>370</v>
      </c>
      <c r="E329" s="5">
        <v>4503000</v>
      </c>
    </row>
    <row r="330" spans="1:5" x14ac:dyDescent="0.25">
      <c r="A330" s="4" t="s">
        <v>422</v>
      </c>
      <c r="B330" s="4" t="s">
        <v>358</v>
      </c>
      <c r="C330" s="4" t="s">
        <v>107</v>
      </c>
      <c r="D330" s="4" t="s">
        <v>370</v>
      </c>
      <c r="E330" s="5">
        <v>1403500</v>
      </c>
    </row>
    <row r="331" spans="1:5" x14ac:dyDescent="0.25">
      <c r="A331" s="4" t="s">
        <v>423</v>
      </c>
      <c r="B331" s="4" t="s">
        <v>358</v>
      </c>
      <c r="C331" s="4" t="s">
        <v>107</v>
      </c>
      <c r="D331" s="4" t="s">
        <v>370</v>
      </c>
      <c r="E331" s="5">
        <v>1627400</v>
      </c>
    </row>
    <row r="332" spans="1:5" x14ac:dyDescent="0.25">
      <c r="A332" s="4" t="s">
        <v>424</v>
      </c>
      <c r="B332" s="4" t="s">
        <v>358</v>
      </c>
      <c r="C332" s="4" t="s">
        <v>107</v>
      </c>
      <c r="D332" s="4" t="s">
        <v>371</v>
      </c>
      <c r="E332" s="5">
        <v>1991600</v>
      </c>
    </row>
    <row r="333" spans="1:5" x14ac:dyDescent="0.25">
      <c r="A333" s="4" t="s">
        <v>425</v>
      </c>
      <c r="B333" s="4" t="s">
        <v>358</v>
      </c>
      <c r="C333" s="4" t="s">
        <v>107</v>
      </c>
      <c r="D333" s="4" t="s">
        <v>371</v>
      </c>
      <c r="E333" s="5">
        <v>2557400</v>
      </c>
    </row>
    <row r="334" spans="1:5" x14ac:dyDescent="0.25">
      <c r="A334" s="4" t="s">
        <v>426</v>
      </c>
      <c r="B334" s="4" t="s">
        <v>358</v>
      </c>
      <c r="C334" s="4" t="s">
        <v>107</v>
      </c>
      <c r="D334" s="4" t="s">
        <v>371</v>
      </c>
      <c r="E334" s="5">
        <v>2679100</v>
      </c>
    </row>
    <row r="335" spans="1:5" x14ac:dyDescent="0.25">
      <c r="A335" s="4" t="s">
        <v>427</v>
      </c>
      <c r="B335" s="4" t="s">
        <v>358</v>
      </c>
      <c r="C335" s="4" t="s">
        <v>107</v>
      </c>
      <c r="D335" s="4" t="s">
        <v>372</v>
      </c>
      <c r="E335" s="5">
        <v>3491900</v>
      </c>
    </row>
    <row r="336" spans="1:5" x14ac:dyDescent="0.25">
      <c r="A336" s="4" t="s">
        <v>428</v>
      </c>
      <c r="B336" s="4" t="s">
        <v>358</v>
      </c>
      <c r="C336" s="4" t="s">
        <v>107</v>
      </c>
      <c r="D336" s="4" t="s">
        <v>372</v>
      </c>
      <c r="E336" s="5">
        <v>1886900</v>
      </c>
    </row>
    <row r="337" spans="1:5" x14ac:dyDescent="0.25">
      <c r="A337" s="4" t="s">
        <v>429</v>
      </c>
      <c r="B337" s="4" t="s">
        <v>358</v>
      </c>
      <c r="C337" s="4" t="s">
        <v>107</v>
      </c>
      <c r="D337" s="4" t="s">
        <v>372</v>
      </c>
      <c r="E337" s="5">
        <v>3194600</v>
      </c>
    </row>
    <row r="338" spans="1:5" x14ac:dyDescent="0.25">
      <c r="A338" s="4" t="s">
        <v>430</v>
      </c>
      <c r="B338" s="4" t="s">
        <v>358</v>
      </c>
      <c r="C338" s="4" t="s">
        <v>107</v>
      </c>
      <c r="D338" s="4" t="s">
        <v>373</v>
      </c>
      <c r="E338" s="5">
        <v>2500600</v>
      </c>
    </row>
    <row r="339" spans="1:5" x14ac:dyDescent="0.25">
      <c r="A339" s="4" t="s">
        <v>431</v>
      </c>
      <c r="B339" s="4" t="s">
        <v>358</v>
      </c>
      <c r="C339" s="4" t="s">
        <v>107</v>
      </c>
      <c r="D339" s="4" t="s">
        <v>373</v>
      </c>
      <c r="E339" s="5">
        <v>2398200</v>
      </c>
    </row>
    <row r="340" spans="1:5" x14ac:dyDescent="0.25">
      <c r="A340" s="4" t="s">
        <v>432</v>
      </c>
      <c r="B340" s="4" t="s">
        <v>358</v>
      </c>
      <c r="C340" s="4" t="s">
        <v>107</v>
      </c>
      <c r="D340" s="4" t="s">
        <v>373</v>
      </c>
      <c r="E340" s="5">
        <v>2049200</v>
      </c>
    </row>
    <row r="341" spans="1:5" x14ac:dyDescent="0.25">
      <c r="A341" s="4" t="s">
        <v>433</v>
      </c>
      <c r="B341" s="4" t="s">
        <v>358</v>
      </c>
      <c r="C341" s="4" t="s">
        <v>107</v>
      </c>
      <c r="D341" s="4" t="s">
        <v>374</v>
      </c>
      <c r="E341" s="5">
        <v>2404400</v>
      </c>
    </row>
    <row r="342" spans="1:5" x14ac:dyDescent="0.25">
      <c r="A342" s="4" t="s">
        <v>434</v>
      </c>
      <c r="B342" s="4" t="s">
        <v>358</v>
      </c>
      <c r="C342" s="4" t="s">
        <v>107</v>
      </c>
      <c r="D342" s="4" t="s">
        <v>374</v>
      </c>
      <c r="E342" s="5">
        <v>3444200</v>
      </c>
    </row>
    <row r="343" spans="1:5" x14ac:dyDescent="0.25">
      <c r="A343" s="4" t="s">
        <v>435</v>
      </c>
      <c r="B343" s="4" t="s">
        <v>358</v>
      </c>
      <c r="C343" s="4" t="s">
        <v>107</v>
      </c>
      <c r="D343" s="4" t="s">
        <v>374</v>
      </c>
      <c r="E343" s="5">
        <v>3017200</v>
      </c>
    </row>
    <row r="344" spans="1:5" x14ac:dyDescent="0.25">
      <c r="A344" s="4" t="s">
        <v>436</v>
      </c>
      <c r="B344" s="4" t="s">
        <v>358</v>
      </c>
      <c r="C344" s="4" t="s">
        <v>107</v>
      </c>
      <c r="D344" s="4" t="s">
        <v>375</v>
      </c>
      <c r="E344" s="5">
        <v>847410</v>
      </c>
    </row>
    <row r="345" spans="1:5" x14ac:dyDescent="0.25">
      <c r="A345" s="4" t="s">
        <v>437</v>
      </c>
      <c r="B345" s="4" t="s">
        <v>358</v>
      </c>
      <c r="C345" s="4" t="s">
        <v>107</v>
      </c>
      <c r="D345" s="4" t="s">
        <v>375</v>
      </c>
      <c r="E345" s="5">
        <v>243060</v>
      </c>
    </row>
    <row r="346" spans="1:5" x14ac:dyDescent="0.25">
      <c r="A346" s="4" t="s">
        <v>438</v>
      </c>
      <c r="B346" s="4" t="s">
        <v>358</v>
      </c>
      <c r="C346" s="4" t="s">
        <v>107</v>
      </c>
      <c r="D346" s="4" t="s">
        <v>375</v>
      </c>
      <c r="E346" s="5">
        <v>393760</v>
      </c>
    </row>
    <row r="347" spans="1:5" x14ac:dyDescent="0.25">
      <c r="A347" s="4" t="s">
        <v>439</v>
      </c>
      <c r="B347" s="4" t="s">
        <v>358</v>
      </c>
      <c r="C347" s="4" t="s">
        <v>107</v>
      </c>
      <c r="D347" s="4" t="s">
        <v>376</v>
      </c>
      <c r="E347" s="5">
        <v>973010</v>
      </c>
    </row>
    <row r="348" spans="1:5" x14ac:dyDescent="0.25">
      <c r="A348" s="4" t="s">
        <v>440</v>
      </c>
      <c r="B348" s="4" t="s">
        <v>358</v>
      </c>
      <c r="C348" s="4" t="s">
        <v>107</v>
      </c>
      <c r="D348" s="4" t="s">
        <v>376</v>
      </c>
      <c r="E348" s="5">
        <v>936690</v>
      </c>
    </row>
    <row r="349" spans="1:5" x14ac:dyDescent="0.25">
      <c r="A349" s="4" t="s">
        <v>441</v>
      </c>
      <c r="B349" s="4" t="s">
        <v>358</v>
      </c>
      <c r="C349" s="4" t="s">
        <v>107</v>
      </c>
      <c r="D349" s="4" t="s">
        <v>376</v>
      </c>
      <c r="E349" s="5">
        <v>1606000</v>
      </c>
    </row>
    <row r="350" spans="1:5" x14ac:dyDescent="0.25">
      <c r="A350" s="4" t="s">
        <v>442</v>
      </c>
      <c r="B350" s="4" t="s">
        <v>358</v>
      </c>
      <c r="C350" s="4" t="s">
        <v>107</v>
      </c>
      <c r="D350" s="4" t="s">
        <v>377</v>
      </c>
      <c r="E350" s="5">
        <v>2909700</v>
      </c>
    </row>
    <row r="351" spans="1:5" x14ac:dyDescent="0.25">
      <c r="A351" s="4" t="s">
        <v>443</v>
      </c>
      <c r="B351" s="4" t="s">
        <v>358</v>
      </c>
      <c r="C351" s="4" t="s">
        <v>107</v>
      </c>
      <c r="D351" s="4" t="s">
        <v>377</v>
      </c>
      <c r="E351" s="5">
        <v>3209900</v>
      </c>
    </row>
    <row r="352" spans="1:5" x14ac:dyDescent="0.25">
      <c r="A352" s="4" t="s">
        <v>444</v>
      </c>
      <c r="B352" s="4" t="s">
        <v>358</v>
      </c>
      <c r="C352" s="4" t="s">
        <v>107</v>
      </c>
      <c r="D352" s="4" t="s">
        <v>377</v>
      </c>
      <c r="E352" s="5">
        <v>2789700</v>
      </c>
    </row>
    <row r="353" spans="1:5" x14ac:dyDescent="0.25">
      <c r="A353" s="4" t="s">
        <v>445</v>
      </c>
      <c r="B353" s="4" t="s">
        <v>358</v>
      </c>
      <c r="C353" s="4" t="s">
        <v>107</v>
      </c>
      <c r="D353" s="4" t="s">
        <v>378</v>
      </c>
      <c r="E353" s="5">
        <v>459830</v>
      </c>
    </row>
    <row r="354" spans="1:5" x14ac:dyDescent="0.25">
      <c r="A354" s="4" t="s">
        <v>446</v>
      </c>
      <c r="B354" s="4" t="s">
        <v>358</v>
      </c>
      <c r="C354" s="4" t="s">
        <v>107</v>
      </c>
      <c r="D354" s="4" t="s">
        <v>378</v>
      </c>
      <c r="E354" s="5">
        <v>660450</v>
      </c>
    </row>
    <row r="355" spans="1:5" x14ac:dyDescent="0.25">
      <c r="A355" s="4" t="s">
        <v>447</v>
      </c>
      <c r="B355" s="4" t="s">
        <v>358</v>
      </c>
      <c r="C355" s="4" t="s">
        <v>107</v>
      </c>
      <c r="D355" s="4" t="s">
        <v>378</v>
      </c>
      <c r="E355" s="5">
        <v>404130</v>
      </c>
    </row>
    <row r="356" spans="1:5" x14ac:dyDescent="0.25">
      <c r="A356" s="4" t="s">
        <v>448</v>
      </c>
      <c r="B356" s="4" t="s">
        <v>358</v>
      </c>
      <c r="C356" s="4" t="s">
        <v>107</v>
      </c>
      <c r="D356" s="4" t="s">
        <v>379</v>
      </c>
      <c r="E356" s="5">
        <v>580840</v>
      </c>
    </row>
    <row r="357" spans="1:5" x14ac:dyDescent="0.25">
      <c r="A357" s="4" t="s">
        <v>449</v>
      </c>
      <c r="B357" s="4" t="s">
        <v>358</v>
      </c>
      <c r="C357" s="4" t="s">
        <v>107</v>
      </c>
      <c r="D357" s="4" t="s">
        <v>379</v>
      </c>
      <c r="E357" s="5">
        <v>640810</v>
      </c>
    </row>
    <row r="358" spans="1:5" x14ac:dyDescent="0.25">
      <c r="A358" s="4" t="s">
        <v>450</v>
      </c>
      <c r="B358" s="4" t="s">
        <v>358</v>
      </c>
      <c r="C358" s="4" t="s">
        <v>107</v>
      </c>
      <c r="D358" s="4" t="s">
        <v>379</v>
      </c>
      <c r="E358" s="5">
        <v>604010</v>
      </c>
    </row>
    <row r="359" spans="1:5" x14ac:dyDescent="0.25">
      <c r="A359" s="4" t="s">
        <v>451</v>
      </c>
      <c r="B359" s="4" t="s">
        <v>358</v>
      </c>
      <c r="C359" s="4" t="s">
        <v>107</v>
      </c>
      <c r="D359" s="4" t="s">
        <v>380</v>
      </c>
      <c r="E359" s="5">
        <v>6143600</v>
      </c>
    </row>
    <row r="360" spans="1:5" x14ac:dyDescent="0.25">
      <c r="A360" s="4" t="s">
        <v>452</v>
      </c>
      <c r="B360" s="4" t="s">
        <v>358</v>
      </c>
      <c r="C360" s="4" t="s">
        <v>107</v>
      </c>
      <c r="D360" s="4" t="s">
        <v>380</v>
      </c>
      <c r="E360" s="5">
        <v>3889100</v>
      </c>
    </row>
    <row r="361" spans="1:5" x14ac:dyDescent="0.25">
      <c r="A361" s="4" t="s">
        <v>453</v>
      </c>
      <c r="B361" s="4" t="s">
        <v>358</v>
      </c>
      <c r="C361" s="4" t="s">
        <v>107</v>
      </c>
      <c r="D361" s="4" t="s">
        <v>380</v>
      </c>
      <c r="E361" s="5">
        <v>3454600</v>
      </c>
    </row>
    <row r="362" spans="1:5" x14ac:dyDescent="0.25">
      <c r="A362" s="4" t="s">
        <v>454</v>
      </c>
      <c r="B362" s="4" t="s">
        <v>358</v>
      </c>
      <c r="C362" s="4" t="s">
        <v>107</v>
      </c>
      <c r="D362" s="4" t="s">
        <v>381</v>
      </c>
      <c r="E362" s="5">
        <v>1951400</v>
      </c>
    </row>
    <row r="363" spans="1:5" x14ac:dyDescent="0.25">
      <c r="A363" s="4" t="s">
        <v>455</v>
      </c>
      <c r="B363" s="4" t="s">
        <v>358</v>
      </c>
      <c r="C363" s="4" t="s">
        <v>107</v>
      </c>
      <c r="D363" s="4" t="s">
        <v>381</v>
      </c>
      <c r="E363" s="5">
        <v>1880000</v>
      </c>
    </row>
    <row r="364" spans="1:5" x14ac:dyDescent="0.25">
      <c r="A364" s="4" t="s">
        <v>456</v>
      </c>
      <c r="B364" s="4" t="s">
        <v>358</v>
      </c>
      <c r="C364" s="4" t="s">
        <v>107</v>
      </c>
      <c r="D364" s="4" t="s">
        <v>381</v>
      </c>
      <c r="E364" s="5">
        <v>2563000</v>
      </c>
    </row>
    <row r="365" spans="1:5" x14ac:dyDescent="0.25">
      <c r="A365" s="4" t="s">
        <v>457</v>
      </c>
      <c r="B365" s="4" t="s">
        <v>358</v>
      </c>
      <c r="C365" s="4" t="s">
        <v>107</v>
      </c>
      <c r="D365" s="4" t="s">
        <v>382</v>
      </c>
      <c r="E365" s="5">
        <v>3229600</v>
      </c>
    </row>
    <row r="366" spans="1:5" x14ac:dyDescent="0.25">
      <c r="A366" s="4" t="s">
        <v>458</v>
      </c>
      <c r="B366" s="4" t="s">
        <v>358</v>
      </c>
      <c r="C366" s="4" t="s">
        <v>107</v>
      </c>
      <c r="D366" s="4" t="s">
        <v>382</v>
      </c>
      <c r="E366" s="5">
        <v>5921000</v>
      </c>
    </row>
    <row r="367" spans="1:5" x14ac:dyDescent="0.25">
      <c r="A367" s="4" t="s">
        <v>459</v>
      </c>
      <c r="B367" s="4" t="s">
        <v>358</v>
      </c>
      <c r="C367" s="4" t="s">
        <v>107</v>
      </c>
      <c r="D367" s="4" t="s">
        <v>382</v>
      </c>
      <c r="E367" s="5">
        <v>5076900</v>
      </c>
    </row>
    <row r="368" spans="1:5" x14ac:dyDescent="0.25">
      <c r="A368" s="4" t="s">
        <v>460</v>
      </c>
      <c r="B368" s="4" t="s">
        <v>358</v>
      </c>
      <c r="C368" s="4" t="s">
        <v>107</v>
      </c>
      <c r="D368" s="4" t="s">
        <v>383</v>
      </c>
      <c r="E368" s="5">
        <v>1713100</v>
      </c>
    </row>
    <row r="369" spans="1:5" x14ac:dyDescent="0.25">
      <c r="A369" s="4" t="s">
        <v>461</v>
      </c>
      <c r="B369" s="4" t="s">
        <v>358</v>
      </c>
      <c r="C369" s="4" t="s">
        <v>107</v>
      </c>
      <c r="D369" s="4" t="s">
        <v>383</v>
      </c>
      <c r="E369" s="5">
        <v>1611000</v>
      </c>
    </row>
    <row r="370" spans="1:5" x14ac:dyDescent="0.25">
      <c r="A370" s="4" t="s">
        <v>462</v>
      </c>
      <c r="B370" s="4" t="s">
        <v>358</v>
      </c>
      <c r="C370" s="4" t="s">
        <v>107</v>
      </c>
      <c r="D370" s="4" t="s">
        <v>383</v>
      </c>
      <c r="E370" s="5">
        <v>1919200</v>
      </c>
    </row>
    <row r="371" spans="1:5" x14ac:dyDescent="0.25">
      <c r="A371" s="4" t="s">
        <v>463</v>
      </c>
      <c r="B371" s="4" t="s">
        <v>358</v>
      </c>
      <c r="C371" s="4" t="s">
        <v>107</v>
      </c>
      <c r="D371" s="4" t="s">
        <v>384</v>
      </c>
      <c r="E371" s="5">
        <v>2069400</v>
      </c>
    </row>
    <row r="372" spans="1:5" x14ac:dyDescent="0.25">
      <c r="A372" s="4" t="s">
        <v>464</v>
      </c>
      <c r="B372" s="4" t="s">
        <v>358</v>
      </c>
      <c r="C372" s="4" t="s">
        <v>107</v>
      </c>
      <c r="D372" s="4" t="s">
        <v>384</v>
      </c>
      <c r="E372" s="5">
        <v>4257800</v>
      </c>
    </row>
    <row r="373" spans="1:5" x14ac:dyDescent="0.25">
      <c r="A373" s="4" t="s">
        <v>465</v>
      </c>
      <c r="B373" s="4" t="s">
        <v>358</v>
      </c>
      <c r="C373" s="4" t="s">
        <v>107</v>
      </c>
      <c r="D373" s="4" t="s">
        <v>384</v>
      </c>
      <c r="E373" s="5">
        <v>4495800</v>
      </c>
    </row>
    <row r="374" spans="1:5" x14ac:dyDescent="0.25">
      <c r="A374" s="4" t="s">
        <v>466</v>
      </c>
      <c r="B374" s="4" t="s">
        <v>358</v>
      </c>
      <c r="C374" s="4" t="s">
        <v>107</v>
      </c>
      <c r="D374" s="4" t="s">
        <v>385</v>
      </c>
      <c r="E374" s="5">
        <v>1482700</v>
      </c>
    </row>
    <row r="375" spans="1:5" x14ac:dyDescent="0.25">
      <c r="A375" s="4" t="s">
        <v>467</v>
      </c>
      <c r="B375" s="4" t="s">
        <v>358</v>
      </c>
      <c r="C375" s="4" t="s">
        <v>107</v>
      </c>
      <c r="D375" s="4" t="s">
        <v>385</v>
      </c>
      <c r="E375" s="5">
        <v>693360</v>
      </c>
    </row>
    <row r="376" spans="1:5" x14ac:dyDescent="0.25">
      <c r="A376" s="4" t="s">
        <v>468</v>
      </c>
      <c r="B376" s="4" t="s">
        <v>358</v>
      </c>
      <c r="C376" s="4" t="s">
        <v>107</v>
      </c>
      <c r="D376" s="4" t="s">
        <v>385</v>
      </c>
      <c r="E376" s="5">
        <v>1482500</v>
      </c>
    </row>
    <row r="377" spans="1:5" x14ac:dyDescent="0.25">
      <c r="A377" s="4" t="s">
        <v>469</v>
      </c>
      <c r="B377" s="4" t="s">
        <v>358</v>
      </c>
      <c r="C377" s="4" t="s">
        <v>107</v>
      </c>
      <c r="D377" s="4" t="s">
        <v>386</v>
      </c>
      <c r="E377" s="5">
        <v>2584800</v>
      </c>
    </row>
    <row r="378" spans="1:5" x14ac:dyDescent="0.25">
      <c r="A378" s="4" t="s">
        <v>470</v>
      </c>
      <c r="B378" s="4" t="s">
        <v>358</v>
      </c>
      <c r="C378" s="4" t="s">
        <v>107</v>
      </c>
      <c r="D378" s="4" t="s">
        <v>386</v>
      </c>
      <c r="E378" s="5">
        <v>2369000</v>
      </c>
    </row>
    <row r="379" spans="1:5" x14ac:dyDescent="0.25">
      <c r="A379" s="4" t="s">
        <v>471</v>
      </c>
      <c r="B379" s="4" t="s">
        <v>358</v>
      </c>
      <c r="C379" s="4" t="s">
        <v>107</v>
      </c>
      <c r="D379" s="4" t="s">
        <v>386</v>
      </c>
      <c r="E379" s="5">
        <v>2566100</v>
      </c>
    </row>
    <row r="380" spans="1:5" x14ac:dyDescent="0.25">
      <c r="A380" s="4" t="s">
        <v>472</v>
      </c>
      <c r="B380" s="4" t="s">
        <v>358</v>
      </c>
      <c r="C380" s="4" t="s">
        <v>107</v>
      </c>
      <c r="D380" s="4" t="s">
        <v>387</v>
      </c>
      <c r="E380" s="5">
        <v>3404100</v>
      </c>
    </row>
    <row r="381" spans="1:5" x14ac:dyDescent="0.25">
      <c r="A381" s="4" t="s">
        <v>473</v>
      </c>
      <c r="B381" s="4" t="s">
        <v>358</v>
      </c>
      <c r="C381" s="4" t="s">
        <v>107</v>
      </c>
      <c r="D381" s="4" t="s">
        <v>387</v>
      </c>
      <c r="E381" s="5">
        <v>3223600</v>
      </c>
    </row>
    <row r="382" spans="1:5" x14ac:dyDescent="0.25">
      <c r="A382" s="4" t="s">
        <v>474</v>
      </c>
      <c r="B382" s="4" t="s">
        <v>358</v>
      </c>
      <c r="C382" s="4" t="s">
        <v>107</v>
      </c>
      <c r="D382" s="4" t="s">
        <v>387</v>
      </c>
      <c r="E382" s="5">
        <v>3270200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6F26-504B-412B-AAAC-F77EB9F79959}">
  <dimension ref="A1:E382"/>
  <sheetViews>
    <sheetView workbookViewId="0">
      <selection activeCell="P41" sqref="P41"/>
    </sheetView>
  </sheetViews>
  <sheetFormatPr defaultRowHeight="15" x14ac:dyDescent="0.25"/>
  <cols>
    <col min="1" max="1" width="18.140625" style="4" bestFit="1" customWidth="1"/>
    <col min="2" max="2" width="9.7109375" style="4" bestFit="1" customWidth="1"/>
    <col min="3" max="3" width="12.28515625" style="4" bestFit="1" customWidth="1"/>
    <col min="4" max="4" width="12.140625" style="4" bestFit="1" customWidth="1"/>
    <col min="5" max="5" width="16" style="4" bestFit="1" customWidth="1"/>
    <col min="6" max="16384" width="9.140625" style="4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4" t="s">
        <v>5</v>
      </c>
      <c r="B2" s="4" t="s">
        <v>6</v>
      </c>
      <c r="C2" s="4" t="s">
        <v>107</v>
      </c>
      <c r="D2" s="4">
        <v>175</v>
      </c>
      <c r="E2" s="5">
        <v>4853400</v>
      </c>
    </row>
    <row r="3" spans="1:5" x14ac:dyDescent="0.25">
      <c r="A3" s="4" t="s">
        <v>7</v>
      </c>
      <c r="B3" s="4" t="s">
        <v>6</v>
      </c>
      <c r="C3" s="4" t="s">
        <v>107</v>
      </c>
      <c r="D3" s="4">
        <v>175</v>
      </c>
      <c r="E3" s="5">
        <v>5845500</v>
      </c>
    </row>
    <row r="4" spans="1:5" x14ac:dyDescent="0.25">
      <c r="A4" s="4" t="s">
        <v>8</v>
      </c>
      <c r="B4" s="4" t="s">
        <v>6</v>
      </c>
      <c r="C4" s="4" t="s">
        <v>107</v>
      </c>
      <c r="D4" s="4">
        <v>175</v>
      </c>
      <c r="E4" s="5">
        <v>4704100</v>
      </c>
    </row>
    <row r="5" spans="1:5" x14ac:dyDescent="0.25">
      <c r="A5" s="4" t="s">
        <v>9</v>
      </c>
      <c r="B5" s="4" t="s">
        <v>10</v>
      </c>
      <c r="C5" s="4" t="s">
        <v>107</v>
      </c>
      <c r="D5" s="4">
        <v>139</v>
      </c>
      <c r="E5" s="5">
        <v>6167600</v>
      </c>
    </row>
    <row r="6" spans="1:5" x14ac:dyDescent="0.25">
      <c r="A6" s="4" t="s">
        <v>11</v>
      </c>
      <c r="B6" s="4" t="s">
        <v>10</v>
      </c>
      <c r="C6" s="4" t="s">
        <v>107</v>
      </c>
      <c r="D6" s="4">
        <v>139</v>
      </c>
      <c r="E6" s="5">
        <v>6642400</v>
      </c>
    </row>
    <row r="7" spans="1:5" x14ac:dyDescent="0.25">
      <c r="A7" s="4" t="s">
        <v>12</v>
      </c>
      <c r="B7" s="4" t="s">
        <v>10</v>
      </c>
      <c r="C7" s="4" t="s">
        <v>107</v>
      </c>
      <c r="D7" s="4">
        <v>139</v>
      </c>
      <c r="E7" s="5">
        <v>5433100</v>
      </c>
    </row>
    <row r="8" spans="1:5" x14ac:dyDescent="0.25">
      <c r="A8" s="4" t="s">
        <v>13</v>
      </c>
      <c r="B8" s="4" t="s">
        <v>10</v>
      </c>
      <c r="C8" s="4" t="s">
        <v>107</v>
      </c>
      <c r="D8" s="4">
        <v>106</v>
      </c>
      <c r="E8" s="5">
        <v>5239400</v>
      </c>
    </row>
    <row r="9" spans="1:5" x14ac:dyDescent="0.25">
      <c r="A9" s="4" t="s">
        <v>14</v>
      </c>
      <c r="B9" s="4" t="s">
        <v>10</v>
      </c>
      <c r="C9" s="4" t="s">
        <v>107</v>
      </c>
      <c r="D9" s="4">
        <v>106</v>
      </c>
      <c r="E9" s="5">
        <v>5755300</v>
      </c>
    </row>
    <row r="10" spans="1:5" x14ac:dyDescent="0.25">
      <c r="A10" s="4" t="s">
        <v>15</v>
      </c>
      <c r="B10" s="4" t="s">
        <v>10</v>
      </c>
      <c r="C10" s="4" t="s">
        <v>107</v>
      </c>
      <c r="D10" s="4">
        <v>106</v>
      </c>
      <c r="E10" s="5">
        <v>4732900</v>
      </c>
    </row>
    <row r="11" spans="1:5" x14ac:dyDescent="0.25">
      <c r="A11" s="4" t="s">
        <v>16</v>
      </c>
      <c r="B11" s="4" t="s">
        <v>10</v>
      </c>
      <c r="C11" s="4" t="s">
        <v>107</v>
      </c>
      <c r="D11" s="4">
        <v>87</v>
      </c>
      <c r="E11" s="5">
        <v>5648700</v>
      </c>
    </row>
    <row r="12" spans="1:5" x14ac:dyDescent="0.25">
      <c r="A12" s="4" t="s">
        <v>17</v>
      </c>
      <c r="B12" s="4" t="s">
        <v>10</v>
      </c>
      <c r="C12" s="4" t="s">
        <v>107</v>
      </c>
      <c r="D12" s="4">
        <v>87</v>
      </c>
      <c r="E12" s="5">
        <v>5228600</v>
      </c>
    </row>
    <row r="13" spans="1:5" x14ac:dyDescent="0.25">
      <c r="A13" s="4" t="s">
        <v>18</v>
      </c>
      <c r="B13" s="4" t="s">
        <v>10</v>
      </c>
      <c r="C13" s="4" t="s">
        <v>107</v>
      </c>
      <c r="D13" s="4">
        <v>87</v>
      </c>
      <c r="E13" s="5">
        <v>3652200</v>
      </c>
    </row>
    <row r="14" spans="1:5" x14ac:dyDescent="0.25">
      <c r="A14" s="4" t="s">
        <v>19</v>
      </c>
      <c r="B14" s="4" t="s">
        <v>10</v>
      </c>
      <c r="C14" s="4" t="s">
        <v>107</v>
      </c>
      <c r="D14" s="4">
        <v>93</v>
      </c>
      <c r="E14" s="5">
        <v>4908100</v>
      </c>
    </row>
    <row r="15" spans="1:5" x14ac:dyDescent="0.25">
      <c r="A15" s="4" t="s">
        <v>20</v>
      </c>
      <c r="B15" s="4" t="s">
        <v>10</v>
      </c>
      <c r="C15" s="4" t="s">
        <v>107</v>
      </c>
      <c r="D15" s="4">
        <v>93</v>
      </c>
      <c r="E15" s="5">
        <v>4513300</v>
      </c>
    </row>
    <row r="16" spans="1:5" x14ac:dyDescent="0.25">
      <c r="A16" s="4" t="s">
        <v>21</v>
      </c>
      <c r="B16" s="4" t="s">
        <v>10</v>
      </c>
      <c r="C16" s="4" t="s">
        <v>107</v>
      </c>
      <c r="D16" s="4">
        <v>93</v>
      </c>
      <c r="E16" s="5">
        <v>4007600</v>
      </c>
    </row>
    <row r="17" spans="1:5" x14ac:dyDescent="0.25">
      <c r="A17" s="4" t="s">
        <v>22</v>
      </c>
      <c r="B17" s="4" t="s">
        <v>10</v>
      </c>
      <c r="C17" s="4" t="s">
        <v>107</v>
      </c>
      <c r="D17" s="4">
        <v>120</v>
      </c>
      <c r="E17" s="5">
        <v>6189300</v>
      </c>
    </row>
    <row r="18" spans="1:5" x14ac:dyDescent="0.25">
      <c r="A18" s="4" t="s">
        <v>23</v>
      </c>
      <c r="B18" s="4" t="s">
        <v>10</v>
      </c>
      <c r="C18" s="4" t="s">
        <v>107</v>
      </c>
      <c r="D18" s="4">
        <v>120</v>
      </c>
      <c r="E18" s="5">
        <v>5859000</v>
      </c>
    </row>
    <row r="19" spans="1:5" x14ac:dyDescent="0.25">
      <c r="A19" s="4" t="s">
        <v>24</v>
      </c>
      <c r="B19" s="4" t="s">
        <v>10</v>
      </c>
      <c r="C19" s="4" t="s">
        <v>107</v>
      </c>
      <c r="D19" s="4">
        <v>120</v>
      </c>
      <c r="E19" s="5">
        <v>5520200</v>
      </c>
    </row>
    <row r="20" spans="1:5" x14ac:dyDescent="0.25">
      <c r="A20" s="4" t="s">
        <v>25</v>
      </c>
      <c r="B20" s="4" t="s">
        <v>6</v>
      </c>
      <c r="C20" s="4" t="s">
        <v>107</v>
      </c>
      <c r="D20" s="4">
        <v>162</v>
      </c>
      <c r="E20" s="5">
        <v>6839600</v>
      </c>
    </row>
    <row r="21" spans="1:5" x14ac:dyDescent="0.25">
      <c r="A21" s="4" t="s">
        <v>26</v>
      </c>
      <c r="B21" s="4" t="s">
        <v>6</v>
      </c>
      <c r="C21" s="4" t="s">
        <v>107</v>
      </c>
      <c r="D21" s="4">
        <v>162</v>
      </c>
      <c r="E21" s="5">
        <v>6792400</v>
      </c>
    </row>
    <row r="22" spans="1:5" x14ac:dyDescent="0.25">
      <c r="A22" s="4" t="s">
        <v>27</v>
      </c>
      <c r="B22" s="4" t="s">
        <v>6</v>
      </c>
      <c r="C22" s="4" t="s">
        <v>107</v>
      </c>
      <c r="D22" s="4">
        <v>162</v>
      </c>
      <c r="E22" s="5">
        <v>6473800</v>
      </c>
    </row>
    <row r="23" spans="1:5" x14ac:dyDescent="0.25">
      <c r="A23" s="4" t="s">
        <v>28</v>
      </c>
      <c r="B23" s="4" t="s">
        <v>10</v>
      </c>
      <c r="C23" s="4" t="s">
        <v>107</v>
      </c>
      <c r="D23" s="4">
        <v>123</v>
      </c>
      <c r="E23" s="5">
        <v>5274700</v>
      </c>
    </row>
    <row r="24" spans="1:5" x14ac:dyDescent="0.25">
      <c r="A24" s="4" t="s">
        <v>29</v>
      </c>
      <c r="B24" s="4" t="s">
        <v>10</v>
      </c>
      <c r="C24" s="4" t="s">
        <v>107</v>
      </c>
      <c r="D24" s="4">
        <v>123</v>
      </c>
      <c r="E24" s="5">
        <v>5366700</v>
      </c>
    </row>
    <row r="25" spans="1:5" x14ac:dyDescent="0.25">
      <c r="A25" s="4" t="s">
        <v>30</v>
      </c>
      <c r="B25" s="4" t="s">
        <v>10</v>
      </c>
      <c r="C25" s="4" t="s">
        <v>107</v>
      </c>
      <c r="D25" s="4">
        <v>123</v>
      </c>
      <c r="E25" s="5">
        <v>5325000</v>
      </c>
    </row>
    <row r="26" spans="1:5" x14ac:dyDescent="0.25">
      <c r="A26" s="4" t="s">
        <v>31</v>
      </c>
      <c r="B26" s="4" t="s">
        <v>10</v>
      </c>
      <c r="C26" s="4" t="s">
        <v>107</v>
      </c>
      <c r="D26" s="4">
        <v>129</v>
      </c>
      <c r="E26" s="5">
        <v>3157900</v>
      </c>
    </row>
    <row r="27" spans="1:5" x14ac:dyDescent="0.25">
      <c r="A27" s="4" t="s">
        <v>32</v>
      </c>
      <c r="B27" s="4" t="s">
        <v>10</v>
      </c>
      <c r="C27" s="4" t="s">
        <v>107</v>
      </c>
      <c r="D27" s="4">
        <v>129</v>
      </c>
      <c r="E27" s="5">
        <v>3223900</v>
      </c>
    </row>
    <row r="28" spans="1:5" x14ac:dyDescent="0.25">
      <c r="A28" s="4" t="s">
        <v>33</v>
      </c>
      <c r="B28" s="4" t="s">
        <v>10</v>
      </c>
      <c r="C28" s="4" t="s">
        <v>107</v>
      </c>
      <c r="D28" s="4">
        <v>129</v>
      </c>
      <c r="E28" s="5">
        <v>3414200</v>
      </c>
    </row>
    <row r="29" spans="1:5" x14ac:dyDescent="0.25">
      <c r="A29" s="4" t="s">
        <v>34</v>
      </c>
      <c r="B29" s="4" t="s">
        <v>6</v>
      </c>
      <c r="C29" s="4" t="s">
        <v>107</v>
      </c>
      <c r="D29" s="4">
        <v>145</v>
      </c>
      <c r="E29" s="5">
        <v>2880200</v>
      </c>
    </row>
    <row r="30" spans="1:5" x14ac:dyDescent="0.25">
      <c r="A30" s="4" t="s">
        <v>35</v>
      </c>
      <c r="B30" s="4" t="s">
        <v>6</v>
      </c>
      <c r="C30" s="4" t="s">
        <v>107</v>
      </c>
      <c r="D30" s="4">
        <v>145</v>
      </c>
      <c r="E30" s="5">
        <v>2616700</v>
      </c>
    </row>
    <row r="31" spans="1:5" x14ac:dyDescent="0.25">
      <c r="A31" s="4" t="s">
        <v>36</v>
      </c>
      <c r="B31" s="4" t="s">
        <v>6</v>
      </c>
      <c r="C31" s="4" t="s">
        <v>107</v>
      </c>
      <c r="D31" s="4">
        <v>145</v>
      </c>
      <c r="E31" s="5">
        <v>2912700</v>
      </c>
    </row>
    <row r="32" spans="1:5" x14ac:dyDescent="0.25">
      <c r="A32" s="4" t="s">
        <v>37</v>
      </c>
      <c r="B32" s="4" t="s">
        <v>10</v>
      </c>
      <c r="C32" s="4" t="s">
        <v>107</v>
      </c>
      <c r="D32" s="4">
        <v>119</v>
      </c>
      <c r="E32" s="5">
        <v>3202700</v>
      </c>
    </row>
    <row r="33" spans="1:5" x14ac:dyDescent="0.25">
      <c r="A33" s="4" t="s">
        <v>38</v>
      </c>
      <c r="B33" s="4" t="s">
        <v>10</v>
      </c>
      <c r="C33" s="4" t="s">
        <v>107</v>
      </c>
      <c r="D33" s="4">
        <v>119</v>
      </c>
      <c r="E33" s="5">
        <v>3291200</v>
      </c>
    </row>
    <row r="34" spans="1:5" x14ac:dyDescent="0.25">
      <c r="A34" s="4" t="s">
        <v>39</v>
      </c>
      <c r="B34" s="4" t="s">
        <v>10</v>
      </c>
      <c r="C34" s="4" t="s">
        <v>107</v>
      </c>
      <c r="D34" s="4">
        <v>119</v>
      </c>
      <c r="E34" s="5">
        <v>3017000</v>
      </c>
    </row>
    <row r="35" spans="1:5" x14ac:dyDescent="0.25">
      <c r="A35" s="4" t="s">
        <v>40</v>
      </c>
      <c r="B35" s="4" t="s">
        <v>10</v>
      </c>
      <c r="C35" s="4" t="s">
        <v>107</v>
      </c>
      <c r="D35" s="4">
        <v>99</v>
      </c>
      <c r="E35" s="5">
        <v>4756700</v>
      </c>
    </row>
    <row r="36" spans="1:5" x14ac:dyDescent="0.25">
      <c r="A36" s="4" t="s">
        <v>41</v>
      </c>
      <c r="B36" s="4" t="s">
        <v>10</v>
      </c>
      <c r="C36" s="4" t="s">
        <v>107</v>
      </c>
      <c r="D36" s="4">
        <v>99</v>
      </c>
      <c r="E36" s="5">
        <v>5127500</v>
      </c>
    </row>
    <row r="37" spans="1:5" x14ac:dyDescent="0.25">
      <c r="A37" s="4" t="s">
        <v>42</v>
      </c>
      <c r="B37" s="4" t="s">
        <v>10</v>
      </c>
      <c r="C37" s="4" t="s">
        <v>107</v>
      </c>
      <c r="D37" s="4">
        <v>99</v>
      </c>
      <c r="E37" s="5">
        <v>5009200</v>
      </c>
    </row>
    <row r="38" spans="1:5" x14ac:dyDescent="0.25">
      <c r="A38" s="4" t="s">
        <v>43</v>
      </c>
      <c r="B38" s="4" t="s">
        <v>6</v>
      </c>
      <c r="C38" s="4" t="s">
        <v>107</v>
      </c>
      <c r="D38" s="4">
        <v>143</v>
      </c>
      <c r="E38" s="5">
        <v>4936100</v>
      </c>
    </row>
    <row r="39" spans="1:5" x14ac:dyDescent="0.25">
      <c r="A39" s="4" t="s">
        <v>44</v>
      </c>
      <c r="B39" s="4" t="s">
        <v>6</v>
      </c>
      <c r="C39" s="4" t="s">
        <v>107</v>
      </c>
      <c r="D39" s="4">
        <v>143</v>
      </c>
      <c r="E39" s="5">
        <v>4599900</v>
      </c>
    </row>
    <row r="40" spans="1:5" x14ac:dyDescent="0.25">
      <c r="A40" s="4" t="s">
        <v>45</v>
      </c>
      <c r="B40" s="4" t="s">
        <v>6</v>
      </c>
      <c r="C40" s="4" t="s">
        <v>107</v>
      </c>
      <c r="D40" s="4">
        <v>143</v>
      </c>
      <c r="E40" s="5">
        <v>4934000</v>
      </c>
    </row>
    <row r="41" spans="1:5" x14ac:dyDescent="0.25">
      <c r="A41" s="4" t="s">
        <v>46</v>
      </c>
      <c r="B41" s="4" t="s">
        <v>10</v>
      </c>
      <c r="C41" s="4" t="s">
        <v>107</v>
      </c>
      <c r="D41" s="4">
        <v>128</v>
      </c>
      <c r="E41" s="5">
        <v>5656700</v>
      </c>
    </row>
    <row r="42" spans="1:5" x14ac:dyDescent="0.25">
      <c r="A42" s="4" t="s">
        <v>47</v>
      </c>
      <c r="B42" s="4" t="s">
        <v>10</v>
      </c>
      <c r="C42" s="4" t="s">
        <v>107</v>
      </c>
      <c r="D42" s="4">
        <v>128</v>
      </c>
      <c r="E42" s="5">
        <v>5683400</v>
      </c>
    </row>
    <row r="43" spans="1:5" x14ac:dyDescent="0.25">
      <c r="A43" s="4" t="s">
        <v>48</v>
      </c>
      <c r="B43" s="4" t="s">
        <v>10</v>
      </c>
      <c r="C43" s="4" t="s">
        <v>107</v>
      </c>
      <c r="D43" s="4">
        <v>128</v>
      </c>
      <c r="E43" s="5">
        <v>5404400</v>
      </c>
    </row>
    <row r="44" spans="1:5" x14ac:dyDescent="0.25">
      <c r="A44" s="4" t="s">
        <v>49</v>
      </c>
      <c r="B44" s="4" t="s">
        <v>6</v>
      </c>
      <c r="C44" s="4" t="s">
        <v>107</v>
      </c>
      <c r="D44" s="4">
        <v>167</v>
      </c>
      <c r="E44" s="5">
        <v>6726600</v>
      </c>
    </row>
    <row r="45" spans="1:5" x14ac:dyDescent="0.25">
      <c r="A45" s="4" t="s">
        <v>50</v>
      </c>
      <c r="B45" s="4" t="s">
        <v>6</v>
      </c>
      <c r="C45" s="4" t="s">
        <v>107</v>
      </c>
      <c r="D45" s="4">
        <v>167</v>
      </c>
      <c r="E45" s="5">
        <v>6492400</v>
      </c>
    </row>
    <row r="46" spans="1:5" x14ac:dyDescent="0.25">
      <c r="A46" s="4" t="s">
        <v>51</v>
      </c>
      <c r="B46" s="4" t="s">
        <v>6</v>
      </c>
      <c r="C46" s="4" t="s">
        <v>107</v>
      </c>
      <c r="D46" s="4">
        <v>167</v>
      </c>
      <c r="E46" s="5">
        <v>5777200</v>
      </c>
    </row>
    <row r="47" spans="1:5" x14ac:dyDescent="0.25">
      <c r="A47" s="4" t="s">
        <v>52</v>
      </c>
      <c r="B47" s="4" t="s">
        <v>10</v>
      </c>
      <c r="C47" s="4" t="s">
        <v>107</v>
      </c>
      <c r="D47" s="4">
        <v>118</v>
      </c>
      <c r="E47" s="5">
        <v>4907000</v>
      </c>
    </row>
    <row r="48" spans="1:5" x14ac:dyDescent="0.25">
      <c r="A48" s="4" t="s">
        <v>53</v>
      </c>
      <c r="B48" s="4" t="s">
        <v>10</v>
      </c>
      <c r="C48" s="4" t="s">
        <v>107</v>
      </c>
      <c r="D48" s="4">
        <v>118</v>
      </c>
      <c r="E48" s="5">
        <v>4667000</v>
      </c>
    </row>
    <row r="49" spans="1:5" x14ac:dyDescent="0.25">
      <c r="A49" s="4" t="s">
        <v>54</v>
      </c>
      <c r="B49" s="4" t="s">
        <v>10</v>
      </c>
      <c r="C49" s="4" t="s">
        <v>107</v>
      </c>
      <c r="D49" s="4">
        <v>118</v>
      </c>
      <c r="E49" s="5">
        <v>4798200</v>
      </c>
    </row>
    <row r="50" spans="1:5" x14ac:dyDescent="0.25">
      <c r="A50" s="4" t="s">
        <v>55</v>
      </c>
      <c r="B50" s="4" t="s">
        <v>6</v>
      </c>
      <c r="C50" s="4" t="s">
        <v>107</v>
      </c>
      <c r="D50" s="4">
        <v>179</v>
      </c>
      <c r="E50" s="5">
        <v>3454000</v>
      </c>
    </row>
    <row r="51" spans="1:5" x14ac:dyDescent="0.25">
      <c r="A51" s="4" t="s">
        <v>56</v>
      </c>
      <c r="B51" s="4" t="s">
        <v>6</v>
      </c>
      <c r="C51" s="4" t="s">
        <v>107</v>
      </c>
      <c r="D51" s="4">
        <v>179</v>
      </c>
      <c r="E51" s="5">
        <v>3787800</v>
      </c>
    </row>
    <row r="52" spans="1:5" x14ac:dyDescent="0.25">
      <c r="A52" s="4" t="s">
        <v>57</v>
      </c>
      <c r="B52" s="4" t="s">
        <v>6</v>
      </c>
      <c r="C52" s="4" t="s">
        <v>107</v>
      </c>
      <c r="D52" s="4">
        <v>179</v>
      </c>
      <c r="E52" s="5">
        <v>3641600</v>
      </c>
    </row>
    <row r="53" spans="1:5" x14ac:dyDescent="0.25">
      <c r="A53" s="4" t="s">
        <v>58</v>
      </c>
      <c r="B53" s="4" t="s">
        <v>10</v>
      </c>
      <c r="C53" s="4" t="s">
        <v>107</v>
      </c>
      <c r="D53" s="4">
        <v>131</v>
      </c>
      <c r="E53" s="5">
        <v>3937800</v>
      </c>
    </row>
    <row r="54" spans="1:5" x14ac:dyDescent="0.25">
      <c r="A54" s="4" t="s">
        <v>59</v>
      </c>
      <c r="B54" s="4" t="s">
        <v>10</v>
      </c>
      <c r="C54" s="4" t="s">
        <v>107</v>
      </c>
      <c r="D54" s="4">
        <v>131</v>
      </c>
      <c r="E54" s="5">
        <v>3690900</v>
      </c>
    </row>
    <row r="55" spans="1:5" x14ac:dyDescent="0.25">
      <c r="A55" s="4" t="s">
        <v>60</v>
      </c>
      <c r="B55" s="4" t="s">
        <v>10</v>
      </c>
      <c r="C55" s="4" t="s">
        <v>107</v>
      </c>
      <c r="D55" s="4">
        <v>131</v>
      </c>
      <c r="E55" s="5">
        <v>3191600</v>
      </c>
    </row>
    <row r="56" spans="1:5" x14ac:dyDescent="0.25">
      <c r="A56" s="4" t="s">
        <v>61</v>
      </c>
      <c r="B56" s="4" t="s">
        <v>10</v>
      </c>
      <c r="C56" s="4" t="s">
        <v>107</v>
      </c>
      <c r="D56" s="4">
        <v>124</v>
      </c>
      <c r="E56" s="5">
        <v>3261000</v>
      </c>
    </row>
    <row r="57" spans="1:5" x14ac:dyDescent="0.25">
      <c r="A57" s="4" t="s">
        <v>62</v>
      </c>
      <c r="B57" s="4" t="s">
        <v>10</v>
      </c>
      <c r="C57" s="4" t="s">
        <v>107</v>
      </c>
      <c r="D57" s="4">
        <v>124</v>
      </c>
      <c r="E57" s="5">
        <v>3373800</v>
      </c>
    </row>
    <row r="58" spans="1:5" x14ac:dyDescent="0.25">
      <c r="A58" s="4" t="s">
        <v>63</v>
      </c>
      <c r="B58" s="4" t="s">
        <v>10</v>
      </c>
      <c r="C58" s="4" t="s">
        <v>107</v>
      </c>
      <c r="D58" s="4">
        <v>124</v>
      </c>
      <c r="E58" s="5">
        <v>3430800</v>
      </c>
    </row>
    <row r="59" spans="1:5" x14ac:dyDescent="0.25">
      <c r="A59" s="4" t="s">
        <v>64</v>
      </c>
      <c r="B59" s="4" t="s">
        <v>10</v>
      </c>
      <c r="C59" s="4" t="s">
        <v>107</v>
      </c>
      <c r="D59" s="4">
        <v>86</v>
      </c>
      <c r="E59" s="5">
        <v>3470400</v>
      </c>
    </row>
    <row r="60" spans="1:5" x14ac:dyDescent="0.25">
      <c r="A60" s="4" t="s">
        <v>65</v>
      </c>
      <c r="B60" s="4" t="s">
        <v>10</v>
      </c>
      <c r="C60" s="4" t="s">
        <v>107</v>
      </c>
      <c r="D60" s="4">
        <v>86</v>
      </c>
      <c r="E60" s="5">
        <v>3496000</v>
      </c>
    </row>
    <row r="61" spans="1:5" x14ac:dyDescent="0.25">
      <c r="A61" s="4" t="s">
        <v>66</v>
      </c>
      <c r="B61" s="4" t="s">
        <v>10</v>
      </c>
      <c r="C61" s="4" t="s">
        <v>107</v>
      </c>
      <c r="D61" s="4">
        <v>86</v>
      </c>
      <c r="E61" s="5">
        <v>3479300</v>
      </c>
    </row>
    <row r="62" spans="1:5" x14ac:dyDescent="0.25">
      <c r="A62" s="4" t="s">
        <v>67</v>
      </c>
      <c r="B62" s="4" t="s">
        <v>10</v>
      </c>
      <c r="C62" s="4" t="s">
        <v>107</v>
      </c>
      <c r="D62" s="4">
        <v>103</v>
      </c>
      <c r="E62" s="5">
        <v>4792200</v>
      </c>
    </row>
    <row r="63" spans="1:5" x14ac:dyDescent="0.25">
      <c r="A63" s="4" t="s">
        <v>68</v>
      </c>
      <c r="B63" s="4" t="s">
        <v>10</v>
      </c>
      <c r="C63" s="4" t="s">
        <v>107</v>
      </c>
      <c r="D63" s="4">
        <v>103</v>
      </c>
      <c r="E63" s="5">
        <v>4560900</v>
      </c>
    </row>
    <row r="64" spans="1:5" x14ac:dyDescent="0.25">
      <c r="A64" s="4" t="s">
        <v>69</v>
      </c>
      <c r="B64" s="4" t="s">
        <v>10</v>
      </c>
      <c r="C64" s="4" t="s">
        <v>107</v>
      </c>
      <c r="D64" s="4">
        <v>103</v>
      </c>
      <c r="E64" s="5">
        <v>4323500</v>
      </c>
    </row>
    <row r="65" spans="1:5" x14ac:dyDescent="0.25">
      <c r="A65" s="4" t="s">
        <v>127</v>
      </c>
      <c r="B65" s="4" t="s">
        <v>10</v>
      </c>
      <c r="C65" s="4" t="s">
        <v>107</v>
      </c>
      <c r="D65" s="4">
        <v>131</v>
      </c>
      <c r="E65" s="5">
        <v>3943400</v>
      </c>
    </row>
    <row r="66" spans="1:5" x14ac:dyDescent="0.25">
      <c r="A66" s="4" t="s">
        <v>128</v>
      </c>
      <c r="B66" s="4" t="s">
        <v>10</v>
      </c>
      <c r="C66" s="4" t="s">
        <v>107</v>
      </c>
      <c r="D66" s="4">
        <v>131</v>
      </c>
      <c r="E66" s="5">
        <v>3652200</v>
      </c>
    </row>
    <row r="67" spans="1:5" x14ac:dyDescent="0.25">
      <c r="A67" s="4" t="s">
        <v>129</v>
      </c>
      <c r="B67" s="4" t="s">
        <v>10</v>
      </c>
      <c r="C67" s="4" t="s">
        <v>107</v>
      </c>
      <c r="D67" s="4">
        <v>131</v>
      </c>
      <c r="E67" s="5">
        <v>3402900</v>
      </c>
    </row>
    <row r="68" spans="1:5" x14ac:dyDescent="0.25">
      <c r="A68" s="4" t="s">
        <v>130</v>
      </c>
      <c r="B68" s="4" t="s">
        <v>10</v>
      </c>
      <c r="C68" s="4" t="s">
        <v>107</v>
      </c>
      <c r="D68" s="4">
        <v>132</v>
      </c>
      <c r="E68" s="5">
        <v>3775000</v>
      </c>
    </row>
    <row r="69" spans="1:5" x14ac:dyDescent="0.25">
      <c r="A69" s="4" t="s">
        <v>131</v>
      </c>
      <c r="B69" s="4" t="s">
        <v>10</v>
      </c>
      <c r="C69" s="4" t="s">
        <v>107</v>
      </c>
      <c r="D69" s="4">
        <v>132</v>
      </c>
      <c r="E69" s="5">
        <v>3730200</v>
      </c>
    </row>
    <row r="70" spans="1:5" x14ac:dyDescent="0.25">
      <c r="A70" s="4" t="s">
        <v>132</v>
      </c>
      <c r="B70" s="4" t="s">
        <v>10</v>
      </c>
      <c r="C70" s="4" t="s">
        <v>107</v>
      </c>
      <c r="D70" s="4">
        <v>132</v>
      </c>
      <c r="E70" s="5">
        <v>3760100</v>
      </c>
    </row>
    <row r="71" spans="1:5" x14ac:dyDescent="0.25">
      <c r="A71" s="4" t="s">
        <v>133</v>
      </c>
      <c r="B71" s="4" t="s">
        <v>6</v>
      </c>
      <c r="C71" s="4" t="s">
        <v>107</v>
      </c>
      <c r="D71" s="4">
        <v>151</v>
      </c>
      <c r="E71" s="5">
        <v>3707500</v>
      </c>
    </row>
    <row r="72" spans="1:5" x14ac:dyDescent="0.25">
      <c r="A72" s="4" t="s">
        <v>134</v>
      </c>
      <c r="B72" s="4" t="s">
        <v>6</v>
      </c>
      <c r="C72" s="4" t="s">
        <v>107</v>
      </c>
      <c r="D72" s="4">
        <v>151</v>
      </c>
      <c r="E72" s="5">
        <v>4054500</v>
      </c>
    </row>
    <row r="73" spans="1:5" x14ac:dyDescent="0.25">
      <c r="A73" s="4" t="s">
        <v>135</v>
      </c>
      <c r="B73" s="4" t="s">
        <v>6</v>
      </c>
      <c r="C73" s="4" t="s">
        <v>107</v>
      </c>
      <c r="D73" s="4">
        <v>151</v>
      </c>
      <c r="E73" s="5">
        <v>3872400</v>
      </c>
    </row>
    <row r="74" spans="1:5" x14ac:dyDescent="0.25">
      <c r="A74" s="4" t="s">
        <v>136</v>
      </c>
      <c r="B74" s="4" t="s">
        <v>6</v>
      </c>
      <c r="C74" s="4" t="s">
        <v>107</v>
      </c>
      <c r="D74" s="4">
        <v>161</v>
      </c>
      <c r="E74" s="5">
        <v>4149900</v>
      </c>
    </row>
    <row r="75" spans="1:5" x14ac:dyDescent="0.25">
      <c r="A75" s="4" t="s">
        <v>137</v>
      </c>
      <c r="B75" s="4" t="s">
        <v>6</v>
      </c>
      <c r="C75" s="4" t="s">
        <v>107</v>
      </c>
      <c r="D75" s="4">
        <v>161</v>
      </c>
      <c r="E75" s="5">
        <v>4201900</v>
      </c>
    </row>
    <row r="76" spans="1:5" x14ac:dyDescent="0.25">
      <c r="A76" s="4" t="s">
        <v>138</v>
      </c>
      <c r="B76" s="4" t="s">
        <v>6</v>
      </c>
      <c r="C76" s="4" t="s">
        <v>107</v>
      </c>
      <c r="D76" s="4">
        <v>161</v>
      </c>
      <c r="E76" s="5">
        <v>4655200</v>
      </c>
    </row>
    <row r="77" spans="1:5" x14ac:dyDescent="0.25">
      <c r="A77" s="4" t="s">
        <v>139</v>
      </c>
      <c r="B77" s="4" t="s">
        <v>10</v>
      </c>
      <c r="C77" s="4" t="s">
        <v>107</v>
      </c>
      <c r="D77" s="4">
        <v>135</v>
      </c>
      <c r="E77" s="5">
        <v>4328700</v>
      </c>
    </row>
    <row r="78" spans="1:5" x14ac:dyDescent="0.25">
      <c r="A78" s="4" t="s">
        <v>140</v>
      </c>
      <c r="B78" s="4" t="s">
        <v>10</v>
      </c>
      <c r="C78" s="4" t="s">
        <v>107</v>
      </c>
      <c r="D78" s="4">
        <v>135</v>
      </c>
      <c r="E78" s="5">
        <v>3660000</v>
      </c>
    </row>
    <row r="79" spans="1:5" x14ac:dyDescent="0.25">
      <c r="A79" s="4" t="s">
        <v>141</v>
      </c>
      <c r="B79" s="4" t="s">
        <v>10</v>
      </c>
      <c r="C79" s="4" t="s">
        <v>107</v>
      </c>
      <c r="D79" s="4">
        <v>135</v>
      </c>
      <c r="E79" s="5">
        <v>3921400</v>
      </c>
    </row>
    <row r="80" spans="1:5" x14ac:dyDescent="0.25">
      <c r="A80" s="4" t="s">
        <v>142</v>
      </c>
      <c r="B80" s="4" t="s">
        <v>6</v>
      </c>
      <c r="C80" s="4" t="s">
        <v>107</v>
      </c>
      <c r="D80" s="4">
        <v>176</v>
      </c>
      <c r="E80" s="5">
        <v>5386900</v>
      </c>
    </row>
    <row r="81" spans="1:5" x14ac:dyDescent="0.25">
      <c r="A81" s="4" t="s">
        <v>143</v>
      </c>
      <c r="B81" s="4" t="s">
        <v>6</v>
      </c>
      <c r="C81" s="4" t="s">
        <v>107</v>
      </c>
      <c r="D81" s="4">
        <v>176</v>
      </c>
      <c r="E81" s="5">
        <v>5575400</v>
      </c>
    </row>
    <row r="82" spans="1:5" x14ac:dyDescent="0.25">
      <c r="A82" s="4" t="s">
        <v>144</v>
      </c>
      <c r="B82" s="4" t="s">
        <v>6</v>
      </c>
      <c r="C82" s="4" t="s">
        <v>107</v>
      </c>
      <c r="D82" s="4">
        <v>176</v>
      </c>
      <c r="E82" s="5">
        <v>6011600</v>
      </c>
    </row>
    <row r="83" spans="1:5" x14ac:dyDescent="0.25">
      <c r="A83" s="4" t="s">
        <v>145</v>
      </c>
      <c r="B83" s="4" t="s">
        <v>10</v>
      </c>
      <c r="C83" s="4" t="s">
        <v>107</v>
      </c>
      <c r="D83" s="4">
        <v>127</v>
      </c>
      <c r="E83" s="5">
        <v>3835100</v>
      </c>
    </row>
    <row r="84" spans="1:5" x14ac:dyDescent="0.25">
      <c r="A84" s="4" t="s">
        <v>146</v>
      </c>
      <c r="B84" s="4" t="s">
        <v>10</v>
      </c>
      <c r="C84" s="4" t="s">
        <v>107</v>
      </c>
      <c r="D84" s="4">
        <v>127</v>
      </c>
      <c r="E84" s="5">
        <v>3754500</v>
      </c>
    </row>
    <row r="85" spans="1:5" x14ac:dyDescent="0.25">
      <c r="A85" s="4" t="s">
        <v>147</v>
      </c>
      <c r="B85" s="4" t="s">
        <v>10</v>
      </c>
      <c r="C85" s="4" t="s">
        <v>107</v>
      </c>
      <c r="D85" s="4">
        <v>127</v>
      </c>
      <c r="E85" s="5">
        <v>4814000</v>
      </c>
    </row>
    <row r="86" spans="1:5" x14ac:dyDescent="0.25">
      <c r="A86" s="4" t="s">
        <v>148</v>
      </c>
      <c r="B86" s="4" t="s">
        <v>10</v>
      </c>
      <c r="C86" s="4" t="s">
        <v>107</v>
      </c>
      <c r="D86" s="4">
        <v>94</v>
      </c>
      <c r="E86" s="5">
        <v>3759100</v>
      </c>
    </row>
    <row r="87" spans="1:5" x14ac:dyDescent="0.25">
      <c r="A87" s="4" t="s">
        <v>149</v>
      </c>
      <c r="B87" s="4" t="s">
        <v>10</v>
      </c>
      <c r="C87" s="4" t="s">
        <v>107</v>
      </c>
      <c r="D87" s="4">
        <v>94</v>
      </c>
      <c r="E87" s="5">
        <v>3438000</v>
      </c>
    </row>
    <row r="88" spans="1:5" x14ac:dyDescent="0.25">
      <c r="A88" s="4" t="s">
        <v>150</v>
      </c>
      <c r="B88" s="4" t="s">
        <v>10</v>
      </c>
      <c r="C88" s="4" t="s">
        <v>107</v>
      </c>
      <c r="D88" s="4">
        <v>94</v>
      </c>
      <c r="E88" s="5">
        <v>4176600</v>
      </c>
    </row>
    <row r="89" spans="1:5" x14ac:dyDescent="0.25">
      <c r="A89" s="4" t="s">
        <v>151</v>
      </c>
      <c r="B89" s="4" t="s">
        <v>6</v>
      </c>
      <c r="C89" s="4" t="s">
        <v>107</v>
      </c>
      <c r="D89" s="4">
        <v>170</v>
      </c>
      <c r="E89" s="5">
        <v>3363000</v>
      </c>
    </row>
    <row r="90" spans="1:5" x14ac:dyDescent="0.25">
      <c r="A90" s="4" t="s">
        <v>152</v>
      </c>
      <c r="B90" s="4" t="s">
        <v>6</v>
      </c>
      <c r="C90" s="4" t="s">
        <v>107</v>
      </c>
      <c r="D90" s="4">
        <v>170</v>
      </c>
      <c r="E90" s="5">
        <v>2419300</v>
      </c>
    </row>
    <row r="91" spans="1:5" x14ac:dyDescent="0.25">
      <c r="A91" s="4" t="s">
        <v>153</v>
      </c>
      <c r="B91" s="4" t="s">
        <v>6</v>
      </c>
      <c r="C91" s="4" t="s">
        <v>107</v>
      </c>
      <c r="D91" s="4">
        <v>170</v>
      </c>
      <c r="E91" s="5">
        <v>2949400</v>
      </c>
    </row>
    <row r="92" spans="1:5" x14ac:dyDescent="0.25">
      <c r="A92" s="4" t="s">
        <v>154</v>
      </c>
      <c r="B92" s="4" t="s">
        <v>6</v>
      </c>
      <c r="C92" s="4" t="s">
        <v>107</v>
      </c>
      <c r="D92" s="4">
        <v>142</v>
      </c>
      <c r="E92" s="5">
        <v>3740100</v>
      </c>
    </row>
    <row r="93" spans="1:5" x14ac:dyDescent="0.25">
      <c r="A93" s="4" t="s">
        <v>155</v>
      </c>
      <c r="B93" s="4" t="s">
        <v>6</v>
      </c>
      <c r="C93" s="4" t="s">
        <v>107</v>
      </c>
      <c r="D93" s="4">
        <v>142</v>
      </c>
      <c r="E93" s="5">
        <v>3633600</v>
      </c>
    </row>
    <row r="94" spans="1:5" x14ac:dyDescent="0.25">
      <c r="A94" s="4" t="s">
        <v>156</v>
      </c>
      <c r="B94" s="4" t="s">
        <v>6</v>
      </c>
      <c r="C94" s="4" t="s">
        <v>107</v>
      </c>
      <c r="D94" s="4">
        <v>142</v>
      </c>
      <c r="E94" s="5">
        <v>3914600</v>
      </c>
    </row>
    <row r="95" spans="1:5" x14ac:dyDescent="0.25">
      <c r="A95" s="4" t="s">
        <v>157</v>
      </c>
      <c r="B95" s="4" t="s">
        <v>10</v>
      </c>
      <c r="C95" s="4" t="s">
        <v>107</v>
      </c>
      <c r="D95" s="4">
        <v>110</v>
      </c>
      <c r="E95" s="5">
        <v>5491100</v>
      </c>
    </row>
    <row r="96" spans="1:5" x14ac:dyDescent="0.25">
      <c r="A96" s="4" t="s">
        <v>158</v>
      </c>
      <c r="B96" s="4" t="s">
        <v>10</v>
      </c>
      <c r="C96" s="4" t="s">
        <v>107</v>
      </c>
      <c r="D96" s="4">
        <v>110</v>
      </c>
      <c r="E96" s="5">
        <v>4896500</v>
      </c>
    </row>
    <row r="97" spans="1:5" x14ac:dyDescent="0.25">
      <c r="A97" s="4" t="s">
        <v>159</v>
      </c>
      <c r="B97" s="4" t="s">
        <v>10</v>
      </c>
      <c r="C97" s="4" t="s">
        <v>107</v>
      </c>
      <c r="D97" s="4">
        <v>110</v>
      </c>
      <c r="E97" s="5">
        <v>5051400</v>
      </c>
    </row>
    <row r="98" spans="1:5" x14ac:dyDescent="0.25">
      <c r="A98" s="4" t="s">
        <v>160</v>
      </c>
      <c r="B98" s="4" t="s">
        <v>10</v>
      </c>
      <c r="C98" s="4" t="s">
        <v>107</v>
      </c>
      <c r="D98" s="4">
        <v>109</v>
      </c>
      <c r="E98" s="5">
        <v>3098800</v>
      </c>
    </row>
    <row r="99" spans="1:5" x14ac:dyDescent="0.25">
      <c r="A99" s="4" t="s">
        <v>161</v>
      </c>
      <c r="B99" s="4" t="s">
        <v>10</v>
      </c>
      <c r="C99" s="4" t="s">
        <v>107</v>
      </c>
      <c r="D99" s="4">
        <v>109</v>
      </c>
      <c r="E99" s="5">
        <v>2926500</v>
      </c>
    </row>
    <row r="100" spans="1:5" x14ac:dyDescent="0.25">
      <c r="A100" s="4" t="s">
        <v>162</v>
      </c>
      <c r="B100" s="4" t="s">
        <v>10</v>
      </c>
      <c r="C100" s="4" t="s">
        <v>107</v>
      </c>
      <c r="D100" s="4">
        <v>109</v>
      </c>
      <c r="E100" s="5">
        <v>3119500</v>
      </c>
    </row>
    <row r="101" spans="1:5" x14ac:dyDescent="0.25">
      <c r="A101" s="4" t="s">
        <v>163</v>
      </c>
      <c r="B101" s="4" t="s">
        <v>6</v>
      </c>
      <c r="C101" s="4" t="s">
        <v>107</v>
      </c>
      <c r="D101" s="4">
        <v>171</v>
      </c>
      <c r="E101" s="5">
        <v>3986300</v>
      </c>
    </row>
    <row r="102" spans="1:5" x14ac:dyDescent="0.25">
      <c r="A102" s="4" t="s">
        <v>164</v>
      </c>
      <c r="B102" s="4" t="s">
        <v>6</v>
      </c>
      <c r="C102" s="4" t="s">
        <v>107</v>
      </c>
      <c r="D102" s="4">
        <v>171</v>
      </c>
      <c r="E102" s="5">
        <v>4175400</v>
      </c>
    </row>
    <row r="103" spans="1:5" x14ac:dyDescent="0.25">
      <c r="A103" s="4" t="s">
        <v>165</v>
      </c>
      <c r="B103" s="4" t="s">
        <v>6</v>
      </c>
      <c r="C103" s="4" t="s">
        <v>107</v>
      </c>
      <c r="D103" s="4">
        <v>171</v>
      </c>
      <c r="E103" s="5">
        <v>4463100</v>
      </c>
    </row>
    <row r="104" spans="1:5" x14ac:dyDescent="0.25">
      <c r="A104" s="4" t="s">
        <v>166</v>
      </c>
      <c r="B104" s="4" t="s">
        <v>10</v>
      </c>
      <c r="C104" s="4" t="s">
        <v>107</v>
      </c>
      <c r="D104" s="4">
        <v>96</v>
      </c>
      <c r="E104" s="5">
        <v>3228500</v>
      </c>
    </row>
    <row r="105" spans="1:5" x14ac:dyDescent="0.25">
      <c r="A105" s="4" t="s">
        <v>167</v>
      </c>
      <c r="B105" s="4" t="s">
        <v>10</v>
      </c>
      <c r="C105" s="4" t="s">
        <v>107</v>
      </c>
      <c r="D105" s="4">
        <v>96</v>
      </c>
      <c r="E105" s="5">
        <v>3234500</v>
      </c>
    </row>
    <row r="106" spans="1:5" x14ac:dyDescent="0.25">
      <c r="A106" s="4" t="s">
        <v>168</v>
      </c>
      <c r="B106" s="4" t="s">
        <v>10</v>
      </c>
      <c r="C106" s="4" t="s">
        <v>107</v>
      </c>
      <c r="D106" s="4">
        <v>96</v>
      </c>
      <c r="E106" s="5">
        <v>3189700</v>
      </c>
    </row>
    <row r="107" spans="1:5" x14ac:dyDescent="0.25">
      <c r="A107" s="4" t="s">
        <v>169</v>
      </c>
      <c r="B107" s="4" t="s">
        <v>10</v>
      </c>
      <c r="C107" s="4" t="s">
        <v>107</v>
      </c>
      <c r="D107" s="4">
        <v>101</v>
      </c>
      <c r="E107" s="5">
        <v>3461400</v>
      </c>
    </row>
    <row r="108" spans="1:5" x14ac:dyDescent="0.25">
      <c r="A108" s="4" t="s">
        <v>170</v>
      </c>
      <c r="B108" s="4" t="s">
        <v>10</v>
      </c>
      <c r="C108" s="4" t="s">
        <v>107</v>
      </c>
      <c r="D108" s="4">
        <v>101</v>
      </c>
      <c r="E108" s="5">
        <v>2901000</v>
      </c>
    </row>
    <row r="109" spans="1:5" x14ac:dyDescent="0.25">
      <c r="A109" s="4" t="s">
        <v>171</v>
      </c>
      <c r="B109" s="4" t="s">
        <v>10</v>
      </c>
      <c r="C109" s="4" t="s">
        <v>107</v>
      </c>
      <c r="D109" s="4">
        <v>101</v>
      </c>
      <c r="E109" s="5">
        <v>3206300</v>
      </c>
    </row>
    <row r="110" spans="1:5" x14ac:dyDescent="0.25">
      <c r="A110" s="4" t="s">
        <v>172</v>
      </c>
      <c r="B110" s="4" t="s">
        <v>6</v>
      </c>
      <c r="C110" s="4" t="s">
        <v>107</v>
      </c>
      <c r="D110" s="4">
        <v>177</v>
      </c>
      <c r="E110" s="5">
        <v>5229000</v>
      </c>
    </row>
    <row r="111" spans="1:5" x14ac:dyDescent="0.25">
      <c r="A111" s="4" t="s">
        <v>173</v>
      </c>
      <c r="B111" s="4" t="s">
        <v>6</v>
      </c>
      <c r="C111" s="4" t="s">
        <v>107</v>
      </c>
      <c r="D111" s="4">
        <v>177</v>
      </c>
      <c r="E111" s="5">
        <v>6295800</v>
      </c>
    </row>
    <row r="112" spans="1:5" x14ac:dyDescent="0.25">
      <c r="A112" s="4" t="s">
        <v>174</v>
      </c>
      <c r="B112" s="4" t="s">
        <v>6</v>
      </c>
      <c r="C112" s="4" t="s">
        <v>107</v>
      </c>
      <c r="D112" s="4">
        <v>177</v>
      </c>
      <c r="E112" s="5">
        <v>6033400</v>
      </c>
    </row>
    <row r="113" spans="1:5" x14ac:dyDescent="0.25">
      <c r="A113" s="4" t="s">
        <v>175</v>
      </c>
      <c r="B113" s="4" t="s">
        <v>10</v>
      </c>
      <c r="C113" s="4" t="s">
        <v>107</v>
      </c>
      <c r="D113" s="4">
        <v>102</v>
      </c>
      <c r="E113" s="5">
        <v>2070000</v>
      </c>
    </row>
    <row r="114" spans="1:5" x14ac:dyDescent="0.25">
      <c r="A114" s="4" t="s">
        <v>176</v>
      </c>
      <c r="B114" s="4" t="s">
        <v>10</v>
      </c>
      <c r="C114" s="4" t="s">
        <v>107</v>
      </c>
      <c r="D114" s="4">
        <v>102</v>
      </c>
      <c r="E114" s="5">
        <v>2476300</v>
      </c>
    </row>
    <row r="115" spans="1:5" x14ac:dyDescent="0.25">
      <c r="A115" s="4" t="s">
        <v>177</v>
      </c>
      <c r="B115" s="4" t="s">
        <v>10</v>
      </c>
      <c r="C115" s="4" t="s">
        <v>107</v>
      </c>
      <c r="D115" s="4">
        <v>102</v>
      </c>
      <c r="E115" s="5">
        <v>2966100</v>
      </c>
    </row>
    <row r="116" spans="1:5" x14ac:dyDescent="0.25">
      <c r="A116" s="4" t="s">
        <v>178</v>
      </c>
      <c r="B116" s="4" t="s">
        <v>10</v>
      </c>
      <c r="C116" s="4" t="s">
        <v>107</v>
      </c>
      <c r="D116" s="4">
        <v>113</v>
      </c>
      <c r="E116" s="5">
        <v>3725100</v>
      </c>
    </row>
    <row r="117" spans="1:5" x14ac:dyDescent="0.25">
      <c r="A117" s="4" t="s">
        <v>179</v>
      </c>
      <c r="B117" s="4" t="s">
        <v>10</v>
      </c>
      <c r="C117" s="4" t="s">
        <v>107</v>
      </c>
      <c r="D117" s="4">
        <v>113</v>
      </c>
      <c r="E117" s="5">
        <v>3632500</v>
      </c>
    </row>
    <row r="118" spans="1:5" x14ac:dyDescent="0.25">
      <c r="A118" s="4" t="s">
        <v>180</v>
      </c>
      <c r="B118" s="4" t="s">
        <v>10</v>
      </c>
      <c r="C118" s="4" t="s">
        <v>107</v>
      </c>
      <c r="D118" s="4">
        <v>113</v>
      </c>
      <c r="E118" s="5">
        <v>4454200</v>
      </c>
    </row>
    <row r="119" spans="1:5" x14ac:dyDescent="0.25">
      <c r="A119" s="4" t="s">
        <v>181</v>
      </c>
      <c r="B119" s="4" t="s">
        <v>10</v>
      </c>
      <c r="C119" s="4" t="s">
        <v>107</v>
      </c>
      <c r="D119" s="4">
        <v>100</v>
      </c>
      <c r="E119" s="5">
        <v>2808200</v>
      </c>
    </row>
    <row r="120" spans="1:5" x14ac:dyDescent="0.25">
      <c r="A120" s="4" t="s">
        <v>182</v>
      </c>
      <c r="B120" s="4" t="s">
        <v>10</v>
      </c>
      <c r="C120" s="4" t="s">
        <v>107</v>
      </c>
      <c r="D120" s="4">
        <v>100</v>
      </c>
      <c r="E120" s="5">
        <v>2854900</v>
      </c>
    </row>
    <row r="121" spans="1:5" x14ac:dyDescent="0.25">
      <c r="A121" s="4" t="s">
        <v>183</v>
      </c>
      <c r="B121" s="4" t="s">
        <v>10</v>
      </c>
      <c r="C121" s="4" t="s">
        <v>107</v>
      </c>
      <c r="D121" s="4">
        <v>100</v>
      </c>
      <c r="E121" s="5">
        <v>3159000</v>
      </c>
    </row>
    <row r="122" spans="1:5" x14ac:dyDescent="0.25">
      <c r="A122" s="4" t="s">
        <v>184</v>
      </c>
      <c r="B122" s="4" t="s">
        <v>10</v>
      </c>
      <c r="C122" s="4" t="s">
        <v>107</v>
      </c>
      <c r="D122" s="4">
        <v>89</v>
      </c>
      <c r="E122" s="5">
        <v>4119700</v>
      </c>
    </row>
    <row r="123" spans="1:5" x14ac:dyDescent="0.25">
      <c r="A123" s="4" t="s">
        <v>185</v>
      </c>
      <c r="B123" s="4" t="s">
        <v>10</v>
      </c>
      <c r="C123" s="4" t="s">
        <v>107</v>
      </c>
      <c r="D123" s="4">
        <v>89</v>
      </c>
      <c r="E123" s="5">
        <v>4396300</v>
      </c>
    </row>
    <row r="124" spans="1:5" x14ac:dyDescent="0.25">
      <c r="A124" s="4" t="s">
        <v>186</v>
      </c>
      <c r="B124" s="4" t="s">
        <v>10</v>
      </c>
      <c r="C124" s="4" t="s">
        <v>107</v>
      </c>
      <c r="D124" s="4">
        <v>89</v>
      </c>
      <c r="E124" s="5">
        <v>4017300</v>
      </c>
    </row>
    <row r="125" spans="1:5" x14ac:dyDescent="0.25">
      <c r="A125" s="4" t="s">
        <v>187</v>
      </c>
      <c r="B125" s="4" t="s">
        <v>10</v>
      </c>
      <c r="C125" s="4" t="s">
        <v>107</v>
      </c>
      <c r="D125" s="4">
        <v>136</v>
      </c>
      <c r="E125" s="5">
        <v>2933900</v>
      </c>
    </row>
    <row r="126" spans="1:5" x14ac:dyDescent="0.25">
      <c r="A126" s="4" t="s">
        <v>188</v>
      </c>
      <c r="B126" s="4" t="s">
        <v>10</v>
      </c>
      <c r="C126" s="4" t="s">
        <v>107</v>
      </c>
      <c r="D126" s="4">
        <v>136</v>
      </c>
      <c r="E126" s="5">
        <v>2924200</v>
      </c>
    </row>
    <row r="127" spans="1:5" x14ac:dyDescent="0.25">
      <c r="A127" s="4" t="s">
        <v>189</v>
      </c>
      <c r="B127" s="4" t="s">
        <v>10</v>
      </c>
      <c r="C127" s="4" t="s">
        <v>107</v>
      </c>
      <c r="D127" s="4">
        <v>136</v>
      </c>
      <c r="E127" s="5">
        <v>3082000</v>
      </c>
    </row>
    <row r="128" spans="1:5" x14ac:dyDescent="0.25">
      <c r="A128" s="4" t="s">
        <v>190</v>
      </c>
      <c r="B128" s="4" t="s">
        <v>10</v>
      </c>
      <c r="C128" s="4" t="s">
        <v>107</v>
      </c>
      <c r="D128" s="4">
        <v>114</v>
      </c>
      <c r="E128" s="5">
        <v>2496100</v>
      </c>
    </row>
    <row r="129" spans="1:5" x14ac:dyDescent="0.25">
      <c r="A129" s="4" t="s">
        <v>191</v>
      </c>
      <c r="B129" s="4" t="s">
        <v>10</v>
      </c>
      <c r="C129" s="4" t="s">
        <v>107</v>
      </c>
      <c r="D129" s="4">
        <v>114</v>
      </c>
      <c r="E129" s="5">
        <v>2661000</v>
      </c>
    </row>
    <row r="130" spans="1:5" x14ac:dyDescent="0.25">
      <c r="A130" s="4" t="s">
        <v>192</v>
      </c>
      <c r="B130" s="4" t="s">
        <v>10</v>
      </c>
      <c r="C130" s="4" t="s">
        <v>107</v>
      </c>
      <c r="D130" s="4">
        <v>114</v>
      </c>
      <c r="E130" s="5">
        <v>3049000</v>
      </c>
    </row>
    <row r="131" spans="1:5" x14ac:dyDescent="0.25">
      <c r="A131" s="4" t="s">
        <v>193</v>
      </c>
      <c r="B131" s="4" t="s">
        <v>6</v>
      </c>
      <c r="C131" s="4" t="s">
        <v>107</v>
      </c>
      <c r="D131" s="4">
        <v>168</v>
      </c>
      <c r="E131" s="5">
        <v>4596900</v>
      </c>
    </row>
    <row r="132" spans="1:5" x14ac:dyDescent="0.25">
      <c r="A132" s="4" t="s">
        <v>194</v>
      </c>
      <c r="B132" s="4" t="s">
        <v>6</v>
      </c>
      <c r="C132" s="4" t="s">
        <v>107</v>
      </c>
      <c r="D132" s="4">
        <v>168</v>
      </c>
      <c r="E132" s="5">
        <v>4569600</v>
      </c>
    </row>
    <row r="133" spans="1:5" x14ac:dyDescent="0.25">
      <c r="A133" s="4" t="s">
        <v>195</v>
      </c>
      <c r="B133" s="4" t="s">
        <v>6</v>
      </c>
      <c r="C133" s="4" t="s">
        <v>107</v>
      </c>
      <c r="D133" s="4">
        <v>168</v>
      </c>
      <c r="E133" s="5">
        <v>4877400</v>
      </c>
    </row>
    <row r="134" spans="1:5" x14ac:dyDescent="0.25">
      <c r="A134" s="4" t="s">
        <v>196</v>
      </c>
      <c r="B134" s="4" t="s">
        <v>6</v>
      </c>
      <c r="C134" s="4" t="s">
        <v>107</v>
      </c>
      <c r="D134" s="4">
        <v>164</v>
      </c>
      <c r="E134" s="5">
        <v>2494000</v>
      </c>
    </row>
    <row r="135" spans="1:5" x14ac:dyDescent="0.25">
      <c r="A135" s="4" t="s">
        <v>197</v>
      </c>
      <c r="B135" s="4" t="s">
        <v>6</v>
      </c>
      <c r="C135" s="4" t="s">
        <v>107</v>
      </c>
      <c r="D135" s="4">
        <v>164</v>
      </c>
      <c r="E135" s="5">
        <v>2391500</v>
      </c>
    </row>
    <row r="136" spans="1:5" x14ac:dyDescent="0.25">
      <c r="A136" s="4" t="s">
        <v>198</v>
      </c>
      <c r="B136" s="4" t="s">
        <v>6</v>
      </c>
      <c r="C136" s="4" t="s">
        <v>107</v>
      </c>
      <c r="D136" s="4">
        <v>164</v>
      </c>
      <c r="E136" s="5">
        <v>3064000</v>
      </c>
    </row>
    <row r="137" spans="1:5" x14ac:dyDescent="0.25">
      <c r="A137" s="4" t="s">
        <v>199</v>
      </c>
      <c r="B137" s="4" t="s">
        <v>10</v>
      </c>
      <c r="C137" s="4" t="s">
        <v>107</v>
      </c>
      <c r="D137" s="4">
        <v>105</v>
      </c>
      <c r="E137" s="5">
        <v>2602300</v>
      </c>
    </row>
    <row r="138" spans="1:5" x14ac:dyDescent="0.25">
      <c r="A138" s="4" t="s">
        <v>200</v>
      </c>
      <c r="B138" s="4" t="s">
        <v>10</v>
      </c>
      <c r="C138" s="4" t="s">
        <v>107</v>
      </c>
      <c r="D138" s="4">
        <v>105</v>
      </c>
      <c r="E138" s="5">
        <v>2439400</v>
      </c>
    </row>
    <row r="139" spans="1:5" x14ac:dyDescent="0.25">
      <c r="A139" s="4" t="s">
        <v>201</v>
      </c>
      <c r="B139" s="4" t="s">
        <v>10</v>
      </c>
      <c r="C139" s="4" t="s">
        <v>107</v>
      </c>
      <c r="D139" s="4">
        <v>105</v>
      </c>
      <c r="E139" s="5">
        <v>3299300</v>
      </c>
    </row>
    <row r="140" spans="1:5" x14ac:dyDescent="0.25">
      <c r="A140" s="4" t="s">
        <v>202</v>
      </c>
      <c r="B140" s="4" t="s">
        <v>6</v>
      </c>
      <c r="C140" s="4" t="s">
        <v>107</v>
      </c>
      <c r="D140" s="4">
        <v>174</v>
      </c>
      <c r="E140" s="5">
        <v>3208600</v>
      </c>
    </row>
    <row r="141" spans="1:5" x14ac:dyDescent="0.25">
      <c r="A141" s="4" t="s">
        <v>203</v>
      </c>
      <c r="B141" s="4" t="s">
        <v>6</v>
      </c>
      <c r="C141" s="4" t="s">
        <v>107</v>
      </c>
      <c r="D141" s="4">
        <v>174</v>
      </c>
      <c r="E141" s="5">
        <v>3097100</v>
      </c>
    </row>
    <row r="142" spans="1:5" x14ac:dyDescent="0.25">
      <c r="A142" s="4" t="s">
        <v>204</v>
      </c>
      <c r="B142" s="4" t="s">
        <v>6</v>
      </c>
      <c r="C142" s="4" t="s">
        <v>107</v>
      </c>
      <c r="D142" s="4">
        <v>174</v>
      </c>
      <c r="E142" s="5">
        <v>3186200</v>
      </c>
    </row>
    <row r="143" spans="1:5" x14ac:dyDescent="0.25">
      <c r="A143" s="4" t="s">
        <v>205</v>
      </c>
      <c r="B143" s="4" t="s">
        <v>10</v>
      </c>
      <c r="C143" s="4" t="s">
        <v>107</v>
      </c>
      <c r="D143" s="4">
        <v>97</v>
      </c>
      <c r="E143" s="5">
        <v>2554900</v>
      </c>
    </row>
    <row r="144" spans="1:5" x14ac:dyDescent="0.25">
      <c r="A144" s="4" t="s">
        <v>206</v>
      </c>
      <c r="B144" s="4" t="s">
        <v>10</v>
      </c>
      <c r="C144" s="4" t="s">
        <v>107</v>
      </c>
      <c r="D144" s="4">
        <v>97</v>
      </c>
      <c r="E144" s="5">
        <v>2616100</v>
      </c>
    </row>
    <row r="145" spans="1:5" x14ac:dyDescent="0.25">
      <c r="A145" s="4" t="s">
        <v>207</v>
      </c>
      <c r="B145" s="4" t="s">
        <v>10</v>
      </c>
      <c r="C145" s="4" t="s">
        <v>107</v>
      </c>
      <c r="D145" s="4">
        <v>97</v>
      </c>
      <c r="E145" s="5">
        <v>3148500</v>
      </c>
    </row>
    <row r="146" spans="1:5" x14ac:dyDescent="0.25">
      <c r="A146" s="4" t="s">
        <v>208</v>
      </c>
      <c r="B146" s="4" t="s">
        <v>6</v>
      </c>
      <c r="C146" s="4" t="s">
        <v>107</v>
      </c>
      <c r="D146" s="4">
        <v>146</v>
      </c>
      <c r="E146" s="5">
        <v>3518900</v>
      </c>
    </row>
    <row r="147" spans="1:5" x14ac:dyDescent="0.25">
      <c r="A147" s="4" t="s">
        <v>209</v>
      </c>
      <c r="B147" s="4" t="s">
        <v>6</v>
      </c>
      <c r="C147" s="4" t="s">
        <v>107</v>
      </c>
      <c r="D147" s="4">
        <v>146</v>
      </c>
      <c r="E147" s="5">
        <v>3665800</v>
      </c>
    </row>
    <row r="148" spans="1:5" x14ac:dyDescent="0.25">
      <c r="A148" s="4" t="s">
        <v>210</v>
      </c>
      <c r="B148" s="4" t="s">
        <v>6</v>
      </c>
      <c r="C148" s="4" t="s">
        <v>107</v>
      </c>
      <c r="D148" s="4">
        <v>146</v>
      </c>
      <c r="E148" s="5">
        <v>1474700</v>
      </c>
    </row>
    <row r="149" spans="1:5" x14ac:dyDescent="0.25">
      <c r="A149" s="4" t="s">
        <v>211</v>
      </c>
      <c r="B149" s="4" t="s">
        <v>6</v>
      </c>
      <c r="C149" s="4" t="s">
        <v>107</v>
      </c>
      <c r="D149" s="4">
        <v>154</v>
      </c>
      <c r="E149" s="5">
        <v>3908300</v>
      </c>
    </row>
    <row r="150" spans="1:5" x14ac:dyDescent="0.25">
      <c r="A150" s="4" t="s">
        <v>212</v>
      </c>
      <c r="B150" s="4" t="s">
        <v>6</v>
      </c>
      <c r="C150" s="4" t="s">
        <v>107</v>
      </c>
      <c r="D150" s="4">
        <v>154</v>
      </c>
      <c r="E150" s="5">
        <v>3418900</v>
      </c>
    </row>
    <row r="151" spans="1:5" x14ac:dyDescent="0.25">
      <c r="A151" s="4" t="s">
        <v>213</v>
      </c>
      <c r="B151" s="4" t="s">
        <v>6</v>
      </c>
      <c r="C151" s="4" t="s">
        <v>107</v>
      </c>
      <c r="D151" s="4">
        <v>154</v>
      </c>
      <c r="E151" s="5">
        <v>4748300</v>
      </c>
    </row>
    <row r="152" spans="1:5" x14ac:dyDescent="0.25">
      <c r="A152" s="4" t="s">
        <v>214</v>
      </c>
      <c r="B152" s="4" t="s">
        <v>10</v>
      </c>
      <c r="C152" s="4" t="s">
        <v>107</v>
      </c>
      <c r="D152" s="4">
        <v>126</v>
      </c>
      <c r="E152" s="5">
        <v>4170200</v>
      </c>
    </row>
    <row r="153" spans="1:5" x14ac:dyDescent="0.25">
      <c r="A153" s="4" t="s">
        <v>215</v>
      </c>
      <c r="B153" s="4" t="s">
        <v>10</v>
      </c>
      <c r="C153" s="4" t="s">
        <v>107</v>
      </c>
      <c r="D153" s="4">
        <v>126</v>
      </c>
      <c r="E153" s="5">
        <v>4595700</v>
      </c>
    </row>
    <row r="154" spans="1:5" x14ac:dyDescent="0.25">
      <c r="A154" s="4" t="s">
        <v>216</v>
      </c>
      <c r="B154" s="4" t="s">
        <v>10</v>
      </c>
      <c r="C154" s="4" t="s">
        <v>107</v>
      </c>
      <c r="D154" s="4">
        <v>126</v>
      </c>
      <c r="E154" s="5">
        <v>4705100</v>
      </c>
    </row>
    <row r="155" spans="1:5" x14ac:dyDescent="0.25">
      <c r="A155" s="4" t="s">
        <v>217</v>
      </c>
      <c r="B155" s="4" t="s">
        <v>10</v>
      </c>
      <c r="C155" s="4" t="s">
        <v>107</v>
      </c>
      <c r="D155" s="4">
        <v>107</v>
      </c>
      <c r="E155" s="5">
        <v>6415400</v>
      </c>
    </row>
    <row r="156" spans="1:5" x14ac:dyDescent="0.25">
      <c r="A156" s="4" t="s">
        <v>218</v>
      </c>
      <c r="B156" s="4" t="s">
        <v>10</v>
      </c>
      <c r="C156" s="4" t="s">
        <v>107</v>
      </c>
      <c r="D156" s="4">
        <v>107</v>
      </c>
      <c r="E156" s="5">
        <v>6015700</v>
      </c>
    </row>
    <row r="157" spans="1:5" x14ac:dyDescent="0.25">
      <c r="A157" s="4" t="s">
        <v>219</v>
      </c>
      <c r="B157" s="4" t="s">
        <v>10</v>
      </c>
      <c r="C157" s="4" t="s">
        <v>107</v>
      </c>
      <c r="D157" s="4">
        <v>107</v>
      </c>
      <c r="E157" s="5">
        <v>4012500</v>
      </c>
    </row>
    <row r="158" spans="1:5" x14ac:dyDescent="0.25">
      <c r="A158" s="4" t="s">
        <v>220</v>
      </c>
      <c r="B158" s="4" t="s">
        <v>6</v>
      </c>
      <c r="C158" s="4" t="s">
        <v>107</v>
      </c>
      <c r="D158" s="4">
        <v>160</v>
      </c>
      <c r="E158" s="5">
        <v>5047000</v>
      </c>
    </row>
    <row r="159" spans="1:5" x14ac:dyDescent="0.25">
      <c r="A159" s="4" t="s">
        <v>221</v>
      </c>
      <c r="B159" s="4" t="s">
        <v>6</v>
      </c>
      <c r="C159" s="4" t="s">
        <v>107</v>
      </c>
      <c r="D159" s="4">
        <v>160</v>
      </c>
      <c r="E159" s="5">
        <v>4339200</v>
      </c>
    </row>
    <row r="160" spans="1:5" x14ac:dyDescent="0.25">
      <c r="A160" s="4" t="s">
        <v>222</v>
      </c>
      <c r="B160" s="4" t="s">
        <v>6</v>
      </c>
      <c r="C160" s="4" t="s">
        <v>107</v>
      </c>
      <c r="D160" s="4">
        <v>160</v>
      </c>
      <c r="E160" s="5">
        <v>5463900</v>
      </c>
    </row>
    <row r="161" spans="1:5" x14ac:dyDescent="0.25">
      <c r="A161" s="4" t="s">
        <v>223</v>
      </c>
      <c r="B161" s="4" t="s">
        <v>6</v>
      </c>
      <c r="C161" s="4" t="s">
        <v>107</v>
      </c>
      <c r="D161" s="4">
        <v>178</v>
      </c>
      <c r="E161" s="5">
        <v>3398200</v>
      </c>
    </row>
    <row r="162" spans="1:5" x14ac:dyDescent="0.25">
      <c r="A162" s="4" t="s">
        <v>224</v>
      </c>
      <c r="B162" s="4" t="s">
        <v>6</v>
      </c>
      <c r="C162" s="4" t="s">
        <v>107</v>
      </c>
      <c r="D162" s="4">
        <v>178</v>
      </c>
      <c r="E162" s="5">
        <v>3175000</v>
      </c>
    </row>
    <row r="163" spans="1:5" x14ac:dyDescent="0.25">
      <c r="A163" s="4" t="s">
        <v>225</v>
      </c>
      <c r="B163" s="4" t="s">
        <v>6</v>
      </c>
      <c r="C163" s="4" t="s">
        <v>107</v>
      </c>
      <c r="D163" s="4">
        <v>178</v>
      </c>
      <c r="E163" s="5">
        <v>4415500</v>
      </c>
    </row>
    <row r="164" spans="1:5" x14ac:dyDescent="0.25">
      <c r="A164" s="4" t="s">
        <v>226</v>
      </c>
      <c r="B164" s="4" t="s">
        <v>10</v>
      </c>
      <c r="C164" s="4" t="s">
        <v>107</v>
      </c>
      <c r="D164" s="4">
        <v>108</v>
      </c>
      <c r="E164" s="5">
        <v>2922100</v>
      </c>
    </row>
    <row r="165" spans="1:5" x14ac:dyDescent="0.25">
      <c r="A165" s="4" t="s">
        <v>227</v>
      </c>
      <c r="B165" s="4" t="s">
        <v>10</v>
      </c>
      <c r="C165" s="4" t="s">
        <v>107</v>
      </c>
      <c r="D165" s="4">
        <v>108</v>
      </c>
      <c r="E165" s="5">
        <v>4602700</v>
      </c>
    </row>
    <row r="166" spans="1:5" x14ac:dyDescent="0.25">
      <c r="A166" s="4" t="s">
        <v>228</v>
      </c>
      <c r="B166" s="4" t="s">
        <v>10</v>
      </c>
      <c r="C166" s="4" t="s">
        <v>107</v>
      </c>
      <c r="D166" s="4">
        <v>108</v>
      </c>
      <c r="E166" s="5">
        <v>4660400</v>
      </c>
    </row>
    <row r="167" spans="1:5" x14ac:dyDescent="0.25">
      <c r="A167" s="4" t="s">
        <v>229</v>
      </c>
      <c r="B167" s="4" t="s">
        <v>6</v>
      </c>
      <c r="C167" s="4" t="s">
        <v>107</v>
      </c>
      <c r="D167" s="4">
        <v>141</v>
      </c>
      <c r="E167" s="5">
        <v>2185500</v>
      </c>
    </row>
    <row r="168" spans="1:5" x14ac:dyDescent="0.25">
      <c r="A168" s="4" t="s">
        <v>230</v>
      </c>
      <c r="B168" s="4" t="s">
        <v>6</v>
      </c>
      <c r="C168" s="4" t="s">
        <v>107</v>
      </c>
      <c r="D168" s="4">
        <v>141</v>
      </c>
      <c r="E168" s="5">
        <v>2431200</v>
      </c>
    </row>
    <row r="169" spans="1:5" x14ac:dyDescent="0.25">
      <c r="A169" s="4" t="s">
        <v>231</v>
      </c>
      <c r="B169" s="4" t="s">
        <v>6</v>
      </c>
      <c r="C169" s="4" t="s">
        <v>107</v>
      </c>
      <c r="D169" s="4">
        <v>141</v>
      </c>
      <c r="E169" s="5">
        <v>2854600</v>
      </c>
    </row>
    <row r="170" spans="1:5" x14ac:dyDescent="0.25">
      <c r="A170" s="4" t="s">
        <v>232</v>
      </c>
      <c r="B170" s="4" t="s">
        <v>10</v>
      </c>
      <c r="C170" s="4" t="s">
        <v>107</v>
      </c>
      <c r="D170" s="4">
        <v>92</v>
      </c>
      <c r="E170" s="5">
        <v>2407300</v>
      </c>
    </row>
    <row r="171" spans="1:5" x14ac:dyDescent="0.25">
      <c r="A171" s="4" t="s">
        <v>233</v>
      </c>
      <c r="B171" s="4" t="s">
        <v>10</v>
      </c>
      <c r="C171" s="4" t="s">
        <v>107</v>
      </c>
      <c r="D171" s="4">
        <v>92</v>
      </c>
      <c r="E171" s="5">
        <v>2822700</v>
      </c>
    </row>
    <row r="172" spans="1:5" x14ac:dyDescent="0.25">
      <c r="A172" s="4" t="s">
        <v>234</v>
      </c>
      <c r="B172" s="4" t="s">
        <v>10</v>
      </c>
      <c r="C172" s="4" t="s">
        <v>107</v>
      </c>
      <c r="D172" s="4">
        <v>92</v>
      </c>
      <c r="E172" s="5">
        <v>3402400</v>
      </c>
    </row>
    <row r="173" spans="1:5" x14ac:dyDescent="0.25">
      <c r="A173" s="4" t="s">
        <v>235</v>
      </c>
      <c r="B173" s="4" t="s">
        <v>10</v>
      </c>
      <c r="C173" s="4" t="s">
        <v>107</v>
      </c>
      <c r="D173" s="4">
        <v>111</v>
      </c>
      <c r="E173" s="5">
        <v>2866100</v>
      </c>
    </row>
    <row r="174" spans="1:5" x14ac:dyDescent="0.25">
      <c r="A174" s="4" t="s">
        <v>236</v>
      </c>
      <c r="B174" s="4" t="s">
        <v>10</v>
      </c>
      <c r="C174" s="4" t="s">
        <v>107</v>
      </c>
      <c r="D174" s="4">
        <v>111</v>
      </c>
      <c r="E174" s="5">
        <v>2873000</v>
      </c>
    </row>
    <row r="175" spans="1:5" x14ac:dyDescent="0.25">
      <c r="A175" s="4" t="s">
        <v>237</v>
      </c>
      <c r="B175" s="4" t="s">
        <v>10</v>
      </c>
      <c r="C175" s="4" t="s">
        <v>107</v>
      </c>
      <c r="D175" s="4">
        <v>111</v>
      </c>
      <c r="E175" s="5">
        <v>3233900</v>
      </c>
    </row>
    <row r="176" spans="1:5" x14ac:dyDescent="0.25">
      <c r="A176" s="4" t="s">
        <v>238</v>
      </c>
      <c r="B176" s="4" t="s">
        <v>6</v>
      </c>
      <c r="C176" s="4" t="s">
        <v>107</v>
      </c>
      <c r="D176" s="4">
        <v>150</v>
      </c>
      <c r="E176" s="5">
        <v>4617800</v>
      </c>
    </row>
    <row r="177" spans="1:5" x14ac:dyDescent="0.25">
      <c r="A177" s="4" t="s">
        <v>239</v>
      </c>
      <c r="B177" s="4" t="s">
        <v>6</v>
      </c>
      <c r="C177" s="4" t="s">
        <v>107</v>
      </c>
      <c r="D177" s="4">
        <v>150</v>
      </c>
      <c r="E177" s="5">
        <v>5612300</v>
      </c>
    </row>
    <row r="178" spans="1:5" x14ac:dyDescent="0.25">
      <c r="A178" s="4" t="s">
        <v>240</v>
      </c>
      <c r="B178" s="4" t="s">
        <v>6</v>
      </c>
      <c r="C178" s="4" t="s">
        <v>107</v>
      </c>
      <c r="D178" s="4">
        <v>150</v>
      </c>
      <c r="E178" s="5">
        <v>7671400</v>
      </c>
    </row>
    <row r="179" spans="1:5" x14ac:dyDescent="0.25">
      <c r="A179" s="4" t="s">
        <v>241</v>
      </c>
      <c r="B179" s="4" t="s">
        <v>10</v>
      </c>
      <c r="C179" s="4" t="s">
        <v>107</v>
      </c>
      <c r="D179" s="4">
        <v>134</v>
      </c>
      <c r="E179" s="5">
        <v>3022900</v>
      </c>
    </row>
    <row r="180" spans="1:5" x14ac:dyDescent="0.25">
      <c r="A180" s="4" t="s">
        <v>242</v>
      </c>
      <c r="B180" s="4" t="s">
        <v>10</v>
      </c>
      <c r="C180" s="4" t="s">
        <v>107</v>
      </c>
      <c r="D180" s="4">
        <v>134</v>
      </c>
      <c r="E180" s="5">
        <v>3387600</v>
      </c>
    </row>
    <row r="181" spans="1:5" x14ac:dyDescent="0.25">
      <c r="A181" s="4" t="s">
        <v>243</v>
      </c>
      <c r="B181" s="4" t="s">
        <v>10</v>
      </c>
      <c r="C181" s="4" t="s">
        <v>107</v>
      </c>
      <c r="D181" s="4">
        <v>134</v>
      </c>
      <c r="E181" s="5">
        <v>5149000</v>
      </c>
    </row>
    <row r="182" spans="1:5" x14ac:dyDescent="0.25">
      <c r="A182" s="4" t="s">
        <v>244</v>
      </c>
      <c r="B182" s="4" t="s">
        <v>6</v>
      </c>
      <c r="C182" s="4" t="s">
        <v>107</v>
      </c>
      <c r="D182" s="4">
        <v>152</v>
      </c>
      <c r="E182" s="5">
        <v>3420800</v>
      </c>
    </row>
    <row r="183" spans="1:5" x14ac:dyDescent="0.25">
      <c r="A183" s="4" t="s">
        <v>245</v>
      </c>
      <c r="B183" s="4" t="s">
        <v>6</v>
      </c>
      <c r="C183" s="4" t="s">
        <v>107</v>
      </c>
      <c r="D183" s="4">
        <v>152</v>
      </c>
      <c r="E183" s="5">
        <v>4394600</v>
      </c>
    </row>
    <row r="184" spans="1:5" x14ac:dyDescent="0.25">
      <c r="A184" s="4" t="s">
        <v>246</v>
      </c>
      <c r="B184" s="4" t="s">
        <v>6</v>
      </c>
      <c r="C184" s="4" t="s">
        <v>107</v>
      </c>
      <c r="D184" s="4">
        <v>152</v>
      </c>
      <c r="E184" s="5">
        <v>5679700</v>
      </c>
    </row>
    <row r="185" spans="1:5" x14ac:dyDescent="0.25">
      <c r="A185" s="4" t="s">
        <v>247</v>
      </c>
      <c r="B185" s="4" t="s">
        <v>10</v>
      </c>
      <c r="C185" s="4" t="s">
        <v>107</v>
      </c>
      <c r="D185" s="4">
        <v>88</v>
      </c>
      <c r="E185" s="5">
        <v>4037600</v>
      </c>
    </row>
    <row r="186" spans="1:5" x14ac:dyDescent="0.25">
      <c r="A186" s="4" t="s">
        <v>248</v>
      </c>
      <c r="B186" s="4" t="s">
        <v>10</v>
      </c>
      <c r="C186" s="4" t="s">
        <v>107</v>
      </c>
      <c r="D186" s="4">
        <v>88</v>
      </c>
      <c r="E186" s="5">
        <v>2960800</v>
      </c>
    </row>
    <row r="187" spans="1:5" x14ac:dyDescent="0.25">
      <c r="A187" s="4" t="s">
        <v>249</v>
      </c>
      <c r="B187" s="4" t="s">
        <v>10</v>
      </c>
      <c r="C187" s="4" t="s">
        <v>107</v>
      </c>
      <c r="D187" s="4">
        <v>88</v>
      </c>
      <c r="E187" s="5">
        <v>7018500</v>
      </c>
    </row>
    <row r="188" spans="1:5" x14ac:dyDescent="0.25">
      <c r="A188" s="4" t="s">
        <v>250</v>
      </c>
      <c r="B188" s="4" t="s">
        <v>10</v>
      </c>
      <c r="C188" s="4" t="s">
        <v>107</v>
      </c>
      <c r="D188" s="4">
        <v>115</v>
      </c>
      <c r="E188" s="5">
        <v>5197400</v>
      </c>
    </row>
    <row r="189" spans="1:5" x14ac:dyDescent="0.25">
      <c r="A189" s="4" t="s">
        <v>251</v>
      </c>
      <c r="B189" s="4" t="s">
        <v>10</v>
      </c>
      <c r="C189" s="4" t="s">
        <v>107</v>
      </c>
      <c r="D189" s="4">
        <v>115</v>
      </c>
      <c r="E189" s="5">
        <v>5294700</v>
      </c>
    </row>
    <row r="190" spans="1:5" x14ac:dyDescent="0.25">
      <c r="A190" s="4" t="s">
        <v>252</v>
      </c>
      <c r="B190" s="4" t="s">
        <v>10</v>
      </c>
      <c r="C190" s="4" t="s">
        <v>107</v>
      </c>
      <c r="D190" s="4">
        <v>115</v>
      </c>
      <c r="E190" s="5">
        <v>6714700</v>
      </c>
    </row>
    <row r="191" spans="1:5" x14ac:dyDescent="0.25">
      <c r="A191" s="4" t="s">
        <v>253</v>
      </c>
      <c r="B191" s="4" t="s">
        <v>6</v>
      </c>
      <c r="C191" s="4" t="s">
        <v>107</v>
      </c>
      <c r="D191" s="4">
        <v>173</v>
      </c>
      <c r="E191" s="5">
        <v>4866400</v>
      </c>
    </row>
    <row r="192" spans="1:5" x14ac:dyDescent="0.25">
      <c r="A192" s="4" t="s">
        <v>254</v>
      </c>
      <c r="B192" s="4" t="s">
        <v>6</v>
      </c>
      <c r="C192" s="4" t="s">
        <v>107</v>
      </c>
      <c r="D192" s="4">
        <v>173</v>
      </c>
      <c r="E192" s="5">
        <v>4967800</v>
      </c>
    </row>
    <row r="193" spans="1:5" x14ac:dyDescent="0.25">
      <c r="A193" s="4" t="s">
        <v>255</v>
      </c>
      <c r="B193" s="4" t="s">
        <v>6</v>
      </c>
      <c r="C193" s="4" t="s">
        <v>107</v>
      </c>
      <c r="D193" s="4">
        <v>173</v>
      </c>
      <c r="E193" s="5">
        <v>6454300</v>
      </c>
    </row>
    <row r="194" spans="1:5" x14ac:dyDescent="0.25">
      <c r="A194" s="4" t="s">
        <v>256</v>
      </c>
      <c r="B194" s="4" t="s">
        <v>6</v>
      </c>
      <c r="C194" s="4" t="s">
        <v>107</v>
      </c>
      <c r="D194" s="4">
        <v>158</v>
      </c>
      <c r="E194" s="5">
        <v>4665400</v>
      </c>
    </row>
    <row r="195" spans="1:5" x14ac:dyDescent="0.25">
      <c r="A195" s="4" t="s">
        <v>257</v>
      </c>
      <c r="B195" s="4" t="s">
        <v>6</v>
      </c>
      <c r="C195" s="4" t="s">
        <v>107</v>
      </c>
      <c r="D195" s="4">
        <v>158</v>
      </c>
      <c r="E195" s="5">
        <v>5031700</v>
      </c>
    </row>
    <row r="196" spans="1:5" x14ac:dyDescent="0.25">
      <c r="A196" s="4" t="s">
        <v>258</v>
      </c>
      <c r="B196" s="4" t="s">
        <v>6</v>
      </c>
      <c r="C196" s="4" t="s">
        <v>107</v>
      </c>
      <c r="D196" s="4">
        <v>158</v>
      </c>
      <c r="E196" s="5">
        <v>6253200</v>
      </c>
    </row>
    <row r="197" spans="1:5" x14ac:dyDescent="0.25">
      <c r="A197" s="4" t="s">
        <v>259</v>
      </c>
      <c r="B197" s="4" t="s">
        <v>6</v>
      </c>
      <c r="C197" s="4" t="s">
        <v>107</v>
      </c>
      <c r="D197" s="4">
        <v>140</v>
      </c>
      <c r="E197" s="5">
        <v>4102400</v>
      </c>
    </row>
    <row r="198" spans="1:5" x14ac:dyDescent="0.25">
      <c r="A198" s="4" t="s">
        <v>260</v>
      </c>
      <c r="B198" s="4" t="s">
        <v>6</v>
      </c>
      <c r="C198" s="4" t="s">
        <v>107</v>
      </c>
      <c r="D198" s="4">
        <v>140</v>
      </c>
      <c r="E198" s="5">
        <v>3851700</v>
      </c>
    </row>
    <row r="199" spans="1:5" x14ac:dyDescent="0.25">
      <c r="A199" s="4" t="s">
        <v>261</v>
      </c>
      <c r="B199" s="4" t="s">
        <v>6</v>
      </c>
      <c r="C199" s="4" t="s">
        <v>107</v>
      </c>
      <c r="D199" s="4">
        <v>140</v>
      </c>
      <c r="E199" s="5">
        <v>6410200</v>
      </c>
    </row>
    <row r="200" spans="1:5" x14ac:dyDescent="0.25">
      <c r="A200" s="4" t="s">
        <v>262</v>
      </c>
      <c r="B200" s="4" t="s">
        <v>6</v>
      </c>
      <c r="C200" s="4" t="s">
        <v>107</v>
      </c>
      <c r="D200" s="4">
        <v>166</v>
      </c>
      <c r="E200" s="5">
        <v>1975000</v>
      </c>
    </row>
    <row r="201" spans="1:5" x14ac:dyDescent="0.25">
      <c r="A201" s="4" t="s">
        <v>263</v>
      </c>
      <c r="B201" s="4" t="s">
        <v>6</v>
      </c>
      <c r="C201" s="4" t="s">
        <v>107</v>
      </c>
      <c r="D201" s="4">
        <v>166</v>
      </c>
      <c r="E201" s="5">
        <v>2182000</v>
      </c>
    </row>
    <row r="202" spans="1:5" x14ac:dyDescent="0.25">
      <c r="A202" s="4" t="s">
        <v>264</v>
      </c>
      <c r="B202" s="4" t="s">
        <v>6</v>
      </c>
      <c r="C202" s="4" t="s">
        <v>107</v>
      </c>
      <c r="D202" s="4">
        <v>166</v>
      </c>
      <c r="E202" s="5">
        <v>2616500</v>
      </c>
    </row>
    <row r="203" spans="1:5" x14ac:dyDescent="0.25">
      <c r="A203" s="4" t="s">
        <v>265</v>
      </c>
      <c r="B203" s="4" t="s">
        <v>10</v>
      </c>
      <c r="C203" s="4" t="s">
        <v>107</v>
      </c>
      <c r="D203" s="4">
        <v>125</v>
      </c>
      <c r="E203" s="5">
        <v>3419000</v>
      </c>
    </row>
    <row r="204" spans="1:5" x14ac:dyDescent="0.25">
      <c r="A204" s="4" t="s">
        <v>266</v>
      </c>
      <c r="B204" s="4" t="s">
        <v>10</v>
      </c>
      <c r="C204" s="4" t="s">
        <v>107</v>
      </c>
      <c r="D204" s="4">
        <v>125</v>
      </c>
      <c r="E204" s="5">
        <v>4204200</v>
      </c>
    </row>
    <row r="205" spans="1:5" x14ac:dyDescent="0.25">
      <c r="A205" s="4" t="s">
        <v>267</v>
      </c>
      <c r="B205" s="4" t="s">
        <v>10</v>
      </c>
      <c r="C205" s="4" t="s">
        <v>107</v>
      </c>
      <c r="D205" s="4">
        <v>125</v>
      </c>
      <c r="E205" s="5">
        <v>4582000</v>
      </c>
    </row>
    <row r="206" spans="1:5" x14ac:dyDescent="0.25">
      <c r="A206" s="4" t="s">
        <v>268</v>
      </c>
      <c r="B206" s="4" t="s">
        <v>6</v>
      </c>
      <c r="C206" s="4" t="s">
        <v>107</v>
      </c>
      <c r="D206" s="4">
        <v>180</v>
      </c>
      <c r="E206" s="5">
        <v>4328400</v>
      </c>
    </row>
    <row r="207" spans="1:5" x14ac:dyDescent="0.25">
      <c r="A207" s="4" t="s">
        <v>269</v>
      </c>
      <c r="B207" s="4" t="s">
        <v>6</v>
      </c>
      <c r="C207" s="4" t="s">
        <v>107</v>
      </c>
      <c r="D207" s="4">
        <v>180</v>
      </c>
      <c r="E207" s="5">
        <v>3616600</v>
      </c>
    </row>
    <row r="208" spans="1:5" x14ac:dyDescent="0.25">
      <c r="A208" s="4" t="s">
        <v>270</v>
      </c>
      <c r="B208" s="4" t="s">
        <v>6</v>
      </c>
      <c r="C208" s="4" t="s">
        <v>107</v>
      </c>
      <c r="D208" s="4">
        <v>180</v>
      </c>
      <c r="E208" s="5">
        <v>4414600</v>
      </c>
    </row>
    <row r="209" spans="1:5" x14ac:dyDescent="0.25">
      <c r="A209" s="4" t="s">
        <v>271</v>
      </c>
      <c r="B209" s="4" t="s">
        <v>6</v>
      </c>
      <c r="C209" s="4" t="s">
        <v>107</v>
      </c>
      <c r="D209" s="4">
        <v>165</v>
      </c>
      <c r="E209" s="5">
        <v>3038200</v>
      </c>
    </row>
    <row r="210" spans="1:5" x14ac:dyDescent="0.25">
      <c r="A210" s="4" t="s">
        <v>272</v>
      </c>
      <c r="B210" s="4" t="s">
        <v>6</v>
      </c>
      <c r="C210" s="4" t="s">
        <v>107</v>
      </c>
      <c r="D210" s="4">
        <v>165</v>
      </c>
      <c r="E210" s="5">
        <v>3167100</v>
      </c>
    </row>
    <row r="211" spans="1:5" x14ac:dyDescent="0.25">
      <c r="A211" s="4" t="s">
        <v>273</v>
      </c>
      <c r="B211" s="4" t="s">
        <v>6</v>
      </c>
      <c r="C211" s="4" t="s">
        <v>107</v>
      </c>
      <c r="D211" s="4">
        <v>165</v>
      </c>
      <c r="E211" s="5">
        <v>3891200</v>
      </c>
    </row>
    <row r="212" spans="1:5" x14ac:dyDescent="0.25">
      <c r="A212" s="4" t="s">
        <v>274</v>
      </c>
      <c r="B212" s="4" t="s">
        <v>6</v>
      </c>
      <c r="C212" s="4" t="s">
        <v>107</v>
      </c>
      <c r="D212" s="4">
        <v>148</v>
      </c>
      <c r="E212" s="5">
        <v>2387500</v>
      </c>
    </row>
    <row r="213" spans="1:5" x14ac:dyDescent="0.25">
      <c r="A213" s="4" t="s">
        <v>275</v>
      </c>
      <c r="B213" s="4" t="s">
        <v>6</v>
      </c>
      <c r="C213" s="4" t="s">
        <v>107</v>
      </c>
      <c r="D213" s="4">
        <v>148</v>
      </c>
      <c r="E213" s="5">
        <v>1956600</v>
      </c>
    </row>
    <row r="214" spans="1:5" x14ac:dyDescent="0.25">
      <c r="A214" s="4" t="s">
        <v>276</v>
      </c>
      <c r="B214" s="4" t="s">
        <v>6</v>
      </c>
      <c r="C214" s="4" t="s">
        <v>107</v>
      </c>
      <c r="D214" s="4">
        <v>148</v>
      </c>
      <c r="E214" s="5">
        <v>3977100</v>
      </c>
    </row>
    <row r="215" spans="1:5" x14ac:dyDescent="0.25">
      <c r="A215" s="4" t="s">
        <v>277</v>
      </c>
      <c r="B215" s="4" t="s">
        <v>10</v>
      </c>
      <c r="C215" s="4" t="s">
        <v>107</v>
      </c>
      <c r="D215" s="4">
        <v>130</v>
      </c>
      <c r="E215" s="5">
        <v>2252200</v>
      </c>
    </row>
    <row r="216" spans="1:5" x14ac:dyDescent="0.25">
      <c r="A216" s="4" t="s">
        <v>278</v>
      </c>
      <c r="B216" s="4" t="s">
        <v>10</v>
      </c>
      <c r="C216" s="4" t="s">
        <v>107</v>
      </c>
      <c r="D216" s="4">
        <v>130</v>
      </c>
      <c r="E216" s="5">
        <v>3518100</v>
      </c>
    </row>
    <row r="217" spans="1:5" x14ac:dyDescent="0.25">
      <c r="A217" s="4" t="s">
        <v>279</v>
      </c>
      <c r="B217" s="4" t="s">
        <v>10</v>
      </c>
      <c r="C217" s="4" t="s">
        <v>107</v>
      </c>
      <c r="D217" s="4">
        <v>130</v>
      </c>
      <c r="E217" s="5">
        <v>4877300</v>
      </c>
    </row>
    <row r="218" spans="1:5" x14ac:dyDescent="0.25">
      <c r="A218" s="4" t="s">
        <v>280</v>
      </c>
      <c r="B218" s="4" t="s">
        <v>10</v>
      </c>
      <c r="C218" s="4" t="s">
        <v>107</v>
      </c>
      <c r="D218" s="4">
        <v>91</v>
      </c>
      <c r="E218" s="5">
        <v>2526500</v>
      </c>
    </row>
    <row r="219" spans="1:5" x14ac:dyDescent="0.25">
      <c r="A219" s="4" t="s">
        <v>281</v>
      </c>
      <c r="B219" s="4" t="s">
        <v>10</v>
      </c>
      <c r="C219" s="4" t="s">
        <v>107</v>
      </c>
      <c r="D219" s="4">
        <v>91</v>
      </c>
      <c r="E219" s="5">
        <v>3086300</v>
      </c>
    </row>
    <row r="220" spans="1:5" x14ac:dyDescent="0.25">
      <c r="A220" s="4" t="s">
        <v>282</v>
      </c>
      <c r="B220" s="4" t="s">
        <v>10</v>
      </c>
      <c r="C220" s="4" t="s">
        <v>107</v>
      </c>
      <c r="D220" s="4">
        <v>91</v>
      </c>
      <c r="E220" s="5">
        <v>3402700</v>
      </c>
    </row>
    <row r="221" spans="1:5" x14ac:dyDescent="0.25">
      <c r="A221" s="4" t="s">
        <v>283</v>
      </c>
      <c r="B221" s="4" t="s">
        <v>6</v>
      </c>
      <c r="C221" s="4" t="s">
        <v>107</v>
      </c>
      <c r="D221" s="4">
        <v>182</v>
      </c>
      <c r="E221" s="5">
        <v>3020200</v>
      </c>
    </row>
    <row r="222" spans="1:5" x14ac:dyDescent="0.25">
      <c r="A222" s="4" t="s">
        <v>284</v>
      </c>
      <c r="B222" s="4" t="s">
        <v>6</v>
      </c>
      <c r="C222" s="4" t="s">
        <v>107</v>
      </c>
      <c r="D222" s="4">
        <v>182</v>
      </c>
      <c r="E222" s="5">
        <v>3112600</v>
      </c>
    </row>
    <row r="223" spans="1:5" x14ac:dyDescent="0.25">
      <c r="A223" s="4" t="s">
        <v>285</v>
      </c>
      <c r="B223" s="4" t="s">
        <v>6</v>
      </c>
      <c r="C223" s="4" t="s">
        <v>107</v>
      </c>
      <c r="D223" s="4">
        <v>182</v>
      </c>
      <c r="E223" s="5">
        <v>4285500</v>
      </c>
    </row>
    <row r="224" spans="1:5" x14ac:dyDescent="0.25">
      <c r="A224" s="4" t="s">
        <v>286</v>
      </c>
      <c r="B224" s="4" t="s">
        <v>10</v>
      </c>
      <c r="C224" s="4" t="s">
        <v>107</v>
      </c>
      <c r="D224" s="4">
        <v>98</v>
      </c>
      <c r="E224" s="5">
        <v>2377000</v>
      </c>
    </row>
    <row r="225" spans="1:5" x14ac:dyDescent="0.25">
      <c r="A225" s="4" t="s">
        <v>287</v>
      </c>
      <c r="B225" s="4" t="s">
        <v>10</v>
      </c>
      <c r="C225" s="4" t="s">
        <v>107</v>
      </c>
      <c r="D225" s="4">
        <v>98</v>
      </c>
      <c r="E225" s="5">
        <v>2538800</v>
      </c>
    </row>
    <row r="226" spans="1:5" x14ac:dyDescent="0.25">
      <c r="A226" s="4" t="s">
        <v>288</v>
      </c>
      <c r="B226" s="4" t="s">
        <v>10</v>
      </c>
      <c r="C226" s="4" t="s">
        <v>107</v>
      </c>
      <c r="D226" s="4">
        <v>98</v>
      </c>
      <c r="E226" s="5">
        <v>3057500</v>
      </c>
    </row>
    <row r="227" spans="1:5" x14ac:dyDescent="0.25">
      <c r="A227" s="4" t="s">
        <v>289</v>
      </c>
      <c r="B227" s="4" t="s">
        <v>10</v>
      </c>
      <c r="C227" s="4" t="s">
        <v>107</v>
      </c>
      <c r="D227" s="4">
        <v>116</v>
      </c>
      <c r="E227" s="5">
        <v>3178500</v>
      </c>
    </row>
    <row r="228" spans="1:5" x14ac:dyDescent="0.25">
      <c r="A228" s="4" t="s">
        <v>290</v>
      </c>
      <c r="B228" s="4" t="s">
        <v>10</v>
      </c>
      <c r="C228" s="4" t="s">
        <v>107</v>
      </c>
      <c r="D228" s="4">
        <v>116</v>
      </c>
      <c r="E228" s="5">
        <v>3209700</v>
      </c>
    </row>
    <row r="229" spans="1:5" x14ac:dyDescent="0.25">
      <c r="A229" s="4" t="s">
        <v>291</v>
      </c>
      <c r="B229" s="4" t="s">
        <v>10</v>
      </c>
      <c r="C229" s="4" t="s">
        <v>107</v>
      </c>
      <c r="D229" s="4">
        <v>116</v>
      </c>
      <c r="E229" s="5">
        <v>3978300</v>
      </c>
    </row>
    <row r="230" spans="1:5" x14ac:dyDescent="0.25">
      <c r="A230" s="4" t="s">
        <v>292</v>
      </c>
      <c r="B230" s="4" t="s">
        <v>6</v>
      </c>
      <c r="C230" s="4" t="s">
        <v>107</v>
      </c>
      <c r="D230" s="4">
        <v>156</v>
      </c>
      <c r="E230" s="5">
        <v>2140800</v>
      </c>
    </row>
    <row r="231" spans="1:5" x14ac:dyDescent="0.25">
      <c r="A231" s="4" t="s">
        <v>293</v>
      </c>
      <c r="B231" s="4" t="s">
        <v>6</v>
      </c>
      <c r="C231" s="4" t="s">
        <v>107</v>
      </c>
      <c r="D231" s="4">
        <v>156</v>
      </c>
      <c r="E231" s="5">
        <v>2112100</v>
      </c>
    </row>
    <row r="232" spans="1:5" x14ac:dyDescent="0.25">
      <c r="A232" s="4" t="s">
        <v>294</v>
      </c>
      <c r="B232" s="4" t="s">
        <v>6</v>
      </c>
      <c r="C232" s="4" t="s">
        <v>107</v>
      </c>
      <c r="D232" s="4">
        <v>156</v>
      </c>
      <c r="E232" s="5">
        <v>2515400</v>
      </c>
    </row>
    <row r="233" spans="1:5" x14ac:dyDescent="0.25">
      <c r="A233" s="4" t="s">
        <v>295</v>
      </c>
      <c r="B233" s="4" t="s">
        <v>6</v>
      </c>
      <c r="C233" s="4" t="s">
        <v>107</v>
      </c>
      <c r="D233" s="4">
        <v>157</v>
      </c>
      <c r="E233" s="5">
        <v>3703900</v>
      </c>
    </row>
    <row r="234" spans="1:5" x14ac:dyDescent="0.25">
      <c r="A234" s="4" t="s">
        <v>296</v>
      </c>
      <c r="B234" s="4" t="s">
        <v>6</v>
      </c>
      <c r="C234" s="4" t="s">
        <v>107</v>
      </c>
      <c r="D234" s="4">
        <v>157</v>
      </c>
      <c r="E234" s="5">
        <v>4029800</v>
      </c>
    </row>
    <row r="235" spans="1:5" x14ac:dyDescent="0.25">
      <c r="A235" s="4" t="s">
        <v>297</v>
      </c>
      <c r="B235" s="4" t="s">
        <v>6</v>
      </c>
      <c r="C235" s="4" t="s">
        <v>107</v>
      </c>
      <c r="D235" s="4">
        <v>157</v>
      </c>
      <c r="E235" s="5">
        <v>5586600</v>
      </c>
    </row>
    <row r="236" spans="1:5" x14ac:dyDescent="0.25">
      <c r="A236" s="4" t="s">
        <v>298</v>
      </c>
      <c r="B236" s="4" t="s">
        <v>10</v>
      </c>
      <c r="C236" s="4" t="s">
        <v>107</v>
      </c>
      <c r="D236" s="4">
        <v>112</v>
      </c>
      <c r="E236" s="5">
        <v>2856600</v>
      </c>
    </row>
    <row r="237" spans="1:5" x14ac:dyDescent="0.25">
      <c r="A237" s="4" t="s">
        <v>299</v>
      </c>
      <c r="B237" s="4" t="s">
        <v>10</v>
      </c>
      <c r="C237" s="4" t="s">
        <v>107</v>
      </c>
      <c r="D237" s="4">
        <v>112</v>
      </c>
      <c r="E237" s="5">
        <v>2385200</v>
      </c>
    </row>
    <row r="238" spans="1:5" x14ac:dyDescent="0.25">
      <c r="A238" s="4" t="s">
        <v>300</v>
      </c>
      <c r="B238" s="4" t="s">
        <v>10</v>
      </c>
      <c r="C238" s="4" t="s">
        <v>107</v>
      </c>
      <c r="D238" s="4">
        <v>112</v>
      </c>
      <c r="E238" s="5">
        <v>3424500</v>
      </c>
    </row>
    <row r="239" spans="1:5" x14ac:dyDescent="0.25">
      <c r="A239" s="4" t="s">
        <v>301</v>
      </c>
      <c r="B239" s="4" t="s">
        <v>10</v>
      </c>
      <c r="C239" s="4" t="s">
        <v>107</v>
      </c>
      <c r="D239" s="4">
        <v>137</v>
      </c>
      <c r="E239" s="5">
        <v>2162200</v>
      </c>
    </row>
    <row r="240" spans="1:5" x14ac:dyDescent="0.25">
      <c r="A240" s="4" t="s">
        <v>302</v>
      </c>
      <c r="B240" s="4" t="s">
        <v>10</v>
      </c>
      <c r="C240" s="4" t="s">
        <v>107</v>
      </c>
      <c r="D240" s="4">
        <v>137</v>
      </c>
      <c r="E240" s="5">
        <v>2546100</v>
      </c>
    </row>
    <row r="241" spans="1:5" x14ac:dyDescent="0.25">
      <c r="A241" s="4" t="s">
        <v>303</v>
      </c>
      <c r="B241" s="4" t="s">
        <v>10</v>
      </c>
      <c r="C241" s="4" t="s">
        <v>107</v>
      </c>
      <c r="D241" s="4">
        <v>137</v>
      </c>
      <c r="E241" s="5">
        <v>2964600</v>
      </c>
    </row>
    <row r="242" spans="1:5" x14ac:dyDescent="0.25">
      <c r="A242" s="4" t="s">
        <v>304</v>
      </c>
      <c r="B242" s="4" t="s">
        <v>6</v>
      </c>
      <c r="C242" s="4" t="s">
        <v>107</v>
      </c>
      <c r="D242" s="4">
        <v>144</v>
      </c>
      <c r="E242" s="5">
        <v>2568500</v>
      </c>
    </row>
    <row r="243" spans="1:5" x14ac:dyDescent="0.25">
      <c r="A243" s="4" t="s">
        <v>305</v>
      </c>
      <c r="B243" s="4" t="s">
        <v>6</v>
      </c>
      <c r="C243" s="4" t="s">
        <v>107</v>
      </c>
      <c r="D243" s="4">
        <v>144</v>
      </c>
      <c r="E243" s="5">
        <v>2860400</v>
      </c>
    </row>
    <row r="244" spans="1:5" x14ac:dyDescent="0.25">
      <c r="A244" s="4" t="s">
        <v>306</v>
      </c>
      <c r="B244" s="4" t="s">
        <v>6</v>
      </c>
      <c r="C244" s="4" t="s">
        <v>107</v>
      </c>
      <c r="D244" s="4">
        <v>144</v>
      </c>
      <c r="E244" s="5">
        <v>3877500</v>
      </c>
    </row>
    <row r="245" spans="1:5" x14ac:dyDescent="0.25">
      <c r="A245" s="4" t="s">
        <v>307</v>
      </c>
      <c r="B245" s="4" t="s">
        <v>6</v>
      </c>
      <c r="C245" s="4" t="s">
        <v>107</v>
      </c>
      <c r="D245" s="4">
        <v>147</v>
      </c>
      <c r="E245" s="5">
        <v>3003700</v>
      </c>
    </row>
    <row r="246" spans="1:5" x14ac:dyDescent="0.25">
      <c r="A246" s="4" t="s">
        <v>308</v>
      </c>
      <c r="B246" s="4" t="s">
        <v>6</v>
      </c>
      <c r="C246" s="4" t="s">
        <v>107</v>
      </c>
      <c r="D246" s="4">
        <v>147</v>
      </c>
      <c r="E246" s="5">
        <v>3232700</v>
      </c>
    </row>
    <row r="247" spans="1:5" x14ac:dyDescent="0.25">
      <c r="A247" s="4" t="s">
        <v>309</v>
      </c>
      <c r="B247" s="4" t="s">
        <v>6</v>
      </c>
      <c r="C247" s="4" t="s">
        <v>107</v>
      </c>
      <c r="D247" s="4">
        <v>147</v>
      </c>
      <c r="E247" s="5">
        <v>3772900</v>
      </c>
    </row>
    <row r="248" spans="1:5" x14ac:dyDescent="0.25">
      <c r="A248" s="4" t="s">
        <v>310</v>
      </c>
      <c r="B248" s="4" t="s">
        <v>10</v>
      </c>
      <c r="C248" s="4" t="s">
        <v>107</v>
      </c>
      <c r="D248" s="4">
        <v>133</v>
      </c>
      <c r="E248" s="5">
        <v>2907500</v>
      </c>
    </row>
    <row r="249" spans="1:5" x14ac:dyDescent="0.25">
      <c r="A249" s="4" t="s">
        <v>311</v>
      </c>
      <c r="B249" s="4" t="s">
        <v>10</v>
      </c>
      <c r="C249" s="4" t="s">
        <v>107</v>
      </c>
      <c r="D249" s="4">
        <v>133</v>
      </c>
      <c r="E249" s="5">
        <v>2361900</v>
      </c>
    </row>
    <row r="250" spans="1:5" x14ac:dyDescent="0.25">
      <c r="A250" s="4" t="s">
        <v>312</v>
      </c>
      <c r="B250" s="4" t="s">
        <v>10</v>
      </c>
      <c r="C250" s="4" t="s">
        <v>107</v>
      </c>
      <c r="D250" s="4">
        <v>133</v>
      </c>
      <c r="E250" s="5">
        <v>3720100</v>
      </c>
    </row>
    <row r="251" spans="1:5" x14ac:dyDescent="0.25">
      <c r="A251" s="4" t="s">
        <v>313</v>
      </c>
      <c r="B251" s="4" t="s">
        <v>6</v>
      </c>
      <c r="C251" s="4" t="s">
        <v>107</v>
      </c>
      <c r="D251" s="4">
        <v>153</v>
      </c>
      <c r="E251" s="5">
        <v>1881600</v>
      </c>
    </row>
    <row r="252" spans="1:5" x14ac:dyDescent="0.25">
      <c r="A252" s="4" t="s">
        <v>314</v>
      </c>
      <c r="B252" s="4" t="s">
        <v>6</v>
      </c>
      <c r="C252" s="4" t="s">
        <v>107</v>
      </c>
      <c r="D252" s="4">
        <v>153</v>
      </c>
      <c r="E252" s="5">
        <v>1904600</v>
      </c>
    </row>
    <row r="253" spans="1:5" x14ac:dyDescent="0.25">
      <c r="A253" s="4" t="s">
        <v>315</v>
      </c>
      <c r="B253" s="4" t="s">
        <v>6</v>
      </c>
      <c r="C253" s="4" t="s">
        <v>107</v>
      </c>
      <c r="D253" s="4">
        <v>153</v>
      </c>
      <c r="E253" s="5">
        <v>2746600</v>
      </c>
    </row>
    <row r="254" spans="1:5" x14ac:dyDescent="0.25">
      <c r="A254" s="4" t="s">
        <v>316</v>
      </c>
      <c r="B254" s="4" t="s">
        <v>6</v>
      </c>
      <c r="C254" s="4" t="s">
        <v>107</v>
      </c>
      <c r="D254" s="4">
        <v>149</v>
      </c>
      <c r="E254" s="5">
        <v>1187300</v>
      </c>
    </row>
    <row r="255" spans="1:5" x14ac:dyDescent="0.25">
      <c r="A255" s="4" t="s">
        <v>317</v>
      </c>
      <c r="B255" s="4" t="s">
        <v>6</v>
      </c>
      <c r="C255" s="4" t="s">
        <v>107</v>
      </c>
      <c r="D255" s="4">
        <v>149</v>
      </c>
      <c r="E255" s="5">
        <v>1040500</v>
      </c>
    </row>
    <row r="256" spans="1:5" x14ac:dyDescent="0.25">
      <c r="A256" s="4" t="s">
        <v>318</v>
      </c>
      <c r="B256" s="4" t="s">
        <v>6</v>
      </c>
      <c r="C256" s="4" t="s">
        <v>107</v>
      </c>
      <c r="D256" s="4">
        <v>149</v>
      </c>
      <c r="E256" s="5">
        <v>1417400</v>
      </c>
    </row>
    <row r="257" spans="1:5" x14ac:dyDescent="0.25">
      <c r="A257" s="4" t="s">
        <v>319</v>
      </c>
      <c r="B257" s="4" t="s">
        <v>6</v>
      </c>
      <c r="C257" s="4" t="s">
        <v>107</v>
      </c>
      <c r="D257" s="4">
        <v>163</v>
      </c>
      <c r="E257" s="5">
        <v>1895000</v>
      </c>
    </row>
    <row r="258" spans="1:5" x14ac:dyDescent="0.25">
      <c r="A258" s="4" t="s">
        <v>320</v>
      </c>
      <c r="B258" s="4" t="s">
        <v>6</v>
      </c>
      <c r="C258" s="4" t="s">
        <v>107</v>
      </c>
      <c r="D258" s="4">
        <v>163</v>
      </c>
      <c r="E258" s="5">
        <v>1848300</v>
      </c>
    </row>
    <row r="259" spans="1:5" x14ac:dyDescent="0.25">
      <c r="A259" s="4" t="s">
        <v>321</v>
      </c>
      <c r="B259" s="4" t="s">
        <v>6</v>
      </c>
      <c r="C259" s="4" t="s">
        <v>107</v>
      </c>
      <c r="D259" s="4">
        <v>163</v>
      </c>
      <c r="E259" s="5">
        <v>2883200</v>
      </c>
    </row>
    <row r="260" spans="1:5" x14ac:dyDescent="0.25">
      <c r="A260" s="4" t="s">
        <v>322</v>
      </c>
      <c r="B260" s="4" t="s">
        <v>10</v>
      </c>
      <c r="C260" s="4" t="s">
        <v>107</v>
      </c>
      <c r="D260" s="4">
        <v>121</v>
      </c>
      <c r="E260" s="5">
        <v>2323400</v>
      </c>
    </row>
    <row r="261" spans="1:5" x14ac:dyDescent="0.25">
      <c r="A261" s="4" t="s">
        <v>323</v>
      </c>
      <c r="B261" s="4" t="s">
        <v>10</v>
      </c>
      <c r="C261" s="4" t="s">
        <v>107</v>
      </c>
      <c r="D261" s="4">
        <v>121</v>
      </c>
      <c r="E261" s="5">
        <v>2009000</v>
      </c>
    </row>
    <row r="262" spans="1:5" x14ac:dyDescent="0.25">
      <c r="A262" s="4" t="s">
        <v>324</v>
      </c>
      <c r="B262" s="4" t="s">
        <v>10</v>
      </c>
      <c r="C262" s="4" t="s">
        <v>107</v>
      </c>
      <c r="D262" s="4">
        <v>121</v>
      </c>
      <c r="E262" s="5">
        <v>1940800</v>
      </c>
    </row>
    <row r="263" spans="1:5" x14ac:dyDescent="0.25">
      <c r="A263" s="4" t="s">
        <v>325</v>
      </c>
      <c r="B263" s="4" t="s">
        <v>10</v>
      </c>
      <c r="C263" s="4" t="s">
        <v>107</v>
      </c>
      <c r="D263" s="4">
        <v>104</v>
      </c>
      <c r="E263" s="5">
        <v>1341100</v>
      </c>
    </row>
    <row r="264" spans="1:5" x14ac:dyDescent="0.25">
      <c r="A264" s="4" t="s">
        <v>326</v>
      </c>
      <c r="B264" s="4" t="s">
        <v>10</v>
      </c>
      <c r="C264" s="4" t="s">
        <v>107</v>
      </c>
      <c r="D264" s="4">
        <v>104</v>
      </c>
      <c r="E264" s="5">
        <v>1500200</v>
      </c>
    </row>
    <row r="265" spans="1:5" x14ac:dyDescent="0.25">
      <c r="A265" s="4" t="s">
        <v>327</v>
      </c>
      <c r="B265" s="4" t="s">
        <v>10</v>
      </c>
      <c r="C265" s="4" t="s">
        <v>107</v>
      </c>
      <c r="D265" s="4">
        <v>104</v>
      </c>
      <c r="E265" s="5">
        <v>2301100</v>
      </c>
    </row>
    <row r="266" spans="1:5" x14ac:dyDescent="0.25">
      <c r="A266" s="4" t="s">
        <v>328</v>
      </c>
      <c r="B266" s="4" t="s">
        <v>10</v>
      </c>
      <c r="C266" s="4" t="s">
        <v>107</v>
      </c>
      <c r="D266" s="4">
        <v>122</v>
      </c>
      <c r="E266" s="5">
        <v>1926200</v>
      </c>
    </row>
    <row r="267" spans="1:5" x14ac:dyDescent="0.25">
      <c r="A267" s="4" t="s">
        <v>329</v>
      </c>
      <c r="B267" s="4" t="s">
        <v>10</v>
      </c>
      <c r="C267" s="4" t="s">
        <v>107</v>
      </c>
      <c r="D267" s="4">
        <v>122</v>
      </c>
      <c r="E267" s="5">
        <v>2965200</v>
      </c>
    </row>
    <row r="268" spans="1:5" x14ac:dyDescent="0.25">
      <c r="A268" s="4" t="s">
        <v>330</v>
      </c>
      <c r="B268" s="4" t="s">
        <v>10</v>
      </c>
      <c r="C268" s="4" t="s">
        <v>107</v>
      </c>
      <c r="D268" s="4">
        <v>122</v>
      </c>
      <c r="E268" s="5">
        <v>2494200</v>
      </c>
    </row>
    <row r="269" spans="1:5" x14ac:dyDescent="0.25">
      <c r="A269" s="4" t="s">
        <v>331</v>
      </c>
      <c r="B269" s="4" t="s">
        <v>10</v>
      </c>
      <c r="C269" s="4" t="s">
        <v>107</v>
      </c>
      <c r="D269" s="4">
        <v>95</v>
      </c>
      <c r="E269" s="5">
        <v>2216800</v>
      </c>
    </row>
    <row r="270" spans="1:5" x14ac:dyDescent="0.25">
      <c r="A270" s="4" t="s">
        <v>332</v>
      </c>
      <c r="B270" s="4" t="s">
        <v>10</v>
      </c>
      <c r="C270" s="4" t="s">
        <v>107</v>
      </c>
      <c r="D270" s="4">
        <v>95</v>
      </c>
      <c r="E270" s="5">
        <v>685940</v>
      </c>
    </row>
    <row r="271" spans="1:5" x14ac:dyDescent="0.25">
      <c r="A271" s="4" t="s">
        <v>333</v>
      </c>
      <c r="B271" s="4" t="s">
        <v>10</v>
      </c>
      <c r="C271" s="4" t="s">
        <v>107</v>
      </c>
      <c r="D271" s="4">
        <v>95</v>
      </c>
      <c r="E271" s="5">
        <v>3690600</v>
      </c>
    </row>
    <row r="272" spans="1:5" x14ac:dyDescent="0.25">
      <c r="A272" s="4" t="s">
        <v>334</v>
      </c>
      <c r="B272" s="4" t="s">
        <v>6</v>
      </c>
      <c r="C272" s="4" t="s">
        <v>107</v>
      </c>
      <c r="D272" s="4">
        <v>155</v>
      </c>
      <c r="E272" s="5">
        <v>2544900</v>
      </c>
    </row>
    <row r="273" spans="1:5" x14ac:dyDescent="0.25">
      <c r="A273" s="4" t="s">
        <v>335</v>
      </c>
      <c r="B273" s="4" t="s">
        <v>6</v>
      </c>
      <c r="C273" s="4" t="s">
        <v>107</v>
      </c>
      <c r="D273" s="4">
        <v>155</v>
      </c>
      <c r="E273" s="5">
        <v>2091500</v>
      </c>
    </row>
    <row r="274" spans="1:5" x14ac:dyDescent="0.25">
      <c r="A274" s="4" t="s">
        <v>336</v>
      </c>
      <c r="B274" s="4" t="s">
        <v>6</v>
      </c>
      <c r="C274" s="4" t="s">
        <v>107</v>
      </c>
      <c r="D274" s="4">
        <v>155</v>
      </c>
      <c r="E274" s="5">
        <v>2952400</v>
      </c>
    </row>
    <row r="275" spans="1:5" x14ac:dyDescent="0.25">
      <c r="A275" s="4" t="s">
        <v>337</v>
      </c>
      <c r="B275" s="4" t="s">
        <v>6</v>
      </c>
      <c r="C275" s="4" t="s">
        <v>107</v>
      </c>
      <c r="D275" s="4">
        <v>159</v>
      </c>
      <c r="E275" s="5">
        <v>3181400</v>
      </c>
    </row>
    <row r="276" spans="1:5" x14ac:dyDescent="0.25">
      <c r="A276" s="4" t="s">
        <v>338</v>
      </c>
      <c r="B276" s="4" t="s">
        <v>6</v>
      </c>
      <c r="C276" s="4" t="s">
        <v>107</v>
      </c>
      <c r="D276" s="4">
        <v>159</v>
      </c>
      <c r="E276" s="5">
        <v>3354700</v>
      </c>
    </row>
    <row r="277" spans="1:5" x14ac:dyDescent="0.25">
      <c r="A277" s="4" t="s">
        <v>339</v>
      </c>
      <c r="B277" s="4" t="s">
        <v>6</v>
      </c>
      <c r="C277" s="4" t="s">
        <v>107</v>
      </c>
      <c r="D277" s="4">
        <v>159</v>
      </c>
      <c r="E277" s="5">
        <v>4878300</v>
      </c>
    </row>
    <row r="278" spans="1:5" x14ac:dyDescent="0.25">
      <c r="A278" s="4" t="s">
        <v>340</v>
      </c>
      <c r="B278" s="4" t="s">
        <v>10</v>
      </c>
      <c r="C278" s="4" t="s">
        <v>107</v>
      </c>
      <c r="D278" s="4">
        <v>90</v>
      </c>
      <c r="E278" s="5">
        <v>2204400</v>
      </c>
    </row>
    <row r="279" spans="1:5" x14ac:dyDescent="0.25">
      <c r="A279" s="4" t="s">
        <v>341</v>
      </c>
      <c r="B279" s="4" t="s">
        <v>10</v>
      </c>
      <c r="C279" s="4" t="s">
        <v>107</v>
      </c>
      <c r="D279" s="4">
        <v>90</v>
      </c>
      <c r="E279" s="5">
        <v>2767300</v>
      </c>
    </row>
    <row r="280" spans="1:5" x14ac:dyDescent="0.25">
      <c r="A280" s="4" t="s">
        <v>342</v>
      </c>
      <c r="B280" s="4" t="s">
        <v>10</v>
      </c>
      <c r="C280" s="4" t="s">
        <v>107</v>
      </c>
      <c r="D280" s="4">
        <v>90</v>
      </c>
      <c r="E280" s="5">
        <v>3972500</v>
      </c>
    </row>
    <row r="281" spans="1:5" x14ac:dyDescent="0.25">
      <c r="A281" s="4" t="s">
        <v>343</v>
      </c>
      <c r="B281" s="4" t="s">
        <v>10</v>
      </c>
      <c r="C281" s="4" t="s">
        <v>107</v>
      </c>
      <c r="D281" s="4">
        <v>138</v>
      </c>
      <c r="E281" s="5">
        <v>2298200</v>
      </c>
    </row>
    <row r="282" spans="1:5" x14ac:dyDescent="0.25">
      <c r="A282" s="4" t="s">
        <v>344</v>
      </c>
      <c r="B282" s="4" t="s">
        <v>10</v>
      </c>
      <c r="C282" s="4" t="s">
        <v>107</v>
      </c>
      <c r="D282" s="4">
        <v>138</v>
      </c>
      <c r="E282" s="5">
        <v>2168700</v>
      </c>
    </row>
    <row r="283" spans="1:5" x14ac:dyDescent="0.25">
      <c r="A283" s="4" t="s">
        <v>345</v>
      </c>
      <c r="B283" s="4" t="s">
        <v>10</v>
      </c>
      <c r="C283" s="4" t="s">
        <v>107</v>
      </c>
      <c r="D283" s="4">
        <v>138</v>
      </c>
      <c r="E283" s="5">
        <v>2400700</v>
      </c>
    </row>
    <row r="284" spans="1:5" x14ac:dyDescent="0.25">
      <c r="A284" s="4" t="s">
        <v>346</v>
      </c>
      <c r="B284" s="4" t="s">
        <v>10</v>
      </c>
      <c r="C284" s="4" t="s">
        <v>107</v>
      </c>
      <c r="D284" s="4">
        <v>117</v>
      </c>
      <c r="E284" s="5">
        <v>1999000</v>
      </c>
    </row>
    <row r="285" spans="1:5" x14ac:dyDescent="0.25">
      <c r="A285" s="4" t="s">
        <v>347</v>
      </c>
      <c r="B285" s="4" t="s">
        <v>10</v>
      </c>
      <c r="C285" s="4" t="s">
        <v>107</v>
      </c>
      <c r="D285" s="4">
        <v>117</v>
      </c>
      <c r="E285" s="5">
        <v>2268900</v>
      </c>
    </row>
    <row r="286" spans="1:5" x14ac:dyDescent="0.25">
      <c r="A286" s="4" t="s">
        <v>348</v>
      </c>
      <c r="B286" s="4" t="s">
        <v>10</v>
      </c>
      <c r="C286" s="4" t="s">
        <v>107</v>
      </c>
      <c r="D286" s="4">
        <v>117</v>
      </c>
      <c r="E286" s="5">
        <v>2888700</v>
      </c>
    </row>
    <row r="287" spans="1:5" x14ac:dyDescent="0.25">
      <c r="A287" s="4" t="s">
        <v>349</v>
      </c>
      <c r="B287" s="4" t="s">
        <v>6</v>
      </c>
      <c r="C287" s="4" t="s">
        <v>107</v>
      </c>
      <c r="D287" s="4">
        <v>169</v>
      </c>
      <c r="E287" s="5">
        <v>1910900</v>
      </c>
    </row>
    <row r="288" spans="1:5" x14ac:dyDescent="0.25">
      <c r="A288" s="4" t="s">
        <v>350</v>
      </c>
      <c r="B288" s="4" t="s">
        <v>6</v>
      </c>
      <c r="C288" s="4" t="s">
        <v>107</v>
      </c>
      <c r="D288" s="4">
        <v>169</v>
      </c>
      <c r="E288" s="5">
        <v>1745900</v>
      </c>
    </row>
    <row r="289" spans="1:5" x14ac:dyDescent="0.25">
      <c r="A289" s="4" t="s">
        <v>351</v>
      </c>
      <c r="B289" s="4" t="s">
        <v>6</v>
      </c>
      <c r="C289" s="4" t="s">
        <v>107</v>
      </c>
      <c r="D289" s="4">
        <v>169</v>
      </c>
      <c r="E289" s="5">
        <v>2220400</v>
      </c>
    </row>
    <row r="290" spans="1:5" x14ac:dyDescent="0.25">
      <c r="A290" s="4" t="s">
        <v>352</v>
      </c>
      <c r="B290" s="4" t="s">
        <v>6</v>
      </c>
      <c r="C290" s="4" t="s">
        <v>107</v>
      </c>
      <c r="D290" s="4">
        <v>172</v>
      </c>
      <c r="E290" s="5">
        <v>2050900</v>
      </c>
    </row>
    <row r="291" spans="1:5" x14ac:dyDescent="0.25">
      <c r="A291" s="4" t="s">
        <v>353</v>
      </c>
      <c r="B291" s="4" t="s">
        <v>6</v>
      </c>
      <c r="C291" s="4" t="s">
        <v>107</v>
      </c>
      <c r="D291" s="4">
        <v>172</v>
      </c>
      <c r="E291" s="5">
        <v>1948500</v>
      </c>
    </row>
    <row r="292" spans="1:5" x14ac:dyDescent="0.25">
      <c r="A292" s="4" t="s">
        <v>354</v>
      </c>
      <c r="B292" s="4" t="s">
        <v>6</v>
      </c>
      <c r="C292" s="4" t="s">
        <v>107</v>
      </c>
      <c r="D292" s="4">
        <v>172</v>
      </c>
      <c r="E292" s="5">
        <v>2581100</v>
      </c>
    </row>
    <row r="293" spans="1:5" x14ac:dyDescent="0.25">
      <c r="A293" s="4" t="s">
        <v>355</v>
      </c>
      <c r="B293" s="4" t="s">
        <v>6</v>
      </c>
      <c r="C293" s="4" t="s">
        <v>107</v>
      </c>
      <c r="D293" s="4">
        <v>181</v>
      </c>
      <c r="E293" s="5">
        <v>2029400</v>
      </c>
    </row>
    <row r="294" spans="1:5" x14ac:dyDescent="0.25">
      <c r="A294" s="4" t="s">
        <v>356</v>
      </c>
      <c r="B294" s="4" t="s">
        <v>6</v>
      </c>
      <c r="C294" s="4" t="s">
        <v>107</v>
      </c>
      <c r="D294" s="4">
        <v>181</v>
      </c>
      <c r="E294" s="5">
        <v>1916300</v>
      </c>
    </row>
    <row r="295" spans="1:5" x14ac:dyDescent="0.25">
      <c r="A295" s="4" t="s">
        <v>357</v>
      </c>
      <c r="B295" s="4" t="s">
        <v>6</v>
      </c>
      <c r="C295" s="4" t="s">
        <v>107</v>
      </c>
      <c r="D295" s="4">
        <v>181</v>
      </c>
      <c r="E295" s="5">
        <v>2397500</v>
      </c>
    </row>
    <row r="296" spans="1:5" x14ac:dyDescent="0.25">
      <c r="A296" s="4" t="s">
        <v>388</v>
      </c>
      <c r="B296" s="4" t="s">
        <v>358</v>
      </c>
      <c r="C296" s="4" t="s">
        <v>107</v>
      </c>
      <c r="D296" s="4" t="s">
        <v>359</v>
      </c>
      <c r="E296" s="5">
        <v>1479600</v>
      </c>
    </row>
    <row r="297" spans="1:5" x14ac:dyDescent="0.25">
      <c r="A297" s="4" t="s">
        <v>389</v>
      </c>
      <c r="B297" s="4" t="s">
        <v>358</v>
      </c>
      <c r="C297" s="4" t="s">
        <v>107</v>
      </c>
      <c r="D297" s="4" t="s">
        <v>359</v>
      </c>
      <c r="E297" s="5">
        <v>1803500</v>
      </c>
    </row>
    <row r="298" spans="1:5" x14ac:dyDescent="0.25">
      <c r="A298" s="4" t="s">
        <v>390</v>
      </c>
      <c r="B298" s="4" t="s">
        <v>358</v>
      </c>
      <c r="C298" s="4" t="s">
        <v>107</v>
      </c>
      <c r="D298" s="4" t="s">
        <v>359</v>
      </c>
      <c r="E298" s="5">
        <v>1877900</v>
      </c>
    </row>
    <row r="299" spans="1:5" x14ac:dyDescent="0.25">
      <c r="A299" s="4" t="s">
        <v>391</v>
      </c>
      <c r="B299" s="4" t="s">
        <v>358</v>
      </c>
      <c r="C299" s="4" t="s">
        <v>107</v>
      </c>
      <c r="D299" s="4" t="s">
        <v>360</v>
      </c>
      <c r="E299" s="5">
        <v>1903600</v>
      </c>
    </row>
    <row r="300" spans="1:5" x14ac:dyDescent="0.25">
      <c r="A300" s="4" t="s">
        <v>392</v>
      </c>
      <c r="B300" s="4" t="s">
        <v>358</v>
      </c>
      <c r="C300" s="4" t="s">
        <v>107</v>
      </c>
      <c r="D300" s="4" t="s">
        <v>360</v>
      </c>
      <c r="E300" s="5">
        <v>2122200</v>
      </c>
    </row>
    <row r="301" spans="1:5" x14ac:dyDescent="0.25">
      <c r="A301" s="4" t="s">
        <v>393</v>
      </c>
      <c r="B301" s="4" t="s">
        <v>358</v>
      </c>
      <c r="C301" s="4" t="s">
        <v>107</v>
      </c>
      <c r="D301" s="4" t="s">
        <v>360</v>
      </c>
      <c r="E301" s="5">
        <v>2479900</v>
      </c>
    </row>
    <row r="302" spans="1:5" x14ac:dyDescent="0.25">
      <c r="A302" s="4" t="s">
        <v>394</v>
      </c>
      <c r="B302" s="4" t="s">
        <v>358</v>
      </c>
      <c r="C302" s="4" t="s">
        <v>107</v>
      </c>
      <c r="D302" s="4" t="s">
        <v>361</v>
      </c>
      <c r="E302" s="5">
        <v>1224800</v>
      </c>
    </row>
    <row r="303" spans="1:5" x14ac:dyDescent="0.25">
      <c r="A303" s="4" t="s">
        <v>395</v>
      </c>
      <c r="B303" s="4" t="s">
        <v>358</v>
      </c>
      <c r="C303" s="4" t="s">
        <v>107</v>
      </c>
      <c r="D303" s="4" t="s">
        <v>361</v>
      </c>
      <c r="E303" s="5">
        <v>1515800</v>
      </c>
    </row>
    <row r="304" spans="1:5" x14ac:dyDescent="0.25">
      <c r="A304" s="4" t="s">
        <v>396</v>
      </c>
      <c r="B304" s="4" t="s">
        <v>358</v>
      </c>
      <c r="C304" s="4" t="s">
        <v>107</v>
      </c>
      <c r="D304" s="4" t="s">
        <v>361</v>
      </c>
      <c r="E304" s="5">
        <v>2315900</v>
      </c>
    </row>
    <row r="305" spans="1:5" x14ac:dyDescent="0.25">
      <c r="A305" s="4" t="s">
        <v>397</v>
      </c>
      <c r="B305" s="4" t="s">
        <v>358</v>
      </c>
      <c r="C305" s="4" t="s">
        <v>107</v>
      </c>
      <c r="D305" s="4" t="s">
        <v>362</v>
      </c>
      <c r="E305" s="5">
        <v>1887900</v>
      </c>
    </row>
    <row r="306" spans="1:5" x14ac:dyDescent="0.25">
      <c r="A306" s="4" t="s">
        <v>398</v>
      </c>
      <c r="B306" s="4" t="s">
        <v>358</v>
      </c>
      <c r="C306" s="4" t="s">
        <v>107</v>
      </c>
      <c r="D306" s="4" t="s">
        <v>362</v>
      </c>
      <c r="E306" s="5">
        <v>2211600</v>
      </c>
    </row>
    <row r="307" spans="1:5" x14ac:dyDescent="0.25">
      <c r="A307" s="4" t="s">
        <v>399</v>
      </c>
      <c r="B307" s="4" t="s">
        <v>358</v>
      </c>
      <c r="C307" s="4" t="s">
        <v>107</v>
      </c>
      <c r="D307" s="4" t="s">
        <v>362</v>
      </c>
      <c r="E307" s="5">
        <v>2476300</v>
      </c>
    </row>
    <row r="308" spans="1:5" x14ac:dyDescent="0.25">
      <c r="A308" s="4" t="s">
        <v>400</v>
      </c>
      <c r="B308" s="4" t="s">
        <v>358</v>
      </c>
      <c r="C308" s="4" t="s">
        <v>107</v>
      </c>
      <c r="D308" s="4" t="s">
        <v>363</v>
      </c>
      <c r="E308" s="5">
        <v>1783200</v>
      </c>
    </row>
    <row r="309" spans="1:5" x14ac:dyDescent="0.25">
      <c r="A309" s="4" t="s">
        <v>401</v>
      </c>
      <c r="B309" s="4" t="s">
        <v>358</v>
      </c>
      <c r="C309" s="4" t="s">
        <v>107</v>
      </c>
      <c r="D309" s="4" t="s">
        <v>363</v>
      </c>
      <c r="E309" s="5">
        <v>2048100</v>
      </c>
    </row>
    <row r="310" spans="1:5" x14ac:dyDescent="0.25">
      <c r="A310" s="4" t="s">
        <v>402</v>
      </c>
      <c r="B310" s="4" t="s">
        <v>358</v>
      </c>
      <c r="C310" s="4" t="s">
        <v>107</v>
      </c>
      <c r="D310" s="4" t="s">
        <v>363</v>
      </c>
      <c r="E310" s="5">
        <v>2534700</v>
      </c>
    </row>
    <row r="311" spans="1:5" x14ac:dyDescent="0.25">
      <c r="A311" s="4" t="s">
        <v>403</v>
      </c>
      <c r="B311" s="4" t="s">
        <v>358</v>
      </c>
      <c r="C311" s="4" t="s">
        <v>107</v>
      </c>
      <c r="D311" s="4" t="s">
        <v>364</v>
      </c>
      <c r="E311" s="5">
        <v>2102000</v>
      </c>
    </row>
    <row r="312" spans="1:5" x14ac:dyDescent="0.25">
      <c r="A312" s="4" t="s">
        <v>404</v>
      </c>
      <c r="B312" s="4" t="s">
        <v>358</v>
      </c>
      <c r="C312" s="4" t="s">
        <v>107</v>
      </c>
      <c r="D312" s="4" t="s">
        <v>364</v>
      </c>
      <c r="E312" s="5">
        <v>2204100</v>
      </c>
    </row>
    <row r="313" spans="1:5" x14ac:dyDescent="0.25">
      <c r="A313" s="4" t="s">
        <v>405</v>
      </c>
      <c r="B313" s="4" t="s">
        <v>358</v>
      </c>
      <c r="C313" s="4" t="s">
        <v>107</v>
      </c>
      <c r="D313" s="4" t="s">
        <v>364</v>
      </c>
      <c r="E313" s="5">
        <v>2301300</v>
      </c>
    </row>
    <row r="314" spans="1:5" x14ac:dyDescent="0.25">
      <c r="A314" s="4" t="s">
        <v>406</v>
      </c>
      <c r="B314" s="4" t="s">
        <v>358</v>
      </c>
      <c r="C314" s="4" t="s">
        <v>107</v>
      </c>
      <c r="D314" s="4" t="s">
        <v>365</v>
      </c>
      <c r="E314" s="5">
        <v>1746800</v>
      </c>
    </row>
    <row r="315" spans="1:5" x14ac:dyDescent="0.25">
      <c r="A315" s="4" t="s">
        <v>407</v>
      </c>
      <c r="B315" s="4" t="s">
        <v>358</v>
      </c>
      <c r="C315" s="4" t="s">
        <v>107</v>
      </c>
      <c r="D315" s="4" t="s">
        <v>365</v>
      </c>
      <c r="E315" s="5">
        <v>2141300</v>
      </c>
    </row>
    <row r="316" spans="1:5" x14ac:dyDescent="0.25">
      <c r="A316" s="4" t="s">
        <v>408</v>
      </c>
      <c r="B316" s="4" t="s">
        <v>358</v>
      </c>
      <c r="C316" s="4" t="s">
        <v>107</v>
      </c>
      <c r="D316" s="4" t="s">
        <v>365</v>
      </c>
      <c r="E316" s="5">
        <v>2652900</v>
      </c>
    </row>
    <row r="317" spans="1:5" x14ac:dyDescent="0.25">
      <c r="A317" s="4" t="s">
        <v>409</v>
      </c>
      <c r="B317" s="4" t="s">
        <v>358</v>
      </c>
      <c r="C317" s="4" t="s">
        <v>107</v>
      </c>
      <c r="D317" s="4" t="s">
        <v>366</v>
      </c>
      <c r="E317" s="5">
        <v>1319700</v>
      </c>
    </row>
    <row r="318" spans="1:5" x14ac:dyDescent="0.25">
      <c r="A318" s="4" t="s">
        <v>410</v>
      </c>
      <c r="B318" s="4" t="s">
        <v>358</v>
      </c>
      <c r="C318" s="4" t="s">
        <v>107</v>
      </c>
      <c r="D318" s="4" t="s">
        <v>366</v>
      </c>
      <c r="E318" s="5">
        <v>1593500</v>
      </c>
    </row>
    <row r="319" spans="1:5" x14ac:dyDescent="0.25">
      <c r="A319" s="4" t="s">
        <v>411</v>
      </c>
      <c r="B319" s="4" t="s">
        <v>358</v>
      </c>
      <c r="C319" s="4" t="s">
        <v>107</v>
      </c>
      <c r="D319" s="4" t="s">
        <v>366</v>
      </c>
      <c r="E319" s="5">
        <v>1881500</v>
      </c>
    </row>
    <row r="320" spans="1:5" x14ac:dyDescent="0.25">
      <c r="A320" s="4" t="s">
        <v>412</v>
      </c>
      <c r="B320" s="4" t="s">
        <v>358</v>
      </c>
      <c r="C320" s="4" t="s">
        <v>107</v>
      </c>
      <c r="D320" s="4" t="s">
        <v>367</v>
      </c>
      <c r="E320" s="5">
        <v>3002100</v>
      </c>
    </row>
    <row r="321" spans="1:5" x14ac:dyDescent="0.25">
      <c r="A321" s="4" t="s">
        <v>413</v>
      </c>
      <c r="B321" s="4" t="s">
        <v>358</v>
      </c>
      <c r="C321" s="4" t="s">
        <v>107</v>
      </c>
      <c r="D321" s="4" t="s">
        <v>367</v>
      </c>
      <c r="E321" s="5">
        <v>2640600</v>
      </c>
    </row>
    <row r="322" spans="1:5" x14ac:dyDescent="0.25">
      <c r="A322" s="4" t="s">
        <v>414</v>
      </c>
      <c r="B322" s="4" t="s">
        <v>358</v>
      </c>
      <c r="C322" s="4" t="s">
        <v>107</v>
      </c>
      <c r="D322" s="4" t="s">
        <v>367</v>
      </c>
      <c r="E322" s="5">
        <v>5045300</v>
      </c>
    </row>
    <row r="323" spans="1:5" x14ac:dyDescent="0.25">
      <c r="A323" s="4" t="s">
        <v>415</v>
      </c>
      <c r="B323" s="4" t="s">
        <v>358</v>
      </c>
      <c r="C323" s="4" t="s">
        <v>107</v>
      </c>
      <c r="D323" s="4" t="s">
        <v>368</v>
      </c>
      <c r="E323" s="5">
        <v>2616300</v>
      </c>
    </row>
    <row r="324" spans="1:5" x14ac:dyDescent="0.25">
      <c r="A324" s="4" t="s">
        <v>416</v>
      </c>
      <c r="B324" s="4" t="s">
        <v>358</v>
      </c>
      <c r="C324" s="4" t="s">
        <v>107</v>
      </c>
      <c r="D324" s="4" t="s">
        <v>368</v>
      </c>
      <c r="E324" s="5">
        <v>2509500</v>
      </c>
    </row>
    <row r="325" spans="1:5" x14ac:dyDescent="0.25">
      <c r="A325" s="4" t="s">
        <v>417</v>
      </c>
      <c r="B325" s="4" t="s">
        <v>358</v>
      </c>
      <c r="C325" s="4" t="s">
        <v>107</v>
      </c>
      <c r="D325" s="4" t="s">
        <v>368</v>
      </c>
      <c r="E325" s="5">
        <v>3721900</v>
      </c>
    </row>
    <row r="326" spans="1:5" x14ac:dyDescent="0.25">
      <c r="A326" s="4" t="s">
        <v>418</v>
      </c>
      <c r="B326" s="4" t="s">
        <v>358</v>
      </c>
      <c r="C326" s="4" t="s">
        <v>107</v>
      </c>
      <c r="D326" s="4" t="s">
        <v>369</v>
      </c>
      <c r="E326" s="5">
        <v>2638300</v>
      </c>
    </row>
    <row r="327" spans="1:5" x14ac:dyDescent="0.25">
      <c r="A327" s="4" t="s">
        <v>419</v>
      </c>
      <c r="B327" s="4" t="s">
        <v>358</v>
      </c>
      <c r="C327" s="4" t="s">
        <v>107</v>
      </c>
      <c r="D327" s="4" t="s">
        <v>369</v>
      </c>
      <c r="E327" s="5">
        <v>2592600</v>
      </c>
    </row>
    <row r="328" spans="1:5" x14ac:dyDescent="0.25">
      <c r="A328" s="4" t="s">
        <v>420</v>
      </c>
      <c r="B328" s="4" t="s">
        <v>358</v>
      </c>
      <c r="C328" s="4" t="s">
        <v>107</v>
      </c>
      <c r="D328" s="4" t="s">
        <v>369</v>
      </c>
      <c r="E328" s="5">
        <v>3625100</v>
      </c>
    </row>
    <row r="329" spans="1:5" x14ac:dyDescent="0.25">
      <c r="A329" s="4" t="s">
        <v>421</v>
      </c>
      <c r="B329" s="4" t="s">
        <v>358</v>
      </c>
      <c r="C329" s="4" t="s">
        <v>107</v>
      </c>
      <c r="D329" s="4" t="s">
        <v>370</v>
      </c>
      <c r="E329" s="5">
        <v>2334400</v>
      </c>
    </row>
    <row r="330" spans="1:5" x14ac:dyDescent="0.25">
      <c r="A330" s="4" t="s">
        <v>422</v>
      </c>
      <c r="B330" s="4" t="s">
        <v>358</v>
      </c>
      <c r="C330" s="4" t="s">
        <v>107</v>
      </c>
      <c r="D330" s="4" t="s">
        <v>370</v>
      </c>
      <c r="E330" s="5">
        <v>2412000</v>
      </c>
    </row>
    <row r="331" spans="1:5" x14ac:dyDescent="0.25">
      <c r="A331" s="4" t="s">
        <v>423</v>
      </c>
      <c r="B331" s="4" t="s">
        <v>358</v>
      </c>
      <c r="C331" s="4" t="s">
        <v>107</v>
      </c>
      <c r="D331" s="4" t="s">
        <v>370</v>
      </c>
      <c r="E331" s="5">
        <v>2248200</v>
      </c>
    </row>
    <row r="332" spans="1:5" x14ac:dyDescent="0.25">
      <c r="A332" s="4" t="s">
        <v>424</v>
      </c>
      <c r="B332" s="4" t="s">
        <v>358</v>
      </c>
      <c r="C332" s="4" t="s">
        <v>107</v>
      </c>
      <c r="D332" s="4" t="s">
        <v>371</v>
      </c>
      <c r="E332" s="5">
        <v>2066500</v>
      </c>
    </row>
    <row r="333" spans="1:5" x14ac:dyDescent="0.25">
      <c r="A333" s="4" t="s">
        <v>425</v>
      </c>
      <c r="B333" s="4" t="s">
        <v>358</v>
      </c>
      <c r="C333" s="4" t="s">
        <v>107</v>
      </c>
      <c r="D333" s="4" t="s">
        <v>371</v>
      </c>
      <c r="E333" s="5">
        <v>1540200</v>
      </c>
    </row>
    <row r="334" spans="1:5" x14ac:dyDescent="0.25">
      <c r="A334" s="4" t="s">
        <v>426</v>
      </c>
      <c r="B334" s="4" t="s">
        <v>358</v>
      </c>
      <c r="C334" s="4" t="s">
        <v>107</v>
      </c>
      <c r="D334" s="4" t="s">
        <v>371</v>
      </c>
      <c r="E334" s="5">
        <v>2439500</v>
      </c>
    </row>
    <row r="335" spans="1:5" x14ac:dyDescent="0.25">
      <c r="A335" s="4" t="s">
        <v>427</v>
      </c>
      <c r="B335" s="4" t="s">
        <v>358</v>
      </c>
      <c r="C335" s="4" t="s">
        <v>107</v>
      </c>
      <c r="D335" s="4" t="s">
        <v>372</v>
      </c>
      <c r="E335" s="5">
        <v>2448500</v>
      </c>
    </row>
    <row r="336" spans="1:5" x14ac:dyDescent="0.25">
      <c r="A336" s="4" t="s">
        <v>428</v>
      </c>
      <c r="B336" s="4" t="s">
        <v>358</v>
      </c>
      <c r="C336" s="4" t="s">
        <v>107</v>
      </c>
      <c r="D336" s="4" t="s">
        <v>372</v>
      </c>
      <c r="E336" s="5">
        <v>2616000</v>
      </c>
    </row>
    <row r="337" spans="1:5" x14ac:dyDescent="0.25">
      <c r="A337" s="4" t="s">
        <v>429</v>
      </c>
      <c r="B337" s="4" t="s">
        <v>358</v>
      </c>
      <c r="C337" s="4" t="s">
        <v>107</v>
      </c>
      <c r="D337" s="4" t="s">
        <v>372</v>
      </c>
      <c r="E337" s="5">
        <v>3230800</v>
      </c>
    </row>
    <row r="338" spans="1:5" x14ac:dyDescent="0.25">
      <c r="A338" s="4" t="s">
        <v>430</v>
      </c>
      <c r="B338" s="4" t="s">
        <v>358</v>
      </c>
      <c r="C338" s="4" t="s">
        <v>107</v>
      </c>
      <c r="D338" s="4" t="s">
        <v>373</v>
      </c>
      <c r="E338" s="5">
        <v>2139500</v>
      </c>
    </row>
    <row r="339" spans="1:5" x14ac:dyDescent="0.25">
      <c r="A339" s="4" t="s">
        <v>431</v>
      </c>
      <c r="B339" s="4" t="s">
        <v>358</v>
      </c>
      <c r="C339" s="4" t="s">
        <v>107</v>
      </c>
      <c r="D339" s="4" t="s">
        <v>373</v>
      </c>
      <c r="E339" s="5">
        <v>1930200</v>
      </c>
    </row>
    <row r="340" spans="1:5" x14ac:dyDescent="0.25">
      <c r="A340" s="4" t="s">
        <v>432</v>
      </c>
      <c r="B340" s="4" t="s">
        <v>358</v>
      </c>
      <c r="C340" s="4" t="s">
        <v>107</v>
      </c>
      <c r="D340" s="4" t="s">
        <v>373</v>
      </c>
      <c r="E340" s="5">
        <v>2631000</v>
      </c>
    </row>
    <row r="341" spans="1:5" x14ac:dyDescent="0.25">
      <c r="A341" s="4" t="s">
        <v>433</v>
      </c>
      <c r="B341" s="4" t="s">
        <v>358</v>
      </c>
      <c r="C341" s="4" t="s">
        <v>107</v>
      </c>
      <c r="D341" s="4" t="s">
        <v>374</v>
      </c>
      <c r="E341" s="5">
        <v>3030500</v>
      </c>
    </row>
    <row r="342" spans="1:5" x14ac:dyDescent="0.25">
      <c r="A342" s="4" t="s">
        <v>434</v>
      </c>
      <c r="B342" s="4" t="s">
        <v>358</v>
      </c>
      <c r="C342" s="4" t="s">
        <v>107</v>
      </c>
      <c r="D342" s="4" t="s">
        <v>374</v>
      </c>
      <c r="E342" s="5">
        <v>2404500</v>
      </c>
    </row>
    <row r="343" spans="1:5" x14ac:dyDescent="0.25">
      <c r="A343" s="4" t="s">
        <v>435</v>
      </c>
      <c r="B343" s="4" t="s">
        <v>358</v>
      </c>
      <c r="C343" s="4" t="s">
        <v>107</v>
      </c>
      <c r="D343" s="4" t="s">
        <v>374</v>
      </c>
      <c r="E343" s="5">
        <v>2829500</v>
      </c>
    </row>
    <row r="344" spans="1:5" x14ac:dyDescent="0.25">
      <c r="A344" s="4" t="s">
        <v>436</v>
      </c>
      <c r="B344" s="4" t="s">
        <v>358</v>
      </c>
      <c r="C344" s="4" t="s">
        <v>107</v>
      </c>
      <c r="D344" s="4" t="s">
        <v>375</v>
      </c>
      <c r="E344" s="5">
        <v>2762900</v>
      </c>
    </row>
    <row r="345" spans="1:5" x14ac:dyDescent="0.25">
      <c r="A345" s="4" t="s">
        <v>437</v>
      </c>
      <c r="B345" s="4" t="s">
        <v>358</v>
      </c>
      <c r="C345" s="4" t="s">
        <v>107</v>
      </c>
      <c r="D345" s="4" t="s">
        <v>375</v>
      </c>
      <c r="E345" s="5">
        <v>2862800</v>
      </c>
    </row>
    <row r="346" spans="1:5" x14ac:dyDescent="0.25">
      <c r="A346" s="4" t="s">
        <v>438</v>
      </c>
      <c r="B346" s="4" t="s">
        <v>358</v>
      </c>
      <c r="C346" s="4" t="s">
        <v>107</v>
      </c>
      <c r="D346" s="4" t="s">
        <v>375</v>
      </c>
      <c r="E346" s="5">
        <v>3014900</v>
      </c>
    </row>
    <row r="347" spans="1:5" x14ac:dyDescent="0.25">
      <c r="A347" s="4" t="s">
        <v>439</v>
      </c>
      <c r="B347" s="4" t="s">
        <v>358</v>
      </c>
      <c r="C347" s="4" t="s">
        <v>107</v>
      </c>
      <c r="D347" s="4" t="s">
        <v>376</v>
      </c>
      <c r="E347" s="5">
        <v>1940000</v>
      </c>
    </row>
    <row r="348" spans="1:5" x14ac:dyDescent="0.25">
      <c r="A348" s="4" t="s">
        <v>440</v>
      </c>
      <c r="B348" s="4" t="s">
        <v>358</v>
      </c>
      <c r="C348" s="4" t="s">
        <v>107</v>
      </c>
      <c r="D348" s="4" t="s">
        <v>376</v>
      </c>
      <c r="E348" s="5">
        <v>1425300</v>
      </c>
    </row>
    <row r="349" spans="1:5" x14ac:dyDescent="0.25">
      <c r="A349" s="4" t="s">
        <v>441</v>
      </c>
      <c r="B349" s="4" t="s">
        <v>358</v>
      </c>
      <c r="C349" s="4" t="s">
        <v>107</v>
      </c>
      <c r="D349" s="4" t="s">
        <v>376</v>
      </c>
      <c r="E349" s="5">
        <v>2359700</v>
      </c>
    </row>
    <row r="350" spans="1:5" x14ac:dyDescent="0.25">
      <c r="A350" s="4" t="s">
        <v>442</v>
      </c>
      <c r="B350" s="4" t="s">
        <v>358</v>
      </c>
      <c r="C350" s="4" t="s">
        <v>107</v>
      </c>
      <c r="D350" s="4" t="s">
        <v>377</v>
      </c>
      <c r="E350" s="5">
        <v>2979500</v>
      </c>
    </row>
    <row r="351" spans="1:5" x14ac:dyDescent="0.25">
      <c r="A351" s="4" t="s">
        <v>443</v>
      </c>
      <c r="B351" s="4" t="s">
        <v>358</v>
      </c>
      <c r="C351" s="4" t="s">
        <v>107</v>
      </c>
      <c r="D351" s="4" t="s">
        <v>377</v>
      </c>
      <c r="E351" s="5">
        <v>3054900</v>
      </c>
    </row>
    <row r="352" spans="1:5" x14ac:dyDescent="0.25">
      <c r="A352" s="4" t="s">
        <v>444</v>
      </c>
      <c r="B352" s="4" t="s">
        <v>358</v>
      </c>
      <c r="C352" s="4" t="s">
        <v>107</v>
      </c>
      <c r="D352" s="4" t="s">
        <v>377</v>
      </c>
      <c r="E352" s="5">
        <v>3802400</v>
      </c>
    </row>
    <row r="353" spans="1:5" x14ac:dyDescent="0.25">
      <c r="A353" s="4" t="s">
        <v>445</v>
      </c>
      <c r="B353" s="4" t="s">
        <v>358</v>
      </c>
      <c r="C353" s="4" t="s">
        <v>107</v>
      </c>
      <c r="D353" s="4" t="s">
        <v>378</v>
      </c>
      <c r="E353" s="5">
        <v>1370100</v>
      </c>
    </row>
    <row r="354" spans="1:5" x14ac:dyDescent="0.25">
      <c r="A354" s="4" t="s">
        <v>446</v>
      </c>
      <c r="B354" s="4" t="s">
        <v>358</v>
      </c>
      <c r="C354" s="4" t="s">
        <v>107</v>
      </c>
      <c r="D354" s="4" t="s">
        <v>378</v>
      </c>
      <c r="E354" s="5">
        <v>1451200</v>
      </c>
    </row>
    <row r="355" spans="1:5" x14ac:dyDescent="0.25">
      <c r="A355" s="4" t="s">
        <v>447</v>
      </c>
      <c r="B355" s="4" t="s">
        <v>358</v>
      </c>
      <c r="C355" s="4" t="s">
        <v>107</v>
      </c>
      <c r="D355" s="4" t="s">
        <v>378</v>
      </c>
      <c r="E355" s="5">
        <v>1397900</v>
      </c>
    </row>
    <row r="356" spans="1:5" x14ac:dyDescent="0.25">
      <c r="A356" s="4" t="s">
        <v>448</v>
      </c>
      <c r="B356" s="4" t="s">
        <v>358</v>
      </c>
      <c r="C356" s="4" t="s">
        <v>107</v>
      </c>
      <c r="D356" s="4" t="s">
        <v>379</v>
      </c>
      <c r="E356" s="5">
        <v>3140200</v>
      </c>
    </row>
    <row r="357" spans="1:5" x14ac:dyDescent="0.25">
      <c r="A357" s="4" t="s">
        <v>449</v>
      </c>
      <c r="B357" s="4" t="s">
        <v>358</v>
      </c>
      <c r="C357" s="4" t="s">
        <v>107</v>
      </c>
      <c r="D357" s="4" t="s">
        <v>379</v>
      </c>
      <c r="E357" s="5">
        <v>2221200</v>
      </c>
    </row>
    <row r="358" spans="1:5" x14ac:dyDescent="0.25">
      <c r="A358" s="4" t="s">
        <v>450</v>
      </c>
      <c r="B358" s="4" t="s">
        <v>358</v>
      </c>
      <c r="C358" s="4" t="s">
        <v>107</v>
      </c>
      <c r="D358" s="4" t="s">
        <v>379</v>
      </c>
      <c r="E358" s="5">
        <v>2872000</v>
      </c>
    </row>
    <row r="359" spans="1:5" x14ac:dyDescent="0.25">
      <c r="A359" s="4" t="s">
        <v>451</v>
      </c>
      <c r="B359" s="4" t="s">
        <v>358</v>
      </c>
      <c r="C359" s="4" t="s">
        <v>107</v>
      </c>
      <c r="D359" s="4" t="s">
        <v>380</v>
      </c>
      <c r="E359" s="5">
        <v>2884600</v>
      </c>
    </row>
    <row r="360" spans="1:5" x14ac:dyDescent="0.25">
      <c r="A360" s="4" t="s">
        <v>452</v>
      </c>
      <c r="B360" s="4" t="s">
        <v>358</v>
      </c>
      <c r="C360" s="4" t="s">
        <v>107</v>
      </c>
      <c r="D360" s="4" t="s">
        <v>380</v>
      </c>
      <c r="E360" s="5">
        <v>3408800</v>
      </c>
    </row>
    <row r="361" spans="1:5" x14ac:dyDescent="0.25">
      <c r="A361" s="4" t="s">
        <v>453</v>
      </c>
      <c r="B361" s="4" t="s">
        <v>358</v>
      </c>
      <c r="C361" s="4" t="s">
        <v>107</v>
      </c>
      <c r="D361" s="4" t="s">
        <v>380</v>
      </c>
      <c r="E361" s="5">
        <v>4049200</v>
      </c>
    </row>
    <row r="362" spans="1:5" x14ac:dyDescent="0.25">
      <c r="A362" s="4" t="s">
        <v>454</v>
      </c>
      <c r="B362" s="4" t="s">
        <v>358</v>
      </c>
      <c r="C362" s="4" t="s">
        <v>107</v>
      </c>
      <c r="D362" s="4" t="s">
        <v>381</v>
      </c>
      <c r="E362" s="5">
        <v>2365000</v>
      </c>
    </row>
    <row r="363" spans="1:5" x14ac:dyDescent="0.25">
      <c r="A363" s="4" t="s">
        <v>455</v>
      </c>
      <c r="B363" s="4" t="s">
        <v>358</v>
      </c>
      <c r="C363" s="4" t="s">
        <v>107</v>
      </c>
      <c r="D363" s="4" t="s">
        <v>381</v>
      </c>
      <c r="E363" s="5">
        <v>2010200</v>
      </c>
    </row>
    <row r="364" spans="1:5" x14ac:dyDescent="0.25">
      <c r="A364" s="4" t="s">
        <v>456</v>
      </c>
      <c r="B364" s="4" t="s">
        <v>358</v>
      </c>
      <c r="C364" s="4" t="s">
        <v>107</v>
      </c>
      <c r="D364" s="4" t="s">
        <v>381</v>
      </c>
      <c r="E364" s="5">
        <v>2582200</v>
      </c>
    </row>
    <row r="365" spans="1:5" x14ac:dyDescent="0.25">
      <c r="A365" s="4" t="s">
        <v>457</v>
      </c>
      <c r="B365" s="4" t="s">
        <v>358</v>
      </c>
      <c r="C365" s="4" t="s">
        <v>107</v>
      </c>
      <c r="D365" s="4" t="s">
        <v>382</v>
      </c>
      <c r="E365" s="5">
        <v>4233800</v>
      </c>
    </row>
    <row r="366" spans="1:5" x14ac:dyDescent="0.25">
      <c r="A366" s="4" t="s">
        <v>458</v>
      </c>
      <c r="B366" s="4" t="s">
        <v>358</v>
      </c>
      <c r="C366" s="4" t="s">
        <v>107</v>
      </c>
      <c r="D366" s="4" t="s">
        <v>382</v>
      </c>
      <c r="E366" s="5">
        <v>3704500</v>
      </c>
    </row>
    <row r="367" spans="1:5" x14ac:dyDescent="0.25">
      <c r="A367" s="4" t="s">
        <v>459</v>
      </c>
      <c r="B367" s="4" t="s">
        <v>358</v>
      </c>
      <c r="C367" s="4" t="s">
        <v>107</v>
      </c>
      <c r="D367" s="4" t="s">
        <v>382</v>
      </c>
      <c r="E367" s="5">
        <v>4680800</v>
      </c>
    </row>
    <row r="368" spans="1:5" x14ac:dyDescent="0.25">
      <c r="A368" s="4" t="s">
        <v>460</v>
      </c>
      <c r="B368" s="4" t="s">
        <v>358</v>
      </c>
      <c r="C368" s="4" t="s">
        <v>107</v>
      </c>
      <c r="D368" s="4" t="s">
        <v>383</v>
      </c>
      <c r="E368" s="5">
        <v>3139900</v>
      </c>
    </row>
    <row r="369" spans="1:5" x14ac:dyDescent="0.25">
      <c r="A369" s="4" t="s">
        <v>461</v>
      </c>
      <c r="B369" s="4" t="s">
        <v>358</v>
      </c>
      <c r="C369" s="4" t="s">
        <v>107</v>
      </c>
      <c r="D369" s="4" t="s">
        <v>383</v>
      </c>
      <c r="E369" s="5">
        <v>2552600</v>
      </c>
    </row>
    <row r="370" spans="1:5" x14ac:dyDescent="0.25">
      <c r="A370" s="4" t="s">
        <v>462</v>
      </c>
      <c r="B370" s="4" t="s">
        <v>358</v>
      </c>
      <c r="C370" s="4" t="s">
        <v>107</v>
      </c>
      <c r="D370" s="4" t="s">
        <v>383</v>
      </c>
      <c r="E370" s="5">
        <v>3330200</v>
      </c>
    </row>
    <row r="371" spans="1:5" x14ac:dyDescent="0.25">
      <c r="A371" s="4" t="s">
        <v>463</v>
      </c>
      <c r="B371" s="4" t="s">
        <v>358</v>
      </c>
      <c r="C371" s="4" t="s">
        <v>107</v>
      </c>
      <c r="D371" s="4" t="s">
        <v>384</v>
      </c>
      <c r="E371" s="5">
        <v>2701100</v>
      </c>
    </row>
    <row r="372" spans="1:5" x14ac:dyDescent="0.25">
      <c r="A372" s="4" t="s">
        <v>464</v>
      </c>
      <c r="B372" s="4" t="s">
        <v>358</v>
      </c>
      <c r="C372" s="4" t="s">
        <v>107</v>
      </c>
      <c r="D372" s="4" t="s">
        <v>384</v>
      </c>
      <c r="E372" s="5">
        <v>2307100</v>
      </c>
    </row>
    <row r="373" spans="1:5" x14ac:dyDescent="0.25">
      <c r="A373" s="4" t="s">
        <v>465</v>
      </c>
      <c r="B373" s="4" t="s">
        <v>358</v>
      </c>
      <c r="C373" s="4" t="s">
        <v>107</v>
      </c>
      <c r="D373" s="4" t="s">
        <v>384</v>
      </c>
      <c r="E373" s="5">
        <v>3445800</v>
      </c>
    </row>
    <row r="374" spans="1:5" x14ac:dyDescent="0.25">
      <c r="A374" s="4" t="s">
        <v>466</v>
      </c>
      <c r="B374" s="4" t="s">
        <v>358</v>
      </c>
      <c r="C374" s="4" t="s">
        <v>107</v>
      </c>
      <c r="D374" s="4" t="s">
        <v>385</v>
      </c>
      <c r="E374" s="5">
        <v>3145400</v>
      </c>
    </row>
    <row r="375" spans="1:5" x14ac:dyDescent="0.25">
      <c r="A375" s="4" t="s">
        <v>467</v>
      </c>
      <c r="B375" s="4" t="s">
        <v>358</v>
      </c>
      <c r="C375" s="4" t="s">
        <v>107</v>
      </c>
      <c r="D375" s="4" t="s">
        <v>385</v>
      </c>
      <c r="E375" s="5">
        <v>2807100</v>
      </c>
    </row>
    <row r="376" spans="1:5" x14ac:dyDescent="0.25">
      <c r="A376" s="4" t="s">
        <v>468</v>
      </c>
      <c r="B376" s="4" t="s">
        <v>358</v>
      </c>
      <c r="C376" s="4" t="s">
        <v>107</v>
      </c>
      <c r="D376" s="4" t="s">
        <v>385</v>
      </c>
      <c r="E376" s="5">
        <v>3922400</v>
      </c>
    </row>
    <row r="377" spans="1:5" x14ac:dyDescent="0.25">
      <c r="A377" s="4" t="s">
        <v>469</v>
      </c>
      <c r="B377" s="4" t="s">
        <v>358</v>
      </c>
      <c r="C377" s="4" t="s">
        <v>107</v>
      </c>
      <c r="D377" s="4" t="s">
        <v>386</v>
      </c>
      <c r="E377" s="5">
        <v>3811400</v>
      </c>
    </row>
    <row r="378" spans="1:5" x14ac:dyDescent="0.25">
      <c r="A378" s="4" t="s">
        <v>470</v>
      </c>
      <c r="B378" s="4" t="s">
        <v>358</v>
      </c>
      <c r="C378" s="4" t="s">
        <v>107</v>
      </c>
      <c r="D378" s="4" t="s">
        <v>386</v>
      </c>
      <c r="E378" s="5">
        <v>3098400</v>
      </c>
    </row>
    <row r="379" spans="1:5" x14ac:dyDescent="0.25">
      <c r="A379" s="4" t="s">
        <v>471</v>
      </c>
      <c r="B379" s="4" t="s">
        <v>358</v>
      </c>
      <c r="C379" s="4" t="s">
        <v>107</v>
      </c>
      <c r="D379" s="4" t="s">
        <v>386</v>
      </c>
      <c r="E379" s="5">
        <v>3713000</v>
      </c>
    </row>
    <row r="380" spans="1:5" x14ac:dyDescent="0.25">
      <c r="A380" s="4" t="s">
        <v>472</v>
      </c>
      <c r="B380" s="4" t="s">
        <v>358</v>
      </c>
      <c r="C380" s="4" t="s">
        <v>107</v>
      </c>
      <c r="D380" s="4" t="s">
        <v>387</v>
      </c>
      <c r="E380" s="5">
        <v>4659600</v>
      </c>
    </row>
    <row r="381" spans="1:5" x14ac:dyDescent="0.25">
      <c r="A381" s="4" t="s">
        <v>473</v>
      </c>
      <c r="B381" s="4" t="s">
        <v>358</v>
      </c>
      <c r="C381" s="4" t="s">
        <v>107</v>
      </c>
      <c r="D381" s="4" t="s">
        <v>387</v>
      </c>
      <c r="E381" s="5">
        <v>4069000</v>
      </c>
    </row>
    <row r="382" spans="1:5" x14ac:dyDescent="0.25">
      <c r="A382" s="4" t="s">
        <v>474</v>
      </c>
      <c r="B382" s="4" t="s">
        <v>358</v>
      </c>
      <c r="C382" s="4" t="s">
        <v>107</v>
      </c>
      <c r="D382" s="4" t="s">
        <v>387</v>
      </c>
      <c r="E382" s="5">
        <v>4640700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1827A-5FA8-4125-8D7E-340D440B87C6}">
  <dimension ref="A1:E382"/>
  <sheetViews>
    <sheetView topLeftCell="A328" workbookViewId="0">
      <selection activeCell="A65" sqref="A65:XFD67"/>
    </sheetView>
  </sheetViews>
  <sheetFormatPr defaultRowHeight="15" x14ac:dyDescent="0.25"/>
  <cols>
    <col min="1" max="1" width="18.140625" style="4" bestFit="1" customWidth="1"/>
    <col min="2" max="2" width="9.7109375" style="4" bestFit="1" customWidth="1"/>
    <col min="3" max="3" width="12.28515625" style="4" bestFit="1" customWidth="1"/>
    <col min="4" max="4" width="12.140625" style="4" bestFit="1" customWidth="1"/>
    <col min="5" max="5" width="16" style="4" bestFit="1" customWidth="1"/>
    <col min="6" max="16384" width="9.140625" style="4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4" t="s">
        <v>5</v>
      </c>
      <c r="B2" s="4" t="s">
        <v>6</v>
      </c>
      <c r="C2" s="4" t="s">
        <v>107</v>
      </c>
      <c r="D2" s="4">
        <v>175</v>
      </c>
      <c r="E2" s="5">
        <v>121860000</v>
      </c>
    </row>
    <row r="3" spans="1:5" x14ac:dyDescent="0.25">
      <c r="A3" s="4" t="s">
        <v>7</v>
      </c>
      <c r="B3" s="4" t="s">
        <v>6</v>
      </c>
      <c r="C3" s="4" t="s">
        <v>107</v>
      </c>
      <c r="D3" s="4">
        <v>175</v>
      </c>
      <c r="E3" s="5">
        <v>116720000</v>
      </c>
    </row>
    <row r="4" spans="1:5" x14ac:dyDescent="0.25">
      <c r="A4" s="4" t="s">
        <v>8</v>
      </c>
      <c r="B4" s="4" t="s">
        <v>6</v>
      </c>
      <c r="C4" s="4" t="s">
        <v>107</v>
      </c>
      <c r="D4" s="4">
        <v>175</v>
      </c>
      <c r="E4" s="5">
        <v>89973000</v>
      </c>
    </row>
    <row r="5" spans="1:5" x14ac:dyDescent="0.25">
      <c r="A5" s="4" t="s">
        <v>9</v>
      </c>
      <c r="B5" s="4" t="s">
        <v>10</v>
      </c>
      <c r="C5" s="4" t="s">
        <v>107</v>
      </c>
      <c r="D5" s="4">
        <v>139</v>
      </c>
      <c r="E5" s="5">
        <v>83658000</v>
      </c>
    </row>
    <row r="6" spans="1:5" x14ac:dyDescent="0.25">
      <c r="A6" s="4" t="s">
        <v>11</v>
      </c>
      <c r="B6" s="4" t="s">
        <v>10</v>
      </c>
      <c r="C6" s="4" t="s">
        <v>107</v>
      </c>
      <c r="D6" s="4">
        <v>139</v>
      </c>
      <c r="E6" s="5">
        <v>95713000</v>
      </c>
    </row>
    <row r="7" spans="1:5" x14ac:dyDescent="0.25">
      <c r="A7" s="4" t="s">
        <v>12</v>
      </c>
      <c r="B7" s="4" t="s">
        <v>10</v>
      </c>
      <c r="C7" s="4" t="s">
        <v>107</v>
      </c>
      <c r="D7" s="4">
        <v>139</v>
      </c>
      <c r="E7" s="5">
        <v>24307000</v>
      </c>
    </row>
    <row r="8" spans="1:5" x14ac:dyDescent="0.25">
      <c r="A8" s="4" t="s">
        <v>13</v>
      </c>
      <c r="B8" s="4" t="s">
        <v>10</v>
      </c>
      <c r="C8" s="4" t="s">
        <v>107</v>
      </c>
      <c r="D8" s="4">
        <v>106</v>
      </c>
      <c r="E8" s="5">
        <v>81143000</v>
      </c>
    </row>
    <row r="9" spans="1:5" x14ac:dyDescent="0.25">
      <c r="A9" s="4" t="s">
        <v>14</v>
      </c>
      <c r="B9" s="4" t="s">
        <v>10</v>
      </c>
      <c r="C9" s="4" t="s">
        <v>107</v>
      </c>
      <c r="D9" s="4">
        <v>106</v>
      </c>
      <c r="E9" s="5">
        <v>82185000</v>
      </c>
    </row>
    <row r="10" spans="1:5" x14ac:dyDescent="0.25">
      <c r="A10" s="4" t="s">
        <v>15</v>
      </c>
      <c r="B10" s="4" t="s">
        <v>10</v>
      </c>
      <c r="C10" s="4" t="s">
        <v>107</v>
      </c>
      <c r="D10" s="4">
        <v>106</v>
      </c>
      <c r="E10" s="5">
        <v>27027000</v>
      </c>
    </row>
    <row r="11" spans="1:5" x14ac:dyDescent="0.25">
      <c r="A11" s="4" t="s">
        <v>16</v>
      </c>
      <c r="B11" s="4" t="s">
        <v>10</v>
      </c>
      <c r="C11" s="4" t="s">
        <v>107</v>
      </c>
      <c r="D11" s="4">
        <v>87</v>
      </c>
      <c r="E11" s="5">
        <v>223220000</v>
      </c>
    </row>
    <row r="12" spans="1:5" x14ac:dyDescent="0.25">
      <c r="A12" s="4" t="s">
        <v>17</v>
      </c>
      <c r="B12" s="4" t="s">
        <v>10</v>
      </c>
      <c r="C12" s="4" t="s">
        <v>107</v>
      </c>
      <c r="D12" s="4">
        <v>87</v>
      </c>
      <c r="E12" s="5">
        <v>202310000</v>
      </c>
    </row>
    <row r="13" spans="1:5" x14ac:dyDescent="0.25">
      <c r="A13" s="4" t="s">
        <v>18</v>
      </c>
      <c r="B13" s="4" t="s">
        <v>10</v>
      </c>
      <c r="C13" s="4" t="s">
        <v>107</v>
      </c>
      <c r="D13" s="4">
        <v>87</v>
      </c>
      <c r="E13" s="5">
        <v>170600000</v>
      </c>
    </row>
    <row r="14" spans="1:5" x14ac:dyDescent="0.25">
      <c r="A14" s="4" t="s">
        <v>19</v>
      </c>
      <c r="B14" s="4" t="s">
        <v>10</v>
      </c>
      <c r="C14" s="4" t="s">
        <v>107</v>
      </c>
      <c r="D14" s="4">
        <v>93</v>
      </c>
      <c r="E14" s="5">
        <v>33433000</v>
      </c>
    </row>
    <row r="15" spans="1:5" x14ac:dyDescent="0.25">
      <c r="A15" s="4" t="s">
        <v>20</v>
      </c>
      <c r="B15" s="4" t="s">
        <v>10</v>
      </c>
      <c r="C15" s="4" t="s">
        <v>107</v>
      </c>
      <c r="D15" s="4">
        <v>93</v>
      </c>
      <c r="E15" s="5">
        <v>74877000</v>
      </c>
    </row>
    <row r="16" spans="1:5" x14ac:dyDescent="0.25">
      <c r="A16" s="4" t="s">
        <v>21</v>
      </c>
      <c r="B16" s="4" t="s">
        <v>10</v>
      </c>
      <c r="C16" s="4" t="s">
        <v>107</v>
      </c>
      <c r="D16" s="4">
        <v>93</v>
      </c>
      <c r="E16" s="5">
        <v>54477000</v>
      </c>
    </row>
    <row r="17" spans="1:5" x14ac:dyDescent="0.25">
      <c r="A17" s="4" t="s">
        <v>22</v>
      </c>
      <c r="B17" s="4" t="s">
        <v>10</v>
      </c>
      <c r="C17" s="4" t="s">
        <v>107</v>
      </c>
      <c r="D17" s="4">
        <v>120</v>
      </c>
      <c r="E17" s="5">
        <v>31378000</v>
      </c>
    </row>
    <row r="18" spans="1:5" x14ac:dyDescent="0.25">
      <c r="A18" s="4" t="s">
        <v>23</v>
      </c>
      <c r="B18" s="4" t="s">
        <v>10</v>
      </c>
      <c r="C18" s="4" t="s">
        <v>107</v>
      </c>
      <c r="D18" s="4">
        <v>120</v>
      </c>
      <c r="E18" s="5">
        <v>30290000</v>
      </c>
    </row>
    <row r="19" spans="1:5" x14ac:dyDescent="0.25">
      <c r="A19" s="4" t="s">
        <v>24</v>
      </c>
      <c r="B19" s="4" t="s">
        <v>10</v>
      </c>
      <c r="C19" s="4" t="s">
        <v>107</v>
      </c>
      <c r="D19" s="4">
        <v>120</v>
      </c>
      <c r="E19" s="5">
        <v>24945000</v>
      </c>
    </row>
    <row r="20" spans="1:5" x14ac:dyDescent="0.25">
      <c r="A20" s="4" t="s">
        <v>25</v>
      </c>
      <c r="B20" s="4" t="s">
        <v>6</v>
      </c>
      <c r="C20" s="4" t="s">
        <v>107</v>
      </c>
      <c r="D20" s="4">
        <v>162</v>
      </c>
      <c r="E20" s="5">
        <v>15324000</v>
      </c>
    </row>
    <row r="21" spans="1:5" x14ac:dyDescent="0.25">
      <c r="A21" s="4" t="s">
        <v>26</v>
      </c>
      <c r="B21" s="4" t="s">
        <v>6</v>
      </c>
      <c r="C21" s="4" t="s">
        <v>107</v>
      </c>
      <c r="D21" s="4">
        <v>162</v>
      </c>
      <c r="E21" s="5">
        <v>14280000</v>
      </c>
    </row>
    <row r="22" spans="1:5" x14ac:dyDescent="0.25">
      <c r="A22" s="4" t="s">
        <v>27</v>
      </c>
      <c r="B22" s="4" t="s">
        <v>6</v>
      </c>
      <c r="C22" s="4" t="s">
        <v>107</v>
      </c>
      <c r="D22" s="4">
        <v>162</v>
      </c>
      <c r="E22" s="5">
        <v>32798000</v>
      </c>
    </row>
    <row r="23" spans="1:5" x14ac:dyDescent="0.25">
      <c r="A23" s="4" t="s">
        <v>28</v>
      </c>
      <c r="B23" s="4" t="s">
        <v>10</v>
      </c>
      <c r="C23" s="4" t="s">
        <v>107</v>
      </c>
      <c r="D23" s="4">
        <v>123</v>
      </c>
      <c r="E23" s="5">
        <v>90681000</v>
      </c>
    </row>
    <row r="24" spans="1:5" x14ac:dyDescent="0.25">
      <c r="A24" s="4" t="s">
        <v>29</v>
      </c>
      <c r="B24" s="4" t="s">
        <v>10</v>
      </c>
      <c r="C24" s="4" t="s">
        <v>107</v>
      </c>
      <c r="D24" s="4">
        <v>123</v>
      </c>
      <c r="E24" s="5">
        <v>95072000</v>
      </c>
    </row>
    <row r="25" spans="1:5" x14ac:dyDescent="0.25">
      <c r="A25" s="4" t="s">
        <v>30</v>
      </c>
      <c r="B25" s="4" t="s">
        <v>10</v>
      </c>
      <c r="C25" s="4" t="s">
        <v>107</v>
      </c>
      <c r="D25" s="4">
        <v>123</v>
      </c>
      <c r="E25" s="5">
        <v>98687000</v>
      </c>
    </row>
    <row r="26" spans="1:5" x14ac:dyDescent="0.25">
      <c r="A26" s="4" t="s">
        <v>31</v>
      </c>
      <c r="B26" s="4" t="s">
        <v>10</v>
      </c>
      <c r="C26" s="4" t="s">
        <v>107</v>
      </c>
      <c r="D26" s="4">
        <v>129</v>
      </c>
      <c r="E26" s="5">
        <v>7897000</v>
      </c>
    </row>
    <row r="27" spans="1:5" x14ac:dyDescent="0.25">
      <c r="A27" s="4" t="s">
        <v>32</v>
      </c>
      <c r="B27" s="4" t="s">
        <v>10</v>
      </c>
      <c r="C27" s="4" t="s">
        <v>107</v>
      </c>
      <c r="D27" s="4">
        <v>129</v>
      </c>
      <c r="E27" s="5">
        <v>8156300</v>
      </c>
    </row>
    <row r="28" spans="1:5" x14ac:dyDescent="0.25">
      <c r="A28" s="4" t="s">
        <v>33</v>
      </c>
      <c r="B28" s="4" t="s">
        <v>10</v>
      </c>
      <c r="C28" s="4" t="s">
        <v>107</v>
      </c>
      <c r="D28" s="4">
        <v>129</v>
      </c>
      <c r="E28" s="5">
        <v>8105100</v>
      </c>
    </row>
    <row r="29" spans="1:5" x14ac:dyDescent="0.25">
      <c r="A29" s="4" t="s">
        <v>34</v>
      </c>
      <c r="B29" s="4" t="s">
        <v>6</v>
      </c>
      <c r="C29" s="4" t="s">
        <v>107</v>
      </c>
      <c r="D29" s="4">
        <v>145</v>
      </c>
      <c r="E29" s="5">
        <v>20823000</v>
      </c>
    </row>
    <row r="30" spans="1:5" x14ac:dyDescent="0.25">
      <c r="A30" s="4" t="s">
        <v>35</v>
      </c>
      <c r="B30" s="4" t="s">
        <v>6</v>
      </c>
      <c r="C30" s="4" t="s">
        <v>107</v>
      </c>
      <c r="D30" s="4">
        <v>145</v>
      </c>
      <c r="E30" s="5">
        <v>21060000</v>
      </c>
    </row>
    <row r="31" spans="1:5" x14ac:dyDescent="0.25">
      <c r="A31" s="4" t="s">
        <v>36</v>
      </c>
      <c r="B31" s="4" t="s">
        <v>6</v>
      </c>
      <c r="C31" s="4" t="s">
        <v>107</v>
      </c>
      <c r="D31" s="4">
        <v>145</v>
      </c>
      <c r="E31" s="5">
        <v>20950000</v>
      </c>
    </row>
    <row r="32" spans="1:5" x14ac:dyDescent="0.25">
      <c r="A32" s="4" t="s">
        <v>37</v>
      </c>
      <c r="B32" s="4" t="s">
        <v>10</v>
      </c>
      <c r="C32" s="4" t="s">
        <v>107</v>
      </c>
      <c r="D32" s="4">
        <v>119</v>
      </c>
      <c r="E32" s="5">
        <v>9182100</v>
      </c>
    </row>
    <row r="33" spans="1:5" x14ac:dyDescent="0.25">
      <c r="A33" s="4" t="s">
        <v>38</v>
      </c>
      <c r="B33" s="4" t="s">
        <v>10</v>
      </c>
      <c r="C33" s="4" t="s">
        <v>107</v>
      </c>
      <c r="D33" s="4">
        <v>119</v>
      </c>
      <c r="E33" s="5">
        <v>9693900</v>
      </c>
    </row>
    <row r="34" spans="1:5" x14ac:dyDescent="0.25">
      <c r="A34" s="4" t="s">
        <v>39</v>
      </c>
      <c r="B34" s="4" t="s">
        <v>10</v>
      </c>
      <c r="C34" s="4" t="s">
        <v>107</v>
      </c>
      <c r="D34" s="4">
        <v>119</v>
      </c>
      <c r="E34" s="5">
        <v>11355000</v>
      </c>
    </row>
    <row r="35" spans="1:5" x14ac:dyDescent="0.25">
      <c r="A35" s="4" t="s">
        <v>40</v>
      </c>
      <c r="B35" s="4" t="s">
        <v>10</v>
      </c>
      <c r="C35" s="4" t="s">
        <v>107</v>
      </c>
      <c r="D35" s="4">
        <v>99</v>
      </c>
      <c r="E35" s="5">
        <v>99654000</v>
      </c>
    </row>
    <row r="36" spans="1:5" x14ac:dyDescent="0.25">
      <c r="A36" s="4" t="s">
        <v>41</v>
      </c>
      <c r="B36" s="4" t="s">
        <v>10</v>
      </c>
      <c r="C36" s="4" t="s">
        <v>107</v>
      </c>
      <c r="D36" s="4">
        <v>99</v>
      </c>
      <c r="E36" s="5">
        <v>115930000</v>
      </c>
    </row>
    <row r="37" spans="1:5" x14ac:dyDescent="0.25">
      <c r="A37" s="4" t="s">
        <v>42</v>
      </c>
      <c r="B37" s="4" t="s">
        <v>10</v>
      </c>
      <c r="C37" s="4" t="s">
        <v>107</v>
      </c>
      <c r="D37" s="4">
        <v>99</v>
      </c>
      <c r="E37" s="5">
        <v>131070000</v>
      </c>
    </row>
    <row r="38" spans="1:5" x14ac:dyDescent="0.25">
      <c r="A38" s="4" t="s">
        <v>43</v>
      </c>
      <c r="B38" s="4" t="s">
        <v>6</v>
      </c>
      <c r="C38" s="4" t="s">
        <v>107</v>
      </c>
      <c r="D38" s="4">
        <v>143</v>
      </c>
      <c r="E38" s="5">
        <v>111340000</v>
      </c>
    </row>
    <row r="39" spans="1:5" x14ac:dyDescent="0.25">
      <c r="A39" s="4" t="s">
        <v>44</v>
      </c>
      <c r="B39" s="4" t="s">
        <v>6</v>
      </c>
      <c r="C39" s="4" t="s">
        <v>107</v>
      </c>
      <c r="D39" s="4">
        <v>143</v>
      </c>
      <c r="E39" s="5">
        <v>94046000</v>
      </c>
    </row>
    <row r="40" spans="1:5" x14ac:dyDescent="0.25">
      <c r="A40" s="4" t="s">
        <v>45</v>
      </c>
      <c r="B40" s="4" t="s">
        <v>6</v>
      </c>
      <c r="C40" s="4" t="s">
        <v>107</v>
      </c>
      <c r="D40" s="4">
        <v>143</v>
      </c>
      <c r="E40" s="5">
        <v>97313000</v>
      </c>
    </row>
    <row r="41" spans="1:5" x14ac:dyDescent="0.25">
      <c r="A41" s="4" t="s">
        <v>46</v>
      </c>
      <c r="B41" s="4" t="s">
        <v>10</v>
      </c>
      <c r="C41" s="4" t="s">
        <v>107</v>
      </c>
      <c r="D41" s="4">
        <v>128</v>
      </c>
      <c r="E41" s="5">
        <v>63314000</v>
      </c>
    </row>
    <row r="42" spans="1:5" x14ac:dyDescent="0.25">
      <c r="A42" s="4" t="s">
        <v>47</v>
      </c>
      <c r="B42" s="4" t="s">
        <v>10</v>
      </c>
      <c r="C42" s="4" t="s">
        <v>107</v>
      </c>
      <c r="D42" s="4">
        <v>128</v>
      </c>
      <c r="E42" s="5">
        <v>62808000</v>
      </c>
    </row>
    <row r="43" spans="1:5" x14ac:dyDescent="0.25">
      <c r="A43" s="4" t="s">
        <v>48</v>
      </c>
      <c r="B43" s="4" t="s">
        <v>10</v>
      </c>
      <c r="C43" s="4" t="s">
        <v>107</v>
      </c>
      <c r="D43" s="4">
        <v>128</v>
      </c>
      <c r="E43" s="5">
        <v>63732000</v>
      </c>
    </row>
    <row r="44" spans="1:5" x14ac:dyDescent="0.25">
      <c r="A44" s="4" t="s">
        <v>49</v>
      </c>
      <c r="B44" s="4" t="s">
        <v>6</v>
      </c>
      <c r="C44" s="4" t="s">
        <v>107</v>
      </c>
      <c r="D44" s="4">
        <v>167</v>
      </c>
      <c r="E44" s="5">
        <v>71417000</v>
      </c>
    </row>
    <row r="45" spans="1:5" x14ac:dyDescent="0.25">
      <c r="A45" s="4" t="s">
        <v>50</v>
      </c>
      <c r="B45" s="4" t="s">
        <v>6</v>
      </c>
      <c r="C45" s="4" t="s">
        <v>107</v>
      </c>
      <c r="D45" s="4">
        <v>167</v>
      </c>
      <c r="E45" s="5">
        <v>81477000</v>
      </c>
    </row>
    <row r="46" spans="1:5" x14ac:dyDescent="0.25">
      <c r="A46" s="4" t="s">
        <v>51</v>
      </c>
      <c r="B46" s="4" t="s">
        <v>6</v>
      </c>
      <c r="C46" s="4" t="s">
        <v>107</v>
      </c>
      <c r="D46" s="4">
        <v>167</v>
      </c>
      <c r="E46" s="5">
        <v>112040000</v>
      </c>
    </row>
    <row r="47" spans="1:5" x14ac:dyDescent="0.25">
      <c r="A47" s="4" t="s">
        <v>52</v>
      </c>
      <c r="B47" s="4" t="s">
        <v>10</v>
      </c>
      <c r="C47" s="4" t="s">
        <v>107</v>
      </c>
      <c r="D47" s="4">
        <v>118</v>
      </c>
      <c r="E47" s="5">
        <v>41272000</v>
      </c>
    </row>
    <row r="48" spans="1:5" x14ac:dyDescent="0.25">
      <c r="A48" s="4" t="s">
        <v>53</v>
      </c>
      <c r="B48" s="4" t="s">
        <v>10</v>
      </c>
      <c r="C48" s="4" t="s">
        <v>107</v>
      </c>
      <c r="D48" s="4">
        <v>118</v>
      </c>
      <c r="E48" s="5">
        <v>41225000</v>
      </c>
    </row>
    <row r="49" spans="1:5" x14ac:dyDescent="0.25">
      <c r="A49" s="4" t="s">
        <v>54</v>
      </c>
      <c r="B49" s="4" t="s">
        <v>10</v>
      </c>
      <c r="C49" s="4" t="s">
        <v>107</v>
      </c>
      <c r="D49" s="4">
        <v>118</v>
      </c>
      <c r="E49" s="5">
        <v>40819000</v>
      </c>
    </row>
    <row r="50" spans="1:5" x14ac:dyDescent="0.25">
      <c r="A50" s="4" t="s">
        <v>55</v>
      </c>
      <c r="B50" s="4" t="s">
        <v>6</v>
      </c>
      <c r="C50" s="4" t="s">
        <v>107</v>
      </c>
      <c r="D50" s="4">
        <v>179</v>
      </c>
      <c r="E50" s="5">
        <v>41530000</v>
      </c>
    </row>
    <row r="51" spans="1:5" x14ac:dyDescent="0.25">
      <c r="A51" s="4" t="s">
        <v>56</v>
      </c>
      <c r="B51" s="4" t="s">
        <v>6</v>
      </c>
      <c r="C51" s="4" t="s">
        <v>107</v>
      </c>
      <c r="D51" s="4">
        <v>179</v>
      </c>
      <c r="E51" s="5">
        <v>28198000</v>
      </c>
    </row>
    <row r="52" spans="1:5" x14ac:dyDescent="0.25">
      <c r="A52" s="4" t="s">
        <v>57</v>
      </c>
      <c r="B52" s="4" t="s">
        <v>6</v>
      </c>
      <c r="C52" s="4" t="s">
        <v>107</v>
      </c>
      <c r="D52" s="4">
        <v>179</v>
      </c>
      <c r="E52" s="5">
        <v>30916000</v>
      </c>
    </row>
    <row r="53" spans="1:5" x14ac:dyDescent="0.25">
      <c r="A53" s="4" t="s">
        <v>58</v>
      </c>
      <c r="B53" s="4" t="s">
        <v>10</v>
      </c>
      <c r="C53" s="4" t="s">
        <v>107</v>
      </c>
      <c r="D53" s="4">
        <v>131</v>
      </c>
      <c r="E53" s="5">
        <v>15555000</v>
      </c>
    </row>
    <row r="54" spans="1:5" x14ac:dyDescent="0.25">
      <c r="A54" s="4" t="s">
        <v>59</v>
      </c>
      <c r="B54" s="4" t="s">
        <v>10</v>
      </c>
      <c r="C54" s="4" t="s">
        <v>107</v>
      </c>
      <c r="D54" s="4">
        <v>131</v>
      </c>
      <c r="E54" s="5">
        <v>15705000</v>
      </c>
    </row>
    <row r="55" spans="1:5" x14ac:dyDescent="0.25">
      <c r="A55" s="4" t="s">
        <v>60</v>
      </c>
      <c r="B55" s="4" t="s">
        <v>10</v>
      </c>
      <c r="C55" s="4" t="s">
        <v>107</v>
      </c>
      <c r="D55" s="4">
        <v>131</v>
      </c>
      <c r="E55" s="5">
        <v>16387000</v>
      </c>
    </row>
    <row r="56" spans="1:5" x14ac:dyDescent="0.25">
      <c r="A56" s="4" t="s">
        <v>61</v>
      </c>
      <c r="B56" s="4" t="s">
        <v>10</v>
      </c>
      <c r="C56" s="4" t="s">
        <v>107</v>
      </c>
      <c r="D56" s="4">
        <v>124</v>
      </c>
      <c r="E56" s="5">
        <v>46845000</v>
      </c>
    </row>
    <row r="57" spans="1:5" x14ac:dyDescent="0.25">
      <c r="A57" s="4" t="s">
        <v>62</v>
      </c>
      <c r="B57" s="4" t="s">
        <v>10</v>
      </c>
      <c r="C57" s="4" t="s">
        <v>107</v>
      </c>
      <c r="D57" s="4">
        <v>124</v>
      </c>
      <c r="E57" s="5">
        <v>45982000</v>
      </c>
    </row>
    <row r="58" spans="1:5" x14ac:dyDescent="0.25">
      <c r="A58" s="4" t="s">
        <v>63</v>
      </c>
      <c r="B58" s="4" t="s">
        <v>10</v>
      </c>
      <c r="C58" s="4" t="s">
        <v>107</v>
      </c>
      <c r="D58" s="4">
        <v>124</v>
      </c>
      <c r="E58" s="5">
        <v>44042000</v>
      </c>
    </row>
    <row r="59" spans="1:5" x14ac:dyDescent="0.25">
      <c r="A59" s="4" t="s">
        <v>64</v>
      </c>
      <c r="B59" s="4" t="s">
        <v>10</v>
      </c>
      <c r="C59" s="4" t="s">
        <v>107</v>
      </c>
      <c r="D59" s="4">
        <v>86</v>
      </c>
      <c r="E59" s="5">
        <v>41412000</v>
      </c>
    </row>
    <row r="60" spans="1:5" x14ac:dyDescent="0.25">
      <c r="A60" s="4" t="s">
        <v>65</v>
      </c>
      <c r="B60" s="4" t="s">
        <v>10</v>
      </c>
      <c r="C60" s="4" t="s">
        <v>107</v>
      </c>
      <c r="D60" s="4">
        <v>86</v>
      </c>
      <c r="E60" s="5">
        <v>40988000</v>
      </c>
    </row>
    <row r="61" spans="1:5" x14ac:dyDescent="0.25">
      <c r="A61" s="4" t="s">
        <v>66</v>
      </c>
      <c r="B61" s="4" t="s">
        <v>10</v>
      </c>
      <c r="C61" s="4" t="s">
        <v>107</v>
      </c>
      <c r="D61" s="4">
        <v>86</v>
      </c>
      <c r="E61" s="5">
        <v>38301000</v>
      </c>
    </row>
    <row r="62" spans="1:5" x14ac:dyDescent="0.25">
      <c r="A62" s="4" t="s">
        <v>67</v>
      </c>
      <c r="B62" s="4" t="s">
        <v>10</v>
      </c>
      <c r="C62" s="4" t="s">
        <v>107</v>
      </c>
      <c r="D62" s="4">
        <v>103</v>
      </c>
      <c r="E62" s="5">
        <v>23672000</v>
      </c>
    </row>
    <row r="63" spans="1:5" x14ac:dyDescent="0.25">
      <c r="A63" s="4" t="s">
        <v>68</v>
      </c>
      <c r="B63" s="4" t="s">
        <v>10</v>
      </c>
      <c r="C63" s="4" t="s">
        <v>107</v>
      </c>
      <c r="D63" s="4">
        <v>103</v>
      </c>
      <c r="E63" s="5">
        <v>21277000</v>
      </c>
    </row>
    <row r="64" spans="1:5" x14ac:dyDescent="0.25">
      <c r="A64" s="4" t="s">
        <v>69</v>
      </c>
      <c r="B64" s="4" t="s">
        <v>10</v>
      </c>
      <c r="C64" s="4" t="s">
        <v>107</v>
      </c>
      <c r="D64" s="4">
        <v>103</v>
      </c>
      <c r="E64" s="5">
        <v>22469000</v>
      </c>
    </row>
    <row r="65" spans="1:5" x14ac:dyDescent="0.25">
      <c r="A65" s="4" t="s">
        <v>127</v>
      </c>
      <c r="B65" s="4" t="s">
        <v>10</v>
      </c>
      <c r="C65" s="4" t="s">
        <v>107</v>
      </c>
      <c r="D65" s="4">
        <v>131</v>
      </c>
      <c r="E65" s="5">
        <v>15555000</v>
      </c>
    </row>
    <row r="66" spans="1:5" x14ac:dyDescent="0.25">
      <c r="A66" s="4" t="s">
        <v>128</v>
      </c>
      <c r="B66" s="4" t="s">
        <v>10</v>
      </c>
      <c r="C66" s="4" t="s">
        <v>107</v>
      </c>
      <c r="D66" s="4">
        <v>131</v>
      </c>
      <c r="E66" s="5">
        <v>15705000</v>
      </c>
    </row>
    <row r="67" spans="1:5" x14ac:dyDescent="0.25">
      <c r="A67" s="4" t="s">
        <v>129</v>
      </c>
      <c r="B67" s="4" t="s">
        <v>10</v>
      </c>
      <c r="C67" s="4" t="s">
        <v>107</v>
      </c>
      <c r="D67" s="4">
        <v>131</v>
      </c>
      <c r="E67" s="5">
        <v>16387000</v>
      </c>
    </row>
    <row r="68" spans="1:5" x14ac:dyDescent="0.25">
      <c r="A68" s="4" t="s">
        <v>130</v>
      </c>
      <c r="B68" s="4" t="s">
        <v>10</v>
      </c>
      <c r="C68" s="4" t="s">
        <v>107</v>
      </c>
      <c r="D68" s="4">
        <v>132</v>
      </c>
      <c r="E68" s="5">
        <v>19759000</v>
      </c>
    </row>
    <row r="69" spans="1:5" x14ac:dyDescent="0.25">
      <c r="A69" s="4" t="s">
        <v>131</v>
      </c>
      <c r="B69" s="4" t="s">
        <v>10</v>
      </c>
      <c r="C69" s="4" t="s">
        <v>107</v>
      </c>
      <c r="D69" s="4">
        <v>132</v>
      </c>
      <c r="E69" s="5">
        <v>19320000</v>
      </c>
    </row>
    <row r="70" spans="1:5" x14ac:dyDescent="0.25">
      <c r="A70" s="4" t="s">
        <v>132</v>
      </c>
      <c r="B70" s="4" t="s">
        <v>10</v>
      </c>
      <c r="C70" s="4" t="s">
        <v>107</v>
      </c>
      <c r="D70" s="4">
        <v>132</v>
      </c>
      <c r="E70" s="5">
        <v>15717000</v>
      </c>
    </row>
    <row r="71" spans="1:5" x14ac:dyDescent="0.25">
      <c r="A71" s="4" t="s">
        <v>133</v>
      </c>
      <c r="B71" s="4" t="s">
        <v>6</v>
      </c>
      <c r="C71" s="4" t="s">
        <v>107</v>
      </c>
      <c r="D71" s="4">
        <v>151</v>
      </c>
      <c r="E71" s="5">
        <v>62622000</v>
      </c>
    </row>
    <row r="72" spans="1:5" x14ac:dyDescent="0.25">
      <c r="A72" s="4" t="s">
        <v>134</v>
      </c>
      <c r="B72" s="4" t="s">
        <v>6</v>
      </c>
      <c r="C72" s="4" t="s">
        <v>107</v>
      </c>
      <c r="D72" s="4">
        <v>151</v>
      </c>
      <c r="E72" s="5">
        <v>62735000</v>
      </c>
    </row>
    <row r="73" spans="1:5" x14ac:dyDescent="0.25">
      <c r="A73" s="4" t="s">
        <v>135</v>
      </c>
      <c r="B73" s="4" t="s">
        <v>6</v>
      </c>
      <c r="C73" s="4" t="s">
        <v>107</v>
      </c>
      <c r="D73" s="4">
        <v>151</v>
      </c>
      <c r="E73" s="5">
        <v>62989000</v>
      </c>
    </row>
    <row r="74" spans="1:5" x14ac:dyDescent="0.25">
      <c r="A74" s="4" t="s">
        <v>136</v>
      </c>
      <c r="B74" s="4" t="s">
        <v>6</v>
      </c>
      <c r="C74" s="4" t="s">
        <v>107</v>
      </c>
      <c r="D74" s="4">
        <v>161</v>
      </c>
      <c r="E74" s="5">
        <v>21953000</v>
      </c>
    </row>
    <row r="75" spans="1:5" x14ac:dyDescent="0.25">
      <c r="A75" s="4" t="s">
        <v>137</v>
      </c>
      <c r="B75" s="4" t="s">
        <v>6</v>
      </c>
      <c r="C75" s="4" t="s">
        <v>107</v>
      </c>
      <c r="D75" s="4">
        <v>161</v>
      </c>
      <c r="E75" s="5">
        <v>22298000</v>
      </c>
    </row>
    <row r="76" spans="1:5" x14ac:dyDescent="0.25">
      <c r="A76" s="4" t="s">
        <v>138</v>
      </c>
      <c r="B76" s="4" t="s">
        <v>6</v>
      </c>
      <c r="C76" s="4" t="s">
        <v>107</v>
      </c>
      <c r="D76" s="4">
        <v>161</v>
      </c>
      <c r="E76" s="5">
        <v>23589000</v>
      </c>
    </row>
    <row r="77" spans="1:5" x14ac:dyDescent="0.25">
      <c r="A77" s="4" t="s">
        <v>139</v>
      </c>
      <c r="B77" s="4" t="s">
        <v>10</v>
      </c>
      <c r="C77" s="4" t="s">
        <v>107</v>
      </c>
      <c r="D77" s="4">
        <v>135</v>
      </c>
      <c r="E77" s="5">
        <v>33866000</v>
      </c>
    </row>
    <row r="78" spans="1:5" x14ac:dyDescent="0.25">
      <c r="A78" s="4" t="s">
        <v>140</v>
      </c>
      <c r="B78" s="4" t="s">
        <v>10</v>
      </c>
      <c r="C78" s="4" t="s">
        <v>107</v>
      </c>
      <c r="D78" s="4">
        <v>135</v>
      </c>
      <c r="E78" s="5">
        <v>27829000</v>
      </c>
    </row>
    <row r="79" spans="1:5" x14ac:dyDescent="0.25">
      <c r="A79" s="4" t="s">
        <v>141</v>
      </c>
      <c r="B79" s="4" t="s">
        <v>10</v>
      </c>
      <c r="C79" s="4" t="s">
        <v>107</v>
      </c>
      <c r="D79" s="4">
        <v>135</v>
      </c>
      <c r="E79" s="5">
        <v>29122000</v>
      </c>
    </row>
    <row r="80" spans="1:5" x14ac:dyDescent="0.25">
      <c r="A80" s="4" t="s">
        <v>142</v>
      </c>
      <c r="B80" s="4" t="s">
        <v>6</v>
      </c>
      <c r="C80" s="4" t="s">
        <v>107</v>
      </c>
      <c r="D80" s="4">
        <v>176</v>
      </c>
      <c r="E80" s="5">
        <v>34268000</v>
      </c>
    </row>
    <row r="81" spans="1:5" x14ac:dyDescent="0.25">
      <c r="A81" s="4" t="s">
        <v>143</v>
      </c>
      <c r="B81" s="4" t="s">
        <v>6</v>
      </c>
      <c r="C81" s="4" t="s">
        <v>107</v>
      </c>
      <c r="D81" s="4">
        <v>176</v>
      </c>
      <c r="E81" s="5">
        <v>33267000</v>
      </c>
    </row>
    <row r="82" spans="1:5" x14ac:dyDescent="0.25">
      <c r="A82" s="4" t="s">
        <v>144</v>
      </c>
      <c r="B82" s="4" t="s">
        <v>6</v>
      </c>
      <c r="C82" s="4" t="s">
        <v>107</v>
      </c>
      <c r="D82" s="4">
        <v>176</v>
      </c>
      <c r="E82" s="5">
        <v>36411000</v>
      </c>
    </row>
    <row r="83" spans="1:5" x14ac:dyDescent="0.25">
      <c r="A83" s="4" t="s">
        <v>145</v>
      </c>
      <c r="B83" s="4" t="s">
        <v>10</v>
      </c>
      <c r="C83" s="4" t="s">
        <v>107</v>
      </c>
      <c r="D83" s="4">
        <v>127</v>
      </c>
      <c r="E83" s="5">
        <v>27648000</v>
      </c>
    </row>
    <row r="84" spans="1:5" x14ac:dyDescent="0.25">
      <c r="A84" s="4" t="s">
        <v>146</v>
      </c>
      <c r="B84" s="4" t="s">
        <v>10</v>
      </c>
      <c r="C84" s="4" t="s">
        <v>107</v>
      </c>
      <c r="D84" s="4">
        <v>127</v>
      </c>
      <c r="E84" s="5">
        <v>29775000</v>
      </c>
    </row>
    <row r="85" spans="1:5" x14ac:dyDescent="0.25">
      <c r="A85" s="4" t="s">
        <v>147</v>
      </c>
      <c r="B85" s="4" t="s">
        <v>10</v>
      </c>
      <c r="C85" s="4" t="s">
        <v>107</v>
      </c>
      <c r="D85" s="4">
        <v>127</v>
      </c>
      <c r="E85" s="5">
        <v>29653000</v>
      </c>
    </row>
    <row r="86" spans="1:5" x14ac:dyDescent="0.25">
      <c r="A86" s="4" t="s">
        <v>148</v>
      </c>
      <c r="B86" s="4" t="s">
        <v>10</v>
      </c>
      <c r="C86" s="4" t="s">
        <v>107</v>
      </c>
      <c r="D86" s="4">
        <v>94</v>
      </c>
      <c r="E86" s="5">
        <v>25245000</v>
      </c>
    </row>
    <row r="87" spans="1:5" x14ac:dyDescent="0.25">
      <c r="A87" s="4" t="s">
        <v>149</v>
      </c>
      <c r="B87" s="4" t="s">
        <v>10</v>
      </c>
      <c r="C87" s="4" t="s">
        <v>107</v>
      </c>
      <c r="D87" s="4">
        <v>94</v>
      </c>
      <c r="E87" s="5">
        <v>23851000</v>
      </c>
    </row>
    <row r="88" spans="1:5" x14ac:dyDescent="0.25">
      <c r="A88" s="4" t="s">
        <v>150</v>
      </c>
      <c r="B88" s="4" t="s">
        <v>10</v>
      </c>
      <c r="C88" s="4" t="s">
        <v>107</v>
      </c>
      <c r="D88" s="4">
        <v>94</v>
      </c>
      <c r="E88" s="5">
        <v>24642000</v>
      </c>
    </row>
    <row r="89" spans="1:5" x14ac:dyDescent="0.25">
      <c r="A89" s="4" t="s">
        <v>151</v>
      </c>
      <c r="B89" s="4" t="s">
        <v>6</v>
      </c>
      <c r="C89" s="4" t="s">
        <v>107</v>
      </c>
      <c r="D89" s="4">
        <v>170</v>
      </c>
      <c r="E89" s="5">
        <v>28648000</v>
      </c>
    </row>
    <row r="90" spans="1:5" x14ac:dyDescent="0.25">
      <c r="A90" s="4" t="s">
        <v>152</v>
      </c>
      <c r="B90" s="4" t="s">
        <v>6</v>
      </c>
      <c r="C90" s="4" t="s">
        <v>107</v>
      </c>
      <c r="D90" s="4">
        <v>170</v>
      </c>
      <c r="E90" s="5">
        <v>32294000</v>
      </c>
    </row>
    <row r="91" spans="1:5" x14ac:dyDescent="0.25">
      <c r="A91" s="4" t="s">
        <v>153</v>
      </c>
      <c r="B91" s="4" t="s">
        <v>6</v>
      </c>
      <c r="C91" s="4" t="s">
        <v>107</v>
      </c>
      <c r="D91" s="4">
        <v>170</v>
      </c>
      <c r="E91" s="5">
        <v>32338000</v>
      </c>
    </row>
    <row r="92" spans="1:5" x14ac:dyDescent="0.25">
      <c r="A92" s="4" t="s">
        <v>154</v>
      </c>
      <c r="B92" s="4" t="s">
        <v>6</v>
      </c>
      <c r="C92" s="4" t="s">
        <v>107</v>
      </c>
      <c r="D92" s="4">
        <v>142</v>
      </c>
      <c r="E92" s="5">
        <v>40730000</v>
      </c>
    </row>
    <row r="93" spans="1:5" x14ac:dyDescent="0.25">
      <c r="A93" s="4" t="s">
        <v>155</v>
      </c>
      <c r="B93" s="4" t="s">
        <v>6</v>
      </c>
      <c r="C93" s="4" t="s">
        <v>107</v>
      </c>
      <c r="D93" s="4">
        <v>142</v>
      </c>
      <c r="E93" s="5">
        <v>39025000</v>
      </c>
    </row>
    <row r="94" spans="1:5" x14ac:dyDescent="0.25">
      <c r="A94" s="4" t="s">
        <v>156</v>
      </c>
      <c r="B94" s="4" t="s">
        <v>6</v>
      </c>
      <c r="C94" s="4" t="s">
        <v>107</v>
      </c>
      <c r="D94" s="4">
        <v>142</v>
      </c>
      <c r="E94" s="5">
        <v>38370000</v>
      </c>
    </row>
    <row r="95" spans="1:5" x14ac:dyDescent="0.25">
      <c r="A95" s="4" t="s">
        <v>157</v>
      </c>
      <c r="B95" s="4" t="s">
        <v>10</v>
      </c>
      <c r="C95" s="4" t="s">
        <v>107</v>
      </c>
      <c r="D95" s="4">
        <v>110</v>
      </c>
      <c r="E95" s="5">
        <v>34819000</v>
      </c>
    </row>
    <row r="96" spans="1:5" x14ac:dyDescent="0.25">
      <c r="A96" s="4" t="s">
        <v>158</v>
      </c>
      <c r="B96" s="4" t="s">
        <v>10</v>
      </c>
      <c r="C96" s="4" t="s">
        <v>107</v>
      </c>
      <c r="D96" s="4">
        <v>110</v>
      </c>
      <c r="E96" s="5">
        <v>33079000</v>
      </c>
    </row>
    <row r="97" spans="1:5" x14ac:dyDescent="0.25">
      <c r="A97" s="4" t="s">
        <v>159</v>
      </c>
      <c r="B97" s="4" t="s">
        <v>10</v>
      </c>
      <c r="C97" s="4" t="s">
        <v>107</v>
      </c>
      <c r="D97" s="4">
        <v>110</v>
      </c>
      <c r="E97" s="5">
        <v>35783000</v>
      </c>
    </row>
    <row r="98" spans="1:5" x14ac:dyDescent="0.25">
      <c r="A98" s="4" t="s">
        <v>160</v>
      </c>
      <c r="B98" s="4" t="s">
        <v>10</v>
      </c>
      <c r="C98" s="4" t="s">
        <v>107</v>
      </c>
      <c r="D98" s="4">
        <v>109</v>
      </c>
      <c r="E98" s="5">
        <v>14977000</v>
      </c>
    </row>
    <row r="99" spans="1:5" x14ac:dyDescent="0.25">
      <c r="A99" s="4" t="s">
        <v>161</v>
      </c>
      <c r="B99" s="4" t="s">
        <v>10</v>
      </c>
      <c r="C99" s="4" t="s">
        <v>107</v>
      </c>
      <c r="D99" s="4">
        <v>109</v>
      </c>
      <c r="E99" s="5">
        <v>15138000</v>
      </c>
    </row>
    <row r="100" spans="1:5" x14ac:dyDescent="0.25">
      <c r="A100" s="4" t="s">
        <v>162</v>
      </c>
      <c r="B100" s="4" t="s">
        <v>10</v>
      </c>
      <c r="C100" s="4" t="s">
        <v>107</v>
      </c>
      <c r="D100" s="4">
        <v>109</v>
      </c>
      <c r="E100" s="5">
        <v>14682000</v>
      </c>
    </row>
    <row r="101" spans="1:5" x14ac:dyDescent="0.25">
      <c r="A101" s="4" t="s">
        <v>163</v>
      </c>
      <c r="B101" s="4" t="s">
        <v>6</v>
      </c>
      <c r="C101" s="4" t="s">
        <v>107</v>
      </c>
      <c r="D101" s="4">
        <v>171</v>
      </c>
      <c r="E101" s="5">
        <v>32449000</v>
      </c>
    </row>
    <row r="102" spans="1:5" x14ac:dyDescent="0.25">
      <c r="A102" s="4" t="s">
        <v>164</v>
      </c>
      <c r="B102" s="4" t="s">
        <v>6</v>
      </c>
      <c r="C102" s="4" t="s">
        <v>107</v>
      </c>
      <c r="D102" s="4">
        <v>171</v>
      </c>
      <c r="E102" s="5">
        <v>30403000</v>
      </c>
    </row>
    <row r="103" spans="1:5" x14ac:dyDescent="0.25">
      <c r="A103" s="4" t="s">
        <v>165</v>
      </c>
      <c r="B103" s="4" t="s">
        <v>6</v>
      </c>
      <c r="C103" s="4" t="s">
        <v>107</v>
      </c>
      <c r="D103" s="4">
        <v>171</v>
      </c>
      <c r="E103" s="5">
        <v>30404000</v>
      </c>
    </row>
    <row r="104" spans="1:5" x14ac:dyDescent="0.25">
      <c r="A104" s="4" t="s">
        <v>166</v>
      </c>
      <c r="B104" s="4" t="s">
        <v>10</v>
      </c>
      <c r="C104" s="4" t="s">
        <v>107</v>
      </c>
      <c r="D104" s="4">
        <v>96</v>
      </c>
      <c r="E104" s="5">
        <v>7927200</v>
      </c>
    </row>
    <row r="105" spans="1:5" x14ac:dyDescent="0.25">
      <c r="A105" s="4" t="s">
        <v>167</v>
      </c>
      <c r="B105" s="4" t="s">
        <v>10</v>
      </c>
      <c r="C105" s="4" t="s">
        <v>107</v>
      </c>
      <c r="D105" s="4">
        <v>96</v>
      </c>
      <c r="E105" s="5">
        <v>7491000</v>
      </c>
    </row>
    <row r="106" spans="1:5" x14ac:dyDescent="0.25">
      <c r="A106" s="4" t="s">
        <v>168</v>
      </c>
      <c r="B106" s="4" t="s">
        <v>10</v>
      </c>
      <c r="C106" s="4" t="s">
        <v>107</v>
      </c>
      <c r="D106" s="4">
        <v>96</v>
      </c>
      <c r="E106" s="5">
        <v>7640500</v>
      </c>
    </row>
    <row r="107" spans="1:5" x14ac:dyDescent="0.25">
      <c r="A107" s="4" t="s">
        <v>169</v>
      </c>
      <c r="B107" s="4" t="s">
        <v>10</v>
      </c>
      <c r="C107" s="4" t="s">
        <v>107</v>
      </c>
      <c r="D107" s="4">
        <v>101</v>
      </c>
      <c r="E107" s="5">
        <v>29425000</v>
      </c>
    </row>
    <row r="108" spans="1:5" x14ac:dyDescent="0.25">
      <c r="A108" s="4" t="s">
        <v>170</v>
      </c>
      <c r="B108" s="4" t="s">
        <v>10</v>
      </c>
      <c r="C108" s="4" t="s">
        <v>107</v>
      </c>
      <c r="D108" s="4">
        <v>101</v>
      </c>
      <c r="E108" s="5">
        <v>29611000</v>
      </c>
    </row>
    <row r="109" spans="1:5" x14ac:dyDescent="0.25">
      <c r="A109" s="4" t="s">
        <v>171</v>
      </c>
      <c r="B109" s="4" t="s">
        <v>10</v>
      </c>
      <c r="C109" s="4" t="s">
        <v>107</v>
      </c>
      <c r="D109" s="4">
        <v>101</v>
      </c>
      <c r="E109" s="5">
        <v>29683000</v>
      </c>
    </row>
    <row r="110" spans="1:5" x14ac:dyDescent="0.25">
      <c r="A110" s="4" t="s">
        <v>172</v>
      </c>
      <c r="B110" s="4" t="s">
        <v>6</v>
      </c>
      <c r="C110" s="4" t="s">
        <v>107</v>
      </c>
      <c r="D110" s="4">
        <v>177</v>
      </c>
      <c r="E110" s="5">
        <v>28497000</v>
      </c>
    </row>
    <row r="111" spans="1:5" x14ac:dyDescent="0.25">
      <c r="A111" s="4" t="s">
        <v>173</v>
      </c>
      <c r="B111" s="4" t="s">
        <v>6</v>
      </c>
      <c r="C111" s="4" t="s">
        <v>107</v>
      </c>
      <c r="D111" s="4">
        <v>177</v>
      </c>
      <c r="E111" s="5">
        <v>26525000</v>
      </c>
    </row>
    <row r="112" spans="1:5" x14ac:dyDescent="0.25">
      <c r="A112" s="4" t="s">
        <v>174</v>
      </c>
      <c r="B112" s="4" t="s">
        <v>6</v>
      </c>
      <c r="C112" s="4" t="s">
        <v>107</v>
      </c>
      <c r="D112" s="4">
        <v>177</v>
      </c>
      <c r="E112" s="5">
        <v>32861000</v>
      </c>
    </row>
    <row r="113" spans="1:5" x14ac:dyDescent="0.25">
      <c r="A113" s="4" t="s">
        <v>175</v>
      </c>
      <c r="B113" s="4" t="s">
        <v>10</v>
      </c>
      <c r="C113" s="4" t="s">
        <v>107</v>
      </c>
      <c r="D113" s="4">
        <v>102</v>
      </c>
      <c r="E113" s="5">
        <v>38014000</v>
      </c>
    </row>
    <row r="114" spans="1:5" x14ac:dyDescent="0.25">
      <c r="A114" s="4" t="s">
        <v>176</v>
      </c>
      <c r="B114" s="4" t="s">
        <v>10</v>
      </c>
      <c r="C114" s="4" t="s">
        <v>107</v>
      </c>
      <c r="D114" s="4">
        <v>102</v>
      </c>
      <c r="E114" s="5">
        <v>41094000</v>
      </c>
    </row>
    <row r="115" spans="1:5" x14ac:dyDescent="0.25">
      <c r="A115" s="4" t="s">
        <v>177</v>
      </c>
      <c r="B115" s="4" t="s">
        <v>10</v>
      </c>
      <c r="C115" s="4" t="s">
        <v>107</v>
      </c>
      <c r="D115" s="4">
        <v>102</v>
      </c>
      <c r="E115" s="5">
        <v>41747000</v>
      </c>
    </row>
    <row r="116" spans="1:5" x14ac:dyDescent="0.25">
      <c r="A116" s="4" t="s">
        <v>178</v>
      </c>
      <c r="B116" s="4" t="s">
        <v>10</v>
      </c>
      <c r="C116" s="4" t="s">
        <v>107</v>
      </c>
      <c r="D116" s="4">
        <v>113</v>
      </c>
      <c r="E116" s="5">
        <v>44518000</v>
      </c>
    </row>
    <row r="117" spans="1:5" x14ac:dyDescent="0.25">
      <c r="A117" s="4" t="s">
        <v>179</v>
      </c>
      <c r="B117" s="4" t="s">
        <v>10</v>
      </c>
      <c r="C117" s="4" t="s">
        <v>107</v>
      </c>
      <c r="D117" s="4">
        <v>113</v>
      </c>
      <c r="E117" s="5">
        <v>51703000</v>
      </c>
    </row>
    <row r="118" spans="1:5" x14ac:dyDescent="0.25">
      <c r="A118" s="4" t="s">
        <v>180</v>
      </c>
      <c r="B118" s="4" t="s">
        <v>10</v>
      </c>
      <c r="C118" s="4" t="s">
        <v>107</v>
      </c>
      <c r="D118" s="4">
        <v>113</v>
      </c>
      <c r="E118" s="5">
        <v>80182000</v>
      </c>
    </row>
    <row r="119" spans="1:5" x14ac:dyDescent="0.25">
      <c r="A119" s="4" t="s">
        <v>181</v>
      </c>
      <c r="B119" s="4" t="s">
        <v>10</v>
      </c>
      <c r="C119" s="4" t="s">
        <v>107</v>
      </c>
      <c r="D119" s="4">
        <v>100</v>
      </c>
      <c r="E119" s="5">
        <v>35977000</v>
      </c>
    </row>
    <row r="120" spans="1:5" x14ac:dyDescent="0.25">
      <c r="A120" s="4" t="s">
        <v>182</v>
      </c>
      <c r="B120" s="4" t="s">
        <v>10</v>
      </c>
      <c r="C120" s="4" t="s">
        <v>107</v>
      </c>
      <c r="D120" s="4">
        <v>100</v>
      </c>
      <c r="E120" s="5">
        <v>41479000</v>
      </c>
    </row>
    <row r="121" spans="1:5" x14ac:dyDescent="0.25">
      <c r="A121" s="4" t="s">
        <v>183</v>
      </c>
      <c r="B121" s="4" t="s">
        <v>10</v>
      </c>
      <c r="C121" s="4" t="s">
        <v>107</v>
      </c>
      <c r="D121" s="4">
        <v>100</v>
      </c>
      <c r="E121" s="5">
        <v>35284000</v>
      </c>
    </row>
    <row r="122" spans="1:5" x14ac:dyDescent="0.25">
      <c r="A122" s="4" t="s">
        <v>184</v>
      </c>
      <c r="B122" s="4" t="s">
        <v>10</v>
      </c>
      <c r="C122" s="4" t="s">
        <v>107</v>
      </c>
      <c r="D122" s="4">
        <v>89</v>
      </c>
      <c r="E122" s="5">
        <v>24911000</v>
      </c>
    </row>
    <row r="123" spans="1:5" x14ac:dyDescent="0.25">
      <c r="A123" s="4" t="s">
        <v>185</v>
      </c>
      <c r="B123" s="4" t="s">
        <v>10</v>
      </c>
      <c r="C123" s="4" t="s">
        <v>107</v>
      </c>
      <c r="D123" s="4">
        <v>89</v>
      </c>
      <c r="E123" s="5">
        <v>24034000</v>
      </c>
    </row>
    <row r="124" spans="1:5" x14ac:dyDescent="0.25">
      <c r="A124" s="4" t="s">
        <v>186</v>
      </c>
      <c r="B124" s="4" t="s">
        <v>10</v>
      </c>
      <c r="C124" s="4" t="s">
        <v>107</v>
      </c>
      <c r="D124" s="4">
        <v>89</v>
      </c>
      <c r="E124" s="5">
        <v>10674000</v>
      </c>
    </row>
    <row r="125" spans="1:5" x14ac:dyDescent="0.25">
      <c r="A125" s="4" t="s">
        <v>187</v>
      </c>
      <c r="B125" s="4" t="s">
        <v>10</v>
      </c>
      <c r="C125" s="4" t="s">
        <v>107</v>
      </c>
      <c r="D125" s="4">
        <v>136</v>
      </c>
      <c r="E125" s="5">
        <v>9675500</v>
      </c>
    </row>
    <row r="126" spans="1:5" x14ac:dyDescent="0.25">
      <c r="A126" s="4" t="s">
        <v>188</v>
      </c>
      <c r="B126" s="4" t="s">
        <v>10</v>
      </c>
      <c r="C126" s="4" t="s">
        <v>107</v>
      </c>
      <c r="D126" s="4">
        <v>136</v>
      </c>
      <c r="E126" s="5">
        <v>9445100</v>
      </c>
    </row>
    <row r="127" spans="1:5" x14ac:dyDescent="0.25">
      <c r="A127" s="4" t="s">
        <v>189</v>
      </c>
      <c r="B127" s="4" t="s">
        <v>10</v>
      </c>
      <c r="C127" s="4" t="s">
        <v>107</v>
      </c>
      <c r="D127" s="4">
        <v>136</v>
      </c>
      <c r="E127" s="5">
        <v>20453000</v>
      </c>
    </row>
    <row r="128" spans="1:5" x14ac:dyDescent="0.25">
      <c r="A128" s="4" t="s">
        <v>190</v>
      </c>
      <c r="B128" s="4" t="s">
        <v>10</v>
      </c>
      <c r="C128" s="4" t="s">
        <v>107</v>
      </c>
      <c r="D128" s="4">
        <v>114</v>
      </c>
      <c r="E128" s="5">
        <v>24736000</v>
      </c>
    </row>
    <row r="129" spans="1:5" x14ac:dyDescent="0.25">
      <c r="A129" s="4" t="s">
        <v>191</v>
      </c>
      <c r="B129" s="4" t="s">
        <v>10</v>
      </c>
      <c r="C129" s="4" t="s">
        <v>107</v>
      </c>
      <c r="D129" s="4">
        <v>114</v>
      </c>
      <c r="E129" s="5">
        <v>23717000</v>
      </c>
    </row>
    <row r="130" spans="1:5" x14ac:dyDescent="0.25">
      <c r="A130" s="4" t="s">
        <v>192</v>
      </c>
      <c r="B130" s="4" t="s">
        <v>10</v>
      </c>
      <c r="C130" s="4" t="s">
        <v>107</v>
      </c>
      <c r="D130" s="4">
        <v>114</v>
      </c>
      <c r="E130" s="5">
        <v>23576000</v>
      </c>
    </row>
    <row r="131" spans="1:5" x14ac:dyDescent="0.25">
      <c r="A131" s="4" t="s">
        <v>193</v>
      </c>
      <c r="B131" s="4" t="s">
        <v>6</v>
      </c>
      <c r="C131" s="4" t="s">
        <v>107</v>
      </c>
      <c r="D131" s="4">
        <v>168</v>
      </c>
      <c r="E131" s="5">
        <v>35919000</v>
      </c>
    </row>
    <row r="132" spans="1:5" x14ac:dyDescent="0.25">
      <c r="A132" s="4" t="s">
        <v>194</v>
      </c>
      <c r="B132" s="4" t="s">
        <v>6</v>
      </c>
      <c r="C132" s="4" t="s">
        <v>107</v>
      </c>
      <c r="D132" s="4">
        <v>168</v>
      </c>
      <c r="E132" s="5">
        <v>32308000</v>
      </c>
    </row>
    <row r="133" spans="1:5" x14ac:dyDescent="0.25">
      <c r="A133" s="4" t="s">
        <v>195</v>
      </c>
      <c r="B133" s="4" t="s">
        <v>6</v>
      </c>
      <c r="C133" s="4" t="s">
        <v>107</v>
      </c>
      <c r="D133" s="4">
        <v>168</v>
      </c>
      <c r="E133" s="5">
        <v>37359000</v>
      </c>
    </row>
    <row r="134" spans="1:5" x14ac:dyDescent="0.25">
      <c r="A134" s="4" t="s">
        <v>196</v>
      </c>
      <c r="B134" s="4" t="s">
        <v>6</v>
      </c>
      <c r="C134" s="4" t="s">
        <v>107</v>
      </c>
      <c r="D134" s="4">
        <v>164</v>
      </c>
      <c r="E134" s="5">
        <v>36882000</v>
      </c>
    </row>
    <row r="135" spans="1:5" x14ac:dyDescent="0.25">
      <c r="A135" s="4" t="s">
        <v>197</v>
      </c>
      <c r="B135" s="4" t="s">
        <v>6</v>
      </c>
      <c r="C135" s="4" t="s">
        <v>107</v>
      </c>
      <c r="D135" s="4">
        <v>164</v>
      </c>
      <c r="E135" s="5">
        <v>35226000</v>
      </c>
    </row>
    <row r="136" spans="1:5" x14ac:dyDescent="0.25">
      <c r="A136" s="4" t="s">
        <v>198</v>
      </c>
      <c r="B136" s="4" t="s">
        <v>6</v>
      </c>
      <c r="C136" s="4" t="s">
        <v>107</v>
      </c>
      <c r="D136" s="4">
        <v>164</v>
      </c>
      <c r="E136" s="5">
        <v>39782000</v>
      </c>
    </row>
    <row r="137" spans="1:5" x14ac:dyDescent="0.25">
      <c r="A137" s="4" t="s">
        <v>199</v>
      </c>
      <c r="B137" s="4" t="s">
        <v>10</v>
      </c>
      <c r="C137" s="4" t="s">
        <v>107</v>
      </c>
      <c r="D137" s="4">
        <v>105</v>
      </c>
      <c r="E137" s="5">
        <v>18803000</v>
      </c>
    </row>
    <row r="138" spans="1:5" x14ac:dyDescent="0.25">
      <c r="A138" s="4" t="s">
        <v>200</v>
      </c>
      <c r="B138" s="4" t="s">
        <v>10</v>
      </c>
      <c r="C138" s="4" t="s">
        <v>107</v>
      </c>
      <c r="D138" s="4">
        <v>105</v>
      </c>
      <c r="E138" s="5">
        <v>18682000</v>
      </c>
    </row>
    <row r="139" spans="1:5" x14ac:dyDescent="0.25">
      <c r="A139" s="4" t="s">
        <v>201</v>
      </c>
      <c r="B139" s="4" t="s">
        <v>10</v>
      </c>
      <c r="C139" s="4" t="s">
        <v>107</v>
      </c>
      <c r="D139" s="4">
        <v>105</v>
      </c>
      <c r="E139" s="5">
        <v>19247000</v>
      </c>
    </row>
    <row r="140" spans="1:5" x14ac:dyDescent="0.25">
      <c r="A140" s="4" t="s">
        <v>202</v>
      </c>
      <c r="B140" s="4" t="s">
        <v>6</v>
      </c>
      <c r="C140" s="4" t="s">
        <v>107</v>
      </c>
      <c r="D140" s="4">
        <v>174</v>
      </c>
      <c r="E140" s="5">
        <v>25394000</v>
      </c>
    </row>
    <row r="141" spans="1:5" x14ac:dyDescent="0.25">
      <c r="A141" s="4" t="s">
        <v>203</v>
      </c>
      <c r="B141" s="4" t="s">
        <v>6</v>
      </c>
      <c r="C141" s="4" t="s">
        <v>107</v>
      </c>
      <c r="D141" s="4">
        <v>174</v>
      </c>
      <c r="E141" s="5">
        <v>25389000</v>
      </c>
    </row>
    <row r="142" spans="1:5" x14ac:dyDescent="0.25">
      <c r="A142" s="4" t="s">
        <v>204</v>
      </c>
      <c r="B142" s="4" t="s">
        <v>6</v>
      </c>
      <c r="C142" s="4" t="s">
        <v>107</v>
      </c>
      <c r="D142" s="4">
        <v>174</v>
      </c>
      <c r="E142" s="5">
        <v>31126000</v>
      </c>
    </row>
    <row r="143" spans="1:5" x14ac:dyDescent="0.25">
      <c r="A143" s="4" t="s">
        <v>205</v>
      </c>
      <c r="B143" s="4" t="s">
        <v>10</v>
      </c>
      <c r="C143" s="4" t="s">
        <v>107</v>
      </c>
      <c r="D143" s="4">
        <v>97</v>
      </c>
      <c r="E143" s="5">
        <v>14552000</v>
      </c>
    </row>
    <row r="144" spans="1:5" x14ac:dyDescent="0.25">
      <c r="A144" s="4" t="s">
        <v>206</v>
      </c>
      <c r="B144" s="4" t="s">
        <v>10</v>
      </c>
      <c r="C144" s="4" t="s">
        <v>107</v>
      </c>
      <c r="D144" s="4">
        <v>97</v>
      </c>
      <c r="E144" s="5">
        <v>14694000</v>
      </c>
    </row>
    <row r="145" spans="1:5" x14ac:dyDescent="0.25">
      <c r="A145" s="4" t="s">
        <v>207</v>
      </c>
      <c r="B145" s="4" t="s">
        <v>10</v>
      </c>
      <c r="C145" s="4" t="s">
        <v>107</v>
      </c>
      <c r="D145" s="4">
        <v>97</v>
      </c>
      <c r="E145" s="5">
        <v>14807000</v>
      </c>
    </row>
    <row r="146" spans="1:5" x14ac:dyDescent="0.25">
      <c r="A146" s="4" t="s">
        <v>208</v>
      </c>
      <c r="B146" s="4" t="s">
        <v>6</v>
      </c>
      <c r="C146" s="4" t="s">
        <v>107</v>
      </c>
      <c r="D146" s="4">
        <v>146</v>
      </c>
      <c r="E146" s="5">
        <v>29387000</v>
      </c>
    </row>
    <row r="147" spans="1:5" x14ac:dyDescent="0.25">
      <c r="A147" s="4" t="s">
        <v>209</v>
      </c>
      <c r="B147" s="4" t="s">
        <v>6</v>
      </c>
      <c r="C147" s="4" t="s">
        <v>107</v>
      </c>
      <c r="D147" s="4">
        <v>146</v>
      </c>
      <c r="E147" s="5">
        <v>30506000</v>
      </c>
    </row>
    <row r="148" spans="1:5" x14ac:dyDescent="0.25">
      <c r="A148" s="4" t="s">
        <v>210</v>
      </c>
      <c r="B148" s="4" t="s">
        <v>6</v>
      </c>
      <c r="C148" s="4" t="s">
        <v>107</v>
      </c>
      <c r="D148" s="4">
        <v>146</v>
      </c>
      <c r="E148" s="5">
        <v>28009000</v>
      </c>
    </row>
    <row r="149" spans="1:5" x14ac:dyDescent="0.25">
      <c r="A149" s="4" t="s">
        <v>211</v>
      </c>
      <c r="B149" s="4" t="s">
        <v>6</v>
      </c>
      <c r="C149" s="4" t="s">
        <v>107</v>
      </c>
      <c r="D149" s="4">
        <v>154</v>
      </c>
      <c r="E149" s="5">
        <v>29754000</v>
      </c>
    </row>
    <row r="150" spans="1:5" x14ac:dyDescent="0.25">
      <c r="A150" s="4" t="s">
        <v>212</v>
      </c>
      <c r="B150" s="4" t="s">
        <v>6</v>
      </c>
      <c r="C150" s="4" t="s">
        <v>107</v>
      </c>
      <c r="D150" s="4">
        <v>154</v>
      </c>
      <c r="E150" s="5">
        <v>33875000</v>
      </c>
    </row>
    <row r="151" spans="1:5" x14ac:dyDescent="0.25">
      <c r="A151" s="4" t="s">
        <v>213</v>
      </c>
      <c r="B151" s="4" t="s">
        <v>6</v>
      </c>
      <c r="C151" s="4" t="s">
        <v>107</v>
      </c>
      <c r="D151" s="4">
        <v>154</v>
      </c>
      <c r="E151" s="5">
        <v>36952000</v>
      </c>
    </row>
    <row r="152" spans="1:5" x14ac:dyDescent="0.25">
      <c r="A152" s="4" t="s">
        <v>214</v>
      </c>
      <c r="B152" s="4" t="s">
        <v>10</v>
      </c>
      <c r="C152" s="4" t="s">
        <v>107</v>
      </c>
      <c r="D152" s="4">
        <v>126</v>
      </c>
      <c r="E152" s="5">
        <v>51085000</v>
      </c>
    </row>
    <row r="153" spans="1:5" x14ac:dyDescent="0.25">
      <c r="A153" s="4" t="s">
        <v>215</v>
      </c>
      <c r="B153" s="4" t="s">
        <v>10</v>
      </c>
      <c r="C153" s="4" t="s">
        <v>107</v>
      </c>
      <c r="D153" s="4">
        <v>126</v>
      </c>
      <c r="E153" s="5">
        <v>81830000</v>
      </c>
    </row>
    <row r="154" spans="1:5" x14ac:dyDescent="0.25">
      <c r="A154" s="4" t="s">
        <v>216</v>
      </c>
      <c r="B154" s="4" t="s">
        <v>10</v>
      </c>
      <c r="C154" s="4" t="s">
        <v>107</v>
      </c>
      <c r="D154" s="4">
        <v>126</v>
      </c>
      <c r="E154" s="5">
        <v>39804000</v>
      </c>
    </row>
    <row r="155" spans="1:5" x14ac:dyDescent="0.25">
      <c r="A155" s="4" t="s">
        <v>217</v>
      </c>
      <c r="B155" s="4" t="s">
        <v>10</v>
      </c>
      <c r="C155" s="4" t="s">
        <v>107</v>
      </c>
      <c r="D155" s="4">
        <v>107</v>
      </c>
      <c r="E155" s="5">
        <v>159650000</v>
      </c>
    </row>
    <row r="156" spans="1:5" x14ac:dyDescent="0.25">
      <c r="A156" s="4" t="s">
        <v>218</v>
      </c>
      <c r="B156" s="4" t="s">
        <v>10</v>
      </c>
      <c r="C156" s="4" t="s">
        <v>107</v>
      </c>
      <c r="D156" s="4">
        <v>107</v>
      </c>
      <c r="E156" s="5">
        <v>153700000</v>
      </c>
    </row>
    <row r="157" spans="1:5" x14ac:dyDescent="0.25">
      <c r="A157" s="4" t="s">
        <v>219</v>
      </c>
      <c r="B157" s="4" t="s">
        <v>10</v>
      </c>
      <c r="C157" s="4" t="s">
        <v>107</v>
      </c>
      <c r="D157" s="4">
        <v>107</v>
      </c>
      <c r="E157" s="5">
        <v>53206000</v>
      </c>
    </row>
    <row r="158" spans="1:5" x14ac:dyDescent="0.25">
      <c r="A158" s="4" t="s">
        <v>220</v>
      </c>
      <c r="B158" s="4" t="s">
        <v>6</v>
      </c>
      <c r="C158" s="4" t="s">
        <v>107</v>
      </c>
      <c r="D158" s="4">
        <v>160</v>
      </c>
      <c r="E158" s="5">
        <v>52828000</v>
      </c>
    </row>
    <row r="159" spans="1:5" x14ac:dyDescent="0.25">
      <c r="A159" s="4" t="s">
        <v>221</v>
      </c>
      <c r="B159" s="4" t="s">
        <v>6</v>
      </c>
      <c r="C159" s="4" t="s">
        <v>107</v>
      </c>
      <c r="D159" s="4">
        <v>160</v>
      </c>
      <c r="E159" s="5">
        <v>21606000</v>
      </c>
    </row>
    <row r="160" spans="1:5" x14ac:dyDescent="0.25">
      <c r="A160" s="4" t="s">
        <v>222</v>
      </c>
      <c r="B160" s="4" t="s">
        <v>6</v>
      </c>
      <c r="C160" s="4" t="s">
        <v>107</v>
      </c>
      <c r="D160" s="4">
        <v>160</v>
      </c>
      <c r="E160" s="5">
        <v>47799000</v>
      </c>
    </row>
    <row r="161" spans="1:5" x14ac:dyDescent="0.25">
      <c r="A161" s="4" t="s">
        <v>223</v>
      </c>
      <c r="B161" s="4" t="s">
        <v>6</v>
      </c>
      <c r="C161" s="4" t="s">
        <v>107</v>
      </c>
      <c r="D161" s="4">
        <v>178</v>
      </c>
      <c r="E161" s="5">
        <v>29183000</v>
      </c>
    </row>
    <row r="162" spans="1:5" x14ac:dyDescent="0.25">
      <c r="A162" s="4" t="s">
        <v>224</v>
      </c>
      <c r="B162" s="4" t="s">
        <v>6</v>
      </c>
      <c r="C162" s="4" t="s">
        <v>107</v>
      </c>
      <c r="D162" s="4">
        <v>178</v>
      </c>
      <c r="E162" s="5">
        <v>31880000</v>
      </c>
    </row>
    <row r="163" spans="1:5" x14ac:dyDescent="0.25">
      <c r="A163" s="4" t="s">
        <v>225</v>
      </c>
      <c r="B163" s="4" t="s">
        <v>6</v>
      </c>
      <c r="C163" s="4" t="s">
        <v>107</v>
      </c>
      <c r="D163" s="4">
        <v>178</v>
      </c>
      <c r="E163" s="5">
        <v>35271000</v>
      </c>
    </row>
    <row r="164" spans="1:5" x14ac:dyDescent="0.25">
      <c r="A164" s="4" t="s">
        <v>226</v>
      </c>
      <c r="B164" s="4" t="s">
        <v>10</v>
      </c>
      <c r="C164" s="4" t="s">
        <v>107</v>
      </c>
      <c r="D164" s="4">
        <v>108</v>
      </c>
      <c r="E164" s="5">
        <v>19572000</v>
      </c>
    </row>
    <row r="165" spans="1:5" x14ac:dyDescent="0.25">
      <c r="A165" s="4" t="s">
        <v>227</v>
      </c>
      <c r="B165" s="4" t="s">
        <v>10</v>
      </c>
      <c r="C165" s="4" t="s">
        <v>107</v>
      </c>
      <c r="D165" s="4">
        <v>108</v>
      </c>
      <c r="E165" s="5">
        <v>53478000</v>
      </c>
    </row>
    <row r="166" spans="1:5" x14ac:dyDescent="0.25">
      <c r="A166" s="4" t="s">
        <v>228</v>
      </c>
      <c r="B166" s="4" t="s">
        <v>10</v>
      </c>
      <c r="C166" s="4" t="s">
        <v>107</v>
      </c>
      <c r="D166" s="4">
        <v>108</v>
      </c>
      <c r="E166" s="5">
        <v>56962000</v>
      </c>
    </row>
    <row r="167" spans="1:5" x14ac:dyDescent="0.25">
      <c r="A167" s="4" t="s">
        <v>229</v>
      </c>
      <c r="B167" s="4" t="s">
        <v>6</v>
      </c>
      <c r="C167" s="4" t="s">
        <v>107</v>
      </c>
      <c r="D167" s="4">
        <v>141</v>
      </c>
      <c r="E167" s="5">
        <v>19827000</v>
      </c>
    </row>
    <row r="168" spans="1:5" x14ac:dyDescent="0.25">
      <c r="A168" s="4" t="s">
        <v>230</v>
      </c>
      <c r="B168" s="4" t="s">
        <v>6</v>
      </c>
      <c r="C168" s="4" t="s">
        <v>107</v>
      </c>
      <c r="D168" s="4">
        <v>141</v>
      </c>
      <c r="E168" s="5">
        <v>20019000</v>
      </c>
    </row>
    <row r="169" spans="1:5" x14ac:dyDescent="0.25">
      <c r="A169" s="4" t="s">
        <v>231</v>
      </c>
      <c r="B169" s="4" t="s">
        <v>6</v>
      </c>
      <c r="C169" s="4" t="s">
        <v>107</v>
      </c>
      <c r="D169" s="4">
        <v>141</v>
      </c>
      <c r="E169" s="5">
        <v>20372000</v>
      </c>
    </row>
    <row r="170" spans="1:5" x14ac:dyDescent="0.25">
      <c r="A170" s="4" t="s">
        <v>232</v>
      </c>
      <c r="B170" s="4" t="s">
        <v>10</v>
      </c>
      <c r="C170" s="4" t="s">
        <v>107</v>
      </c>
      <c r="D170" s="4">
        <v>92</v>
      </c>
      <c r="E170" s="5">
        <v>18431000</v>
      </c>
    </row>
    <row r="171" spans="1:5" x14ac:dyDescent="0.25">
      <c r="A171" s="4" t="s">
        <v>233</v>
      </c>
      <c r="B171" s="4" t="s">
        <v>10</v>
      </c>
      <c r="C171" s="4" t="s">
        <v>107</v>
      </c>
      <c r="D171" s="4">
        <v>92</v>
      </c>
      <c r="E171" s="5">
        <v>19069000</v>
      </c>
    </row>
    <row r="172" spans="1:5" x14ac:dyDescent="0.25">
      <c r="A172" s="4" t="s">
        <v>234</v>
      </c>
      <c r="B172" s="4" t="s">
        <v>10</v>
      </c>
      <c r="C172" s="4" t="s">
        <v>107</v>
      </c>
      <c r="D172" s="4">
        <v>92</v>
      </c>
      <c r="E172" s="5">
        <v>21036000</v>
      </c>
    </row>
    <row r="173" spans="1:5" x14ac:dyDescent="0.25">
      <c r="A173" s="4" t="s">
        <v>235</v>
      </c>
      <c r="B173" s="4" t="s">
        <v>10</v>
      </c>
      <c r="C173" s="4" t="s">
        <v>107</v>
      </c>
      <c r="D173" s="4">
        <v>111</v>
      </c>
      <c r="E173" s="5">
        <v>23635000</v>
      </c>
    </row>
    <row r="174" spans="1:5" x14ac:dyDescent="0.25">
      <c r="A174" s="4" t="s">
        <v>236</v>
      </c>
      <c r="B174" s="4" t="s">
        <v>10</v>
      </c>
      <c r="C174" s="4" t="s">
        <v>107</v>
      </c>
      <c r="D174" s="4">
        <v>111</v>
      </c>
      <c r="E174" s="5">
        <v>24316000</v>
      </c>
    </row>
    <row r="175" spans="1:5" x14ac:dyDescent="0.25">
      <c r="A175" s="4" t="s">
        <v>237</v>
      </c>
      <c r="B175" s="4" t="s">
        <v>10</v>
      </c>
      <c r="C175" s="4" t="s">
        <v>107</v>
      </c>
      <c r="D175" s="4">
        <v>111</v>
      </c>
      <c r="E175" s="5">
        <v>25708000</v>
      </c>
    </row>
    <row r="176" spans="1:5" x14ac:dyDescent="0.25">
      <c r="A176" s="4" t="s">
        <v>238</v>
      </c>
      <c r="B176" s="4" t="s">
        <v>6</v>
      </c>
      <c r="C176" s="4" t="s">
        <v>107</v>
      </c>
      <c r="D176" s="4">
        <v>150</v>
      </c>
      <c r="E176" s="5">
        <v>38146000</v>
      </c>
    </row>
    <row r="177" spans="1:5" x14ac:dyDescent="0.25">
      <c r="A177" s="4" t="s">
        <v>239</v>
      </c>
      <c r="B177" s="4" t="s">
        <v>6</v>
      </c>
      <c r="C177" s="4" t="s">
        <v>107</v>
      </c>
      <c r="D177" s="4">
        <v>150</v>
      </c>
      <c r="E177" s="5">
        <v>72342000</v>
      </c>
    </row>
    <row r="178" spans="1:5" x14ac:dyDescent="0.25">
      <c r="A178" s="4" t="s">
        <v>240</v>
      </c>
      <c r="B178" s="4" t="s">
        <v>6</v>
      </c>
      <c r="C178" s="4" t="s">
        <v>107</v>
      </c>
      <c r="D178" s="4">
        <v>150</v>
      </c>
      <c r="E178" s="5">
        <v>90608000</v>
      </c>
    </row>
    <row r="179" spans="1:5" x14ac:dyDescent="0.25">
      <c r="A179" s="4" t="s">
        <v>241</v>
      </c>
      <c r="B179" s="4" t="s">
        <v>10</v>
      </c>
      <c r="C179" s="4" t="s">
        <v>107</v>
      </c>
      <c r="D179" s="4">
        <v>134</v>
      </c>
      <c r="E179" s="5">
        <v>32748000</v>
      </c>
    </row>
    <row r="180" spans="1:5" x14ac:dyDescent="0.25">
      <c r="A180" s="4" t="s">
        <v>242</v>
      </c>
      <c r="B180" s="4" t="s">
        <v>10</v>
      </c>
      <c r="C180" s="4" t="s">
        <v>107</v>
      </c>
      <c r="D180" s="4">
        <v>134</v>
      </c>
      <c r="E180" s="5">
        <v>60783000</v>
      </c>
    </row>
    <row r="181" spans="1:5" x14ac:dyDescent="0.25">
      <c r="A181" s="4" t="s">
        <v>243</v>
      </c>
      <c r="B181" s="4" t="s">
        <v>10</v>
      </c>
      <c r="C181" s="4" t="s">
        <v>107</v>
      </c>
      <c r="D181" s="4">
        <v>134</v>
      </c>
      <c r="E181" s="5">
        <v>23084000</v>
      </c>
    </row>
    <row r="182" spans="1:5" x14ac:dyDescent="0.25">
      <c r="A182" s="4" t="s">
        <v>244</v>
      </c>
      <c r="B182" s="4" t="s">
        <v>6</v>
      </c>
      <c r="C182" s="4" t="s">
        <v>107</v>
      </c>
      <c r="D182" s="4">
        <v>152</v>
      </c>
      <c r="E182" s="5">
        <v>24721000</v>
      </c>
    </row>
    <row r="183" spans="1:5" x14ac:dyDescent="0.25">
      <c r="A183" s="4" t="s">
        <v>245</v>
      </c>
      <c r="B183" s="4" t="s">
        <v>6</v>
      </c>
      <c r="C183" s="4" t="s">
        <v>107</v>
      </c>
      <c r="D183" s="4">
        <v>152</v>
      </c>
      <c r="E183" s="5">
        <v>63237000</v>
      </c>
    </row>
    <row r="184" spans="1:5" x14ac:dyDescent="0.25">
      <c r="A184" s="4" t="s">
        <v>246</v>
      </c>
      <c r="B184" s="4" t="s">
        <v>6</v>
      </c>
      <c r="C184" s="4" t="s">
        <v>107</v>
      </c>
      <c r="D184" s="4">
        <v>152</v>
      </c>
      <c r="E184" s="5">
        <v>63621000</v>
      </c>
    </row>
    <row r="185" spans="1:5" x14ac:dyDescent="0.25">
      <c r="A185" s="4" t="s">
        <v>247</v>
      </c>
      <c r="B185" s="4" t="s">
        <v>10</v>
      </c>
      <c r="C185" s="4" t="s">
        <v>107</v>
      </c>
      <c r="D185" s="4">
        <v>88</v>
      </c>
      <c r="E185" s="5">
        <v>176380000</v>
      </c>
    </row>
    <row r="186" spans="1:5" x14ac:dyDescent="0.25">
      <c r="A186" s="4" t="s">
        <v>248</v>
      </c>
      <c r="B186" s="4" t="s">
        <v>10</v>
      </c>
      <c r="C186" s="4" t="s">
        <v>107</v>
      </c>
      <c r="D186" s="4">
        <v>88</v>
      </c>
      <c r="E186" s="5">
        <v>65887000</v>
      </c>
    </row>
    <row r="187" spans="1:5" x14ac:dyDescent="0.25">
      <c r="A187" s="4" t="s">
        <v>249</v>
      </c>
      <c r="B187" s="4" t="s">
        <v>10</v>
      </c>
      <c r="C187" s="4" t="s">
        <v>107</v>
      </c>
      <c r="D187" s="4">
        <v>88</v>
      </c>
      <c r="E187" s="5">
        <v>200130000</v>
      </c>
    </row>
    <row r="188" spans="1:5" x14ac:dyDescent="0.25">
      <c r="A188" s="4" t="s">
        <v>250</v>
      </c>
      <c r="B188" s="4" t="s">
        <v>10</v>
      </c>
      <c r="C188" s="4" t="s">
        <v>107</v>
      </c>
      <c r="D188" s="4">
        <v>115</v>
      </c>
      <c r="E188" s="5">
        <v>90978000</v>
      </c>
    </row>
    <row r="189" spans="1:5" x14ac:dyDescent="0.25">
      <c r="A189" s="4" t="s">
        <v>251</v>
      </c>
      <c r="B189" s="4" t="s">
        <v>10</v>
      </c>
      <c r="C189" s="4" t="s">
        <v>107</v>
      </c>
      <c r="D189" s="4">
        <v>115</v>
      </c>
      <c r="E189" s="5">
        <v>90662000</v>
      </c>
    </row>
    <row r="190" spans="1:5" x14ac:dyDescent="0.25">
      <c r="A190" s="4" t="s">
        <v>252</v>
      </c>
      <c r="B190" s="4" t="s">
        <v>10</v>
      </c>
      <c r="C190" s="4" t="s">
        <v>107</v>
      </c>
      <c r="D190" s="4">
        <v>115</v>
      </c>
      <c r="E190" s="5">
        <v>89205000</v>
      </c>
    </row>
    <row r="191" spans="1:5" x14ac:dyDescent="0.25">
      <c r="A191" s="4" t="s">
        <v>253</v>
      </c>
      <c r="B191" s="4" t="s">
        <v>6</v>
      </c>
      <c r="C191" s="4" t="s">
        <v>107</v>
      </c>
      <c r="D191" s="4">
        <v>173</v>
      </c>
      <c r="E191" s="5">
        <v>80294000</v>
      </c>
    </row>
    <row r="192" spans="1:5" x14ac:dyDescent="0.25">
      <c r="A192" s="4" t="s">
        <v>254</v>
      </c>
      <c r="B192" s="4" t="s">
        <v>6</v>
      </c>
      <c r="C192" s="4" t="s">
        <v>107</v>
      </c>
      <c r="D192" s="4">
        <v>173</v>
      </c>
      <c r="E192" s="5">
        <v>74814000</v>
      </c>
    </row>
    <row r="193" spans="1:5" x14ac:dyDescent="0.25">
      <c r="A193" s="4" t="s">
        <v>255</v>
      </c>
      <c r="B193" s="4" t="s">
        <v>6</v>
      </c>
      <c r="C193" s="4" t="s">
        <v>107</v>
      </c>
      <c r="D193" s="4">
        <v>173</v>
      </c>
      <c r="E193" s="5">
        <v>76231000</v>
      </c>
    </row>
    <row r="194" spans="1:5" x14ac:dyDescent="0.25">
      <c r="A194" s="4" t="s">
        <v>256</v>
      </c>
      <c r="B194" s="4" t="s">
        <v>6</v>
      </c>
      <c r="C194" s="4" t="s">
        <v>107</v>
      </c>
      <c r="D194" s="4">
        <v>158</v>
      </c>
      <c r="E194" s="5">
        <v>123460000</v>
      </c>
    </row>
    <row r="195" spans="1:5" x14ac:dyDescent="0.25">
      <c r="A195" s="4" t="s">
        <v>257</v>
      </c>
      <c r="B195" s="4" t="s">
        <v>6</v>
      </c>
      <c r="C195" s="4" t="s">
        <v>107</v>
      </c>
      <c r="D195" s="4">
        <v>158</v>
      </c>
      <c r="E195" s="5">
        <v>118160000</v>
      </c>
    </row>
    <row r="196" spans="1:5" x14ac:dyDescent="0.25">
      <c r="A196" s="4" t="s">
        <v>258</v>
      </c>
      <c r="B196" s="4" t="s">
        <v>6</v>
      </c>
      <c r="C196" s="4" t="s">
        <v>107</v>
      </c>
      <c r="D196" s="4">
        <v>158</v>
      </c>
      <c r="E196" s="5">
        <v>112280000</v>
      </c>
    </row>
    <row r="197" spans="1:5" x14ac:dyDescent="0.25">
      <c r="A197" s="4" t="s">
        <v>259</v>
      </c>
      <c r="B197" s="4" t="s">
        <v>6</v>
      </c>
      <c r="C197" s="4" t="s">
        <v>107</v>
      </c>
      <c r="D197" s="4">
        <v>140</v>
      </c>
      <c r="E197" s="5">
        <v>50601000</v>
      </c>
    </row>
    <row r="198" spans="1:5" x14ac:dyDescent="0.25">
      <c r="A198" s="4" t="s">
        <v>260</v>
      </c>
      <c r="B198" s="4" t="s">
        <v>6</v>
      </c>
      <c r="C198" s="4" t="s">
        <v>107</v>
      </c>
      <c r="D198" s="4">
        <v>140</v>
      </c>
      <c r="E198" s="5">
        <v>49905000</v>
      </c>
    </row>
    <row r="199" spans="1:5" x14ac:dyDescent="0.25">
      <c r="A199" s="4" t="s">
        <v>261</v>
      </c>
      <c r="B199" s="4" t="s">
        <v>6</v>
      </c>
      <c r="C199" s="4" t="s">
        <v>107</v>
      </c>
      <c r="D199" s="4">
        <v>140</v>
      </c>
      <c r="E199" s="5">
        <v>107160000</v>
      </c>
    </row>
    <row r="200" spans="1:5" x14ac:dyDescent="0.25">
      <c r="A200" s="4" t="s">
        <v>262</v>
      </c>
      <c r="B200" s="4" t="s">
        <v>6</v>
      </c>
      <c r="C200" s="4" t="s">
        <v>107</v>
      </c>
      <c r="D200" s="4">
        <v>166</v>
      </c>
      <c r="E200" s="5">
        <v>12516000</v>
      </c>
    </row>
    <row r="201" spans="1:5" x14ac:dyDescent="0.25">
      <c r="A201" s="4" t="s">
        <v>263</v>
      </c>
      <c r="B201" s="4" t="s">
        <v>6</v>
      </c>
      <c r="C201" s="4" t="s">
        <v>107</v>
      </c>
      <c r="D201" s="4">
        <v>166</v>
      </c>
      <c r="E201" s="5">
        <v>12799000</v>
      </c>
    </row>
    <row r="202" spans="1:5" x14ac:dyDescent="0.25">
      <c r="A202" s="4" t="s">
        <v>264</v>
      </c>
      <c r="B202" s="4" t="s">
        <v>6</v>
      </c>
      <c r="C202" s="4" t="s">
        <v>107</v>
      </c>
      <c r="D202" s="4">
        <v>166</v>
      </c>
      <c r="E202" s="5">
        <v>16407000</v>
      </c>
    </row>
    <row r="203" spans="1:5" x14ac:dyDescent="0.25">
      <c r="A203" s="4" t="s">
        <v>265</v>
      </c>
      <c r="B203" s="4" t="s">
        <v>10</v>
      </c>
      <c r="C203" s="4" t="s">
        <v>107</v>
      </c>
      <c r="D203" s="4">
        <v>125</v>
      </c>
      <c r="E203" s="5">
        <v>67236000</v>
      </c>
    </row>
    <row r="204" spans="1:5" x14ac:dyDescent="0.25">
      <c r="A204" s="4" t="s">
        <v>266</v>
      </c>
      <c r="B204" s="4" t="s">
        <v>10</v>
      </c>
      <c r="C204" s="4" t="s">
        <v>107</v>
      </c>
      <c r="D204" s="4">
        <v>125</v>
      </c>
      <c r="E204" s="5">
        <v>76438000</v>
      </c>
    </row>
    <row r="205" spans="1:5" x14ac:dyDescent="0.25">
      <c r="A205" s="4" t="s">
        <v>267</v>
      </c>
      <c r="B205" s="4" t="s">
        <v>10</v>
      </c>
      <c r="C205" s="4" t="s">
        <v>107</v>
      </c>
      <c r="D205" s="4">
        <v>125</v>
      </c>
      <c r="E205" s="5">
        <v>76528000</v>
      </c>
    </row>
    <row r="206" spans="1:5" x14ac:dyDescent="0.25">
      <c r="A206" s="4" t="s">
        <v>268</v>
      </c>
      <c r="B206" s="4" t="s">
        <v>6</v>
      </c>
      <c r="C206" s="4" t="s">
        <v>107</v>
      </c>
      <c r="D206" s="4">
        <v>180</v>
      </c>
      <c r="E206" s="5">
        <v>13625000</v>
      </c>
    </row>
    <row r="207" spans="1:5" x14ac:dyDescent="0.25">
      <c r="A207" s="4" t="s">
        <v>269</v>
      </c>
      <c r="B207" s="4" t="s">
        <v>6</v>
      </c>
      <c r="C207" s="4" t="s">
        <v>107</v>
      </c>
      <c r="D207" s="4">
        <v>180</v>
      </c>
      <c r="E207" s="5">
        <v>13819000</v>
      </c>
    </row>
    <row r="208" spans="1:5" x14ac:dyDescent="0.25">
      <c r="A208" s="4" t="s">
        <v>270</v>
      </c>
      <c r="B208" s="4" t="s">
        <v>6</v>
      </c>
      <c r="C208" s="4" t="s">
        <v>107</v>
      </c>
      <c r="D208" s="4">
        <v>180</v>
      </c>
      <c r="E208" s="5">
        <v>14574000</v>
      </c>
    </row>
    <row r="209" spans="1:5" x14ac:dyDescent="0.25">
      <c r="A209" s="4" t="s">
        <v>271</v>
      </c>
      <c r="B209" s="4" t="s">
        <v>6</v>
      </c>
      <c r="C209" s="4" t="s">
        <v>107</v>
      </c>
      <c r="D209" s="4">
        <v>165</v>
      </c>
      <c r="E209" s="5">
        <v>54703000</v>
      </c>
    </row>
    <row r="210" spans="1:5" x14ac:dyDescent="0.25">
      <c r="A210" s="4" t="s">
        <v>272</v>
      </c>
      <c r="B210" s="4" t="s">
        <v>6</v>
      </c>
      <c r="C210" s="4" t="s">
        <v>107</v>
      </c>
      <c r="D210" s="4">
        <v>165</v>
      </c>
      <c r="E210" s="5">
        <v>55930000</v>
      </c>
    </row>
    <row r="211" spans="1:5" x14ac:dyDescent="0.25">
      <c r="A211" s="4" t="s">
        <v>273</v>
      </c>
      <c r="B211" s="4" t="s">
        <v>6</v>
      </c>
      <c r="C211" s="4" t="s">
        <v>107</v>
      </c>
      <c r="D211" s="4">
        <v>165</v>
      </c>
      <c r="E211" s="5">
        <v>63203000</v>
      </c>
    </row>
    <row r="212" spans="1:5" x14ac:dyDescent="0.25">
      <c r="A212" s="4" t="s">
        <v>274</v>
      </c>
      <c r="B212" s="4" t="s">
        <v>6</v>
      </c>
      <c r="C212" s="4" t="s">
        <v>107</v>
      </c>
      <c r="D212" s="4">
        <v>148</v>
      </c>
      <c r="E212" s="5">
        <v>32290000</v>
      </c>
    </row>
    <row r="213" spans="1:5" x14ac:dyDescent="0.25">
      <c r="A213" s="4" t="s">
        <v>275</v>
      </c>
      <c r="B213" s="4" t="s">
        <v>6</v>
      </c>
      <c r="C213" s="4" t="s">
        <v>107</v>
      </c>
      <c r="D213" s="4">
        <v>148</v>
      </c>
      <c r="E213" s="5">
        <v>22330000</v>
      </c>
    </row>
    <row r="214" spans="1:5" x14ac:dyDescent="0.25">
      <c r="A214" s="4" t="s">
        <v>276</v>
      </c>
      <c r="B214" s="4" t="s">
        <v>6</v>
      </c>
      <c r="C214" s="4" t="s">
        <v>107</v>
      </c>
      <c r="D214" s="4">
        <v>148</v>
      </c>
      <c r="E214" s="5">
        <v>70428000</v>
      </c>
    </row>
    <row r="215" spans="1:5" x14ac:dyDescent="0.25">
      <c r="A215" s="4" t="s">
        <v>277</v>
      </c>
      <c r="B215" s="4" t="s">
        <v>10</v>
      </c>
      <c r="C215" s="4" t="s">
        <v>107</v>
      </c>
      <c r="D215" s="4">
        <v>130</v>
      </c>
      <c r="E215" s="5">
        <v>9299600</v>
      </c>
    </row>
    <row r="216" spans="1:5" x14ac:dyDescent="0.25">
      <c r="A216" s="4" t="s">
        <v>278</v>
      </c>
      <c r="B216" s="4" t="s">
        <v>10</v>
      </c>
      <c r="C216" s="4" t="s">
        <v>107</v>
      </c>
      <c r="D216" s="4">
        <v>130</v>
      </c>
      <c r="E216" s="5">
        <v>16618000</v>
      </c>
    </row>
    <row r="217" spans="1:5" x14ac:dyDescent="0.25">
      <c r="A217" s="4" t="s">
        <v>279</v>
      </c>
      <c r="B217" s="4" t="s">
        <v>10</v>
      </c>
      <c r="C217" s="4" t="s">
        <v>107</v>
      </c>
      <c r="D217" s="4">
        <v>130</v>
      </c>
      <c r="E217" s="5">
        <v>41053000</v>
      </c>
    </row>
    <row r="218" spans="1:5" x14ac:dyDescent="0.25">
      <c r="A218" s="4" t="s">
        <v>280</v>
      </c>
      <c r="B218" s="4" t="s">
        <v>10</v>
      </c>
      <c r="C218" s="4" t="s">
        <v>107</v>
      </c>
      <c r="D218" s="4">
        <v>91</v>
      </c>
      <c r="E218" s="5">
        <v>30339000</v>
      </c>
    </row>
    <row r="219" spans="1:5" x14ac:dyDescent="0.25">
      <c r="A219" s="4" t="s">
        <v>281</v>
      </c>
      <c r="B219" s="4" t="s">
        <v>10</v>
      </c>
      <c r="C219" s="4" t="s">
        <v>107</v>
      </c>
      <c r="D219" s="4">
        <v>91</v>
      </c>
      <c r="E219" s="5">
        <v>33829000</v>
      </c>
    </row>
    <row r="220" spans="1:5" x14ac:dyDescent="0.25">
      <c r="A220" s="4" t="s">
        <v>282</v>
      </c>
      <c r="B220" s="4" t="s">
        <v>10</v>
      </c>
      <c r="C220" s="4" t="s">
        <v>107</v>
      </c>
      <c r="D220" s="4">
        <v>91</v>
      </c>
      <c r="E220" s="5">
        <v>68753000</v>
      </c>
    </row>
    <row r="221" spans="1:5" x14ac:dyDescent="0.25">
      <c r="A221" s="4" t="s">
        <v>283</v>
      </c>
      <c r="B221" s="4" t="s">
        <v>6</v>
      </c>
      <c r="C221" s="4" t="s">
        <v>107</v>
      </c>
      <c r="D221" s="4">
        <v>182</v>
      </c>
      <c r="E221" s="5">
        <v>28358000</v>
      </c>
    </row>
    <row r="222" spans="1:5" x14ac:dyDescent="0.25">
      <c r="A222" s="4" t="s">
        <v>284</v>
      </c>
      <c r="B222" s="4" t="s">
        <v>6</v>
      </c>
      <c r="C222" s="4" t="s">
        <v>107</v>
      </c>
      <c r="D222" s="4">
        <v>182</v>
      </c>
      <c r="E222" s="5">
        <v>28738000</v>
      </c>
    </row>
    <row r="223" spans="1:5" x14ac:dyDescent="0.25">
      <c r="A223" s="4" t="s">
        <v>285</v>
      </c>
      <c r="B223" s="4" t="s">
        <v>6</v>
      </c>
      <c r="C223" s="4" t="s">
        <v>107</v>
      </c>
      <c r="D223" s="4">
        <v>182</v>
      </c>
      <c r="E223" s="5">
        <v>28663000</v>
      </c>
    </row>
    <row r="224" spans="1:5" x14ac:dyDescent="0.25">
      <c r="A224" s="4" t="s">
        <v>286</v>
      </c>
      <c r="B224" s="4" t="s">
        <v>10</v>
      </c>
      <c r="C224" s="4" t="s">
        <v>107</v>
      </c>
      <c r="D224" s="4">
        <v>98</v>
      </c>
      <c r="E224" s="5">
        <v>54132000</v>
      </c>
    </row>
    <row r="225" spans="1:5" x14ac:dyDescent="0.25">
      <c r="A225" s="4" t="s">
        <v>287</v>
      </c>
      <c r="B225" s="4" t="s">
        <v>10</v>
      </c>
      <c r="C225" s="4" t="s">
        <v>107</v>
      </c>
      <c r="D225" s="4">
        <v>98</v>
      </c>
      <c r="E225" s="5">
        <v>54082000</v>
      </c>
    </row>
    <row r="226" spans="1:5" x14ac:dyDescent="0.25">
      <c r="A226" s="4" t="s">
        <v>288</v>
      </c>
      <c r="B226" s="4" t="s">
        <v>10</v>
      </c>
      <c r="C226" s="4" t="s">
        <v>107</v>
      </c>
      <c r="D226" s="4">
        <v>98</v>
      </c>
      <c r="E226" s="5">
        <v>60509000</v>
      </c>
    </row>
    <row r="227" spans="1:5" x14ac:dyDescent="0.25">
      <c r="A227" s="4" t="s">
        <v>289</v>
      </c>
      <c r="B227" s="4" t="s">
        <v>10</v>
      </c>
      <c r="C227" s="4" t="s">
        <v>107</v>
      </c>
      <c r="D227" s="4">
        <v>116</v>
      </c>
      <c r="E227" s="5">
        <v>36752000</v>
      </c>
    </row>
    <row r="228" spans="1:5" x14ac:dyDescent="0.25">
      <c r="A228" s="4" t="s">
        <v>290</v>
      </c>
      <c r="B228" s="4" t="s">
        <v>10</v>
      </c>
      <c r="C228" s="4" t="s">
        <v>107</v>
      </c>
      <c r="D228" s="4">
        <v>116</v>
      </c>
      <c r="E228" s="5">
        <v>38317000</v>
      </c>
    </row>
    <row r="229" spans="1:5" x14ac:dyDescent="0.25">
      <c r="A229" s="4" t="s">
        <v>291</v>
      </c>
      <c r="B229" s="4" t="s">
        <v>10</v>
      </c>
      <c r="C229" s="4" t="s">
        <v>107</v>
      </c>
      <c r="D229" s="4">
        <v>116</v>
      </c>
      <c r="E229" s="5">
        <v>41837000</v>
      </c>
    </row>
    <row r="230" spans="1:5" x14ac:dyDescent="0.25">
      <c r="A230" s="4" t="s">
        <v>292</v>
      </c>
      <c r="B230" s="4" t="s">
        <v>6</v>
      </c>
      <c r="C230" s="4" t="s">
        <v>107</v>
      </c>
      <c r="D230" s="4">
        <v>156</v>
      </c>
      <c r="E230" s="5">
        <v>32000000</v>
      </c>
    </row>
    <row r="231" spans="1:5" x14ac:dyDescent="0.25">
      <c r="A231" s="4" t="s">
        <v>293</v>
      </c>
      <c r="B231" s="4" t="s">
        <v>6</v>
      </c>
      <c r="C231" s="4" t="s">
        <v>107</v>
      </c>
      <c r="D231" s="4">
        <v>156</v>
      </c>
      <c r="E231" s="5">
        <v>66207000</v>
      </c>
    </row>
    <row r="232" spans="1:5" x14ac:dyDescent="0.25">
      <c r="A232" s="4" t="s">
        <v>294</v>
      </c>
      <c r="B232" s="4" t="s">
        <v>6</v>
      </c>
      <c r="C232" s="4" t="s">
        <v>107</v>
      </c>
      <c r="D232" s="4">
        <v>156</v>
      </c>
      <c r="E232" s="5">
        <v>70581000</v>
      </c>
    </row>
    <row r="233" spans="1:5" x14ac:dyDescent="0.25">
      <c r="A233" s="4" t="s">
        <v>295</v>
      </c>
      <c r="B233" s="4" t="s">
        <v>6</v>
      </c>
      <c r="C233" s="4" t="s">
        <v>107</v>
      </c>
      <c r="D233" s="4">
        <v>157</v>
      </c>
      <c r="E233" s="5">
        <v>34343000</v>
      </c>
    </row>
    <row r="234" spans="1:5" x14ac:dyDescent="0.25">
      <c r="A234" s="4" t="s">
        <v>296</v>
      </c>
      <c r="B234" s="4" t="s">
        <v>6</v>
      </c>
      <c r="C234" s="4" t="s">
        <v>107</v>
      </c>
      <c r="D234" s="4">
        <v>157</v>
      </c>
      <c r="E234" s="5">
        <v>37202000</v>
      </c>
    </row>
    <row r="235" spans="1:5" x14ac:dyDescent="0.25">
      <c r="A235" s="4" t="s">
        <v>297</v>
      </c>
      <c r="B235" s="4" t="s">
        <v>6</v>
      </c>
      <c r="C235" s="4" t="s">
        <v>107</v>
      </c>
      <c r="D235" s="4">
        <v>157</v>
      </c>
      <c r="E235" s="5">
        <v>40748000</v>
      </c>
    </row>
    <row r="236" spans="1:5" x14ac:dyDescent="0.25">
      <c r="A236" s="4" t="s">
        <v>298</v>
      </c>
      <c r="B236" s="4" t="s">
        <v>10</v>
      </c>
      <c r="C236" s="4" t="s">
        <v>107</v>
      </c>
      <c r="D236" s="4">
        <v>112</v>
      </c>
      <c r="E236" s="5">
        <v>44796000</v>
      </c>
    </row>
    <row r="237" spans="1:5" x14ac:dyDescent="0.25">
      <c r="A237" s="4" t="s">
        <v>299</v>
      </c>
      <c r="B237" s="4" t="s">
        <v>10</v>
      </c>
      <c r="C237" s="4" t="s">
        <v>107</v>
      </c>
      <c r="D237" s="4">
        <v>112</v>
      </c>
      <c r="E237" s="5">
        <v>35113000</v>
      </c>
    </row>
    <row r="238" spans="1:5" x14ac:dyDescent="0.25">
      <c r="A238" s="4" t="s">
        <v>300</v>
      </c>
      <c r="B238" s="4" t="s">
        <v>10</v>
      </c>
      <c r="C238" s="4" t="s">
        <v>107</v>
      </c>
      <c r="D238" s="4">
        <v>112</v>
      </c>
      <c r="E238" s="5">
        <v>48751000</v>
      </c>
    </row>
    <row r="239" spans="1:5" x14ac:dyDescent="0.25">
      <c r="A239" s="4" t="s">
        <v>301</v>
      </c>
      <c r="B239" s="4" t="s">
        <v>10</v>
      </c>
      <c r="C239" s="4" t="s">
        <v>107</v>
      </c>
      <c r="D239" s="4">
        <v>137</v>
      </c>
      <c r="E239" s="5">
        <v>21250000</v>
      </c>
    </row>
    <row r="240" spans="1:5" x14ac:dyDescent="0.25">
      <c r="A240" s="4" t="s">
        <v>302</v>
      </c>
      <c r="B240" s="4" t="s">
        <v>10</v>
      </c>
      <c r="C240" s="4" t="s">
        <v>107</v>
      </c>
      <c r="D240" s="4">
        <v>137</v>
      </c>
      <c r="E240" s="5">
        <v>23853000</v>
      </c>
    </row>
    <row r="241" spans="1:5" x14ac:dyDescent="0.25">
      <c r="A241" s="4" t="s">
        <v>303</v>
      </c>
      <c r="B241" s="4" t="s">
        <v>10</v>
      </c>
      <c r="C241" s="4" t="s">
        <v>107</v>
      </c>
      <c r="D241" s="4">
        <v>137</v>
      </c>
      <c r="E241" s="5">
        <v>25114000</v>
      </c>
    </row>
    <row r="242" spans="1:5" x14ac:dyDescent="0.25">
      <c r="A242" s="4" t="s">
        <v>304</v>
      </c>
      <c r="B242" s="4" t="s">
        <v>6</v>
      </c>
      <c r="C242" s="4" t="s">
        <v>107</v>
      </c>
      <c r="D242" s="4">
        <v>144</v>
      </c>
      <c r="E242" s="5">
        <v>58615000</v>
      </c>
    </row>
    <row r="243" spans="1:5" x14ac:dyDescent="0.25">
      <c r="A243" s="4" t="s">
        <v>305</v>
      </c>
      <c r="B243" s="4" t="s">
        <v>6</v>
      </c>
      <c r="C243" s="4" t="s">
        <v>107</v>
      </c>
      <c r="D243" s="4">
        <v>144</v>
      </c>
      <c r="E243" s="5">
        <v>58718000</v>
      </c>
    </row>
    <row r="244" spans="1:5" x14ac:dyDescent="0.25">
      <c r="A244" s="4" t="s">
        <v>306</v>
      </c>
      <c r="B244" s="4" t="s">
        <v>6</v>
      </c>
      <c r="C244" s="4" t="s">
        <v>107</v>
      </c>
      <c r="D244" s="4">
        <v>144</v>
      </c>
      <c r="E244" s="5">
        <v>48215000</v>
      </c>
    </row>
    <row r="245" spans="1:5" x14ac:dyDescent="0.25">
      <c r="A245" s="4" t="s">
        <v>307</v>
      </c>
      <c r="B245" s="4" t="s">
        <v>6</v>
      </c>
      <c r="C245" s="4" t="s">
        <v>107</v>
      </c>
      <c r="D245" s="4">
        <v>147</v>
      </c>
      <c r="E245" s="5">
        <v>25728000</v>
      </c>
    </row>
    <row r="246" spans="1:5" x14ac:dyDescent="0.25">
      <c r="A246" s="4" t="s">
        <v>308</v>
      </c>
      <c r="B246" s="4" t="s">
        <v>6</v>
      </c>
      <c r="C246" s="4" t="s">
        <v>107</v>
      </c>
      <c r="D246" s="4">
        <v>147</v>
      </c>
      <c r="E246" s="5">
        <v>25384000</v>
      </c>
    </row>
    <row r="247" spans="1:5" x14ac:dyDescent="0.25">
      <c r="A247" s="4" t="s">
        <v>309</v>
      </c>
      <c r="B247" s="4" t="s">
        <v>6</v>
      </c>
      <c r="C247" s="4" t="s">
        <v>107</v>
      </c>
      <c r="D247" s="4">
        <v>147</v>
      </c>
      <c r="E247" s="5">
        <v>25685000</v>
      </c>
    </row>
    <row r="248" spans="1:5" x14ac:dyDescent="0.25">
      <c r="A248" s="4" t="s">
        <v>310</v>
      </c>
      <c r="B248" s="4" t="s">
        <v>10</v>
      </c>
      <c r="C248" s="4" t="s">
        <v>107</v>
      </c>
      <c r="D248" s="4">
        <v>133</v>
      </c>
      <c r="E248" s="5">
        <v>28240000</v>
      </c>
    </row>
    <row r="249" spans="1:5" x14ac:dyDescent="0.25">
      <c r="A249" s="4" t="s">
        <v>311</v>
      </c>
      <c r="B249" s="4" t="s">
        <v>10</v>
      </c>
      <c r="C249" s="4" t="s">
        <v>107</v>
      </c>
      <c r="D249" s="4">
        <v>133</v>
      </c>
      <c r="E249" s="5">
        <v>26567000</v>
      </c>
    </row>
    <row r="250" spans="1:5" x14ac:dyDescent="0.25">
      <c r="A250" s="4" t="s">
        <v>312</v>
      </c>
      <c r="B250" s="4" t="s">
        <v>10</v>
      </c>
      <c r="C250" s="4" t="s">
        <v>107</v>
      </c>
      <c r="D250" s="4">
        <v>133</v>
      </c>
      <c r="E250" s="5">
        <v>33604000</v>
      </c>
    </row>
    <row r="251" spans="1:5" x14ac:dyDescent="0.25">
      <c r="A251" s="4" t="s">
        <v>313</v>
      </c>
      <c r="B251" s="4" t="s">
        <v>6</v>
      </c>
      <c r="C251" s="4" t="s">
        <v>107</v>
      </c>
      <c r="D251" s="4">
        <v>153</v>
      </c>
      <c r="E251" s="5">
        <v>50605000</v>
      </c>
    </row>
    <row r="252" spans="1:5" x14ac:dyDescent="0.25">
      <c r="A252" s="4" t="s">
        <v>314</v>
      </c>
      <c r="B252" s="4" t="s">
        <v>6</v>
      </c>
      <c r="C252" s="4" t="s">
        <v>107</v>
      </c>
      <c r="D252" s="4">
        <v>153</v>
      </c>
      <c r="E252" s="5">
        <v>55701000</v>
      </c>
    </row>
    <row r="253" spans="1:5" x14ac:dyDescent="0.25">
      <c r="A253" s="4" t="s">
        <v>315</v>
      </c>
      <c r="B253" s="4" t="s">
        <v>6</v>
      </c>
      <c r="C253" s="4" t="s">
        <v>107</v>
      </c>
      <c r="D253" s="4">
        <v>153</v>
      </c>
      <c r="E253" s="5">
        <v>61146000</v>
      </c>
    </row>
    <row r="254" spans="1:5" x14ac:dyDescent="0.25">
      <c r="A254" s="4" t="s">
        <v>316</v>
      </c>
      <c r="B254" s="4" t="s">
        <v>6</v>
      </c>
      <c r="C254" s="4" t="s">
        <v>107</v>
      </c>
      <c r="D254" s="4">
        <v>149</v>
      </c>
      <c r="E254" s="5">
        <v>1978800</v>
      </c>
    </row>
    <row r="255" spans="1:5" x14ac:dyDescent="0.25">
      <c r="A255" s="4" t="s">
        <v>317</v>
      </c>
      <c r="B255" s="4" t="s">
        <v>6</v>
      </c>
      <c r="C255" s="4" t="s">
        <v>107</v>
      </c>
      <c r="D255" s="4">
        <v>149</v>
      </c>
      <c r="E255" s="5">
        <v>1648800</v>
      </c>
    </row>
    <row r="256" spans="1:5" x14ac:dyDescent="0.25">
      <c r="A256" s="4" t="s">
        <v>318</v>
      </c>
      <c r="B256" s="4" t="s">
        <v>6</v>
      </c>
      <c r="C256" s="4" t="s">
        <v>107</v>
      </c>
      <c r="D256" s="4">
        <v>149</v>
      </c>
      <c r="E256" s="5">
        <v>2102200</v>
      </c>
    </row>
    <row r="257" spans="1:5" x14ac:dyDescent="0.25">
      <c r="A257" s="4" t="s">
        <v>319</v>
      </c>
      <c r="B257" s="4" t="s">
        <v>6</v>
      </c>
      <c r="C257" s="4" t="s">
        <v>107</v>
      </c>
      <c r="D257" s="4">
        <v>163</v>
      </c>
      <c r="E257" s="5">
        <v>25588000</v>
      </c>
    </row>
    <row r="258" spans="1:5" x14ac:dyDescent="0.25">
      <c r="A258" s="4" t="s">
        <v>320</v>
      </c>
      <c r="B258" s="4" t="s">
        <v>6</v>
      </c>
      <c r="C258" s="4" t="s">
        <v>107</v>
      </c>
      <c r="D258" s="4">
        <v>163</v>
      </c>
      <c r="E258" s="5">
        <v>21827000</v>
      </c>
    </row>
    <row r="259" spans="1:5" x14ac:dyDescent="0.25">
      <c r="A259" s="4" t="s">
        <v>321</v>
      </c>
      <c r="B259" s="4" t="s">
        <v>6</v>
      </c>
      <c r="C259" s="4" t="s">
        <v>107</v>
      </c>
      <c r="D259" s="4">
        <v>163</v>
      </c>
      <c r="E259" s="5">
        <v>32742000</v>
      </c>
    </row>
    <row r="260" spans="1:5" x14ac:dyDescent="0.25">
      <c r="A260" s="4" t="s">
        <v>322</v>
      </c>
      <c r="B260" s="4" t="s">
        <v>10</v>
      </c>
      <c r="C260" s="4" t="s">
        <v>107</v>
      </c>
      <c r="D260" s="4">
        <v>121</v>
      </c>
      <c r="E260" s="5">
        <v>5334000</v>
      </c>
    </row>
    <row r="261" spans="1:5" x14ac:dyDescent="0.25">
      <c r="A261" s="4" t="s">
        <v>323</v>
      </c>
      <c r="B261" s="4" t="s">
        <v>10</v>
      </c>
      <c r="C261" s="4" t="s">
        <v>107</v>
      </c>
      <c r="D261" s="4">
        <v>121</v>
      </c>
      <c r="E261" s="5">
        <v>4864000</v>
      </c>
    </row>
    <row r="262" spans="1:5" x14ac:dyDescent="0.25">
      <c r="A262" s="4" t="s">
        <v>324</v>
      </c>
      <c r="B262" s="4" t="s">
        <v>10</v>
      </c>
      <c r="C262" s="4" t="s">
        <v>107</v>
      </c>
      <c r="D262" s="4">
        <v>121</v>
      </c>
      <c r="E262" s="5">
        <v>5065400</v>
      </c>
    </row>
    <row r="263" spans="1:5" x14ac:dyDescent="0.25">
      <c r="A263" s="4" t="s">
        <v>325</v>
      </c>
      <c r="B263" s="4" t="s">
        <v>10</v>
      </c>
      <c r="C263" s="4" t="s">
        <v>107</v>
      </c>
      <c r="D263" s="4">
        <v>104</v>
      </c>
      <c r="E263" s="5">
        <v>23889000</v>
      </c>
    </row>
    <row r="264" spans="1:5" x14ac:dyDescent="0.25">
      <c r="A264" s="4" t="s">
        <v>326</v>
      </c>
      <c r="B264" s="4" t="s">
        <v>10</v>
      </c>
      <c r="C264" s="4" t="s">
        <v>107</v>
      </c>
      <c r="D264" s="4">
        <v>104</v>
      </c>
      <c r="E264" s="5">
        <v>27980000</v>
      </c>
    </row>
    <row r="265" spans="1:5" x14ac:dyDescent="0.25">
      <c r="A265" s="4" t="s">
        <v>327</v>
      </c>
      <c r="B265" s="4" t="s">
        <v>10</v>
      </c>
      <c r="C265" s="4" t="s">
        <v>107</v>
      </c>
      <c r="D265" s="4">
        <v>104</v>
      </c>
      <c r="E265" s="5">
        <v>48312000</v>
      </c>
    </row>
    <row r="266" spans="1:5" x14ac:dyDescent="0.25">
      <c r="A266" s="4" t="s">
        <v>328</v>
      </c>
      <c r="B266" s="4" t="s">
        <v>10</v>
      </c>
      <c r="C266" s="4" t="s">
        <v>107</v>
      </c>
      <c r="D266" s="4">
        <v>122</v>
      </c>
      <c r="E266" s="5">
        <v>52582000</v>
      </c>
    </row>
    <row r="267" spans="1:5" x14ac:dyDescent="0.25">
      <c r="A267" s="4" t="s">
        <v>329</v>
      </c>
      <c r="B267" s="4" t="s">
        <v>10</v>
      </c>
      <c r="C267" s="4" t="s">
        <v>107</v>
      </c>
      <c r="D267" s="4">
        <v>122</v>
      </c>
      <c r="E267" s="5">
        <v>75067000</v>
      </c>
    </row>
    <row r="268" spans="1:5" x14ac:dyDescent="0.25">
      <c r="A268" s="4" t="s">
        <v>330</v>
      </c>
      <c r="B268" s="4" t="s">
        <v>10</v>
      </c>
      <c r="C268" s="4" t="s">
        <v>107</v>
      </c>
      <c r="D268" s="4">
        <v>122</v>
      </c>
      <c r="E268" s="5">
        <v>82970000</v>
      </c>
    </row>
    <row r="269" spans="1:5" x14ac:dyDescent="0.25">
      <c r="A269" s="4" t="s">
        <v>331</v>
      </c>
      <c r="B269" s="4" t="s">
        <v>10</v>
      </c>
      <c r="C269" s="4" t="s">
        <v>107</v>
      </c>
      <c r="D269" s="4">
        <v>95</v>
      </c>
      <c r="E269" s="5">
        <v>9673800</v>
      </c>
    </row>
    <row r="270" spans="1:5" x14ac:dyDescent="0.25">
      <c r="A270" s="4" t="s">
        <v>332</v>
      </c>
      <c r="B270" s="4" t="s">
        <v>10</v>
      </c>
      <c r="C270" s="4" t="s">
        <v>107</v>
      </c>
      <c r="D270" s="4">
        <v>95</v>
      </c>
      <c r="E270" s="5">
        <v>1435500</v>
      </c>
    </row>
    <row r="271" spans="1:5" x14ac:dyDescent="0.25">
      <c r="A271" s="4" t="s">
        <v>333</v>
      </c>
      <c r="B271" s="4" t="s">
        <v>10</v>
      </c>
      <c r="C271" s="4" t="s">
        <v>107</v>
      </c>
      <c r="D271" s="4">
        <v>95</v>
      </c>
      <c r="E271" s="5">
        <v>11766000</v>
      </c>
    </row>
    <row r="272" spans="1:5" x14ac:dyDescent="0.25">
      <c r="A272" s="4" t="s">
        <v>334</v>
      </c>
      <c r="B272" s="4" t="s">
        <v>6</v>
      </c>
      <c r="C272" s="4" t="s">
        <v>107</v>
      </c>
      <c r="D272" s="4">
        <v>155</v>
      </c>
      <c r="E272" s="5">
        <v>50484000</v>
      </c>
    </row>
    <row r="273" spans="1:5" x14ac:dyDescent="0.25">
      <c r="A273" s="4" t="s">
        <v>335</v>
      </c>
      <c r="B273" s="4" t="s">
        <v>6</v>
      </c>
      <c r="C273" s="4" t="s">
        <v>107</v>
      </c>
      <c r="D273" s="4">
        <v>155</v>
      </c>
      <c r="E273" s="5">
        <v>35152000</v>
      </c>
    </row>
    <row r="274" spans="1:5" x14ac:dyDescent="0.25">
      <c r="A274" s="4" t="s">
        <v>336</v>
      </c>
      <c r="B274" s="4" t="s">
        <v>6</v>
      </c>
      <c r="C274" s="4" t="s">
        <v>107</v>
      </c>
      <c r="D274" s="4">
        <v>155</v>
      </c>
      <c r="E274" s="5">
        <v>54613000</v>
      </c>
    </row>
    <row r="275" spans="1:5" x14ac:dyDescent="0.25">
      <c r="A275" s="4" t="s">
        <v>337</v>
      </c>
      <c r="B275" s="4" t="s">
        <v>6</v>
      </c>
      <c r="C275" s="4" t="s">
        <v>107</v>
      </c>
      <c r="D275" s="4">
        <v>159</v>
      </c>
      <c r="E275" s="5">
        <v>17503000</v>
      </c>
    </row>
    <row r="276" spans="1:5" x14ac:dyDescent="0.25">
      <c r="A276" s="4" t="s">
        <v>338</v>
      </c>
      <c r="B276" s="4" t="s">
        <v>6</v>
      </c>
      <c r="C276" s="4" t="s">
        <v>107</v>
      </c>
      <c r="D276" s="4">
        <v>159</v>
      </c>
      <c r="E276" s="5">
        <v>18770000</v>
      </c>
    </row>
    <row r="277" spans="1:5" x14ac:dyDescent="0.25">
      <c r="A277" s="4" t="s">
        <v>339</v>
      </c>
      <c r="B277" s="4" t="s">
        <v>6</v>
      </c>
      <c r="C277" s="4" t="s">
        <v>107</v>
      </c>
      <c r="D277" s="4">
        <v>159</v>
      </c>
      <c r="E277" s="5">
        <v>25578000</v>
      </c>
    </row>
    <row r="278" spans="1:5" x14ac:dyDescent="0.25">
      <c r="A278" s="4" t="s">
        <v>340</v>
      </c>
      <c r="B278" s="4" t="s">
        <v>10</v>
      </c>
      <c r="C278" s="4" t="s">
        <v>107</v>
      </c>
      <c r="D278" s="4">
        <v>90</v>
      </c>
      <c r="E278" s="5">
        <v>37834000</v>
      </c>
    </row>
    <row r="279" spans="1:5" x14ac:dyDescent="0.25">
      <c r="A279" s="4" t="s">
        <v>341</v>
      </c>
      <c r="B279" s="4" t="s">
        <v>10</v>
      </c>
      <c r="C279" s="4" t="s">
        <v>107</v>
      </c>
      <c r="D279" s="4">
        <v>90</v>
      </c>
      <c r="E279" s="5">
        <v>36016000</v>
      </c>
    </row>
    <row r="280" spans="1:5" x14ac:dyDescent="0.25">
      <c r="A280" s="4" t="s">
        <v>342</v>
      </c>
      <c r="B280" s="4" t="s">
        <v>10</v>
      </c>
      <c r="C280" s="4" t="s">
        <v>107</v>
      </c>
      <c r="D280" s="4">
        <v>90</v>
      </c>
      <c r="E280" s="5">
        <v>70244000</v>
      </c>
    </row>
    <row r="281" spans="1:5" x14ac:dyDescent="0.25">
      <c r="A281" s="4" t="s">
        <v>343</v>
      </c>
      <c r="B281" s="4" t="s">
        <v>10</v>
      </c>
      <c r="C281" s="4" t="s">
        <v>107</v>
      </c>
      <c r="D281" s="4">
        <v>138</v>
      </c>
      <c r="E281" s="5">
        <v>24863000</v>
      </c>
    </row>
    <row r="282" spans="1:5" x14ac:dyDescent="0.25">
      <c r="A282" s="4" t="s">
        <v>344</v>
      </c>
      <c r="B282" s="4" t="s">
        <v>10</v>
      </c>
      <c r="C282" s="4" t="s">
        <v>107</v>
      </c>
      <c r="D282" s="4">
        <v>138</v>
      </c>
      <c r="E282" s="5">
        <v>30092000</v>
      </c>
    </row>
    <row r="283" spans="1:5" x14ac:dyDescent="0.25">
      <c r="A283" s="4" t="s">
        <v>345</v>
      </c>
      <c r="B283" s="4" t="s">
        <v>10</v>
      </c>
      <c r="C283" s="4" t="s">
        <v>107</v>
      </c>
      <c r="D283" s="4">
        <v>138</v>
      </c>
      <c r="E283" s="5">
        <v>29813000</v>
      </c>
    </row>
    <row r="284" spans="1:5" x14ac:dyDescent="0.25">
      <c r="A284" s="4" t="s">
        <v>346</v>
      </c>
      <c r="B284" s="4" t="s">
        <v>10</v>
      </c>
      <c r="C284" s="4" t="s">
        <v>107</v>
      </c>
      <c r="D284" s="4">
        <v>117</v>
      </c>
      <c r="E284" s="5">
        <v>15483000</v>
      </c>
    </row>
    <row r="285" spans="1:5" x14ac:dyDescent="0.25">
      <c r="A285" s="4" t="s">
        <v>347</v>
      </c>
      <c r="B285" s="4" t="s">
        <v>10</v>
      </c>
      <c r="C285" s="4" t="s">
        <v>107</v>
      </c>
      <c r="D285" s="4">
        <v>117</v>
      </c>
      <c r="E285" s="5">
        <v>15822000</v>
      </c>
    </row>
    <row r="286" spans="1:5" x14ac:dyDescent="0.25">
      <c r="A286" s="4" t="s">
        <v>348</v>
      </c>
      <c r="B286" s="4" t="s">
        <v>10</v>
      </c>
      <c r="C286" s="4" t="s">
        <v>107</v>
      </c>
      <c r="D286" s="4">
        <v>117</v>
      </c>
      <c r="E286" s="5">
        <v>16370000</v>
      </c>
    </row>
    <row r="287" spans="1:5" x14ac:dyDescent="0.25">
      <c r="A287" s="4" t="s">
        <v>349</v>
      </c>
      <c r="B287" s="4" t="s">
        <v>6</v>
      </c>
      <c r="C287" s="4" t="s">
        <v>107</v>
      </c>
      <c r="D287" s="4">
        <v>169</v>
      </c>
      <c r="E287" s="5">
        <v>29383000</v>
      </c>
    </row>
    <row r="288" spans="1:5" x14ac:dyDescent="0.25">
      <c r="A288" s="4" t="s">
        <v>350</v>
      </c>
      <c r="B288" s="4" t="s">
        <v>6</v>
      </c>
      <c r="C288" s="4" t="s">
        <v>107</v>
      </c>
      <c r="D288" s="4">
        <v>169</v>
      </c>
      <c r="E288" s="5">
        <v>32987000</v>
      </c>
    </row>
    <row r="289" spans="1:5" x14ac:dyDescent="0.25">
      <c r="A289" s="4" t="s">
        <v>351</v>
      </c>
      <c r="B289" s="4" t="s">
        <v>6</v>
      </c>
      <c r="C289" s="4" t="s">
        <v>107</v>
      </c>
      <c r="D289" s="4">
        <v>169</v>
      </c>
      <c r="E289" s="5">
        <v>35851000</v>
      </c>
    </row>
    <row r="290" spans="1:5" x14ac:dyDescent="0.25">
      <c r="A290" s="4" t="s">
        <v>352</v>
      </c>
      <c r="B290" s="4" t="s">
        <v>6</v>
      </c>
      <c r="C290" s="4" t="s">
        <v>107</v>
      </c>
      <c r="D290" s="4">
        <v>172</v>
      </c>
      <c r="E290" s="5">
        <v>22435000</v>
      </c>
    </row>
    <row r="291" spans="1:5" x14ac:dyDescent="0.25">
      <c r="A291" s="4" t="s">
        <v>353</v>
      </c>
      <c r="B291" s="4" t="s">
        <v>6</v>
      </c>
      <c r="C291" s="4" t="s">
        <v>107</v>
      </c>
      <c r="D291" s="4">
        <v>172</v>
      </c>
      <c r="E291" s="5">
        <v>19540000</v>
      </c>
    </row>
    <row r="292" spans="1:5" x14ac:dyDescent="0.25">
      <c r="A292" s="4" t="s">
        <v>354</v>
      </c>
      <c r="B292" s="4" t="s">
        <v>6</v>
      </c>
      <c r="C292" s="4" t="s">
        <v>107</v>
      </c>
      <c r="D292" s="4">
        <v>172</v>
      </c>
      <c r="E292" s="5">
        <v>25044000</v>
      </c>
    </row>
    <row r="293" spans="1:5" x14ac:dyDescent="0.25">
      <c r="A293" s="4" t="s">
        <v>355</v>
      </c>
      <c r="B293" s="4" t="s">
        <v>6</v>
      </c>
      <c r="C293" s="4" t="s">
        <v>107</v>
      </c>
      <c r="D293" s="4">
        <v>181</v>
      </c>
      <c r="E293" s="5">
        <v>7512000</v>
      </c>
    </row>
    <row r="294" spans="1:5" x14ac:dyDescent="0.25">
      <c r="A294" s="4" t="s">
        <v>356</v>
      </c>
      <c r="B294" s="4" t="s">
        <v>6</v>
      </c>
      <c r="C294" s="4" t="s">
        <v>107</v>
      </c>
      <c r="D294" s="4">
        <v>181</v>
      </c>
      <c r="E294" s="5">
        <v>7218200</v>
      </c>
    </row>
    <row r="295" spans="1:5" x14ac:dyDescent="0.25">
      <c r="A295" s="4" t="s">
        <v>357</v>
      </c>
      <c r="B295" s="4" t="s">
        <v>6</v>
      </c>
      <c r="C295" s="4" t="s">
        <v>107</v>
      </c>
      <c r="D295" s="4">
        <v>181</v>
      </c>
      <c r="E295" s="5">
        <v>7843400</v>
      </c>
    </row>
    <row r="296" spans="1:5" x14ac:dyDescent="0.25">
      <c r="A296" s="4" t="s">
        <v>388</v>
      </c>
      <c r="B296" s="4" t="s">
        <v>358</v>
      </c>
      <c r="C296" s="4" t="s">
        <v>107</v>
      </c>
      <c r="D296" s="4" t="s">
        <v>359</v>
      </c>
      <c r="E296" s="5">
        <v>18495000</v>
      </c>
    </row>
    <row r="297" spans="1:5" x14ac:dyDescent="0.25">
      <c r="A297" s="4" t="s">
        <v>389</v>
      </c>
      <c r="B297" s="4" t="s">
        <v>358</v>
      </c>
      <c r="C297" s="4" t="s">
        <v>107</v>
      </c>
      <c r="D297" s="4" t="s">
        <v>359</v>
      </c>
      <c r="E297" s="5">
        <v>36936000</v>
      </c>
    </row>
    <row r="298" spans="1:5" x14ac:dyDescent="0.25">
      <c r="A298" s="4" t="s">
        <v>390</v>
      </c>
      <c r="B298" s="4" t="s">
        <v>358</v>
      </c>
      <c r="C298" s="4" t="s">
        <v>107</v>
      </c>
      <c r="D298" s="4" t="s">
        <v>359</v>
      </c>
      <c r="E298" s="5">
        <v>23753000</v>
      </c>
    </row>
    <row r="299" spans="1:5" x14ac:dyDescent="0.25">
      <c r="A299" s="4" t="s">
        <v>391</v>
      </c>
      <c r="B299" s="4" t="s">
        <v>358</v>
      </c>
      <c r="C299" s="4" t="s">
        <v>107</v>
      </c>
      <c r="D299" s="4" t="s">
        <v>360</v>
      </c>
      <c r="E299" s="5">
        <v>15721000</v>
      </c>
    </row>
    <row r="300" spans="1:5" x14ac:dyDescent="0.25">
      <c r="A300" s="4" t="s">
        <v>392</v>
      </c>
      <c r="B300" s="4" t="s">
        <v>358</v>
      </c>
      <c r="C300" s="4" t="s">
        <v>107</v>
      </c>
      <c r="D300" s="4" t="s">
        <v>360</v>
      </c>
      <c r="E300" s="5">
        <v>16436000</v>
      </c>
    </row>
    <row r="301" spans="1:5" x14ac:dyDescent="0.25">
      <c r="A301" s="4" t="s">
        <v>393</v>
      </c>
      <c r="B301" s="4" t="s">
        <v>358</v>
      </c>
      <c r="C301" s="4" t="s">
        <v>107</v>
      </c>
      <c r="D301" s="4" t="s">
        <v>360</v>
      </c>
      <c r="E301" s="5">
        <v>20807000</v>
      </c>
    </row>
    <row r="302" spans="1:5" x14ac:dyDescent="0.25">
      <c r="A302" s="4" t="s">
        <v>394</v>
      </c>
      <c r="B302" s="4" t="s">
        <v>358</v>
      </c>
      <c r="C302" s="4" t="s">
        <v>107</v>
      </c>
      <c r="D302" s="4" t="s">
        <v>361</v>
      </c>
      <c r="E302" s="5">
        <v>15199000</v>
      </c>
    </row>
    <row r="303" spans="1:5" x14ac:dyDescent="0.25">
      <c r="A303" s="4" t="s">
        <v>395</v>
      </c>
      <c r="B303" s="4" t="s">
        <v>358</v>
      </c>
      <c r="C303" s="4" t="s">
        <v>107</v>
      </c>
      <c r="D303" s="4" t="s">
        <v>361</v>
      </c>
      <c r="E303" s="5">
        <v>19630000</v>
      </c>
    </row>
    <row r="304" spans="1:5" x14ac:dyDescent="0.25">
      <c r="A304" s="4" t="s">
        <v>396</v>
      </c>
      <c r="B304" s="4" t="s">
        <v>358</v>
      </c>
      <c r="C304" s="4" t="s">
        <v>107</v>
      </c>
      <c r="D304" s="4" t="s">
        <v>361</v>
      </c>
      <c r="E304" s="5">
        <v>25529000</v>
      </c>
    </row>
    <row r="305" spans="1:5" x14ac:dyDescent="0.25">
      <c r="A305" s="4" t="s">
        <v>397</v>
      </c>
      <c r="B305" s="4" t="s">
        <v>358</v>
      </c>
      <c r="C305" s="4" t="s">
        <v>107</v>
      </c>
      <c r="D305" s="4" t="s">
        <v>362</v>
      </c>
      <c r="E305" s="5">
        <v>32134000</v>
      </c>
    </row>
    <row r="306" spans="1:5" x14ac:dyDescent="0.25">
      <c r="A306" s="4" t="s">
        <v>398</v>
      </c>
      <c r="B306" s="4" t="s">
        <v>358</v>
      </c>
      <c r="C306" s="4" t="s">
        <v>107</v>
      </c>
      <c r="D306" s="4" t="s">
        <v>362</v>
      </c>
      <c r="E306" s="5">
        <v>31692000</v>
      </c>
    </row>
    <row r="307" spans="1:5" x14ac:dyDescent="0.25">
      <c r="A307" s="4" t="s">
        <v>399</v>
      </c>
      <c r="B307" s="4" t="s">
        <v>358</v>
      </c>
      <c r="C307" s="4" t="s">
        <v>107</v>
      </c>
      <c r="D307" s="4" t="s">
        <v>362</v>
      </c>
      <c r="E307" s="5">
        <v>35407000</v>
      </c>
    </row>
    <row r="308" spans="1:5" x14ac:dyDescent="0.25">
      <c r="A308" s="4" t="s">
        <v>400</v>
      </c>
      <c r="B308" s="4" t="s">
        <v>358</v>
      </c>
      <c r="C308" s="4" t="s">
        <v>107</v>
      </c>
      <c r="D308" s="4" t="s">
        <v>363</v>
      </c>
      <c r="E308" s="5">
        <v>18773000</v>
      </c>
    </row>
    <row r="309" spans="1:5" x14ac:dyDescent="0.25">
      <c r="A309" s="4" t="s">
        <v>401</v>
      </c>
      <c r="B309" s="4" t="s">
        <v>358</v>
      </c>
      <c r="C309" s="4" t="s">
        <v>107</v>
      </c>
      <c r="D309" s="4" t="s">
        <v>363</v>
      </c>
      <c r="E309" s="5">
        <v>19351000</v>
      </c>
    </row>
    <row r="310" spans="1:5" x14ac:dyDescent="0.25">
      <c r="A310" s="4" t="s">
        <v>402</v>
      </c>
      <c r="B310" s="4" t="s">
        <v>358</v>
      </c>
      <c r="C310" s="4" t="s">
        <v>107</v>
      </c>
      <c r="D310" s="4" t="s">
        <v>363</v>
      </c>
      <c r="E310" s="5">
        <v>25418000</v>
      </c>
    </row>
    <row r="311" spans="1:5" x14ac:dyDescent="0.25">
      <c r="A311" s="4" t="s">
        <v>403</v>
      </c>
      <c r="B311" s="4" t="s">
        <v>358</v>
      </c>
      <c r="C311" s="4" t="s">
        <v>107</v>
      </c>
      <c r="D311" s="4" t="s">
        <v>364</v>
      </c>
      <c r="E311" s="5">
        <v>44753000</v>
      </c>
    </row>
    <row r="312" spans="1:5" x14ac:dyDescent="0.25">
      <c r="A312" s="4" t="s">
        <v>404</v>
      </c>
      <c r="B312" s="4" t="s">
        <v>358</v>
      </c>
      <c r="C312" s="4" t="s">
        <v>107</v>
      </c>
      <c r="D312" s="4" t="s">
        <v>364</v>
      </c>
      <c r="E312" s="5">
        <v>44603000</v>
      </c>
    </row>
    <row r="313" spans="1:5" x14ac:dyDescent="0.25">
      <c r="A313" s="4" t="s">
        <v>405</v>
      </c>
      <c r="B313" s="4" t="s">
        <v>358</v>
      </c>
      <c r="C313" s="4" t="s">
        <v>107</v>
      </c>
      <c r="D313" s="4" t="s">
        <v>364</v>
      </c>
      <c r="E313" s="5">
        <v>56444000</v>
      </c>
    </row>
    <row r="314" spans="1:5" x14ac:dyDescent="0.25">
      <c r="A314" s="4" t="s">
        <v>406</v>
      </c>
      <c r="B314" s="4" t="s">
        <v>358</v>
      </c>
      <c r="C314" s="4" t="s">
        <v>107</v>
      </c>
      <c r="D314" s="4" t="s">
        <v>365</v>
      </c>
      <c r="E314" s="5">
        <v>29952000</v>
      </c>
    </row>
    <row r="315" spans="1:5" x14ac:dyDescent="0.25">
      <c r="A315" s="4" t="s">
        <v>407</v>
      </c>
      <c r="B315" s="4" t="s">
        <v>358</v>
      </c>
      <c r="C315" s="4" t="s">
        <v>107</v>
      </c>
      <c r="D315" s="4" t="s">
        <v>365</v>
      </c>
      <c r="E315" s="5">
        <v>42209000</v>
      </c>
    </row>
    <row r="316" spans="1:5" x14ac:dyDescent="0.25">
      <c r="A316" s="4" t="s">
        <v>408</v>
      </c>
      <c r="B316" s="4" t="s">
        <v>358</v>
      </c>
      <c r="C316" s="4" t="s">
        <v>107</v>
      </c>
      <c r="D316" s="4" t="s">
        <v>365</v>
      </c>
      <c r="E316" s="5">
        <v>43489000</v>
      </c>
    </row>
    <row r="317" spans="1:5" x14ac:dyDescent="0.25">
      <c r="A317" s="4" t="s">
        <v>409</v>
      </c>
      <c r="B317" s="4" t="s">
        <v>358</v>
      </c>
      <c r="C317" s="4" t="s">
        <v>107</v>
      </c>
      <c r="D317" s="4" t="s">
        <v>366</v>
      </c>
      <c r="E317" s="5">
        <v>63958000</v>
      </c>
    </row>
    <row r="318" spans="1:5" x14ac:dyDescent="0.25">
      <c r="A318" s="4" t="s">
        <v>410</v>
      </c>
      <c r="B318" s="4" t="s">
        <v>358</v>
      </c>
      <c r="C318" s="4" t="s">
        <v>107</v>
      </c>
      <c r="D318" s="4" t="s">
        <v>366</v>
      </c>
      <c r="E318" s="5">
        <v>68903000</v>
      </c>
    </row>
    <row r="319" spans="1:5" x14ac:dyDescent="0.25">
      <c r="A319" s="4" t="s">
        <v>411</v>
      </c>
      <c r="B319" s="4" t="s">
        <v>358</v>
      </c>
      <c r="C319" s="4" t="s">
        <v>107</v>
      </c>
      <c r="D319" s="4" t="s">
        <v>366</v>
      </c>
      <c r="E319" s="5">
        <v>117380000</v>
      </c>
    </row>
    <row r="320" spans="1:5" x14ac:dyDescent="0.25">
      <c r="A320" s="4" t="s">
        <v>412</v>
      </c>
      <c r="B320" s="4" t="s">
        <v>358</v>
      </c>
      <c r="C320" s="4" t="s">
        <v>107</v>
      </c>
      <c r="D320" s="4" t="s">
        <v>367</v>
      </c>
      <c r="E320" s="5">
        <v>28209000</v>
      </c>
    </row>
    <row r="321" spans="1:5" x14ac:dyDescent="0.25">
      <c r="A321" s="4" t="s">
        <v>413</v>
      </c>
      <c r="B321" s="4" t="s">
        <v>358</v>
      </c>
      <c r="C321" s="4" t="s">
        <v>107</v>
      </c>
      <c r="D321" s="4" t="s">
        <v>367</v>
      </c>
      <c r="E321" s="5">
        <v>21537000</v>
      </c>
    </row>
    <row r="322" spans="1:5" x14ac:dyDescent="0.25">
      <c r="A322" s="4" t="s">
        <v>414</v>
      </c>
      <c r="B322" s="4" t="s">
        <v>358</v>
      </c>
      <c r="C322" s="4" t="s">
        <v>107</v>
      </c>
      <c r="D322" s="4" t="s">
        <v>367</v>
      </c>
      <c r="E322" s="5">
        <v>46362000</v>
      </c>
    </row>
    <row r="323" spans="1:5" x14ac:dyDescent="0.25">
      <c r="A323" s="4" t="s">
        <v>415</v>
      </c>
      <c r="B323" s="4" t="s">
        <v>358</v>
      </c>
      <c r="C323" s="4" t="s">
        <v>107</v>
      </c>
      <c r="D323" s="4" t="s">
        <v>368</v>
      </c>
      <c r="E323" s="5">
        <v>22399000</v>
      </c>
    </row>
    <row r="324" spans="1:5" x14ac:dyDescent="0.25">
      <c r="A324" s="4" t="s">
        <v>416</v>
      </c>
      <c r="B324" s="4" t="s">
        <v>358</v>
      </c>
      <c r="C324" s="4" t="s">
        <v>107</v>
      </c>
      <c r="D324" s="4" t="s">
        <v>368</v>
      </c>
      <c r="E324" s="5">
        <v>33814000</v>
      </c>
    </row>
    <row r="325" spans="1:5" x14ac:dyDescent="0.25">
      <c r="A325" s="4" t="s">
        <v>417</v>
      </c>
      <c r="B325" s="4" t="s">
        <v>358</v>
      </c>
      <c r="C325" s="4" t="s">
        <v>107</v>
      </c>
      <c r="D325" s="4" t="s">
        <v>368</v>
      </c>
      <c r="E325" s="5">
        <v>36694000</v>
      </c>
    </row>
    <row r="326" spans="1:5" x14ac:dyDescent="0.25">
      <c r="A326" s="4" t="s">
        <v>418</v>
      </c>
      <c r="B326" s="4" t="s">
        <v>358</v>
      </c>
      <c r="C326" s="4" t="s">
        <v>107</v>
      </c>
      <c r="D326" s="4" t="s">
        <v>369</v>
      </c>
      <c r="E326" s="5">
        <v>31068000</v>
      </c>
    </row>
    <row r="327" spans="1:5" x14ac:dyDescent="0.25">
      <c r="A327" s="4" t="s">
        <v>419</v>
      </c>
      <c r="B327" s="4" t="s">
        <v>358</v>
      </c>
      <c r="C327" s="4" t="s">
        <v>107</v>
      </c>
      <c r="D327" s="4" t="s">
        <v>369</v>
      </c>
      <c r="E327" s="5">
        <v>29707000</v>
      </c>
    </row>
    <row r="328" spans="1:5" x14ac:dyDescent="0.25">
      <c r="A328" s="4" t="s">
        <v>420</v>
      </c>
      <c r="B328" s="4" t="s">
        <v>358</v>
      </c>
      <c r="C328" s="4" t="s">
        <v>107</v>
      </c>
      <c r="D328" s="4" t="s">
        <v>369</v>
      </c>
      <c r="E328" s="5">
        <v>33663000</v>
      </c>
    </row>
    <row r="329" spans="1:5" x14ac:dyDescent="0.25">
      <c r="A329" s="4" t="s">
        <v>421</v>
      </c>
      <c r="B329" s="4" t="s">
        <v>358</v>
      </c>
      <c r="C329" s="4" t="s">
        <v>107</v>
      </c>
      <c r="D329" s="4" t="s">
        <v>370</v>
      </c>
      <c r="E329" s="5">
        <v>24382000</v>
      </c>
    </row>
    <row r="330" spans="1:5" x14ac:dyDescent="0.25">
      <c r="A330" s="4" t="s">
        <v>422</v>
      </c>
      <c r="B330" s="4" t="s">
        <v>358</v>
      </c>
      <c r="C330" s="4" t="s">
        <v>107</v>
      </c>
      <c r="D330" s="4" t="s">
        <v>370</v>
      </c>
      <c r="E330" s="5">
        <v>24057000</v>
      </c>
    </row>
    <row r="331" spans="1:5" x14ac:dyDescent="0.25">
      <c r="A331" s="4" t="s">
        <v>423</v>
      </c>
      <c r="B331" s="4" t="s">
        <v>358</v>
      </c>
      <c r="C331" s="4" t="s">
        <v>107</v>
      </c>
      <c r="D331" s="4" t="s">
        <v>370</v>
      </c>
      <c r="E331" s="5">
        <v>21562000</v>
      </c>
    </row>
    <row r="332" spans="1:5" x14ac:dyDescent="0.25">
      <c r="A332" s="4" t="s">
        <v>424</v>
      </c>
      <c r="B332" s="4" t="s">
        <v>358</v>
      </c>
      <c r="C332" s="4" t="s">
        <v>107</v>
      </c>
      <c r="D332" s="4" t="s">
        <v>371</v>
      </c>
      <c r="E332" s="5">
        <v>45543000</v>
      </c>
    </row>
    <row r="333" spans="1:5" x14ac:dyDescent="0.25">
      <c r="A333" s="4" t="s">
        <v>425</v>
      </c>
      <c r="B333" s="4" t="s">
        <v>358</v>
      </c>
      <c r="C333" s="4" t="s">
        <v>107</v>
      </c>
      <c r="D333" s="4" t="s">
        <v>371</v>
      </c>
      <c r="E333" s="5">
        <v>50137000</v>
      </c>
    </row>
    <row r="334" spans="1:5" x14ac:dyDescent="0.25">
      <c r="A334" s="4" t="s">
        <v>426</v>
      </c>
      <c r="B334" s="4" t="s">
        <v>358</v>
      </c>
      <c r="C334" s="4" t="s">
        <v>107</v>
      </c>
      <c r="D334" s="4" t="s">
        <v>371</v>
      </c>
      <c r="E334" s="5">
        <v>70842000</v>
      </c>
    </row>
    <row r="335" spans="1:5" x14ac:dyDescent="0.25">
      <c r="A335" s="4" t="s">
        <v>427</v>
      </c>
      <c r="B335" s="4" t="s">
        <v>358</v>
      </c>
      <c r="C335" s="4" t="s">
        <v>107</v>
      </c>
      <c r="D335" s="4" t="s">
        <v>372</v>
      </c>
      <c r="E335" s="5">
        <v>17400000</v>
      </c>
    </row>
    <row r="336" spans="1:5" x14ac:dyDescent="0.25">
      <c r="A336" s="4" t="s">
        <v>428</v>
      </c>
      <c r="B336" s="4" t="s">
        <v>358</v>
      </c>
      <c r="C336" s="4" t="s">
        <v>107</v>
      </c>
      <c r="D336" s="4" t="s">
        <v>372</v>
      </c>
      <c r="E336" s="5">
        <v>17353000</v>
      </c>
    </row>
    <row r="337" spans="1:5" x14ac:dyDescent="0.25">
      <c r="A337" s="4" t="s">
        <v>429</v>
      </c>
      <c r="B337" s="4" t="s">
        <v>358</v>
      </c>
      <c r="C337" s="4" t="s">
        <v>107</v>
      </c>
      <c r="D337" s="4" t="s">
        <v>372</v>
      </c>
      <c r="E337" s="5">
        <v>18666000</v>
      </c>
    </row>
    <row r="338" spans="1:5" x14ac:dyDescent="0.25">
      <c r="A338" s="4" t="s">
        <v>430</v>
      </c>
      <c r="B338" s="4" t="s">
        <v>358</v>
      </c>
      <c r="C338" s="4" t="s">
        <v>107</v>
      </c>
      <c r="D338" s="4" t="s">
        <v>373</v>
      </c>
      <c r="E338" s="5">
        <v>14215000</v>
      </c>
    </row>
    <row r="339" spans="1:5" x14ac:dyDescent="0.25">
      <c r="A339" s="4" t="s">
        <v>431</v>
      </c>
      <c r="B339" s="4" t="s">
        <v>358</v>
      </c>
      <c r="C339" s="4" t="s">
        <v>107</v>
      </c>
      <c r="D339" s="4" t="s">
        <v>373</v>
      </c>
      <c r="E339" s="5">
        <v>13720000</v>
      </c>
    </row>
    <row r="340" spans="1:5" x14ac:dyDescent="0.25">
      <c r="A340" s="4" t="s">
        <v>432</v>
      </c>
      <c r="B340" s="4" t="s">
        <v>358</v>
      </c>
      <c r="C340" s="4" t="s">
        <v>107</v>
      </c>
      <c r="D340" s="4" t="s">
        <v>373</v>
      </c>
      <c r="E340" s="5">
        <v>15542000</v>
      </c>
    </row>
    <row r="341" spans="1:5" x14ac:dyDescent="0.25">
      <c r="A341" s="4" t="s">
        <v>433</v>
      </c>
      <c r="B341" s="4" t="s">
        <v>358</v>
      </c>
      <c r="C341" s="4" t="s">
        <v>107</v>
      </c>
      <c r="D341" s="4" t="s">
        <v>374</v>
      </c>
      <c r="E341" s="5">
        <v>33235000</v>
      </c>
    </row>
    <row r="342" spans="1:5" x14ac:dyDescent="0.25">
      <c r="A342" s="4" t="s">
        <v>434</v>
      </c>
      <c r="B342" s="4" t="s">
        <v>358</v>
      </c>
      <c r="C342" s="4" t="s">
        <v>107</v>
      </c>
      <c r="D342" s="4" t="s">
        <v>374</v>
      </c>
      <c r="E342" s="5">
        <v>24855000</v>
      </c>
    </row>
    <row r="343" spans="1:5" x14ac:dyDescent="0.25">
      <c r="A343" s="4" t="s">
        <v>435</v>
      </c>
      <c r="B343" s="4" t="s">
        <v>358</v>
      </c>
      <c r="C343" s="4" t="s">
        <v>107</v>
      </c>
      <c r="D343" s="4" t="s">
        <v>374</v>
      </c>
      <c r="E343" s="5">
        <v>34584000</v>
      </c>
    </row>
    <row r="344" spans="1:5" x14ac:dyDescent="0.25">
      <c r="A344" s="4" t="s">
        <v>436</v>
      </c>
      <c r="B344" s="4" t="s">
        <v>358</v>
      </c>
      <c r="C344" s="4" t="s">
        <v>107</v>
      </c>
      <c r="D344" s="4" t="s">
        <v>375</v>
      </c>
      <c r="E344" s="5">
        <v>59022000</v>
      </c>
    </row>
    <row r="345" spans="1:5" x14ac:dyDescent="0.25">
      <c r="A345" s="4" t="s">
        <v>437</v>
      </c>
      <c r="B345" s="4" t="s">
        <v>358</v>
      </c>
      <c r="C345" s="4" t="s">
        <v>107</v>
      </c>
      <c r="D345" s="4" t="s">
        <v>375</v>
      </c>
      <c r="E345" s="5">
        <v>54171000</v>
      </c>
    </row>
    <row r="346" spans="1:5" x14ac:dyDescent="0.25">
      <c r="A346" s="4" t="s">
        <v>438</v>
      </c>
      <c r="B346" s="4" t="s">
        <v>358</v>
      </c>
      <c r="C346" s="4" t="s">
        <v>107</v>
      </c>
      <c r="D346" s="4" t="s">
        <v>375</v>
      </c>
      <c r="E346" s="5">
        <v>73239000</v>
      </c>
    </row>
    <row r="347" spans="1:5" x14ac:dyDescent="0.25">
      <c r="A347" s="4" t="s">
        <v>439</v>
      </c>
      <c r="B347" s="4" t="s">
        <v>358</v>
      </c>
      <c r="C347" s="4" t="s">
        <v>107</v>
      </c>
      <c r="D347" s="4" t="s">
        <v>376</v>
      </c>
      <c r="E347" s="5">
        <v>18090000</v>
      </c>
    </row>
    <row r="348" spans="1:5" x14ac:dyDescent="0.25">
      <c r="A348" s="4" t="s">
        <v>440</v>
      </c>
      <c r="B348" s="4" t="s">
        <v>358</v>
      </c>
      <c r="C348" s="4" t="s">
        <v>107</v>
      </c>
      <c r="D348" s="4" t="s">
        <v>376</v>
      </c>
      <c r="E348" s="5">
        <v>7356200</v>
      </c>
    </row>
    <row r="349" spans="1:5" x14ac:dyDescent="0.25">
      <c r="A349" s="4" t="s">
        <v>441</v>
      </c>
      <c r="B349" s="4" t="s">
        <v>358</v>
      </c>
      <c r="C349" s="4" t="s">
        <v>107</v>
      </c>
      <c r="D349" s="4" t="s">
        <v>376</v>
      </c>
      <c r="E349" s="5">
        <v>16155000</v>
      </c>
    </row>
    <row r="350" spans="1:5" x14ac:dyDescent="0.25">
      <c r="A350" s="4" t="s">
        <v>442</v>
      </c>
      <c r="B350" s="4" t="s">
        <v>358</v>
      </c>
      <c r="C350" s="4" t="s">
        <v>107</v>
      </c>
      <c r="D350" s="4" t="s">
        <v>377</v>
      </c>
      <c r="E350" s="5">
        <v>37613000</v>
      </c>
    </row>
    <row r="351" spans="1:5" x14ac:dyDescent="0.25">
      <c r="A351" s="4" t="s">
        <v>443</v>
      </c>
      <c r="B351" s="4" t="s">
        <v>358</v>
      </c>
      <c r="C351" s="4" t="s">
        <v>107</v>
      </c>
      <c r="D351" s="4" t="s">
        <v>377</v>
      </c>
      <c r="E351" s="5">
        <v>23267000</v>
      </c>
    </row>
    <row r="352" spans="1:5" x14ac:dyDescent="0.25">
      <c r="A352" s="4" t="s">
        <v>444</v>
      </c>
      <c r="B352" s="4" t="s">
        <v>358</v>
      </c>
      <c r="C352" s="4" t="s">
        <v>107</v>
      </c>
      <c r="D352" s="4" t="s">
        <v>377</v>
      </c>
      <c r="E352" s="5">
        <v>24948000</v>
      </c>
    </row>
    <row r="353" spans="1:5" x14ac:dyDescent="0.25">
      <c r="A353" s="4" t="s">
        <v>445</v>
      </c>
      <c r="B353" s="4" t="s">
        <v>358</v>
      </c>
      <c r="C353" s="4" t="s">
        <v>107</v>
      </c>
      <c r="D353" s="4" t="s">
        <v>378</v>
      </c>
      <c r="E353" s="5">
        <v>84390000</v>
      </c>
    </row>
    <row r="354" spans="1:5" x14ac:dyDescent="0.25">
      <c r="A354" s="4" t="s">
        <v>446</v>
      </c>
      <c r="B354" s="4" t="s">
        <v>358</v>
      </c>
      <c r="C354" s="4" t="s">
        <v>107</v>
      </c>
      <c r="D354" s="4" t="s">
        <v>378</v>
      </c>
      <c r="E354" s="5">
        <v>90577000</v>
      </c>
    </row>
    <row r="355" spans="1:5" x14ac:dyDescent="0.25">
      <c r="A355" s="4" t="s">
        <v>447</v>
      </c>
      <c r="B355" s="4" t="s">
        <v>358</v>
      </c>
      <c r="C355" s="4" t="s">
        <v>107</v>
      </c>
      <c r="D355" s="4" t="s">
        <v>378</v>
      </c>
      <c r="E355" s="5">
        <v>96481000</v>
      </c>
    </row>
    <row r="356" spans="1:5" x14ac:dyDescent="0.25">
      <c r="A356" s="4" t="s">
        <v>448</v>
      </c>
      <c r="B356" s="4" t="s">
        <v>358</v>
      </c>
      <c r="C356" s="4" t="s">
        <v>107</v>
      </c>
      <c r="D356" s="4" t="s">
        <v>379</v>
      </c>
      <c r="E356" s="5">
        <v>19553000</v>
      </c>
    </row>
    <row r="357" spans="1:5" x14ac:dyDescent="0.25">
      <c r="A357" s="4" t="s">
        <v>449</v>
      </c>
      <c r="B357" s="4" t="s">
        <v>358</v>
      </c>
      <c r="C357" s="4" t="s">
        <v>107</v>
      </c>
      <c r="D357" s="4" t="s">
        <v>379</v>
      </c>
      <c r="E357" s="5">
        <v>14450000</v>
      </c>
    </row>
    <row r="358" spans="1:5" x14ac:dyDescent="0.25">
      <c r="A358" s="4" t="s">
        <v>450</v>
      </c>
      <c r="B358" s="4" t="s">
        <v>358</v>
      </c>
      <c r="C358" s="4" t="s">
        <v>107</v>
      </c>
      <c r="D358" s="4" t="s">
        <v>379</v>
      </c>
      <c r="E358" s="5">
        <v>18082000</v>
      </c>
    </row>
    <row r="359" spans="1:5" x14ac:dyDescent="0.25">
      <c r="A359" s="4" t="s">
        <v>451</v>
      </c>
      <c r="B359" s="4" t="s">
        <v>358</v>
      </c>
      <c r="C359" s="4" t="s">
        <v>107</v>
      </c>
      <c r="D359" s="4" t="s">
        <v>380</v>
      </c>
      <c r="E359" s="5">
        <v>22335000</v>
      </c>
    </row>
    <row r="360" spans="1:5" x14ac:dyDescent="0.25">
      <c r="A360" s="4" t="s">
        <v>452</v>
      </c>
      <c r="B360" s="4" t="s">
        <v>358</v>
      </c>
      <c r="C360" s="4" t="s">
        <v>107</v>
      </c>
      <c r="D360" s="4" t="s">
        <v>380</v>
      </c>
      <c r="E360" s="5">
        <v>21088000</v>
      </c>
    </row>
    <row r="361" spans="1:5" x14ac:dyDescent="0.25">
      <c r="A361" s="4" t="s">
        <v>453</v>
      </c>
      <c r="B361" s="4" t="s">
        <v>358</v>
      </c>
      <c r="C361" s="4" t="s">
        <v>107</v>
      </c>
      <c r="D361" s="4" t="s">
        <v>380</v>
      </c>
      <c r="E361" s="5">
        <v>21842000</v>
      </c>
    </row>
    <row r="362" spans="1:5" x14ac:dyDescent="0.25">
      <c r="A362" s="4" t="s">
        <v>454</v>
      </c>
      <c r="B362" s="4" t="s">
        <v>358</v>
      </c>
      <c r="C362" s="4" t="s">
        <v>107</v>
      </c>
      <c r="D362" s="4" t="s">
        <v>381</v>
      </c>
      <c r="E362" s="5">
        <v>29736000</v>
      </c>
    </row>
    <row r="363" spans="1:5" x14ac:dyDescent="0.25">
      <c r="A363" s="4" t="s">
        <v>455</v>
      </c>
      <c r="B363" s="4" t="s">
        <v>358</v>
      </c>
      <c r="C363" s="4" t="s">
        <v>107</v>
      </c>
      <c r="D363" s="4" t="s">
        <v>381</v>
      </c>
      <c r="E363" s="5">
        <v>26104000</v>
      </c>
    </row>
    <row r="364" spans="1:5" x14ac:dyDescent="0.25">
      <c r="A364" s="4" t="s">
        <v>456</v>
      </c>
      <c r="B364" s="4" t="s">
        <v>358</v>
      </c>
      <c r="C364" s="4" t="s">
        <v>107</v>
      </c>
      <c r="D364" s="4" t="s">
        <v>381</v>
      </c>
      <c r="E364" s="5">
        <v>27587000</v>
      </c>
    </row>
    <row r="365" spans="1:5" x14ac:dyDescent="0.25">
      <c r="A365" s="4" t="s">
        <v>457</v>
      </c>
      <c r="B365" s="4" t="s">
        <v>358</v>
      </c>
      <c r="C365" s="4" t="s">
        <v>107</v>
      </c>
      <c r="D365" s="4" t="s">
        <v>382</v>
      </c>
      <c r="E365" s="5">
        <v>37685000</v>
      </c>
    </row>
    <row r="366" spans="1:5" x14ac:dyDescent="0.25">
      <c r="A366" s="4" t="s">
        <v>458</v>
      </c>
      <c r="B366" s="4" t="s">
        <v>358</v>
      </c>
      <c r="C366" s="4" t="s">
        <v>107</v>
      </c>
      <c r="D366" s="4" t="s">
        <v>382</v>
      </c>
      <c r="E366" s="5">
        <v>47106000</v>
      </c>
    </row>
    <row r="367" spans="1:5" x14ac:dyDescent="0.25">
      <c r="A367" s="4" t="s">
        <v>459</v>
      </c>
      <c r="B367" s="4" t="s">
        <v>358</v>
      </c>
      <c r="C367" s="4" t="s">
        <v>107</v>
      </c>
      <c r="D367" s="4" t="s">
        <v>382</v>
      </c>
      <c r="E367" s="5">
        <v>43735000</v>
      </c>
    </row>
    <row r="368" spans="1:5" x14ac:dyDescent="0.25">
      <c r="A368" s="4" t="s">
        <v>460</v>
      </c>
      <c r="B368" s="4" t="s">
        <v>358</v>
      </c>
      <c r="C368" s="4" t="s">
        <v>107</v>
      </c>
      <c r="D368" s="4" t="s">
        <v>383</v>
      </c>
      <c r="E368" s="5">
        <v>51367000</v>
      </c>
    </row>
    <row r="369" spans="1:5" x14ac:dyDescent="0.25">
      <c r="A369" s="4" t="s">
        <v>461</v>
      </c>
      <c r="B369" s="4" t="s">
        <v>358</v>
      </c>
      <c r="C369" s="4" t="s">
        <v>107</v>
      </c>
      <c r="D369" s="4" t="s">
        <v>383</v>
      </c>
      <c r="E369" s="5">
        <v>46643000</v>
      </c>
    </row>
    <row r="370" spans="1:5" x14ac:dyDescent="0.25">
      <c r="A370" s="4" t="s">
        <v>462</v>
      </c>
      <c r="B370" s="4" t="s">
        <v>358</v>
      </c>
      <c r="C370" s="4" t="s">
        <v>107</v>
      </c>
      <c r="D370" s="4" t="s">
        <v>383</v>
      </c>
      <c r="E370" s="5">
        <v>53200000</v>
      </c>
    </row>
    <row r="371" spans="1:5" x14ac:dyDescent="0.25">
      <c r="A371" s="4" t="s">
        <v>463</v>
      </c>
      <c r="B371" s="4" t="s">
        <v>358</v>
      </c>
      <c r="C371" s="4" t="s">
        <v>107</v>
      </c>
      <c r="D371" s="4" t="s">
        <v>384</v>
      </c>
      <c r="E371" s="5">
        <v>19554000</v>
      </c>
    </row>
    <row r="372" spans="1:5" x14ac:dyDescent="0.25">
      <c r="A372" s="4" t="s">
        <v>464</v>
      </c>
      <c r="B372" s="4" t="s">
        <v>358</v>
      </c>
      <c r="C372" s="4" t="s">
        <v>107</v>
      </c>
      <c r="D372" s="4" t="s">
        <v>384</v>
      </c>
      <c r="E372" s="5">
        <v>27450000</v>
      </c>
    </row>
    <row r="373" spans="1:5" x14ac:dyDescent="0.25">
      <c r="A373" s="4" t="s">
        <v>465</v>
      </c>
      <c r="B373" s="4" t="s">
        <v>358</v>
      </c>
      <c r="C373" s="4" t="s">
        <v>107</v>
      </c>
      <c r="D373" s="4" t="s">
        <v>384</v>
      </c>
      <c r="E373" s="5">
        <v>36609000</v>
      </c>
    </row>
    <row r="374" spans="1:5" x14ac:dyDescent="0.25">
      <c r="A374" s="4" t="s">
        <v>466</v>
      </c>
      <c r="B374" s="4" t="s">
        <v>358</v>
      </c>
      <c r="C374" s="4" t="s">
        <v>107</v>
      </c>
      <c r="D374" s="4" t="s">
        <v>385</v>
      </c>
      <c r="E374" s="5">
        <v>62384000</v>
      </c>
    </row>
    <row r="375" spans="1:5" x14ac:dyDescent="0.25">
      <c r="A375" s="4" t="s">
        <v>467</v>
      </c>
      <c r="B375" s="4" t="s">
        <v>358</v>
      </c>
      <c r="C375" s="4" t="s">
        <v>107</v>
      </c>
      <c r="D375" s="4" t="s">
        <v>385</v>
      </c>
      <c r="E375" s="5">
        <v>34714000</v>
      </c>
    </row>
    <row r="376" spans="1:5" x14ac:dyDescent="0.25">
      <c r="A376" s="4" t="s">
        <v>468</v>
      </c>
      <c r="B376" s="4" t="s">
        <v>358</v>
      </c>
      <c r="C376" s="4" t="s">
        <v>107</v>
      </c>
      <c r="D376" s="4" t="s">
        <v>385</v>
      </c>
      <c r="E376" s="5">
        <v>61968000</v>
      </c>
    </row>
    <row r="377" spans="1:5" x14ac:dyDescent="0.25">
      <c r="A377" s="4" t="s">
        <v>469</v>
      </c>
      <c r="B377" s="4" t="s">
        <v>358</v>
      </c>
      <c r="C377" s="4" t="s">
        <v>107</v>
      </c>
      <c r="D377" s="4" t="s">
        <v>386</v>
      </c>
      <c r="E377" s="5">
        <v>28398000</v>
      </c>
    </row>
    <row r="378" spans="1:5" x14ac:dyDescent="0.25">
      <c r="A378" s="4" t="s">
        <v>470</v>
      </c>
      <c r="B378" s="4" t="s">
        <v>358</v>
      </c>
      <c r="C378" s="4" t="s">
        <v>107</v>
      </c>
      <c r="D378" s="4" t="s">
        <v>386</v>
      </c>
      <c r="E378" s="5">
        <v>14204000</v>
      </c>
    </row>
    <row r="379" spans="1:5" x14ac:dyDescent="0.25">
      <c r="A379" s="4" t="s">
        <v>471</v>
      </c>
      <c r="B379" s="4" t="s">
        <v>358</v>
      </c>
      <c r="C379" s="4" t="s">
        <v>107</v>
      </c>
      <c r="D379" s="4" t="s">
        <v>386</v>
      </c>
      <c r="E379" s="5">
        <v>29734000</v>
      </c>
    </row>
    <row r="380" spans="1:5" x14ac:dyDescent="0.25">
      <c r="A380" s="4" t="s">
        <v>472</v>
      </c>
      <c r="B380" s="4" t="s">
        <v>358</v>
      </c>
      <c r="C380" s="4" t="s">
        <v>107</v>
      </c>
      <c r="D380" s="4" t="s">
        <v>387</v>
      </c>
      <c r="E380" s="5">
        <v>71433000</v>
      </c>
    </row>
    <row r="381" spans="1:5" x14ac:dyDescent="0.25">
      <c r="A381" s="4" t="s">
        <v>473</v>
      </c>
      <c r="B381" s="4" t="s">
        <v>358</v>
      </c>
      <c r="C381" s="4" t="s">
        <v>107</v>
      </c>
      <c r="D381" s="4" t="s">
        <v>387</v>
      </c>
      <c r="E381" s="5">
        <v>70305000</v>
      </c>
    </row>
    <row r="382" spans="1:5" x14ac:dyDescent="0.25">
      <c r="A382" s="4" t="s">
        <v>474</v>
      </c>
      <c r="B382" s="4" t="s">
        <v>358</v>
      </c>
      <c r="C382" s="4" t="s">
        <v>107</v>
      </c>
      <c r="D382" s="4" t="s">
        <v>387</v>
      </c>
      <c r="E382" s="5">
        <v>97174000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B7A48-F84B-4806-8707-9EBCFCFDE59C}">
  <dimension ref="A1:E382"/>
  <sheetViews>
    <sheetView topLeftCell="A328" workbookViewId="0">
      <selection activeCell="A65" sqref="A65:XFD67"/>
    </sheetView>
  </sheetViews>
  <sheetFormatPr defaultRowHeight="15" x14ac:dyDescent="0.25"/>
  <cols>
    <col min="1" max="1" width="18.140625" style="4" bestFit="1" customWidth="1"/>
    <col min="2" max="2" width="9.7109375" style="4" bestFit="1" customWidth="1"/>
    <col min="3" max="3" width="12.28515625" style="4" bestFit="1" customWidth="1"/>
    <col min="4" max="4" width="12.140625" style="4" bestFit="1" customWidth="1"/>
    <col min="5" max="5" width="16" style="4" bestFit="1" customWidth="1"/>
    <col min="6" max="16384" width="9.140625" style="4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4" t="s">
        <v>5</v>
      </c>
      <c r="B2" s="4" t="s">
        <v>6</v>
      </c>
      <c r="C2" s="4" t="s">
        <v>107</v>
      </c>
      <c r="D2" s="4">
        <v>175</v>
      </c>
      <c r="E2" s="5">
        <v>3658100</v>
      </c>
    </row>
    <row r="3" spans="1:5" x14ac:dyDescent="0.25">
      <c r="A3" s="4" t="s">
        <v>7</v>
      </c>
      <c r="B3" s="4" t="s">
        <v>6</v>
      </c>
      <c r="C3" s="4" t="s">
        <v>107</v>
      </c>
      <c r="D3" s="4">
        <v>175</v>
      </c>
      <c r="E3" s="5">
        <v>3527200</v>
      </c>
    </row>
    <row r="4" spans="1:5" x14ac:dyDescent="0.25">
      <c r="A4" s="4" t="s">
        <v>8</v>
      </c>
      <c r="B4" s="4" t="s">
        <v>6</v>
      </c>
      <c r="C4" s="4" t="s">
        <v>107</v>
      </c>
      <c r="D4" s="4">
        <v>175</v>
      </c>
      <c r="E4" s="5">
        <v>3784200</v>
      </c>
    </row>
    <row r="5" spans="1:5" x14ac:dyDescent="0.25">
      <c r="A5" s="4" t="s">
        <v>9</v>
      </c>
      <c r="B5" s="4" t="s">
        <v>10</v>
      </c>
      <c r="C5" s="4" t="s">
        <v>107</v>
      </c>
      <c r="D5" s="4">
        <v>139</v>
      </c>
      <c r="E5" s="5">
        <v>1159200</v>
      </c>
    </row>
    <row r="6" spans="1:5" x14ac:dyDescent="0.25">
      <c r="A6" s="4" t="s">
        <v>11</v>
      </c>
      <c r="B6" s="4" t="s">
        <v>10</v>
      </c>
      <c r="C6" s="4" t="s">
        <v>107</v>
      </c>
      <c r="D6" s="4">
        <v>139</v>
      </c>
      <c r="E6" s="5">
        <v>973190</v>
      </c>
    </row>
    <row r="7" spans="1:5" x14ac:dyDescent="0.25">
      <c r="A7" s="4" t="s">
        <v>12</v>
      </c>
      <c r="B7" s="4" t="s">
        <v>10</v>
      </c>
      <c r="C7" s="4" t="s">
        <v>107</v>
      </c>
      <c r="D7" s="4">
        <v>139</v>
      </c>
      <c r="E7" s="5">
        <v>1480300</v>
      </c>
    </row>
    <row r="8" spans="1:5" x14ac:dyDescent="0.25">
      <c r="A8" s="4" t="s">
        <v>13</v>
      </c>
      <c r="B8" s="4" t="s">
        <v>10</v>
      </c>
      <c r="C8" s="4" t="s">
        <v>107</v>
      </c>
      <c r="D8" s="4">
        <v>106</v>
      </c>
      <c r="E8" s="5">
        <v>2216700</v>
      </c>
    </row>
    <row r="9" spans="1:5" x14ac:dyDescent="0.25">
      <c r="A9" s="4" t="s">
        <v>14</v>
      </c>
      <c r="B9" s="4" t="s">
        <v>10</v>
      </c>
      <c r="C9" s="4" t="s">
        <v>107</v>
      </c>
      <c r="D9" s="4">
        <v>106</v>
      </c>
      <c r="E9" s="5">
        <v>2180100</v>
      </c>
    </row>
    <row r="10" spans="1:5" x14ac:dyDescent="0.25">
      <c r="A10" s="4" t="s">
        <v>15</v>
      </c>
      <c r="B10" s="4" t="s">
        <v>10</v>
      </c>
      <c r="C10" s="4" t="s">
        <v>107</v>
      </c>
      <c r="D10" s="4">
        <v>106</v>
      </c>
      <c r="E10" s="5">
        <v>2381600</v>
      </c>
    </row>
    <row r="11" spans="1:5" x14ac:dyDescent="0.25">
      <c r="A11" s="4" t="s">
        <v>16</v>
      </c>
      <c r="B11" s="4" t="s">
        <v>10</v>
      </c>
      <c r="C11" s="4" t="s">
        <v>107</v>
      </c>
      <c r="D11" s="4">
        <v>87</v>
      </c>
      <c r="E11" s="5">
        <v>4370100</v>
      </c>
    </row>
    <row r="12" spans="1:5" x14ac:dyDescent="0.25">
      <c r="A12" s="4" t="s">
        <v>17</v>
      </c>
      <c r="B12" s="4" t="s">
        <v>10</v>
      </c>
      <c r="C12" s="4" t="s">
        <v>107</v>
      </c>
      <c r="D12" s="4">
        <v>87</v>
      </c>
      <c r="E12" s="5">
        <v>4487100</v>
      </c>
    </row>
    <row r="13" spans="1:5" x14ac:dyDescent="0.25">
      <c r="A13" s="4" t="s">
        <v>18</v>
      </c>
      <c r="B13" s="4" t="s">
        <v>10</v>
      </c>
      <c r="C13" s="4" t="s">
        <v>107</v>
      </c>
      <c r="D13" s="4">
        <v>87</v>
      </c>
      <c r="E13" s="5">
        <v>4110400</v>
      </c>
    </row>
    <row r="14" spans="1:5" x14ac:dyDescent="0.25">
      <c r="A14" s="4" t="s">
        <v>19</v>
      </c>
      <c r="B14" s="4" t="s">
        <v>10</v>
      </c>
      <c r="C14" s="4" t="s">
        <v>107</v>
      </c>
      <c r="D14" s="4">
        <v>93</v>
      </c>
      <c r="E14" s="5">
        <v>1667900</v>
      </c>
    </row>
    <row r="15" spans="1:5" x14ac:dyDescent="0.25">
      <c r="A15" s="4" t="s">
        <v>20</v>
      </c>
      <c r="B15" s="4" t="s">
        <v>10</v>
      </c>
      <c r="C15" s="4" t="s">
        <v>107</v>
      </c>
      <c r="D15" s="4">
        <v>93</v>
      </c>
      <c r="E15" s="5">
        <v>1520200</v>
      </c>
    </row>
    <row r="16" spans="1:5" x14ac:dyDescent="0.25">
      <c r="A16" s="4" t="s">
        <v>21</v>
      </c>
      <c r="B16" s="4" t="s">
        <v>10</v>
      </c>
      <c r="C16" s="4" t="s">
        <v>107</v>
      </c>
      <c r="D16" s="4">
        <v>93</v>
      </c>
      <c r="E16" s="5">
        <v>1118800</v>
      </c>
    </row>
    <row r="17" spans="1:5" x14ac:dyDescent="0.25">
      <c r="A17" s="4" t="s">
        <v>22</v>
      </c>
      <c r="B17" s="4" t="s">
        <v>10</v>
      </c>
      <c r="C17" s="4" t="s">
        <v>107</v>
      </c>
      <c r="D17" s="4">
        <v>120</v>
      </c>
      <c r="E17" s="5">
        <v>305590</v>
      </c>
    </row>
    <row r="18" spans="1:5" x14ac:dyDescent="0.25">
      <c r="A18" s="4" t="s">
        <v>23</v>
      </c>
      <c r="B18" s="4" t="s">
        <v>10</v>
      </c>
      <c r="C18" s="4" t="s">
        <v>107</v>
      </c>
      <c r="D18" s="4">
        <v>120</v>
      </c>
      <c r="E18" s="5">
        <v>243110</v>
      </c>
    </row>
    <row r="19" spans="1:5" x14ac:dyDescent="0.25">
      <c r="A19" s="4" t="s">
        <v>24</v>
      </c>
      <c r="B19" s="4" t="s">
        <v>10</v>
      </c>
      <c r="C19" s="4" t="s">
        <v>107</v>
      </c>
      <c r="D19" s="4">
        <v>120</v>
      </c>
      <c r="E19" s="5">
        <v>216240</v>
      </c>
    </row>
    <row r="20" spans="1:5" x14ac:dyDescent="0.25">
      <c r="A20" s="4" t="s">
        <v>25</v>
      </c>
      <c r="B20" s="4" t="s">
        <v>6</v>
      </c>
      <c r="C20" s="4" t="s">
        <v>107</v>
      </c>
      <c r="D20" s="4">
        <v>162</v>
      </c>
      <c r="E20" s="5">
        <v>2176600</v>
      </c>
    </row>
    <row r="21" spans="1:5" x14ac:dyDescent="0.25">
      <c r="A21" s="4" t="s">
        <v>26</v>
      </c>
      <c r="B21" s="4" t="s">
        <v>6</v>
      </c>
      <c r="C21" s="4" t="s">
        <v>107</v>
      </c>
      <c r="D21" s="4">
        <v>162</v>
      </c>
      <c r="E21" s="5">
        <v>2152400</v>
      </c>
    </row>
    <row r="22" spans="1:5" x14ac:dyDescent="0.25">
      <c r="A22" s="4" t="s">
        <v>27</v>
      </c>
      <c r="B22" s="4" t="s">
        <v>6</v>
      </c>
      <c r="C22" s="4" t="s">
        <v>107</v>
      </c>
      <c r="D22" s="4">
        <v>162</v>
      </c>
      <c r="E22" s="5">
        <v>2026400</v>
      </c>
    </row>
    <row r="23" spans="1:5" x14ac:dyDescent="0.25">
      <c r="A23" s="4" t="s">
        <v>28</v>
      </c>
      <c r="B23" s="4" t="s">
        <v>10</v>
      </c>
      <c r="C23" s="4" t="s">
        <v>107</v>
      </c>
      <c r="D23" s="4">
        <v>123</v>
      </c>
      <c r="E23" s="5">
        <v>235190</v>
      </c>
    </row>
    <row r="24" spans="1:5" x14ac:dyDescent="0.25">
      <c r="A24" s="4" t="s">
        <v>29</v>
      </c>
      <c r="B24" s="4" t="s">
        <v>10</v>
      </c>
      <c r="C24" s="4" t="s">
        <v>107</v>
      </c>
      <c r="D24" s="4">
        <v>123</v>
      </c>
      <c r="E24" s="5">
        <v>241340</v>
      </c>
    </row>
    <row r="25" spans="1:5" x14ac:dyDescent="0.25">
      <c r="A25" s="4" t="s">
        <v>30</v>
      </c>
      <c r="B25" s="4" t="s">
        <v>10</v>
      </c>
      <c r="C25" s="4" t="s">
        <v>107</v>
      </c>
      <c r="D25" s="4">
        <v>123</v>
      </c>
      <c r="E25" s="5">
        <v>220900</v>
      </c>
    </row>
    <row r="26" spans="1:5" x14ac:dyDescent="0.25">
      <c r="A26" s="4" t="s">
        <v>31</v>
      </c>
      <c r="B26" s="4" t="s">
        <v>10</v>
      </c>
      <c r="C26" s="4" t="s">
        <v>107</v>
      </c>
      <c r="D26" s="4">
        <v>129</v>
      </c>
      <c r="E26" s="5">
        <v>95127</v>
      </c>
    </row>
    <row r="27" spans="1:5" x14ac:dyDescent="0.25">
      <c r="A27" s="4" t="s">
        <v>32</v>
      </c>
      <c r="B27" s="4" t="s">
        <v>10</v>
      </c>
      <c r="C27" s="4" t="s">
        <v>107</v>
      </c>
      <c r="D27" s="4">
        <v>129</v>
      </c>
      <c r="E27" s="5">
        <v>153020</v>
      </c>
    </row>
    <row r="28" spans="1:5" x14ac:dyDescent="0.25">
      <c r="A28" s="4" t="s">
        <v>33</v>
      </c>
      <c r="B28" s="4" t="s">
        <v>10</v>
      </c>
      <c r="C28" s="4" t="s">
        <v>107</v>
      </c>
      <c r="D28" s="4">
        <v>129</v>
      </c>
      <c r="E28" s="5">
        <v>175950</v>
      </c>
    </row>
    <row r="29" spans="1:5" x14ac:dyDescent="0.25">
      <c r="A29" s="4" t="s">
        <v>34</v>
      </c>
      <c r="B29" s="4" t="s">
        <v>6</v>
      </c>
      <c r="C29" s="4" t="s">
        <v>107</v>
      </c>
      <c r="D29" s="4">
        <v>145</v>
      </c>
      <c r="E29" s="5">
        <v>3019100</v>
      </c>
    </row>
    <row r="30" spans="1:5" x14ac:dyDescent="0.25">
      <c r="A30" s="4" t="s">
        <v>35</v>
      </c>
      <c r="B30" s="4" t="s">
        <v>6</v>
      </c>
      <c r="C30" s="4" t="s">
        <v>107</v>
      </c>
      <c r="D30" s="4">
        <v>145</v>
      </c>
      <c r="E30" s="5">
        <v>3229100</v>
      </c>
    </row>
    <row r="31" spans="1:5" x14ac:dyDescent="0.25">
      <c r="A31" s="4" t="s">
        <v>36</v>
      </c>
      <c r="B31" s="4" t="s">
        <v>6</v>
      </c>
      <c r="C31" s="4" t="s">
        <v>107</v>
      </c>
      <c r="D31" s="4">
        <v>145</v>
      </c>
      <c r="E31" s="5">
        <v>3271800</v>
      </c>
    </row>
    <row r="32" spans="1:5" x14ac:dyDescent="0.25">
      <c r="A32" s="4" t="s">
        <v>37</v>
      </c>
      <c r="B32" s="4" t="s">
        <v>10</v>
      </c>
      <c r="C32" s="4" t="s">
        <v>107</v>
      </c>
      <c r="D32" s="4">
        <v>119</v>
      </c>
      <c r="E32" s="5">
        <v>108000</v>
      </c>
    </row>
    <row r="33" spans="1:5" x14ac:dyDescent="0.25">
      <c r="A33" s="4" t="s">
        <v>38</v>
      </c>
      <c r="B33" s="4" t="s">
        <v>10</v>
      </c>
      <c r="C33" s="4" t="s">
        <v>107</v>
      </c>
      <c r="D33" s="4">
        <v>119</v>
      </c>
      <c r="E33" s="5">
        <v>94376</v>
      </c>
    </row>
    <row r="34" spans="1:5" x14ac:dyDescent="0.25">
      <c r="A34" s="4" t="s">
        <v>39</v>
      </c>
      <c r="B34" s="4" t="s">
        <v>10</v>
      </c>
      <c r="C34" s="4" t="s">
        <v>107</v>
      </c>
      <c r="D34" s="4">
        <v>119</v>
      </c>
      <c r="E34" s="5">
        <v>80465</v>
      </c>
    </row>
    <row r="35" spans="1:5" x14ac:dyDescent="0.25">
      <c r="A35" s="4" t="s">
        <v>40</v>
      </c>
      <c r="B35" s="4" t="s">
        <v>10</v>
      </c>
      <c r="C35" s="4" t="s">
        <v>107</v>
      </c>
      <c r="D35" s="4">
        <v>99</v>
      </c>
      <c r="E35" s="5">
        <v>3526900</v>
      </c>
    </row>
    <row r="36" spans="1:5" x14ac:dyDescent="0.25">
      <c r="A36" s="4" t="s">
        <v>41</v>
      </c>
      <c r="B36" s="4" t="s">
        <v>10</v>
      </c>
      <c r="C36" s="4" t="s">
        <v>107</v>
      </c>
      <c r="D36" s="4">
        <v>99</v>
      </c>
      <c r="E36" s="5">
        <v>3287100</v>
      </c>
    </row>
    <row r="37" spans="1:5" x14ac:dyDescent="0.25">
      <c r="A37" s="4" t="s">
        <v>42</v>
      </c>
      <c r="B37" s="4" t="s">
        <v>10</v>
      </c>
      <c r="C37" s="4" t="s">
        <v>107</v>
      </c>
      <c r="D37" s="4">
        <v>99</v>
      </c>
      <c r="E37" s="5">
        <v>2857400</v>
      </c>
    </row>
    <row r="38" spans="1:5" x14ac:dyDescent="0.25">
      <c r="A38" s="4" t="s">
        <v>43</v>
      </c>
      <c r="B38" s="4" t="s">
        <v>6</v>
      </c>
      <c r="C38" s="4" t="s">
        <v>107</v>
      </c>
      <c r="D38" s="4">
        <v>143</v>
      </c>
      <c r="E38" s="5">
        <v>2002100</v>
      </c>
    </row>
    <row r="39" spans="1:5" x14ac:dyDescent="0.25">
      <c r="A39" s="4" t="s">
        <v>44</v>
      </c>
      <c r="B39" s="4" t="s">
        <v>6</v>
      </c>
      <c r="C39" s="4" t="s">
        <v>107</v>
      </c>
      <c r="D39" s="4">
        <v>143</v>
      </c>
      <c r="E39" s="5">
        <v>2159400</v>
      </c>
    </row>
    <row r="40" spans="1:5" x14ac:dyDescent="0.25">
      <c r="A40" s="4" t="s">
        <v>45</v>
      </c>
      <c r="B40" s="4" t="s">
        <v>6</v>
      </c>
      <c r="C40" s="4" t="s">
        <v>107</v>
      </c>
      <c r="D40" s="4">
        <v>143</v>
      </c>
      <c r="E40" s="5">
        <v>2331300</v>
      </c>
    </row>
    <row r="41" spans="1:5" x14ac:dyDescent="0.25">
      <c r="A41" s="4" t="s">
        <v>46</v>
      </c>
      <c r="B41" s="4" t="s">
        <v>10</v>
      </c>
      <c r="C41" s="4" t="s">
        <v>107</v>
      </c>
      <c r="D41" s="4">
        <v>128</v>
      </c>
      <c r="E41" s="5">
        <v>501170</v>
      </c>
    </row>
    <row r="42" spans="1:5" x14ac:dyDescent="0.25">
      <c r="A42" s="4" t="s">
        <v>47</v>
      </c>
      <c r="B42" s="4" t="s">
        <v>10</v>
      </c>
      <c r="C42" s="4" t="s">
        <v>107</v>
      </c>
      <c r="D42" s="4">
        <v>128</v>
      </c>
      <c r="E42" s="5">
        <v>540780</v>
      </c>
    </row>
    <row r="43" spans="1:5" x14ac:dyDescent="0.25">
      <c r="A43" s="4" t="s">
        <v>48</v>
      </c>
      <c r="B43" s="4" t="s">
        <v>10</v>
      </c>
      <c r="C43" s="4" t="s">
        <v>107</v>
      </c>
      <c r="D43" s="4">
        <v>128</v>
      </c>
      <c r="E43" s="5">
        <v>564290</v>
      </c>
    </row>
    <row r="44" spans="1:5" x14ac:dyDescent="0.25">
      <c r="A44" s="4" t="s">
        <v>49</v>
      </c>
      <c r="B44" s="4" t="s">
        <v>6</v>
      </c>
      <c r="C44" s="4" t="s">
        <v>107</v>
      </c>
      <c r="D44" s="4">
        <v>167</v>
      </c>
      <c r="E44" s="5">
        <v>2677600</v>
      </c>
    </row>
    <row r="45" spans="1:5" x14ac:dyDescent="0.25">
      <c r="A45" s="4" t="s">
        <v>50</v>
      </c>
      <c r="B45" s="4" t="s">
        <v>6</v>
      </c>
      <c r="C45" s="4" t="s">
        <v>107</v>
      </c>
      <c r="D45" s="4">
        <v>167</v>
      </c>
      <c r="E45" s="5">
        <v>3201700</v>
      </c>
    </row>
    <row r="46" spans="1:5" x14ac:dyDescent="0.25">
      <c r="A46" s="4" t="s">
        <v>51</v>
      </c>
      <c r="B46" s="4" t="s">
        <v>6</v>
      </c>
      <c r="C46" s="4" t="s">
        <v>107</v>
      </c>
      <c r="D46" s="4">
        <v>167</v>
      </c>
      <c r="E46" s="5">
        <v>2779900</v>
      </c>
    </row>
    <row r="47" spans="1:5" x14ac:dyDescent="0.25">
      <c r="A47" s="4" t="s">
        <v>52</v>
      </c>
      <c r="B47" s="4" t="s">
        <v>10</v>
      </c>
      <c r="C47" s="4" t="s">
        <v>107</v>
      </c>
      <c r="D47" s="4">
        <v>118</v>
      </c>
      <c r="E47" s="5">
        <v>166780</v>
      </c>
    </row>
    <row r="48" spans="1:5" x14ac:dyDescent="0.25">
      <c r="A48" s="4" t="s">
        <v>53</v>
      </c>
      <c r="B48" s="4" t="s">
        <v>10</v>
      </c>
      <c r="C48" s="4" t="s">
        <v>107</v>
      </c>
      <c r="D48" s="4">
        <v>118</v>
      </c>
      <c r="E48" s="5">
        <v>192240</v>
      </c>
    </row>
    <row r="49" spans="1:5" x14ac:dyDescent="0.25">
      <c r="A49" s="4" t="s">
        <v>54</v>
      </c>
      <c r="B49" s="4" t="s">
        <v>10</v>
      </c>
      <c r="C49" s="4" t="s">
        <v>107</v>
      </c>
      <c r="D49" s="4">
        <v>118</v>
      </c>
      <c r="E49" s="5">
        <v>256600</v>
      </c>
    </row>
    <row r="50" spans="1:5" x14ac:dyDescent="0.25">
      <c r="A50" s="4" t="s">
        <v>55</v>
      </c>
      <c r="B50" s="4" t="s">
        <v>6</v>
      </c>
      <c r="C50" s="4" t="s">
        <v>107</v>
      </c>
      <c r="D50" s="4">
        <v>179</v>
      </c>
      <c r="E50" s="5">
        <v>585200</v>
      </c>
    </row>
    <row r="51" spans="1:5" x14ac:dyDescent="0.25">
      <c r="A51" s="4" t="s">
        <v>56</v>
      </c>
      <c r="B51" s="4" t="s">
        <v>6</v>
      </c>
      <c r="C51" s="4" t="s">
        <v>107</v>
      </c>
      <c r="D51" s="4">
        <v>179</v>
      </c>
      <c r="E51" s="5">
        <v>424480</v>
      </c>
    </row>
    <row r="52" spans="1:5" x14ac:dyDescent="0.25">
      <c r="A52" s="4" t="s">
        <v>57</v>
      </c>
      <c r="B52" s="4" t="s">
        <v>6</v>
      </c>
      <c r="C52" s="4" t="s">
        <v>107</v>
      </c>
      <c r="D52" s="4">
        <v>179</v>
      </c>
      <c r="E52" s="5">
        <v>433590</v>
      </c>
    </row>
    <row r="53" spans="1:5" x14ac:dyDescent="0.25">
      <c r="A53" s="4" t="s">
        <v>58</v>
      </c>
      <c r="B53" s="4" t="s">
        <v>10</v>
      </c>
      <c r="C53" s="4" t="s">
        <v>107</v>
      </c>
      <c r="D53" s="4">
        <v>131</v>
      </c>
      <c r="E53" s="5">
        <v>215930</v>
      </c>
    </row>
    <row r="54" spans="1:5" x14ac:dyDescent="0.25">
      <c r="A54" s="4" t="s">
        <v>59</v>
      </c>
      <c r="B54" s="4" t="s">
        <v>10</v>
      </c>
      <c r="C54" s="4" t="s">
        <v>107</v>
      </c>
      <c r="D54" s="4">
        <v>131</v>
      </c>
      <c r="E54" s="5">
        <v>199800</v>
      </c>
    </row>
    <row r="55" spans="1:5" x14ac:dyDescent="0.25">
      <c r="A55" s="4" t="s">
        <v>60</v>
      </c>
      <c r="B55" s="4" t="s">
        <v>10</v>
      </c>
      <c r="C55" s="4" t="s">
        <v>107</v>
      </c>
      <c r="D55" s="4">
        <v>131</v>
      </c>
      <c r="E55" s="5">
        <v>216530</v>
      </c>
    </row>
    <row r="56" spans="1:5" x14ac:dyDescent="0.25">
      <c r="A56" s="4" t="s">
        <v>61</v>
      </c>
      <c r="B56" s="4" t="s">
        <v>10</v>
      </c>
      <c r="C56" s="4" t="s">
        <v>107</v>
      </c>
      <c r="D56" s="4">
        <v>124</v>
      </c>
      <c r="E56" s="5">
        <v>1307000</v>
      </c>
    </row>
    <row r="57" spans="1:5" x14ac:dyDescent="0.25">
      <c r="A57" s="4" t="s">
        <v>62</v>
      </c>
      <c r="B57" s="4" t="s">
        <v>10</v>
      </c>
      <c r="C57" s="4" t="s">
        <v>107</v>
      </c>
      <c r="D57" s="4">
        <v>124</v>
      </c>
      <c r="E57" s="5">
        <v>1376600</v>
      </c>
    </row>
    <row r="58" spans="1:5" x14ac:dyDescent="0.25">
      <c r="A58" s="4" t="s">
        <v>63</v>
      </c>
      <c r="B58" s="4" t="s">
        <v>10</v>
      </c>
      <c r="C58" s="4" t="s">
        <v>107</v>
      </c>
      <c r="D58" s="4">
        <v>124</v>
      </c>
      <c r="E58" s="5">
        <v>1179300</v>
      </c>
    </row>
    <row r="59" spans="1:5" x14ac:dyDescent="0.25">
      <c r="A59" s="4" t="s">
        <v>64</v>
      </c>
      <c r="B59" s="4" t="s">
        <v>10</v>
      </c>
      <c r="C59" s="4" t="s">
        <v>107</v>
      </c>
      <c r="D59" s="4">
        <v>86</v>
      </c>
      <c r="E59" s="5">
        <v>1261100</v>
      </c>
    </row>
    <row r="60" spans="1:5" x14ac:dyDescent="0.25">
      <c r="A60" s="4" t="s">
        <v>65</v>
      </c>
      <c r="B60" s="4" t="s">
        <v>10</v>
      </c>
      <c r="C60" s="4" t="s">
        <v>107</v>
      </c>
      <c r="D60" s="4">
        <v>86</v>
      </c>
      <c r="E60" s="5">
        <v>1210200</v>
      </c>
    </row>
    <row r="61" spans="1:5" x14ac:dyDescent="0.25">
      <c r="A61" s="4" t="s">
        <v>66</v>
      </c>
      <c r="B61" s="4" t="s">
        <v>10</v>
      </c>
      <c r="C61" s="4" t="s">
        <v>107</v>
      </c>
      <c r="D61" s="4">
        <v>86</v>
      </c>
      <c r="E61" s="5">
        <v>1157900</v>
      </c>
    </row>
    <row r="62" spans="1:5" x14ac:dyDescent="0.25">
      <c r="A62" s="4" t="s">
        <v>67</v>
      </c>
      <c r="B62" s="4" t="s">
        <v>10</v>
      </c>
      <c r="C62" s="4" t="s">
        <v>107</v>
      </c>
      <c r="D62" s="4">
        <v>103</v>
      </c>
      <c r="E62" s="5">
        <v>339630</v>
      </c>
    </row>
    <row r="63" spans="1:5" x14ac:dyDescent="0.25">
      <c r="A63" s="4" t="s">
        <v>68</v>
      </c>
      <c r="B63" s="4" t="s">
        <v>10</v>
      </c>
      <c r="C63" s="4" t="s">
        <v>107</v>
      </c>
      <c r="D63" s="4">
        <v>103</v>
      </c>
      <c r="E63" s="5">
        <v>309290</v>
      </c>
    </row>
    <row r="64" spans="1:5" x14ac:dyDescent="0.25">
      <c r="A64" s="4" t="s">
        <v>69</v>
      </c>
      <c r="B64" s="4" t="s">
        <v>10</v>
      </c>
      <c r="C64" s="4" t="s">
        <v>107</v>
      </c>
      <c r="D64" s="4">
        <v>103</v>
      </c>
      <c r="E64" s="5">
        <v>292940</v>
      </c>
    </row>
    <row r="65" spans="1:5" x14ac:dyDescent="0.25">
      <c r="A65" s="4" t="s">
        <v>127</v>
      </c>
      <c r="B65" s="4" t="s">
        <v>10</v>
      </c>
      <c r="C65" s="4" t="s">
        <v>107</v>
      </c>
      <c r="D65" s="4">
        <v>131</v>
      </c>
      <c r="E65" s="5">
        <v>215930</v>
      </c>
    </row>
    <row r="66" spans="1:5" x14ac:dyDescent="0.25">
      <c r="A66" s="4" t="s">
        <v>128</v>
      </c>
      <c r="B66" s="4" t="s">
        <v>10</v>
      </c>
      <c r="C66" s="4" t="s">
        <v>107</v>
      </c>
      <c r="D66" s="4">
        <v>131</v>
      </c>
      <c r="E66" s="5">
        <v>145460</v>
      </c>
    </row>
    <row r="67" spans="1:5" x14ac:dyDescent="0.25">
      <c r="A67" s="4" t="s">
        <v>129</v>
      </c>
      <c r="B67" s="4" t="s">
        <v>10</v>
      </c>
      <c r="C67" s="4" t="s">
        <v>107</v>
      </c>
      <c r="D67" s="4">
        <v>131</v>
      </c>
      <c r="E67" s="5">
        <v>216530</v>
      </c>
    </row>
    <row r="68" spans="1:5" x14ac:dyDescent="0.25">
      <c r="A68" s="4" t="s">
        <v>130</v>
      </c>
      <c r="B68" s="4" t="s">
        <v>10</v>
      </c>
      <c r="C68" s="4" t="s">
        <v>107</v>
      </c>
      <c r="D68" s="4">
        <v>132</v>
      </c>
      <c r="E68" s="5">
        <v>1333600</v>
      </c>
    </row>
    <row r="69" spans="1:5" x14ac:dyDescent="0.25">
      <c r="A69" s="4" t="s">
        <v>131</v>
      </c>
      <c r="B69" s="4" t="s">
        <v>10</v>
      </c>
      <c r="C69" s="4" t="s">
        <v>107</v>
      </c>
      <c r="D69" s="4">
        <v>132</v>
      </c>
      <c r="E69" s="5">
        <v>1197900</v>
      </c>
    </row>
    <row r="70" spans="1:5" x14ac:dyDescent="0.25">
      <c r="A70" s="4" t="s">
        <v>132</v>
      </c>
      <c r="B70" s="4" t="s">
        <v>10</v>
      </c>
      <c r="C70" s="4" t="s">
        <v>107</v>
      </c>
      <c r="D70" s="4">
        <v>132</v>
      </c>
      <c r="E70" s="5">
        <v>1265600</v>
      </c>
    </row>
    <row r="71" spans="1:5" x14ac:dyDescent="0.25">
      <c r="A71" s="4" t="s">
        <v>133</v>
      </c>
      <c r="B71" s="4" t="s">
        <v>6</v>
      </c>
      <c r="C71" s="4" t="s">
        <v>107</v>
      </c>
      <c r="D71" s="4">
        <v>151</v>
      </c>
      <c r="E71" s="5">
        <v>1978000</v>
      </c>
    </row>
    <row r="72" spans="1:5" x14ac:dyDescent="0.25">
      <c r="A72" s="4" t="s">
        <v>134</v>
      </c>
      <c r="B72" s="4" t="s">
        <v>6</v>
      </c>
      <c r="C72" s="4" t="s">
        <v>107</v>
      </c>
      <c r="D72" s="4">
        <v>151</v>
      </c>
      <c r="E72" s="5">
        <v>2135500</v>
      </c>
    </row>
    <row r="73" spans="1:5" x14ac:dyDescent="0.25">
      <c r="A73" s="4" t="s">
        <v>135</v>
      </c>
      <c r="B73" s="4" t="s">
        <v>6</v>
      </c>
      <c r="C73" s="4" t="s">
        <v>107</v>
      </c>
      <c r="D73" s="4">
        <v>151</v>
      </c>
      <c r="E73" s="5">
        <v>1971300</v>
      </c>
    </row>
    <row r="74" spans="1:5" x14ac:dyDescent="0.25">
      <c r="A74" s="4" t="s">
        <v>136</v>
      </c>
      <c r="B74" s="4" t="s">
        <v>6</v>
      </c>
      <c r="C74" s="4" t="s">
        <v>107</v>
      </c>
      <c r="D74" s="4">
        <v>161</v>
      </c>
      <c r="E74" s="5">
        <v>1593700</v>
      </c>
    </row>
    <row r="75" spans="1:5" x14ac:dyDescent="0.25">
      <c r="A75" s="4" t="s">
        <v>137</v>
      </c>
      <c r="B75" s="4" t="s">
        <v>6</v>
      </c>
      <c r="C75" s="4" t="s">
        <v>107</v>
      </c>
      <c r="D75" s="4">
        <v>161</v>
      </c>
      <c r="E75" s="5">
        <v>1496100</v>
      </c>
    </row>
    <row r="76" spans="1:5" x14ac:dyDescent="0.25">
      <c r="A76" s="4" t="s">
        <v>138</v>
      </c>
      <c r="B76" s="4" t="s">
        <v>6</v>
      </c>
      <c r="C76" s="4" t="s">
        <v>107</v>
      </c>
      <c r="D76" s="4">
        <v>161</v>
      </c>
      <c r="E76" s="5">
        <v>1488400</v>
      </c>
    </row>
    <row r="77" spans="1:5" x14ac:dyDescent="0.25">
      <c r="A77" s="4" t="s">
        <v>139</v>
      </c>
      <c r="B77" s="4" t="s">
        <v>10</v>
      </c>
      <c r="C77" s="4" t="s">
        <v>107</v>
      </c>
      <c r="D77" s="4">
        <v>135</v>
      </c>
      <c r="E77" s="5">
        <v>2747400</v>
      </c>
    </row>
    <row r="78" spans="1:5" x14ac:dyDescent="0.25">
      <c r="A78" s="4" t="s">
        <v>140</v>
      </c>
      <c r="B78" s="4" t="s">
        <v>10</v>
      </c>
      <c r="C78" s="4" t="s">
        <v>107</v>
      </c>
      <c r="D78" s="4">
        <v>135</v>
      </c>
      <c r="E78" s="5">
        <v>2580300</v>
      </c>
    </row>
    <row r="79" spans="1:5" x14ac:dyDescent="0.25">
      <c r="A79" s="4" t="s">
        <v>141</v>
      </c>
      <c r="B79" s="4" t="s">
        <v>10</v>
      </c>
      <c r="C79" s="4" t="s">
        <v>107</v>
      </c>
      <c r="D79" s="4">
        <v>135</v>
      </c>
      <c r="E79" s="5">
        <v>2885800</v>
      </c>
    </row>
    <row r="80" spans="1:5" x14ac:dyDescent="0.25">
      <c r="A80" s="4" t="s">
        <v>142</v>
      </c>
      <c r="B80" s="4" t="s">
        <v>6</v>
      </c>
      <c r="C80" s="4" t="s">
        <v>107</v>
      </c>
      <c r="D80" s="4">
        <v>176</v>
      </c>
      <c r="E80" s="5">
        <v>2197500</v>
      </c>
    </row>
    <row r="81" spans="1:5" x14ac:dyDescent="0.25">
      <c r="A81" s="4" t="s">
        <v>143</v>
      </c>
      <c r="B81" s="4" t="s">
        <v>6</v>
      </c>
      <c r="C81" s="4" t="s">
        <v>107</v>
      </c>
      <c r="D81" s="4">
        <v>176</v>
      </c>
      <c r="E81" s="5">
        <v>2009500</v>
      </c>
    </row>
    <row r="82" spans="1:5" x14ac:dyDescent="0.25">
      <c r="A82" s="4" t="s">
        <v>144</v>
      </c>
      <c r="B82" s="4" t="s">
        <v>6</v>
      </c>
      <c r="C82" s="4" t="s">
        <v>107</v>
      </c>
      <c r="D82" s="4">
        <v>176</v>
      </c>
      <c r="E82" s="5">
        <v>2133100</v>
      </c>
    </row>
    <row r="83" spans="1:5" x14ac:dyDescent="0.25">
      <c r="A83" s="4" t="s">
        <v>145</v>
      </c>
      <c r="B83" s="4" t="s">
        <v>10</v>
      </c>
      <c r="C83" s="4" t="s">
        <v>107</v>
      </c>
      <c r="D83" s="4">
        <v>127</v>
      </c>
      <c r="E83" s="5">
        <v>1678600</v>
      </c>
    </row>
    <row r="84" spans="1:5" x14ac:dyDescent="0.25">
      <c r="A84" s="4" t="s">
        <v>146</v>
      </c>
      <c r="B84" s="4" t="s">
        <v>10</v>
      </c>
      <c r="C84" s="4" t="s">
        <v>107</v>
      </c>
      <c r="D84" s="4">
        <v>127</v>
      </c>
      <c r="E84" s="5">
        <v>1487000</v>
      </c>
    </row>
    <row r="85" spans="1:5" x14ac:dyDescent="0.25">
      <c r="A85" s="4" t="s">
        <v>147</v>
      </c>
      <c r="B85" s="4" t="s">
        <v>10</v>
      </c>
      <c r="C85" s="4" t="s">
        <v>107</v>
      </c>
      <c r="D85" s="4">
        <v>127</v>
      </c>
      <c r="E85" s="5">
        <v>1767400</v>
      </c>
    </row>
    <row r="86" spans="1:5" x14ac:dyDescent="0.25">
      <c r="A86" s="4" t="s">
        <v>148</v>
      </c>
      <c r="B86" s="4" t="s">
        <v>10</v>
      </c>
      <c r="C86" s="4" t="s">
        <v>107</v>
      </c>
      <c r="D86" s="4">
        <v>94</v>
      </c>
      <c r="E86" s="5">
        <v>1252300</v>
      </c>
    </row>
    <row r="87" spans="1:5" x14ac:dyDescent="0.25">
      <c r="A87" s="4" t="s">
        <v>149</v>
      </c>
      <c r="B87" s="4" t="s">
        <v>10</v>
      </c>
      <c r="C87" s="4" t="s">
        <v>107</v>
      </c>
      <c r="D87" s="4">
        <v>94</v>
      </c>
      <c r="E87" s="5">
        <v>1257500</v>
      </c>
    </row>
    <row r="88" spans="1:5" x14ac:dyDescent="0.25">
      <c r="A88" s="4" t="s">
        <v>150</v>
      </c>
      <c r="B88" s="4" t="s">
        <v>10</v>
      </c>
      <c r="C88" s="4" t="s">
        <v>107</v>
      </c>
      <c r="D88" s="4">
        <v>94</v>
      </c>
      <c r="E88" s="5">
        <v>1184500</v>
      </c>
    </row>
    <row r="89" spans="1:5" x14ac:dyDescent="0.25">
      <c r="A89" s="4" t="s">
        <v>151</v>
      </c>
      <c r="B89" s="4" t="s">
        <v>6</v>
      </c>
      <c r="C89" s="4" t="s">
        <v>107</v>
      </c>
      <c r="D89" s="4">
        <v>170</v>
      </c>
      <c r="E89" s="5">
        <v>1721300</v>
      </c>
    </row>
    <row r="90" spans="1:5" x14ac:dyDescent="0.25">
      <c r="A90" s="4" t="s">
        <v>152</v>
      </c>
      <c r="B90" s="4" t="s">
        <v>6</v>
      </c>
      <c r="C90" s="4" t="s">
        <v>107</v>
      </c>
      <c r="D90" s="4">
        <v>170</v>
      </c>
      <c r="E90" s="5">
        <v>1828300</v>
      </c>
    </row>
    <row r="91" spans="1:5" x14ac:dyDescent="0.25">
      <c r="A91" s="4" t="s">
        <v>153</v>
      </c>
      <c r="B91" s="4" t="s">
        <v>6</v>
      </c>
      <c r="C91" s="4" t="s">
        <v>107</v>
      </c>
      <c r="D91" s="4">
        <v>170</v>
      </c>
      <c r="E91" s="5">
        <v>1873400</v>
      </c>
    </row>
    <row r="92" spans="1:5" x14ac:dyDescent="0.25">
      <c r="A92" s="4" t="s">
        <v>154</v>
      </c>
      <c r="B92" s="4" t="s">
        <v>6</v>
      </c>
      <c r="C92" s="4" t="s">
        <v>107</v>
      </c>
      <c r="D92" s="4">
        <v>142</v>
      </c>
      <c r="E92" s="5">
        <v>2385600</v>
      </c>
    </row>
    <row r="93" spans="1:5" x14ac:dyDescent="0.25">
      <c r="A93" s="4" t="s">
        <v>155</v>
      </c>
      <c r="B93" s="4" t="s">
        <v>6</v>
      </c>
      <c r="C93" s="4" t="s">
        <v>107</v>
      </c>
      <c r="D93" s="4">
        <v>142</v>
      </c>
      <c r="E93" s="5">
        <v>2268800</v>
      </c>
    </row>
    <row r="94" spans="1:5" x14ac:dyDescent="0.25">
      <c r="A94" s="4" t="s">
        <v>156</v>
      </c>
      <c r="B94" s="4" t="s">
        <v>6</v>
      </c>
      <c r="C94" s="4" t="s">
        <v>107</v>
      </c>
      <c r="D94" s="4">
        <v>142</v>
      </c>
      <c r="E94" s="5">
        <v>2436700</v>
      </c>
    </row>
    <row r="95" spans="1:5" x14ac:dyDescent="0.25">
      <c r="A95" s="4" t="s">
        <v>157</v>
      </c>
      <c r="B95" s="4" t="s">
        <v>10</v>
      </c>
      <c r="C95" s="4" t="s">
        <v>107</v>
      </c>
      <c r="D95" s="4">
        <v>110</v>
      </c>
      <c r="E95" s="5">
        <v>3827200</v>
      </c>
    </row>
    <row r="96" spans="1:5" x14ac:dyDescent="0.25">
      <c r="A96" s="4" t="s">
        <v>158</v>
      </c>
      <c r="B96" s="4" t="s">
        <v>10</v>
      </c>
      <c r="C96" s="4" t="s">
        <v>107</v>
      </c>
      <c r="D96" s="4">
        <v>110</v>
      </c>
      <c r="E96" s="5">
        <v>4282900</v>
      </c>
    </row>
    <row r="97" spans="1:5" x14ac:dyDescent="0.25">
      <c r="A97" s="4" t="s">
        <v>159</v>
      </c>
      <c r="B97" s="4" t="s">
        <v>10</v>
      </c>
      <c r="C97" s="4" t="s">
        <v>107</v>
      </c>
      <c r="D97" s="4">
        <v>110</v>
      </c>
      <c r="E97" s="5">
        <v>4162400</v>
      </c>
    </row>
    <row r="98" spans="1:5" x14ac:dyDescent="0.25">
      <c r="A98" s="4" t="s">
        <v>160</v>
      </c>
      <c r="B98" s="4" t="s">
        <v>10</v>
      </c>
      <c r="C98" s="4" t="s">
        <v>107</v>
      </c>
      <c r="D98" s="4">
        <v>109</v>
      </c>
      <c r="E98" s="5">
        <v>1309400</v>
      </c>
    </row>
    <row r="99" spans="1:5" x14ac:dyDescent="0.25">
      <c r="A99" s="4" t="s">
        <v>161</v>
      </c>
      <c r="B99" s="4" t="s">
        <v>10</v>
      </c>
      <c r="C99" s="4" t="s">
        <v>107</v>
      </c>
      <c r="D99" s="4">
        <v>109</v>
      </c>
      <c r="E99" s="5">
        <v>1318000</v>
      </c>
    </row>
    <row r="100" spans="1:5" x14ac:dyDescent="0.25">
      <c r="A100" s="4" t="s">
        <v>162</v>
      </c>
      <c r="B100" s="4" t="s">
        <v>10</v>
      </c>
      <c r="C100" s="4" t="s">
        <v>107</v>
      </c>
      <c r="D100" s="4">
        <v>109</v>
      </c>
      <c r="E100" s="5">
        <v>1246400</v>
      </c>
    </row>
    <row r="101" spans="1:5" x14ac:dyDescent="0.25">
      <c r="A101" s="4" t="s">
        <v>163</v>
      </c>
      <c r="B101" s="4" t="s">
        <v>6</v>
      </c>
      <c r="C101" s="4" t="s">
        <v>107</v>
      </c>
      <c r="D101" s="4">
        <v>171</v>
      </c>
      <c r="E101" s="5">
        <v>1076800</v>
      </c>
    </row>
    <row r="102" spans="1:5" x14ac:dyDescent="0.25">
      <c r="A102" s="4" t="s">
        <v>164</v>
      </c>
      <c r="B102" s="4" t="s">
        <v>6</v>
      </c>
      <c r="C102" s="4" t="s">
        <v>107</v>
      </c>
      <c r="D102" s="4">
        <v>171</v>
      </c>
      <c r="E102" s="5">
        <v>899950</v>
      </c>
    </row>
    <row r="103" spans="1:5" x14ac:dyDescent="0.25">
      <c r="A103" s="4" t="s">
        <v>165</v>
      </c>
      <c r="B103" s="4" t="s">
        <v>6</v>
      </c>
      <c r="C103" s="4" t="s">
        <v>107</v>
      </c>
      <c r="D103" s="4">
        <v>171</v>
      </c>
      <c r="E103" s="5">
        <v>1015500</v>
      </c>
    </row>
    <row r="104" spans="1:5" x14ac:dyDescent="0.25">
      <c r="A104" s="4" t="s">
        <v>166</v>
      </c>
      <c r="B104" s="4" t="s">
        <v>10</v>
      </c>
      <c r="C104" s="4" t="s">
        <v>107</v>
      </c>
      <c r="D104" s="4">
        <v>96</v>
      </c>
      <c r="E104" s="5">
        <v>71004</v>
      </c>
    </row>
    <row r="105" spans="1:5" x14ac:dyDescent="0.25">
      <c r="A105" s="4" t="s">
        <v>167</v>
      </c>
      <c r="B105" s="4" t="s">
        <v>10</v>
      </c>
      <c r="C105" s="4" t="s">
        <v>107</v>
      </c>
      <c r="D105" s="4">
        <v>96</v>
      </c>
      <c r="E105" s="5">
        <v>83225</v>
      </c>
    </row>
    <row r="106" spans="1:5" x14ac:dyDescent="0.25">
      <c r="A106" s="4" t="s">
        <v>168</v>
      </c>
      <c r="B106" s="4" t="s">
        <v>10</v>
      </c>
      <c r="C106" s="4" t="s">
        <v>107</v>
      </c>
      <c r="D106" s="4">
        <v>96</v>
      </c>
      <c r="E106" s="5">
        <v>87149</v>
      </c>
    </row>
    <row r="107" spans="1:5" x14ac:dyDescent="0.25">
      <c r="A107" s="4" t="s">
        <v>169</v>
      </c>
      <c r="B107" s="4" t="s">
        <v>10</v>
      </c>
      <c r="C107" s="4" t="s">
        <v>107</v>
      </c>
      <c r="D107" s="4">
        <v>101</v>
      </c>
      <c r="E107" s="5">
        <v>1266400</v>
      </c>
    </row>
    <row r="108" spans="1:5" x14ac:dyDescent="0.25">
      <c r="A108" s="4" t="s">
        <v>170</v>
      </c>
      <c r="B108" s="4" t="s">
        <v>10</v>
      </c>
      <c r="C108" s="4" t="s">
        <v>107</v>
      </c>
      <c r="D108" s="4">
        <v>101</v>
      </c>
      <c r="E108" s="5">
        <v>1412100</v>
      </c>
    </row>
    <row r="109" spans="1:5" x14ac:dyDescent="0.25">
      <c r="A109" s="4" t="s">
        <v>171</v>
      </c>
      <c r="B109" s="4" t="s">
        <v>10</v>
      </c>
      <c r="C109" s="4" t="s">
        <v>107</v>
      </c>
      <c r="D109" s="4">
        <v>101</v>
      </c>
      <c r="E109" s="5">
        <v>1445900</v>
      </c>
    </row>
    <row r="110" spans="1:5" x14ac:dyDescent="0.25">
      <c r="A110" s="4" t="s">
        <v>172</v>
      </c>
      <c r="B110" s="4" t="s">
        <v>6</v>
      </c>
      <c r="C110" s="4" t="s">
        <v>107</v>
      </c>
      <c r="D110" s="4">
        <v>177</v>
      </c>
      <c r="E110" s="5">
        <v>1173900</v>
      </c>
    </row>
    <row r="111" spans="1:5" x14ac:dyDescent="0.25">
      <c r="A111" s="4" t="s">
        <v>173</v>
      </c>
      <c r="B111" s="4" t="s">
        <v>6</v>
      </c>
      <c r="C111" s="4" t="s">
        <v>107</v>
      </c>
      <c r="D111" s="4">
        <v>177</v>
      </c>
      <c r="E111" s="5">
        <v>1253600</v>
      </c>
    </row>
    <row r="112" spans="1:5" x14ac:dyDescent="0.25">
      <c r="A112" s="4" t="s">
        <v>174</v>
      </c>
      <c r="B112" s="4" t="s">
        <v>6</v>
      </c>
      <c r="C112" s="4" t="s">
        <v>107</v>
      </c>
      <c r="D112" s="4">
        <v>177</v>
      </c>
      <c r="E112" s="5">
        <v>1179400</v>
      </c>
    </row>
    <row r="113" spans="1:5" x14ac:dyDescent="0.25">
      <c r="A113" s="4" t="s">
        <v>175</v>
      </c>
      <c r="B113" s="4" t="s">
        <v>10</v>
      </c>
      <c r="C113" s="4" t="s">
        <v>107</v>
      </c>
      <c r="D113" s="4">
        <v>102</v>
      </c>
      <c r="E113" s="5">
        <v>1036300</v>
      </c>
    </row>
    <row r="114" spans="1:5" x14ac:dyDescent="0.25">
      <c r="A114" s="4" t="s">
        <v>176</v>
      </c>
      <c r="B114" s="4" t="s">
        <v>10</v>
      </c>
      <c r="C114" s="4" t="s">
        <v>107</v>
      </c>
      <c r="D114" s="4">
        <v>102</v>
      </c>
      <c r="E114" s="5">
        <v>1062300</v>
      </c>
    </row>
    <row r="115" spans="1:5" x14ac:dyDescent="0.25">
      <c r="A115" s="4" t="s">
        <v>177</v>
      </c>
      <c r="B115" s="4" t="s">
        <v>10</v>
      </c>
      <c r="C115" s="4" t="s">
        <v>107</v>
      </c>
      <c r="D115" s="4">
        <v>102</v>
      </c>
      <c r="E115" s="5">
        <v>1053800</v>
      </c>
    </row>
    <row r="116" spans="1:5" x14ac:dyDescent="0.25">
      <c r="A116" s="4" t="s">
        <v>178</v>
      </c>
      <c r="B116" s="4" t="s">
        <v>10</v>
      </c>
      <c r="C116" s="4" t="s">
        <v>107</v>
      </c>
      <c r="D116" s="4">
        <v>113</v>
      </c>
      <c r="E116" s="5">
        <v>3042500</v>
      </c>
    </row>
    <row r="117" spans="1:5" x14ac:dyDescent="0.25">
      <c r="A117" s="4" t="s">
        <v>179</v>
      </c>
      <c r="B117" s="4" t="s">
        <v>10</v>
      </c>
      <c r="C117" s="4" t="s">
        <v>107</v>
      </c>
      <c r="D117" s="4">
        <v>113</v>
      </c>
      <c r="E117" s="5">
        <v>3179100</v>
      </c>
    </row>
    <row r="118" spans="1:5" x14ac:dyDescent="0.25">
      <c r="A118" s="4" t="s">
        <v>180</v>
      </c>
      <c r="B118" s="4" t="s">
        <v>10</v>
      </c>
      <c r="C118" s="4" t="s">
        <v>107</v>
      </c>
      <c r="D118" s="4">
        <v>113</v>
      </c>
      <c r="E118" s="5">
        <v>4253200</v>
      </c>
    </row>
    <row r="119" spans="1:5" x14ac:dyDescent="0.25">
      <c r="A119" s="4" t="s">
        <v>181</v>
      </c>
      <c r="B119" s="4" t="s">
        <v>10</v>
      </c>
      <c r="C119" s="4" t="s">
        <v>107</v>
      </c>
      <c r="D119" s="4">
        <v>100</v>
      </c>
      <c r="E119" s="5">
        <v>1297800</v>
      </c>
    </row>
    <row r="120" spans="1:5" x14ac:dyDescent="0.25">
      <c r="A120" s="4" t="s">
        <v>182</v>
      </c>
      <c r="B120" s="4" t="s">
        <v>10</v>
      </c>
      <c r="C120" s="4" t="s">
        <v>107</v>
      </c>
      <c r="D120" s="4">
        <v>100</v>
      </c>
      <c r="E120" s="5">
        <v>1362100</v>
      </c>
    </row>
    <row r="121" spans="1:5" x14ac:dyDescent="0.25">
      <c r="A121" s="4" t="s">
        <v>183</v>
      </c>
      <c r="B121" s="4" t="s">
        <v>10</v>
      </c>
      <c r="C121" s="4" t="s">
        <v>107</v>
      </c>
      <c r="D121" s="4">
        <v>100</v>
      </c>
      <c r="E121" s="5">
        <v>1430400</v>
      </c>
    </row>
    <row r="122" spans="1:5" x14ac:dyDescent="0.25">
      <c r="A122" s="4" t="s">
        <v>184</v>
      </c>
      <c r="B122" s="4" t="s">
        <v>10</v>
      </c>
      <c r="C122" s="4" t="s">
        <v>107</v>
      </c>
      <c r="D122" s="4">
        <v>89</v>
      </c>
      <c r="E122" s="5">
        <v>83817</v>
      </c>
    </row>
    <row r="123" spans="1:5" x14ac:dyDescent="0.25">
      <c r="A123" s="4" t="s">
        <v>185</v>
      </c>
      <c r="B123" s="4" t="s">
        <v>10</v>
      </c>
      <c r="C123" s="4" t="s">
        <v>107</v>
      </c>
      <c r="D123" s="4">
        <v>89</v>
      </c>
      <c r="E123" s="5">
        <v>74047</v>
      </c>
    </row>
    <row r="124" spans="1:5" x14ac:dyDescent="0.25">
      <c r="A124" s="4" t="s">
        <v>186</v>
      </c>
      <c r="B124" s="4" t="s">
        <v>10</v>
      </c>
      <c r="C124" s="4" t="s">
        <v>107</v>
      </c>
      <c r="D124" s="4">
        <v>89</v>
      </c>
      <c r="E124" s="5">
        <v>46597</v>
      </c>
    </row>
    <row r="125" spans="1:5" x14ac:dyDescent="0.25">
      <c r="A125" s="4" t="s">
        <v>187</v>
      </c>
      <c r="B125" s="4" t="s">
        <v>10</v>
      </c>
      <c r="C125" s="4" t="s">
        <v>107</v>
      </c>
      <c r="D125" s="4">
        <v>136</v>
      </c>
      <c r="E125" s="5">
        <v>51480</v>
      </c>
    </row>
    <row r="126" spans="1:5" x14ac:dyDescent="0.25">
      <c r="A126" s="4" t="s">
        <v>188</v>
      </c>
      <c r="B126" s="4" t="s">
        <v>10</v>
      </c>
      <c r="C126" s="4" t="s">
        <v>107</v>
      </c>
      <c r="D126" s="4">
        <v>136</v>
      </c>
      <c r="E126" s="5">
        <v>53869</v>
      </c>
    </row>
    <row r="127" spans="1:5" x14ac:dyDescent="0.25">
      <c r="A127" s="4" t="s">
        <v>189</v>
      </c>
      <c r="B127" s="4" t="s">
        <v>10</v>
      </c>
      <c r="C127" s="4" t="s">
        <v>107</v>
      </c>
      <c r="D127" s="4">
        <v>136</v>
      </c>
      <c r="E127" s="5">
        <v>75271</v>
      </c>
    </row>
    <row r="128" spans="1:5" x14ac:dyDescent="0.25">
      <c r="A128" s="4" t="s">
        <v>190</v>
      </c>
      <c r="B128" s="4" t="s">
        <v>10</v>
      </c>
      <c r="C128" s="4" t="s">
        <v>107</v>
      </c>
      <c r="D128" s="4">
        <v>114</v>
      </c>
      <c r="E128" s="5">
        <v>2818400</v>
      </c>
    </row>
    <row r="129" spans="1:5" x14ac:dyDescent="0.25">
      <c r="A129" s="4" t="s">
        <v>191</v>
      </c>
      <c r="B129" s="4" t="s">
        <v>10</v>
      </c>
      <c r="C129" s="4" t="s">
        <v>107</v>
      </c>
      <c r="D129" s="4">
        <v>114</v>
      </c>
      <c r="E129" s="5">
        <v>2809200</v>
      </c>
    </row>
    <row r="130" spans="1:5" x14ac:dyDescent="0.25">
      <c r="A130" s="4" t="s">
        <v>192</v>
      </c>
      <c r="B130" s="4" t="s">
        <v>10</v>
      </c>
      <c r="C130" s="4" t="s">
        <v>107</v>
      </c>
      <c r="D130" s="4">
        <v>114</v>
      </c>
      <c r="E130" s="5">
        <v>2441100</v>
      </c>
    </row>
    <row r="131" spans="1:5" x14ac:dyDescent="0.25">
      <c r="A131" s="4" t="s">
        <v>193</v>
      </c>
      <c r="B131" s="4" t="s">
        <v>6</v>
      </c>
      <c r="C131" s="4" t="s">
        <v>107</v>
      </c>
      <c r="D131" s="4">
        <v>168</v>
      </c>
      <c r="E131" s="5">
        <v>550670</v>
      </c>
    </row>
    <row r="132" spans="1:5" x14ac:dyDescent="0.25">
      <c r="A132" s="4" t="s">
        <v>194</v>
      </c>
      <c r="B132" s="4" t="s">
        <v>6</v>
      </c>
      <c r="C132" s="4" t="s">
        <v>107</v>
      </c>
      <c r="D132" s="4">
        <v>168</v>
      </c>
      <c r="E132" s="5">
        <v>295100</v>
      </c>
    </row>
    <row r="133" spans="1:5" x14ac:dyDescent="0.25">
      <c r="A133" s="4" t="s">
        <v>195</v>
      </c>
      <c r="B133" s="4" t="s">
        <v>6</v>
      </c>
      <c r="C133" s="4" t="s">
        <v>107</v>
      </c>
      <c r="D133" s="4">
        <v>168</v>
      </c>
      <c r="E133" s="5">
        <v>591120</v>
      </c>
    </row>
    <row r="134" spans="1:5" x14ac:dyDescent="0.25">
      <c r="A134" s="4" t="s">
        <v>196</v>
      </c>
      <c r="B134" s="4" t="s">
        <v>6</v>
      </c>
      <c r="C134" s="4" t="s">
        <v>107</v>
      </c>
      <c r="D134" s="4">
        <v>164</v>
      </c>
      <c r="E134" s="5">
        <v>1680800</v>
      </c>
    </row>
    <row r="135" spans="1:5" x14ac:dyDescent="0.25">
      <c r="A135" s="4" t="s">
        <v>197</v>
      </c>
      <c r="B135" s="4" t="s">
        <v>6</v>
      </c>
      <c r="C135" s="4" t="s">
        <v>107</v>
      </c>
      <c r="D135" s="4">
        <v>164</v>
      </c>
      <c r="E135" s="5">
        <v>1730200</v>
      </c>
    </row>
    <row r="136" spans="1:5" x14ac:dyDescent="0.25">
      <c r="A136" s="4" t="s">
        <v>198</v>
      </c>
      <c r="B136" s="4" t="s">
        <v>6</v>
      </c>
      <c r="C136" s="4" t="s">
        <v>107</v>
      </c>
      <c r="D136" s="4">
        <v>164</v>
      </c>
      <c r="E136" s="5">
        <v>1568500</v>
      </c>
    </row>
    <row r="137" spans="1:5" x14ac:dyDescent="0.25">
      <c r="A137" s="4" t="s">
        <v>199</v>
      </c>
      <c r="B137" s="4" t="s">
        <v>10</v>
      </c>
      <c r="C137" s="4" t="s">
        <v>107</v>
      </c>
      <c r="D137" s="4">
        <v>105</v>
      </c>
      <c r="E137" s="5">
        <v>399270</v>
      </c>
    </row>
    <row r="138" spans="1:5" x14ac:dyDescent="0.25">
      <c r="A138" s="4" t="s">
        <v>200</v>
      </c>
      <c r="B138" s="4" t="s">
        <v>10</v>
      </c>
      <c r="C138" s="4" t="s">
        <v>107</v>
      </c>
      <c r="D138" s="4">
        <v>105</v>
      </c>
      <c r="E138" s="5">
        <v>402230</v>
      </c>
    </row>
    <row r="139" spans="1:5" x14ac:dyDescent="0.25">
      <c r="A139" s="4" t="s">
        <v>201</v>
      </c>
      <c r="B139" s="4" t="s">
        <v>10</v>
      </c>
      <c r="C139" s="4" t="s">
        <v>107</v>
      </c>
      <c r="D139" s="4">
        <v>105</v>
      </c>
      <c r="E139" s="5">
        <v>388400</v>
      </c>
    </row>
    <row r="140" spans="1:5" x14ac:dyDescent="0.25">
      <c r="A140" s="4" t="s">
        <v>202</v>
      </c>
      <c r="B140" s="4" t="s">
        <v>6</v>
      </c>
      <c r="C140" s="4" t="s">
        <v>107</v>
      </c>
      <c r="D140" s="4">
        <v>174</v>
      </c>
      <c r="E140" s="5">
        <v>1783100</v>
      </c>
    </row>
    <row r="141" spans="1:5" x14ac:dyDescent="0.25">
      <c r="A141" s="4" t="s">
        <v>203</v>
      </c>
      <c r="B141" s="4" t="s">
        <v>6</v>
      </c>
      <c r="C141" s="4" t="s">
        <v>107</v>
      </c>
      <c r="D141" s="4">
        <v>174</v>
      </c>
      <c r="E141" s="5">
        <v>1847400</v>
      </c>
    </row>
    <row r="142" spans="1:5" x14ac:dyDescent="0.25">
      <c r="A142" s="4" t="s">
        <v>204</v>
      </c>
      <c r="B142" s="4" t="s">
        <v>6</v>
      </c>
      <c r="C142" s="4" t="s">
        <v>107</v>
      </c>
      <c r="D142" s="4">
        <v>174</v>
      </c>
      <c r="E142" s="5">
        <v>1643200</v>
      </c>
    </row>
    <row r="143" spans="1:5" x14ac:dyDescent="0.25">
      <c r="A143" s="4" t="s">
        <v>205</v>
      </c>
      <c r="B143" s="4" t="s">
        <v>10</v>
      </c>
      <c r="C143" s="4" t="s">
        <v>107</v>
      </c>
      <c r="D143" s="4">
        <v>97</v>
      </c>
      <c r="E143" s="5">
        <v>133300</v>
      </c>
    </row>
    <row r="144" spans="1:5" x14ac:dyDescent="0.25">
      <c r="A144" s="4" t="s">
        <v>206</v>
      </c>
      <c r="B144" s="4" t="s">
        <v>10</v>
      </c>
      <c r="C144" s="4" t="s">
        <v>107</v>
      </c>
      <c r="D144" s="4">
        <v>97</v>
      </c>
      <c r="E144" s="5">
        <v>162350</v>
      </c>
    </row>
    <row r="145" spans="1:5" x14ac:dyDescent="0.25">
      <c r="A145" s="4" t="s">
        <v>207</v>
      </c>
      <c r="B145" s="4" t="s">
        <v>10</v>
      </c>
      <c r="C145" s="4" t="s">
        <v>107</v>
      </c>
      <c r="D145" s="4">
        <v>97</v>
      </c>
      <c r="E145" s="5">
        <v>158590</v>
      </c>
    </row>
    <row r="146" spans="1:5" x14ac:dyDescent="0.25">
      <c r="A146" s="4" t="s">
        <v>208</v>
      </c>
      <c r="B146" s="4" t="s">
        <v>6</v>
      </c>
      <c r="C146" s="4" t="s">
        <v>107</v>
      </c>
      <c r="D146" s="4">
        <v>146</v>
      </c>
      <c r="E146" s="5">
        <v>2593300</v>
      </c>
    </row>
    <row r="147" spans="1:5" x14ac:dyDescent="0.25">
      <c r="A147" s="4" t="s">
        <v>209</v>
      </c>
      <c r="B147" s="4" t="s">
        <v>6</v>
      </c>
      <c r="C147" s="4" t="s">
        <v>107</v>
      </c>
      <c r="D147" s="4">
        <v>146</v>
      </c>
      <c r="E147" s="5">
        <v>2597100</v>
      </c>
    </row>
    <row r="148" spans="1:5" x14ac:dyDescent="0.25">
      <c r="A148" s="4" t="s">
        <v>210</v>
      </c>
      <c r="B148" s="4" t="s">
        <v>6</v>
      </c>
      <c r="C148" s="4" t="s">
        <v>107</v>
      </c>
      <c r="D148" s="4">
        <v>146</v>
      </c>
      <c r="E148" s="5">
        <v>2324000</v>
      </c>
    </row>
    <row r="149" spans="1:5" x14ac:dyDescent="0.25">
      <c r="A149" s="4" t="s">
        <v>211</v>
      </c>
      <c r="B149" s="4" t="s">
        <v>6</v>
      </c>
      <c r="C149" s="4" t="s">
        <v>107</v>
      </c>
      <c r="D149" s="4">
        <v>154</v>
      </c>
      <c r="E149" s="5">
        <v>97932</v>
      </c>
    </row>
    <row r="150" spans="1:5" x14ac:dyDescent="0.25">
      <c r="A150" s="4" t="s">
        <v>212</v>
      </c>
      <c r="B150" s="4" t="s">
        <v>6</v>
      </c>
      <c r="C150" s="4" t="s">
        <v>107</v>
      </c>
      <c r="D150" s="4">
        <v>154</v>
      </c>
      <c r="E150" s="5">
        <v>105390</v>
      </c>
    </row>
    <row r="151" spans="1:5" x14ac:dyDescent="0.25">
      <c r="A151" s="4" t="s">
        <v>213</v>
      </c>
      <c r="B151" s="4" t="s">
        <v>6</v>
      </c>
      <c r="C151" s="4" t="s">
        <v>107</v>
      </c>
      <c r="D151" s="4">
        <v>154</v>
      </c>
      <c r="E151" s="5">
        <v>73818</v>
      </c>
    </row>
    <row r="152" spans="1:5" x14ac:dyDescent="0.25">
      <c r="A152" s="4" t="s">
        <v>214</v>
      </c>
      <c r="B152" s="4" t="s">
        <v>10</v>
      </c>
      <c r="C152" s="4" t="s">
        <v>107</v>
      </c>
      <c r="D152" s="4">
        <v>126</v>
      </c>
      <c r="E152" s="5">
        <v>1132000</v>
      </c>
    </row>
    <row r="153" spans="1:5" x14ac:dyDescent="0.25">
      <c r="A153" s="4" t="s">
        <v>215</v>
      </c>
      <c r="B153" s="4" t="s">
        <v>10</v>
      </c>
      <c r="C153" s="4" t="s">
        <v>107</v>
      </c>
      <c r="D153" s="4">
        <v>126</v>
      </c>
      <c r="E153" s="5">
        <v>1531000</v>
      </c>
    </row>
    <row r="154" spans="1:5" x14ac:dyDescent="0.25">
      <c r="A154" s="4" t="s">
        <v>216</v>
      </c>
      <c r="B154" s="4" t="s">
        <v>10</v>
      </c>
      <c r="C154" s="4" t="s">
        <v>107</v>
      </c>
      <c r="D154" s="4">
        <v>126</v>
      </c>
      <c r="E154" s="5">
        <v>1297200</v>
      </c>
    </row>
    <row r="155" spans="1:5" x14ac:dyDescent="0.25">
      <c r="A155" s="4" t="s">
        <v>217</v>
      </c>
      <c r="B155" s="4" t="s">
        <v>10</v>
      </c>
      <c r="C155" s="4" t="s">
        <v>107</v>
      </c>
      <c r="D155" s="4">
        <v>107</v>
      </c>
      <c r="E155" s="5">
        <v>756940</v>
      </c>
    </row>
    <row r="156" spans="1:5" x14ac:dyDescent="0.25">
      <c r="A156" s="4" t="s">
        <v>218</v>
      </c>
      <c r="B156" s="4" t="s">
        <v>10</v>
      </c>
      <c r="C156" s="4" t="s">
        <v>107</v>
      </c>
      <c r="D156" s="4">
        <v>107</v>
      </c>
      <c r="E156" s="5">
        <v>869640</v>
      </c>
    </row>
    <row r="157" spans="1:5" x14ac:dyDescent="0.25">
      <c r="A157" s="4" t="s">
        <v>219</v>
      </c>
      <c r="B157" s="4" t="s">
        <v>10</v>
      </c>
      <c r="C157" s="4" t="s">
        <v>107</v>
      </c>
      <c r="D157" s="4">
        <v>107</v>
      </c>
      <c r="E157" s="5">
        <v>610480</v>
      </c>
    </row>
    <row r="158" spans="1:5" x14ac:dyDescent="0.25">
      <c r="A158" s="4" t="s">
        <v>220</v>
      </c>
      <c r="B158" s="4" t="s">
        <v>6</v>
      </c>
      <c r="C158" s="4" t="s">
        <v>107</v>
      </c>
      <c r="D158" s="4">
        <v>160</v>
      </c>
      <c r="E158" s="5">
        <v>228170</v>
      </c>
    </row>
    <row r="159" spans="1:5" x14ac:dyDescent="0.25">
      <c r="A159" s="4" t="s">
        <v>221</v>
      </c>
      <c r="B159" s="4" t="s">
        <v>6</v>
      </c>
      <c r="C159" s="4" t="s">
        <v>107</v>
      </c>
      <c r="D159" s="4">
        <v>160</v>
      </c>
      <c r="E159" s="5">
        <v>204940</v>
      </c>
    </row>
    <row r="160" spans="1:5" x14ac:dyDescent="0.25">
      <c r="A160" s="4" t="s">
        <v>222</v>
      </c>
      <c r="B160" s="4" t="s">
        <v>6</v>
      </c>
      <c r="C160" s="4" t="s">
        <v>107</v>
      </c>
      <c r="D160" s="4">
        <v>160</v>
      </c>
      <c r="E160" s="5">
        <v>374040</v>
      </c>
    </row>
    <row r="161" spans="1:5" x14ac:dyDescent="0.25">
      <c r="A161" s="4" t="s">
        <v>223</v>
      </c>
      <c r="B161" s="4" t="s">
        <v>6</v>
      </c>
      <c r="C161" s="4" t="s">
        <v>107</v>
      </c>
      <c r="D161" s="4">
        <v>178</v>
      </c>
      <c r="E161" s="5">
        <v>1658900</v>
      </c>
    </row>
    <row r="162" spans="1:5" x14ac:dyDescent="0.25">
      <c r="A162" s="4" t="s">
        <v>224</v>
      </c>
      <c r="B162" s="4" t="s">
        <v>6</v>
      </c>
      <c r="C162" s="4" t="s">
        <v>107</v>
      </c>
      <c r="D162" s="4">
        <v>178</v>
      </c>
      <c r="E162" s="5">
        <v>1647100</v>
      </c>
    </row>
    <row r="163" spans="1:5" x14ac:dyDescent="0.25">
      <c r="A163" s="4" t="s">
        <v>225</v>
      </c>
      <c r="B163" s="4" t="s">
        <v>6</v>
      </c>
      <c r="C163" s="4" t="s">
        <v>107</v>
      </c>
      <c r="D163" s="4">
        <v>178</v>
      </c>
      <c r="E163" s="5">
        <v>1848700</v>
      </c>
    </row>
    <row r="164" spans="1:5" x14ac:dyDescent="0.25">
      <c r="A164" s="4" t="s">
        <v>226</v>
      </c>
      <c r="B164" s="4" t="s">
        <v>10</v>
      </c>
      <c r="C164" s="4" t="s">
        <v>107</v>
      </c>
      <c r="D164" s="4">
        <v>108</v>
      </c>
      <c r="E164" s="5">
        <v>1264400</v>
      </c>
    </row>
    <row r="165" spans="1:5" x14ac:dyDescent="0.25">
      <c r="A165" s="4" t="s">
        <v>227</v>
      </c>
      <c r="B165" s="4" t="s">
        <v>10</v>
      </c>
      <c r="C165" s="4" t="s">
        <v>107</v>
      </c>
      <c r="D165" s="4">
        <v>108</v>
      </c>
      <c r="E165" s="5">
        <v>2414000</v>
      </c>
    </row>
    <row r="166" spans="1:5" x14ac:dyDescent="0.25">
      <c r="A166" s="4" t="s">
        <v>228</v>
      </c>
      <c r="B166" s="4" t="s">
        <v>10</v>
      </c>
      <c r="C166" s="4" t="s">
        <v>107</v>
      </c>
      <c r="D166" s="4">
        <v>108</v>
      </c>
      <c r="E166" s="5">
        <v>1798800</v>
      </c>
    </row>
    <row r="167" spans="1:5" x14ac:dyDescent="0.25">
      <c r="A167" s="4" t="s">
        <v>229</v>
      </c>
      <c r="B167" s="4" t="s">
        <v>6</v>
      </c>
      <c r="C167" s="4" t="s">
        <v>107</v>
      </c>
      <c r="D167" s="4">
        <v>141</v>
      </c>
      <c r="E167" s="5">
        <v>376110</v>
      </c>
    </row>
    <row r="168" spans="1:5" x14ac:dyDescent="0.25">
      <c r="A168" s="4" t="s">
        <v>230</v>
      </c>
      <c r="B168" s="4" t="s">
        <v>6</v>
      </c>
      <c r="C168" s="4" t="s">
        <v>107</v>
      </c>
      <c r="D168" s="4">
        <v>141</v>
      </c>
      <c r="E168" s="5">
        <v>372680</v>
      </c>
    </row>
    <row r="169" spans="1:5" x14ac:dyDescent="0.25">
      <c r="A169" s="4" t="s">
        <v>231</v>
      </c>
      <c r="B169" s="4" t="s">
        <v>6</v>
      </c>
      <c r="C169" s="4" t="s">
        <v>107</v>
      </c>
      <c r="D169" s="4">
        <v>141</v>
      </c>
      <c r="E169" s="5">
        <v>308680</v>
      </c>
    </row>
    <row r="170" spans="1:5" x14ac:dyDescent="0.25">
      <c r="A170" s="4" t="s">
        <v>232</v>
      </c>
      <c r="B170" s="4" t="s">
        <v>10</v>
      </c>
      <c r="C170" s="4" t="s">
        <v>107</v>
      </c>
      <c r="D170" s="4">
        <v>92</v>
      </c>
      <c r="E170" s="5">
        <v>1167200</v>
      </c>
    </row>
    <row r="171" spans="1:5" x14ac:dyDescent="0.25">
      <c r="A171" s="4" t="s">
        <v>233</v>
      </c>
      <c r="B171" s="4" t="s">
        <v>10</v>
      </c>
      <c r="C171" s="4" t="s">
        <v>107</v>
      </c>
      <c r="D171" s="4">
        <v>92</v>
      </c>
      <c r="E171" s="5">
        <v>1182200</v>
      </c>
    </row>
    <row r="172" spans="1:5" x14ac:dyDescent="0.25">
      <c r="A172" s="4" t="s">
        <v>234</v>
      </c>
      <c r="B172" s="4" t="s">
        <v>10</v>
      </c>
      <c r="C172" s="4" t="s">
        <v>107</v>
      </c>
      <c r="D172" s="4">
        <v>92</v>
      </c>
      <c r="E172" s="5">
        <v>1100600</v>
      </c>
    </row>
    <row r="173" spans="1:5" x14ac:dyDescent="0.25">
      <c r="A173" s="4" t="s">
        <v>235</v>
      </c>
      <c r="B173" s="4" t="s">
        <v>10</v>
      </c>
      <c r="C173" s="4" t="s">
        <v>107</v>
      </c>
      <c r="D173" s="4">
        <v>111</v>
      </c>
      <c r="E173" s="5">
        <v>1179100</v>
      </c>
    </row>
    <row r="174" spans="1:5" x14ac:dyDescent="0.25">
      <c r="A174" s="4" t="s">
        <v>236</v>
      </c>
      <c r="B174" s="4" t="s">
        <v>10</v>
      </c>
      <c r="C174" s="4" t="s">
        <v>107</v>
      </c>
      <c r="D174" s="4">
        <v>111</v>
      </c>
      <c r="E174" s="5">
        <v>1179200</v>
      </c>
    </row>
    <row r="175" spans="1:5" x14ac:dyDescent="0.25">
      <c r="A175" s="4" t="s">
        <v>237</v>
      </c>
      <c r="B175" s="4" t="s">
        <v>10</v>
      </c>
      <c r="C175" s="4" t="s">
        <v>107</v>
      </c>
      <c r="D175" s="4">
        <v>111</v>
      </c>
      <c r="E175" s="5">
        <v>1434900</v>
      </c>
    </row>
    <row r="176" spans="1:5" x14ac:dyDescent="0.25">
      <c r="A176" s="4" t="s">
        <v>238</v>
      </c>
      <c r="B176" s="4" t="s">
        <v>6</v>
      </c>
      <c r="C176" s="4" t="s">
        <v>107</v>
      </c>
      <c r="D176" s="4">
        <v>150</v>
      </c>
      <c r="E176" s="5">
        <v>953390</v>
      </c>
    </row>
    <row r="177" spans="1:5" x14ac:dyDescent="0.25">
      <c r="A177" s="4" t="s">
        <v>239</v>
      </c>
      <c r="B177" s="4" t="s">
        <v>6</v>
      </c>
      <c r="C177" s="4" t="s">
        <v>107</v>
      </c>
      <c r="D177" s="4">
        <v>150</v>
      </c>
      <c r="E177" s="5">
        <v>1504600</v>
      </c>
    </row>
    <row r="178" spans="1:5" x14ac:dyDescent="0.25">
      <c r="A178" s="4" t="s">
        <v>240</v>
      </c>
      <c r="B178" s="4" t="s">
        <v>6</v>
      </c>
      <c r="C178" s="4" t="s">
        <v>107</v>
      </c>
      <c r="D178" s="4">
        <v>150</v>
      </c>
      <c r="E178" s="5">
        <v>1539300</v>
      </c>
    </row>
    <row r="179" spans="1:5" x14ac:dyDescent="0.25">
      <c r="A179" s="4" t="s">
        <v>241</v>
      </c>
      <c r="B179" s="4" t="s">
        <v>10</v>
      </c>
      <c r="C179" s="4" t="s">
        <v>107</v>
      </c>
      <c r="D179" s="4">
        <v>134</v>
      </c>
      <c r="E179" s="5">
        <v>2395000</v>
      </c>
    </row>
    <row r="180" spans="1:5" x14ac:dyDescent="0.25">
      <c r="A180" s="4" t="s">
        <v>242</v>
      </c>
      <c r="B180" s="4" t="s">
        <v>10</v>
      </c>
      <c r="C180" s="4" t="s">
        <v>107</v>
      </c>
      <c r="D180" s="4">
        <v>134</v>
      </c>
      <c r="E180" s="5">
        <v>2362300</v>
      </c>
    </row>
    <row r="181" spans="1:5" x14ac:dyDescent="0.25">
      <c r="A181" s="4" t="s">
        <v>243</v>
      </c>
      <c r="B181" s="4" t="s">
        <v>10</v>
      </c>
      <c r="C181" s="4" t="s">
        <v>107</v>
      </c>
      <c r="D181" s="4">
        <v>134</v>
      </c>
      <c r="E181" s="5">
        <v>3183600</v>
      </c>
    </row>
    <row r="182" spans="1:5" x14ac:dyDescent="0.25">
      <c r="A182" s="4" t="s">
        <v>244</v>
      </c>
      <c r="B182" s="4" t="s">
        <v>6</v>
      </c>
      <c r="C182" s="4" t="s">
        <v>107</v>
      </c>
      <c r="D182" s="4">
        <v>152</v>
      </c>
      <c r="E182" s="5">
        <v>1055700</v>
      </c>
    </row>
    <row r="183" spans="1:5" x14ac:dyDescent="0.25">
      <c r="A183" s="4" t="s">
        <v>245</v>
      </c>
      <c r="B183" s="4" t="s">
        <v>6</v>
      </c>
      <c r="C183" s="4" t="s">
        <v>107</v>
      </c>
      <c r="D183" s="4">
        <v>152</v>
      </c>
      <c r="E183" s="5">
        <v>1800800</v>
      </c>
    </row>
    <row r="184" spans="1:5" x14ac:dyDescent="0.25">
      <c r="A184" s="4" t="s">
        <v>246</v>
      </c>
      <c r="B184" s="4" t="s">
        <v>6</v>
      </c>
      <c r="C184" s="4" t="s">
        <v>107</v>
      </c>
      <c r="D184" s="4">
        <v>152</v>
      </c>
      <c r="E184" s="5">
        <v>1739900</v>
      </c>
    </row>
    <row r="185" spans="1:5" x14ac:dyDescent="0.25">
      <c r="A185" s="4" t="s">
        <v>247</v>
      </c>
      <c r="B185" s="4" t="s">
        <v>10</v>
      </c>
      <c r="C185" s="4" t="s">
        <v>107</v>
      </c>
      <c r="D185" s="4">
        <v>88</v>
      </c>
      <c r="E185" s="5">
        <v>4848800</v>
      </c>
    </row>
    <row r="186" spans="1:5" x14ac:dyDescent="0.25">
      <c r="A186" s="4" t="s">
        <v>248</v>
      </c>
      <c r="B186" s="4" t="s">
        <v>10</v>
      </c>
      <c r="C186" s="4" t="s">
        <v>107</v>
      </c>
      <c r="D186" s="4">
        <v>88</v>
      </c>
      <c r="E186" s="5">
        <v>3191800</v>
      </c>
    </row>
    <row r="187" spans="1:5" x14ac:dyDescent="0.25">
      <c r="A187" s="4" t="s">
        <v>249</v>
      </c>
      <c r="B187" s="4" t="s">
        <v>10</v>
      </c>
      <c r="C187" s="4" t="s">
        <v>107</v>
      </c>
      <c r="D187" s="4">
        <v>88</v>
      </c>
      <c r="E187" s="5">
        <v>5069400</v>
      </c>
    </row>
    <row r="188" spans="1:5" x14ac:dyDescent="0.25">
      <c r="A188" s="4" t="s">
        <v>250</v>
      </c>
      <c r="B188" s="4" t="s">
        <v>10</v>
      </c>
      <c r="C188" s="4" t="s">
        <v>107</v>
      </c>
      <c r="D188" s="4">
        <v>115</v>
      </c>
      <c r="E188" s="5">
        <v>2764200</v>
      </c>
    </row>
    <row r="189" spans="1:5" x14ac:dyDescent="0.25">
      <c r="A189" s="4" t="s">
        <v>251</v>
      </c>
      <c r="B189" s="4" t="s">
        <v>10</v>
      </c>
      <c r="C189" s="4" t="s">
        <v>107</v>
      </c>
      <c r="D189" s="4">
        <v>115</v>
      </c>
      <c r="E189" s="5">
        <v>2297500</v>
      </c>
    </row>
    <row r="190" spans="1:5" x14ac:dyDescent="0.25">
      <c r="A190" s="4" t="s">
        <v>252</v>
      </c>
      <c r="B190" s="4" t="s">
        <v>10</v>
      </c>
      <c r="C190" s="4" t="s">
        <v>107</v>
      </c>
      <c r="D190" s="4">
        <v>115</v>
      </c>
      <c r="E190" s="5">
        <v>2728100</v>
      </c>
    </row>
    <row r="191" spans="1:5" x14ac:dyDescent="0.25">
      <c r="A191" s="4" t="s">
        <v>253</v>
      </c>
      <c r="B191" s="4" t="s">
        <v>6</v>
      </c>
      <c r="C191" s="4" t="s">
        <v>107</v>
      </c>
      <c r="D191" s="4">
        <v>173</v>
      </c>
      <c r="E191" s="5">
        <v>614950</v>
      </c>
    </row>
    <row r="192" spans="1:5" x14ac:dyDescent="0.25">
      <c r="A192" s="4" t="s">
        <v>254</v>
      </c>
      <c r="B192" s="4" t="s">
        <v>6</v>
      </c>
      <c r="C192" s="4" t="s">
        <v>107</v>
      </c>
      <c r="D192" s="4">
        <v>173</v>
      </c>
      <c r="E192" s="5">
        <v>627460</v>
      </c>
    </row>
    <row r="193" spans="1:5" x14ac:dyDescent="0.25">
      <c r="A193" s="4" t="s">
        <v>255</v>
      </c>
      <c r="B193" s="4" t="s">
        <v>6</v>
      </c>
      <c r="C193" s="4" t="s">
        <v>107</v>
      </c>
      <c r="D193" s="4">
        <v>173</v>
      </c>
      <c r="E193" s="5">
        <v>670880</v>
      </c>
    </row>
    <row r="194" spans="1:5" x14ac:dyDescent="0.25">
      <c r="A194" s="4" t="s">
        <v>256</v>
      </c>
      <c r="B194" s="4" t="s">
        <v>6</v>
      </c>
      <c r="C194" s="4" t="s">
        <v>107</v>
      </c>
      <c r="D194" s="4">
        <v>158</v>
      </c>
      <c r="E194" s="5">
        <v>955600</v>
      </c>
    </row>
    <row r="195" spans="1:5" x14ac:dyDescent="0.25">
      <c r="A195" s="4" t="s">
        <v>257</v>
      </c>
      <c r="B195" s="4" t="s">
        <v>6</v>
      </c>
      <c r="C195" s="4" t="s">
        <v>107</v>
      </c>
      <c r="D195" s="4">
        <v>158</v>
      </c>
      <c r="E195" s="5">
        <v>859000</v>
      </c>
    </row>
    <row r="196" spans="1:5" x14ac:dyDescent="0.25">
      <c r="A196" s="4" t="s">
        <v>258</v>
      </c>
      <c r="B196" s="4" t="s">
        <v>6</v>
      </c>
      <c r="C196" s="4" t="s">
        <v>107</v>
      </c>
      <c r="D196" s="4">
        <v>158</v>
      </c>
      <c r="E196" s="5">
        <v>998880</v>
      </c>
    </row>
    <row r="197" spans="1:5" x14ac:dyDescent="0.25">
      <c r="A197" s="4" t="s">
        <v>259</v>
      </c>
      <c r="B197" s="4" t="s">
        <v>6</v>
      </c>
      <c r="C197" s="4" t="s">
        <v>107</v>
      </c>
      <c r="D197" s="4">
        <v>140</v>
      </c>
      <c r="E197" s="5">
        <v>3713000</v>
      </c>
    </row>
    <row r="198" spans="1:5" x14ac:dyDescent="0.25">
      <c r="A198" s="4" t="s">
        <v>260</v>
      </c>
      <c r="B198" s="4" t="s">
        <v>6</v>
      </c>
      <c r="C198" s="4" t="s">
        <v>107</v>
      </c>
      <c r="D198" s="4">
        <v>140</v>
      </c>
      <c r="E198" s="5">
        <v>3775400</v>
      </c>
    </row>
    <row r="199" spans="1:5" x14ac:dyDescent="0.25">
      <c r="A199" s="4" t="s">
        <v>261</v>
      </c>
      <c r="B199" s="4" t="s">
        <v>6</v>
      </c>
      <c r="C199" s="4" t="s">
        <v>107</v>
      </c>
      <c r="D199" s="4">
        <v>140</v>
      </c>
      <c r="E199" s="5">
        <v>5695100</v>
      </c>
    </row>
    <row r="200" spans="1:5" x14ac:dyDescent="0.25">
      <c r="A200" s="4" t="s">
        <v>262</v>
      </c>
      <c r="B200" s="4" t="s">
        <v>6</v>
      </c>
      <c r="C200" s="4" t="s">
        <v>107</v>
      </c>
      <c r="D200" s="4">
        <v>166</v>
      </c>
      <c r="E200" s="5">
        <v>738790</v>
      </c>
    </row>
    <row r="201" spans="1:5" x14ac:dyDescent="0.25">
      <c r="A201" s="4" t="s">
        <v>263</v>
      </c>
      <c r="B201" s="4" t="s">
        <v>6</v>
      </c>
      <c r="C201" s="4" t="s">
        <v>107</v>
      </c>
      <c r="D201" s="4">
        <v>166</v>
      </c>
      <c r="E201" s="5">
        <v>802180</v>
      </c>
    </row>
    <row r="202" spans="1:5" x14ac:dyDescent="0.25">
      <c r="A202" s="4" t="s">
        <v>264</v>
      </c>
      <c r="B202" s="4" t="s">
        <v>6</v>
      </c>
      <c r="C202" s="4" t="s">
        <v>107</v>
      </c>
      <c r="D202" s="4">
        <v>166</v>
      </c>
      <c r="E202" s="5">
        <v>718110</v>
      </c>
    </row>
    <row r="203" spans="1:5" x14ac:dyDescent="0.25">
      <c r="A203" s="4" t="s">
        <v>265</v>
      </c>
      <c r="B203" s="4" t="s">
        <v>10</v>
      </c>
      <c r="C203" s="4" t="s">
        <v>107</v>
      </c>
      <c r="D203" s="4">
        <v>125</v>
      </c>
      <c r="E203" s="5">
        <v>1628600</v>
      </c>
    </row>
    <row r="204" spans="1:5" x14ac:dyDescent="0.25">
      <c r="A204" s="4" t="s">
        <v>266</v>
      </c>
      <c r="B204" s="4" t="s">
        <v>10</v>
      </c>
      <c r="C204" s="4" t="s">
        <v>107</v>
      </c>
      <c r="D204" s="4">
        <v>125</v>
      </c>
      <c r="E204" s="5">
        <v>1769600</v>
      </c>
    </row>
    <row r="205" spans="1:5" x14ac:dyDescent="0.25">
      <c r="A205" s="4" t="s">
        <v>267</v>
      </c>
      <c r="B205" s="4" t="s">
        <v>10</v>
      </c>
      <c r="C205" s="4" t="s">
        <v>107</v>
      </c>
      <c r="D205" s="4">
        <v>125</v>
      </c>
      <c r="E205" s="5">
        <v>2011900</v>
      </c>
    </row>
    <row r="206" spans="1:5" x14ac:dyDescent="0.25">
      <c r="A206" s="4" t="s">
        <v>268</v>
      </c>
      <c r="B206" s="4" t="s">
        <v>6</v>
      </c>
      <c r="C206" s="4" t="s">
        <v>107</v>
      </c>
      <c r="D206" s="4">
        <v>180</v>
      </c>
      <c r="E206" s="5">
        <v>1695200</v>
      </c>
    </row>
    <row r="207" spans="1:5" x14ac:dyDescent="0.25">
      <c r="A207" s="4" t="s">
        <v>269</v>
      </c>
      <c r="B207" s="4" t="s">
        <v>6</v>
      </c>
      <c r="C207" s="4" t="s">
        <v>107</v>
      </c>
      <c r="D207" s="4">
        <v>180</v>
      </c>
      <c r="E207" s="5">
        <v>1553600</v>
      </c>
    </row>
    <row r="208" spans="1:5" x14ac:dyDescent="0.25">
      <c r="A208" s="4" t="s">
        <v>270</v>
      </c>
      <c r="B208" s="4" t="s">
        <v>6</v>
      </c>
      <c r="C208" s="4" t="s">
        <v>107</v>
      </c>
      <c r="D208" s="4">
        <v>180</v>
      </c>
      <c r="E208" s="5">
        <v>1812300</v>
      </c>
    </row>
    <row r="209" spans="1:5" x14ac:dyDescent="0.25">
      <c r="A209" s="4" t="s">
        <v>271</v>
      </c>
      <c r="B209" s="4" t="s">
        <v>6</v>
      </c>
      <c r="C209" s="4" t="s">
        <v>107</v>
      </c>
      <c r="D209" s="4">
        <v>165</v>
      </c>
      <c r="E209" s="5">
        <v>1525900</v>
      </c>
    </row>
    <row r="210" spans="1:5" x14ac:dyDescent="0.25">
      <c r="A210" s="4" t="s">
        <v>272</v>
      </c>
      <c r="B210" s="4" t="s">
        <v>6</v>
      </c>
      <c r="C210" s="4" t="s">
        <v>107</v>
      </c>
      <c r="D210" s="4">
        <v>165</v>
      </c>
      <c r="E210" s="5">
        <v>1555800</v>
      </c>
    </row>
    <row r="211" spans="1:5" x14ac:dyDescent="0.25">
      <c r="A211" s="4" t="s">
        <v>273</v>
      </c>
      <c r="B211" s="4" t="s">
        <v>6</v>
      </c>
      <c r="C211" s="4" t="s">
        <v>107</v>
      </c>
      <c r="D211" s="4">
        <v>165</v>
      </c>
      <c r="E211" s="5">
        <v>1593100</v>
      </c>
    </row>
    <row r="212" spans="1:5" x14ac:dyDescent="0.25">
      <c r="A212" s="4" t="s">
        <v>274</v>
      </c>
      <c r="B212" s="4" t="s">
        <v>6</v>
      </c>
      <c r="C212" s="4" t="s">
        <v>107</v>
      </c>
      <c r="D212" s="4">
        <v>148</v>
      </c>
      <c r="E212" s="5">
        <v>377100</v>
      </c>
    </row>
    <row r="213" spans="1:5" x14ac:dyDescent="0.25">
      <c r="A213" s="4" t="s">
        <v>275</v>
      </c>
      <c r="B213" s="4" t="s">
        <v>6</v>
      </c>
      <c r="C213" s="4" t="s">
        <v>107</v>
      </c>
      <c r="D213" s="4">
        <v>148</v>
      </c>
      <c r="E213" s="5">
        <v>339950</v>
      </c>
    </row>
    <row r="214" spans="1:5" x14ac:dyDescent="0.25">
      <c r="A214" s="4" t="s">
        <v>276</v>
      </c>
      <c r="B214" s="4" t="s">
        <v>6</v>
      </c>
      <c r="C214" s="4" t="s">
        <v>107</v>
      </c>
      <c r="D214" s="4">
        <v>148</v>
      </c>
      <c r="E214" s="5">
        <v>692450</v>
      </c>
    </row>
    <row r="215" spans="1:5" x14ac:dyDescent="0.25">
      <c r="A215" s="4" t="s">
        <v>277</v>
      </c>
      <c r="B215" s="4" t="s">
        <v>10</v>
      </c>
      <c r="C215" s="4" t="s">
        <v>107</v>
      </c>
      <c r="D215" s="4">
        <v>130</v>
      </c>
      <c r="E215" s="5">
        <v>58624</v>
      </c>
    </row>
    <row r="216" spans="1:5" x14ac:dyDescent="0.25">
      <c r="A216" s="4" t="s">
        <v>278</v>
      </c>
      <c r="B216" s="4" t="s">
        <v>10</v>
      </c>
      <c r="C216" s="4" t="s">
        <v>107</v>
      </c>
      <c r="D216" s="4">
        <v>130</v>
      </c>
      <c r="E216" s="5">
        <v>148790</v>
      </c>
    </row>
    <row r="217" spans="1:5" x14ac:dyDescent="0.25">
      <c r="A217" s="4" t="s">
        <v>279</v>
      </c>
      <c r="B217" s="4" t="s">
        <v>10</v>
      </c>
      <c r="C217" s="4" t="s">
        <v>107</v>
      </c>
      <c r="D217" s="4">
        <v>130</v>
      </c>
      <c r="E217" s="5">
        <v>104860</v>
      </c>
    </row>
    <row r="218" spans="1:5" x14ac:dyDescent="0.25">
      <c r="A218" s="4" t="s">
        <v>280</v>
      </c>
      <c r="B218" s="4" t="s">
        <v>10</v>
      </c>
      <c r="C218" s="4" t="s">
        <v>107</v>
      </c>
      <c r="D218" s="4">
        <v>91</v>
      </c>
      <c r="E218" s="5">
        <v>339390</v>
      </c>
    </row>
    <row r="219" spans="1:5" x14ac:dyDescent="0.25">
      <c r="A219" s="4" t="s">
        <v>281</v>
      </c>
      <c r="B219" s="4" t="s">
        <v>10</v>
      </c>
      <c r="C219" s="4" t="s">
        <v>107</v>
      </c>
      <c r="D219" s="4">
        <v>91</v>
      </c>
      <c r="E219" s="5">
        <v>509930</v>
      </c>
    </row>
    <row r="220" spans="1:5" x14ac:dyDescent="0.25">
      <c r="A220" s="4" t="s">
        <v>282</v>
      </c>
      <c r="B220" s="4" t="s">
        <v>10</v>
      </c>
      <c r="C220" s="4" t="s">
        <v>107</v>
      </c>
      <c r="D220" s="4">
        <v>91</v>
      </c>
      <c r="E220" s="5">
        <v>394210</v>
      </c>
    </row>
    <row r="221" spans="1:5" x14ac:dyDescent="0.25">
      <c r="A221" s="4" t="s">
        <v>283</v>
      </c>
      <c r="B221" s="4" t="s">
        <v>6</v>
      </c>
      <c r="C221" s="4" t="s">
        <v>107</v>
      </c>
      <c r="D221" s="4">
        <v>182</v>
      </c>
      <c r="E221" s="5">
        <v>1603000</v>
      </c>
    </row>
    <row r="222" spans="1:5" x14ac:dyDescent="0.25">
      <c r="A222" s="4" t="s">
        <v>284</v>
      </c>
      <c r="B222" s="4" t="s">
        <v>6</v>
      </c>
      <c r="C222" s="4" t="s">
        <v>107</v>
      </c>
      <c r="D222" s="4">
        <v>182</v>
      </c>
      <c r="E222" s="5">
        <v>1489900</v>
      </c>
    </row>
    <row r="223" spans="1:5" x14ac:dyDescent="0.25">
      <c r="A223" s="4" t="s">
        <v>285</v>
      </c>
      <c r="B223" s="4" t="s">
        <v>6</v>
      </c>
      <c r="C223" s="4" t="s">
        <v>107</v>
      </c>
      <c r="D223" s="4">
        <v>182</v>
      </c>
      <c r="E223" s="5">
        <v>1592700</v>
      </c>
    </row>
    <row r="224" spans="1:5" x14ac:dyDescent="0.25">
      <c r="A224" s="4" t="s">
        <v>286</v>
      </c>
      <c r="B224" s="4" t="s">
        <v>10</v>
      </c>
      <c r="C224" s="4" t="s">
        <v>107</v>
      </c>
      <c r="D224" s="4">
        <v>98</v>
      </c>
      <c r="E224" s="5">
        <v>1668800</v>
      </c>
    </row>
    <row r="225" spans="1:5" x14ac:dyDescent="0.25">
      <c r="A225" s="4" t="s">
        <v>287</v>
      </c>
      <c r="B225" s="4" t="s">
        <v>10</v>
      </c>
      <c r="C225" s="4" t="s">
        <v>107</v>
      </c>
      <c r="D225" s="4">
        <v>98</v>
      </c>
      <c r="E225" s="5">
        <v>1848900</v>
      </c>
    </row>
    <row r="226" spans="1:5" x14ac:dyDescent="0.25">
      <c r="A226" s="4" t="s">
        <v>288</v>
      </c>
      <c r="B226" s="4" t="s">
        <v>10</v>
      </c>
      <c r="C226" s="4" t="s">
        <v>107</v>
      </c>
      <c r="D226" s="4">
        <v>98</v>
      </c>
      <c r="E226" s="5">
        <v>1778400</v>
      </c>
    </row>
    <row r="227" spans="1:5" x14ac:dyDescent="0.25">
      <c r="A227" s="4" t="s">
        <v>289</v>
      </c>
      <c r="B227" s="4" t="s">
        <v>10</v>
      </c>
      <c r="C227" s="4" t="s">
        <v>107</v>
      </c>
      <c r="D227" s="4">
        <v>116</v>
      </c>
      <c r="E227" s="5">
        <v>793920</v>
      </c>
    </row>
    <row r="228" spans="1:5" x14ac:dyDescent="0.25">
      <c r="A228" s="4" t="s">
        <v>290</v>
      </c>
      <c r="B228" s="4" t="s">
        <v>10</v>
      </c>
      <c r="C228" s="4" t="s">
        <v>107</v>
      </c>
      <c r="D228" s="4">
        <v>116</v>
      </c>
      <c r="E228" s="5">
        <v>862670</v>
      </c>
    </row>
    <row r="229" spans="1:5" x14ac:dyDescent="0.25">
      <c r="A229" s="4" t="s">
        <v>291</v>
      </c>
      <c r="B229" s="4" t="s">
        <v>10</v>
      </c>
      <c r="C229" s="4" t="s">
        <v>107</v>
      </c>
      <c r="D229" s="4">
        <v>116</v>
      </c>
      <c r="E229" s="5">
        <v>1026900</v>
      </c>
    </row>
    <row r="230" spans="1:5" x14ac:dyDescent="0.25">
      <c r="A230" s="4" t="s">
        <v>292</v>
      </c>
      <c r="B230" s="4" t="s">
        <v>6</v>
      </c>
      <c r="C230" s="4" t="s">
        <v>107</v>
      </c>
      <c r="D230" s="4">
        <v>156</v>
      </c>
      <c r="E230" s="5">
        <v>2545400</v>
      </c>
    </row>
    <row r="231" spans="1:5" x14ac:dyDescent="0.25">
      <c r="A231" s="4" t="s">
        <v>293</v>
      </c>
      <c r="B231" s="4" t="s">
        <v>6</v>
      </c>
      <c r="C231" s="4" t="s">
        <v>107</v>
      </c>
      <c r="D231" s="4">
        <v>156</v>
      </c>
      <c r="E231" s="5">
        <v>3343600</v>
      </c>
    </row>
    <row r="232" spans="1:5" x14ac:dyDescent="0.25">
      <c r="A232" s="4" t="s">
        <v>294</v>
      </c>
      <c r="B232" s="4" t="s">
        <v>6</v>
      </c>
      <c r="C232" s="4" t="s">
        <v>107</v>
      </c>
      <c r="D232" s="4">
        <v>156</v>
      </c>
      <c r="E232" s="5">
        <v>3346000</v>
      </c>
    </row>
    <row r="233" spans="1:5" x14ac:dyDescent="0.25">
      <c r="A233" s="4" t="s">
        <v>295</v>
      </c>
      <c r="B233" s="4" t="s">
        <v>6</v>
      </c>
      <c r="C233" s="4" t="s">
        <v>107</v>
      </c>
      <c r="D233" s="4">
        <v>157</v>
      </c>
      <c r="E233" s="5">
        <v>1765500</v>
      </c>
    </row>
    <row r="234" spans="1:5" x14ac:dyDescent="0.25">
      <c r="A234" s="4" t="s">
        <v>296</v>
      </c>
      <c r="B234" s="4" t="s">
        <v>6</v>
      </c>
      <c r="C234" s="4" t="s">
        <v>107</v>
      </c>
      <c r="D234" s="4">
        <v>157</v>
      </c>
      <c r="E234" s="5">
        <v>1608300</v>
      </c>
    </row>
    <row r="235" spans="1:5" x14ac:dyDescent="0.25">
      <c r="A235" s="4" t="s">
        <v>297</v>
      </c>
      <c r="B235" s="4" t="s">
        <v>6</v>
      </c>
      <c r="C235" s="4" t="s">
        <v>107</v>
      </c>
      <c r="D235" s="4">
        <v>157</v>
      </c>
      <c r="E235" s="5">
        <v>1749900</v>
      </c>
    </row>
    <row r="236" spans="1:5" x14ac:dyDescent="0.25">
      <c r="A236" s="4" t="s">
        <v>298</v>
      </c>
      <c r="B236" s="4" t="s">
        <v>10</v>
      </c>
      <c r="C236" s="4" t="s">
        <v>107</v>
      </c>
      <c r="D236" s="4">
        <v>112</v>
      </c>
      <c r="E236" s="5">
        <v>815700</v>
      </c>
    </row>
    <row r="237" spans="1:5" x14ac:dyDescent="0.25">
      <c r="A237" s="4" t="s">
        <v>299</v>
      </c>
      <c r="B237" s="4" t="s">
        <v>10</v>
      </c>
      <c r="C237" s="4" t="s">
        <v>107</v>
      </c>
      <c r="D237" s="4">
        <v>112</v>
      </c>
      <c r="E237" s="5">
        <v>760810</v>
      </c>
    </row>
    <row r="238" spans="1:5" x14ac:dyDescent="0.25">
      <c r="A238" s="4" t="s">
        <v>300</v>
      </c>
      <c r="B238" s="4" t="s">
        <v>10</v>
      </c>
      <c r="C238" s="4" t="s">
        <v>107</v>
      </c>
      <c r="D238" s="4">
        <v>112</v>
      </c>
      <c r="E238" s="5">
        <v>865760</v>
      </c>
    </row>
    <row r="239" spans="1:5" x14ac:dyDescent="0.25">
      <c r="A239" s="4" t="s">
        <v>301</v>
      </c>
      <c r="B239" s="4" t="s">
        <v>10</v>
      </c>
      <c r="C239" s="4" t="s">
        <v>107</v>
      </c>
      <c r="D239" s="4">
        <v>137</v>
      </c>
      <c r="E239" s="5">
        <v>1273600</v>
      </c>
    </row>
    <row r="240" spans="1:5" x14ac:dyDescent="0.25">
      <c r="A240" s="4" t="s">
        <v>302</v>
      </c>
      <c r="B240" s="4" t="s">
        <v>10</v>
      </c>
      <c r="C240" s="4" t="s">
        <v>107</v>
      </c>
      <c r="D240" s="4">
        <v>137</v>
      </c>
      <c r="E240" s="5">
        <v>1371900</v>
      </c>
    </row>
    <row r="241" spans="1:5" x14ac:dyDescent="0.25">
      <c r="A241" s="4" t="s">
        <v>303</v>
      </c>
      <c r="B241" s="4" t="s">
        <v>10</v>
      </c>
      <c r="C241" s="4" t="s">
        <v>107</v>
      </c>
      <c r="D241" s="4">
        <v>137</v>
      </c>
      <c r="E241" s="5">
        <v>1422900</v>
      </c>
    </row>
    <row r="242" spans="1:5" x14ac:dyDescent="0.25">
      <c r="A242" s="4" t="s">
        <v>304</v>
      </c>
      <c r="B242" s="4" t="s">
        <v>6</v>
      </c>
      <c r="C242" s="4" t="s">
        <v>107</v>
      </c>
      <c r="D242" s="4">
        <v>144</v>
      </c>
      <c r="E242" s="5">
        <v>1235000</v>
      </c>
    </row>
    <row r="243" spans="1:5" x14ac:dyDescent="0.25">
      <c r="A243" s="4" t="s">
        <v>305</v>
      </c>
      <c r="B243" s="4" t="s">
        <v>6</v>
      </c>
      <c r="C243" s="4" t="s">
        <v>107</v>
      </c>
      <c r="D243" s="4">
        <v>144</v>
      </c>
      <c r="E243" s="5">
        <v>1161400</v>
      </c>
    </row>
    <row r="244" spans="1:5" x14ac:dyDescent="0.25">
      <c r="A244" s="4" t="s">
        <v>306</v>
      </c>
      <c r="B244" s="4" t="s">
        <v>6</v>
      </c>
      <c r="C244" s="4" t="s">
        <v>107</v>
      </c>
      <c r="D244" s="4">
        <v>144</v>
      </c>
      <c r="E244" s="5">
        <v>1033400</v>
      </c>
    </row>
    <row r="245" spans="1:5" x14ac:dyDescent="0.25">
      <c r="A245" s="4" t="s">
        <v>307</v>
      </c>
      <c r="B245" s="4" t="s">
        <v>6</v>
      </c>
      <c r="C245" s="4" t="s">
        <v>107</v>
      </c>
      <c r="D245" s="4">
        <v>147</v>
      </c>
      <c r="E245" s="5">
        <v>2309500</v>
      </c>
    </row>
    <row r="246" spans="1:5" x14ac:dyDescent="0.25">
      <c r="A246" s="4" t="s">
        <v>308</v>
      </c>
      <c r="B246" s="4" t="s">
        <v>6</v>
      </c>
      <c r="C246" s="4" t="s">
        <v>107</v>
      </c>
      <c r="D246" s="4">
        <v>147</v>
      </c>
      <c r="E246" s="5">
        <v>2038500</v>
      </c>
    </row>
    <row r="247" spans="1:5" x14ac:dyDescent="0.25">
      <c r="A247" s="4" t="s">
        <v>309</v>
      </c>
      <c r="B247" s="4" t="s">
        <v>6</v>
      </c>
      <c r="C247" s="4" t="s">
        <v>107</v>
      </c>
      <c r="D247" s="4">
        <v>147</v>
      </c>
      <c r="E247" s="5">
        <v>2276800</v>
      </c>
    </row>
    <row r="248" spans="1:5" x14ac:dyDescent="0.25">
      <c r="A248" s="4" t="s">
        <v>310</v>
      </c>
      <c r="B248" s="4" t="s">
        <v>10</v>
      </c>
      <c r="C248" s="4" t="s">
        <v>107</v>
      </c>
      <c r="D248" s="4">
        <v>133</v>
      </c>
      <c r="E248" s="5">
        <v>1385800</v>
      </c>
    </row>
    <row r="249" spans="1:5" x14ac:dyDescent="0.25">
      <c r="A249" s="4" t="s">
        <v>311</v>
      </c>
      <c r="B249" s="4" t="s">
        <v>10</v>
      </c>
      <c r="C249" s="4" t="s">
        <v>107</v>
      </c>
      <c r="D249" s="4">
        <v>133</v>
      </c>
      <c r="E249" s="5">
        <v>1254000</v>
      </c>
    </row>
    <row r="250" spans="1:5" x14ac:dyDescent="0.25">
      <c r="A250" s="4" t="s">
        <v>312</v>
      </c>
      <c r="B250" s="4" t="s">
        <v>10</v>
      </c>
      <c r="C250" s="4" t="s">
        <v>107</v>
      </c>
      <c r="D250" s="4">
        <v>133</v>
      </c>
      <c r="E250" s="5">
        <v>1151700</v>
      </c>
    </row>
    <row r="251" spans="1:5" x14ac:dyDescent="0.25">
      <c r="A251" s="4" t="s">
        <v>313</v>
      </c>
      <c r="B251" s="4" t="s">
        <v>6</v>
      </c>
      <c r="C251" s="4" t="s">
        <v>107</v>
      </c>
      <c r="D251" s="4">
        <v>153</v>
      </c>
      <c r="E251" s="5">
        <v>2811500</v>
      </c>
    </row>
    <row r="252" spans="1:5" x14ac:dyDescent="0.25">
      <c r="A252" s="4" t="s">
        <v>314</v>
      </c>
      <c r="B252" s="4" t="s">
        <v>6</v>
      </c>
      <c r="C252" s="4" t="s">
        <v>107</v>
      </c>
      <c r="D252" s="4">
        <v>153</v>
      </c>
      <c r="E252" s="5">
        <v>2871800</v>
      </c>
    </row>
    <row r="253" spans="1:5" x14ac:dyDescent="0.25">
      <c r="A253" s="4" t="s">
        <v>315</v>
      </c>
      <c r="B253" s="4" t="s">
        <v>6</v>
      </c>
      <c r="C253" s="4" t="s">
        <v>107</v>
      </c>
      <c r="D253" s="4">
        <v>153</v>
      </c>
      <c r="E253" s="5">
        <v>3252600</v>
      </c>
    </row>
    <row r="254" spans="1:5" x14ac:dyDescent="0.25">
      <c r="A254" s="4" t="s">
        <v>316</v>
      </c>
      <c r="B254" s="4" t="s">
        <v>6</v>
      </c>
      <c r="C254" s="4" t="s">
        <v>107</v>
      </c>
      <c r="D254" s="4">
        <v>149</v>
      </c>
      <c r="E254" s="5">
        <v>36975</v>
      </c>
    </row>
    <row r="255" spans="1:5" x14ac:dyDescent="0.25">
      <c r="A255" s="4" t="s">
        <v>317</v>
      </c>
      <c r="B255" s="4" t="s">
        <v>6</v>
      </c>
      <c r="C255" s="4" t="s">
        <v>107</v>
      </c>
      <c r="D255" s="4">
        <v>149</v>
      </c>
      <c r="E255" s="5">
        <v>5870.6</v>
      </c>
    </row>
    <row r="256" spans="1:5" x14ac:dyDescent="0.25">
      <c r="A256" s="4" t="s">
        <v>318</v>
      </c>
      <c r="B256" s="4" t="s">
        <v>6</v>
      </c>
      <c r="C256" s="4" t="s">
        <v>107</v>
      </c>
      <c r="D256" s="4">
        <v>149</v>
      </c>
      <c r="E256" s="5">
        <v>11826</v>
      </c>
    </row>
    <row r="257" spans="1:5" x14ac:dyDescent="0.25">
      <c r="A257" s="4" t="s">
        <v>319</v>
      </c>
      <c r="B257" s="4" t="s">
        <v>6</v>
      </c>
      <c r="C257" s="4" t="s">
        <v>107</v>
      </c>
      <c r="D257" s="4">
        <v>163</v>
      </c>
      <c r="E257" s="5">
        <v>1384900</v>
      </c>
    </row>
    <row r="258" spans="1:5" x14ac:dyDescent="0.25">
      <c r="A258" s="4" t="s">
        <v>320</v>
      </c>
      <c r="B258" s="4" t="s">
        <v>6</v>
      </c>
      <c r="C258" s="4" t="s">
        <v>107</v>
      </c>
      <c r="D258" s="4">
        <v>163</v>
      </c>
      <c r="E258" s="5">
        <v>1326500</v>
      </c>
    </row>
    <row r="259" spans="1:5" x14ac:dyDescent="0.25">
      <c r="A259" s="4" t="s">
        <v>321</v>
      </c>
      <c r="B259" s="4" t="s">
        <v>6</v>
      </c>
      <c r="C259" s="4" t="s">
        <v>107</v>
      </c>
      <c r="D259" s="4">
        <v>163</v>
      </c>
      <c r="E259" s="5">
        <v>1928800</v>
      </c>
    </row>
    <row r="260" spans="1:5" x14ac:dyDescent="0.25">
      <c r="A260" s="4" t="s">
        <v>322</v>
      </c>
      <c r="B260" s="4" t="s">
        <v>10</v>
      </c>
      <c r="C260" s="4" t="s">
        <v>107</v>
      </c>
      <c r="D260" s="4">
        <v>121</v>
      </c>
      <c r="E260" s="5">
        <v>41252</v>
      </c>
    </row>
    <row r="261" spans="1:5" x14ac:dyDescent="0.25">
      <c r="A261" s="4" t="s">
        <v>323</v>
      </c>
      <c r="B261" s="4" t="s">
        <v>10</v>
      </c>
      <c r="C261" s="4" t="s">
        <v>107</v>
      </c>
      <c r="D261" s="4">
        <v>121</v>
      </c>
      <c r="E261" s="5">
        <v>12480</v>
      </c>
    </row>
    <row r="262" spans="1:5" x14ac:dyDescent="0.25">
      <c r="A262" s="4" t="s">
        <v>324</v>
      </c>
      <c r="B262" s="4" t="s">
        <v>10</v>
      </c>
      <c r="C262" s="4" t="s">
        <v>107</v>
      </c>
      <c r="D262" s="4">
        <v>121</v>
      </c>
      <c r="E262" s="5">
        <v>76468</v>
      </c>
    </row>
    <row r="263" spans="1:5" x14ac:dyDescent="0.25">
      <c r="A263" s="4" t="s">
        <v>325</v>
      </c>
      <c r="B263" s="4" t="s">
        <v>10</v>
      </c>
      <c r="C263" s="4" t="s">
        <v>107</v>
      </c>
      <c r="D263" s="4">
        <v>104</v>
      </c>
      <c r="E263" s="5">
        <v>1309000</v>
      </c>
    </row>
    <row r="264" spans="1:5" x14ac:dyDescent="0.25">
      <c r="A264" s="4" t="s">
        <v>326</v>
      </c>
      <c r="B264" s="4" t="s">
        <v>10</v>
      </c>
      <c r="C264" s="4" t="s">
        <v>107</v>
      </c>
      <c r="D264" s="4">
        <v>104</v>
      </c>
      <c r="E264" s="5">
        <v>1583700</v>
      </c>
    </row>
    <row r="265" spans="1:5" x14ac:dyDescent="0.25">
      <c r="A265" s="4" t="s">
        <v>327</v>
      </c>
      <c r="B265" s="4" t="s">
        <v>10</v>
      </c>
      <c r="C265" s="4" t="s">
        <v>107</v>
      </c>
      <c r="D265" s="4">
        <v>104</v>
      </c>
      <c r="E265" s="5">
        <v>2198900</v>
      </c>
    </row>
    <row r="266" spans="1:5" x14ac:dyDescent="0.25">
      <c r="A266" s="4" t="s">
        <v>328</v>
      </c>
      <c r="B266" s="4" t="s">
        <v>10</v>
      </c>
      <c r="C266" s="4" t="s">
        <v>107</v>
      </c>
      <c r="D266" s="4">
        <v>122</v>
      </c>
      <c r="E266" s="5">
        <v>391360</v>
      </c>
    </row>
    <row r="267" spans="1:5" x14ac:dyDescent="0.25">
      <c r="A267" s="4" t="s">
        <v>329</v>
      </c>
      <c r="B267" s="4" t="s">
        <v>10</v>
      </c>
      <c r="C267" s="4" t="s">
        <v>107</v>
      </c>
      <c r="D267" s="4">
        <v>122</v>
      </c>
      <c r="E267" s="5">
        <v>453480</v>
      </c>
    </row>
    <row r="268" spans="1:5" x14ac:dyDescent="0.25">
      <c r="A268" s="4" t="s">
        <v>330</v>
      </c>
      <c r="B268" s="4" t="s">
        <v>10</v>
      </c>
      <c r="C268" s="4" t="s">
        <v>107</v>
      </c>
      <c r="D268" s="4">
        <v>122</v>
      </c>
      <c r="E268" s="5">
        <v>487180</v>
      </c>
    </row>
    <row r="269" spans="1:5" x14ac:dyDescent="0.25">
      <c r="A269" s="4" t="s">
        <v>331</v>
      </c>
      <c r="B269" s="4" t="s">
        <v>10</v>
      </c>
      <c r="C269" s="4" t="s">
        <v>107</v>
      </c>
      <c r="D269" s="4">
        <v>95</v>
      </c>
      <c r="E269" s="5">
        <v>149110</v>
      </c>
    </row>
    <row r="270" spans="1:5" x14ac:dyDescent="0.25">
      <c r="A270" s="4" t="s">
        <v>332</v>
      </c>
      <c r="B270" s="4" t="s">
        <v>10</v>
      </c>
      <c r="C270" s="4" t="s">
        <v>107</v>
      </c>
      <c r="D270" s="4">
        <v>95</v>
      </c>
      <c r="E270" s="5">
        <v>47153</v>
      </c>
    </row>
    <row r="271" spans="1:5" x14ac:dyDescent="0.25">
      <c r="A271" s="4" t="s">
        <v>333</v>
      </c>
      <c r="B271" s="4" t="s">
        <v>10</v>
      </c>
      <c r="C271" s="4" t="s">
        <v>107</v>
      </c>
      <c r="D271" s="4">
        <v>95</v>
      </c>
      <c r="E271" s="5">
        <v>170770</v>
      </c>
    </row>
    <row r="272" spans="1:5" x14ac:dyDescent="0.25">
      <c r="A272" s="4" t="s">
        <v>334</v>
      </c>
      <c r="B272" s="4" t="s">
        <v>6</v>
      </c>
      <c r="C272" s="4" t="s">
        <v>107</v>
      </c>
      <c r="D272" s="4">
        <v>155</v>
      </c>
      <c r="E272" s="5">
        <v>770710</v>
      </c>
    </row>
    <row r="273" spans="1:5" x14ac:dyDescent="0.25">
      <c r="A273" s="4" t="s">
        <v>335</v>
      </c>
      <c r="B273" s="4" t="s">
        <v>6</v>
      </c>
      <c r="C273" s="4" t="s">
        <v>107</v>
      </c>
      <c r="D273" s="4">
        <v>155</v>
      </c>
      <c r="E273" s="5">
        <v>565420</v>
      </c>
    </row>
    <row r="274" spans="1:5" x14ac:dyDescent="0.25">
      <c r="A274" s="4" t="s">
        <v>336</v>
      </c>
      <c r="B274" s="4" t="s">
        <v>6</v>
      </c>
      <c r="C274" s="4" t="s">
        <v>107</v>
      </c>
      <c r="D274" s="4">
        <v>155</v>
      </c>
      <c r="E274" s="5">
        <v>826380</v>
      </c>
    </row>
    <row r="275" spans="1:5" x14ac:dyDescent="0.25">
      <c r="A275" s="4" t="s">
        <v>337</v>
      </c>
      <c r="B275" s="4" t="s">
        <v>6</v>
      </c>
      <c r="C275" s="4" t="s">
        <v>107</v>
      </c>
      <c r="D275" s="4">
        <v>159</v>
      </c>
      <c r="E275" s="5">
        <v>382410</v>
      </c>
    </row>
    <row r="276" spans="1:5" x14ac:dyDescent="0.25">
      <c r="A276" s="4" t="s">
        <v>338</v>
      </c>
      <c r="B276" s="4" t="s">
        <v>6</v>
      </c>
      <c r="C276" s="4" t="s">
        <v>107</v>
      </c>
      <c r="D276" s="4">
        <v>159</v>
      </c>
      <c r="E276" s="5">
        <v>410790</v>
      </c>
    </row>
    <row r="277" spans="1:5" x14ac:dyDescent="0.25">
      <c r="A277" s="4" t="s">
        <v>339</v>
      </c>
      <c r="B277" s="4" t="s">
        <v>6</v>
      </c>
      <c r="C277" s="4" t="s">
        <v>107</v>
      </c>
      <c r="D277" s="4">
        <v>159</v>
      </c>
      <c r="E277" s="5">
        <v>446620</v>
      </c>
    </row>
    <row r="278" spans="1:5" x14ac:dyDescent="0.25">
      <c r="A278" s="4" t="s">
        <v>340</v>
      </c>
      <c r="B278" s="4" t="s">
        <v>10</v>
      </c>
      <c r="C278" s="4" t="s">
        <v>107</v>
      </c>
      <c r="D278" s="4">
        <v>90</v>
      </c>
      <c r="E278" s="5">
        <v>856020</v>
      </c>
    </row>
    <row r="279" spans="1:5" x14ac:dyDescent="0.25">
      <c r="A279" s="4" t="s">
        <v>341</v>
      </c>
      <c r="B279" s="4" t="s">
        <v>10</v>
      </c>
      <c r="C279" s="4" t="s">
        <v>107</v>
      </c>
      <c r="D279" s="4">
        <v>90</v>
      </c>
      <c r="E279" s="5">
        <v>888630</v>
      </c>
    </row>
    <row r="280" spans="1:5" x14ac:dyDescent="0.25">
      <c r="A280" s="4" t="s">
        <v>342</v>
      </c>
      <c r="B280" s="4" t="s">
        <v>10</v>
      </c>
      <c r="C280" s="4" t="s">
        <v>107</v>
      </c>
      <c r="D280" s="4">
        <v>90</v>
      </c>
      <c r="E280" s="5">
        <v>1484500</v>
      </c>
    </row>
    <row r="281" spans="1:5" x14ac:dyDescent="0.25">
      <c r="A281" s="4" t="s">
        <v>343</v>
      </c>
      <c r="B281" s="4" t="s">
        <v>10</v>
      </c>
      <c r="C281" s="4" t="s">
        <v>107</v>
      </c>
      <c r="D281" s="4">
        <v>138</v>
      </c>
      <c r="E281" s="5">
        <v>1429600</v>
      </c>
    </row>
    <row r="282" spans="1:5" x14ac:dyDescent="0.25">
      <c r="A282" s="4" t="s">
        <v>344</v>
      </c>
      <c r="B282" s="4" t="s">
        <v>10</v>
      </c>
      <c r="C282" s="4" t="s">
        <v>107</v>
      </c>
      <c r="D282" s="4">
        <v>138</v>
      </c>
      <c r="E282" s="5">
        <v>1602000</v>
      </c>
    </row>
    <row r="283" spans="1:5" x14ac:dyDescent="0.25">
      <c r="A283" s="4" t="s">
        <v>345</v>
      </c>
      <c r="B283" s="4" t="s">
        <v>10</v>
      </c>
      <c r="C283" s="4" t="s">
        <v>107</v>
      </c>
      <c r="D283" s="4">
        <v>138</v>
      </c>
      <c r="E283" s="5">
        <v>1474900</v>
      </c>
    </row>
    <row r="284" spans="1:5" x14ac:dyDescent="0.25">
      <c r="A284" s="4" t="s">
        <v>346</v>
      </c>
      <c r="B284" s="4" t="s">
        <v>10</v>
      </c>
      <c r="C284" s="4" t="s">
        <v>107</v>
      </c>
      <c r="D284" s="4">
        <v>117</v>
      </c>
      <c r="E284" s="5">
        <v>79023</v>
      </c>
    </row>
    <row r="285" spans="1:5" x14ac:dyDescent="0.25">
      <c r="A285" s="4" t="s">
        <v>347</v>
      </c>
      <c r="B285" s="4" t="s">
        <v>10</v>
      </c>
      <c r="C285" s="4" t="s">
        <v>107</v>
      </c>
      <c r="D285" s="4">
        <v>117</v>
      </c>
      <c r="E285" s="5">
        <v>27784</v>
      </c>
    </row>
    <row r="286" spans="1:5" x14ac:dyDescent="0.25">
      <c r="A286" s="4" t="s">
        <v>348</v>
      </c>
      <c r="B286" s="4" t="s">
        <v>10</v>
      </c>
      <c r="C286" s="4" t="s">
        <v>107</v>
      </c>
      <c r="D286" s="4">
        <v>117</v>
      </c>
      <c r="E286" s="5">
        <v>116830</v>
      </c>
    </row>
    <row r="287" spans="1:5" x14ac:dyDescent="0.25">
      <c r="A287" s="4" t="s">
        <v>349</v>
      </c>
      <c r="B287" s="4" t="s">
        <v>6</v>
      </c>
      <c r="C287" s="4" t="s">
        <v>107</v>
      </c>
      <c r="D287" s="4">
        <v>169</v>
      </c>
      <c r="E287" s="5">
        <v>1710200</v>
      </c>
    </row>
    <row r="288" spans="1:5" x14ac:dyDescent="0.25">
      <c r="A288" s="4" t="s">
        <v>350</v>
      </c>
      <c r="B288" s="4" t="s">
        <v>6</v>
      </c>
      <c r="C288" s="4" t="s">
        <v>107</v>
      </c>
      <c r="D288" s="4">
        <v>169</v>
      </c>
      <c r="E288" s="5">
        <v>1951000</v>
      </c>
    </row>
    <row r="289" spans="1:5" x14ac:dyDescent="0.25">
      <c r="A289" s="4" t="s">
        <v>351</v>
      </c>
      <c r="B289" s="4" t="s">
        <v>6</v>
      </c>
      <c r="C289" s="4" t="s">
        <v>107</v>
      </c>
      <c r="D289" s="4">
        <v>169</v>
      </c>
      <c r="E289" s="5">
        <v>1814500</v>
      </c>
    </row>
    <row r="290" spans="1:5" x14ac:dyDescent="0.25">
      <c r="A290" s="4" t="s">
        <v>352</v>
      </c>
      <c r="B290" s="4" t="s">
        <v>6</v>
      </c>
      <c r="C290" s="4" t="s">
        <v>107</v>
      </c>
      <c r="D290" s="4">
        <v>172</v>
      </c>
      <c r="E290" s="5">
        <v>1770400</v>
      </c>
    </row>
    <row r="291" spans="1:5" x14ac:dyDescent="0.25">
      <c r="A291" s="4" t="s">
        <v>353</v>
      </c>
      <c r="B291" s="4" t="s">
        <v>6</v>
      </c>
      <c r="C291" s="4" t="s">
        <v>107</v>
      </c>
      <c r="D291" s="4">
        <v>172</v>
      </c>
      <c r="E291" s="5">
        <v>1684300</v>
      </c>
    </row>
    <row r="292" spans="1:5" x14ac:dyDescent="0.25">
      <c r="A292" s="4" t="s">
        <v>354</v>
      </c>
      <c r="B292" s="4" t="s">
        <v>6</v>
      </c>
      <c r="C292" s="4" t="s">
        <v>107</v>
      </c>
      <c r="D292" s="4">
        <v>172</v>
      </c>
      <c r="E292" s="5">
        <v>2041200</v>
      </c>
    </row>
    <row r="293" spans="1:5" x14ac:dyDescent="0.25">
      <c r="A293" s="4" t="s">
        <v>355</v>
      </c>
      <c r="B293" s="4" t="s">
        <v>6</v>
      </c>
      <c r="C293" s="4" t="s">
        <v>107</v>
      </c>
      <c r="D293" s="4">
        <v>181</v>
      </c>
      <c r="E293" s="5">
        <v>69534</v>
      </c>
    </row>
    <row r="294" spans="1:5" x14ac:dyDescent="0.25">
      <c r="A294" s="4" t="s">
        <v>356</v>
      </c>
      <c r="B294" s="4" t="s">
        <v>6</v>
      </c>
      <c r="C294" s="4" t="s">
        <v>107</v>
      </c>
      <c r="D294" s="4">
        <v>181</v>
      </c>
      <c r="E294" s="5">
        <v>60646</v>
      </c>
    </row>
    <row r="295" spans="1:5" x14ac:dyDescent="0.25">
      <c r="A295" s="4" t="s">
        <v>357</v>
      </c>
      <c r="B295" s="4" t="s">
        <v>6</v>
      </c>
      <c r="C295" s="4" t="s">
        <v>107</v>
      </c>
      <c r="D295" s="4">
        <v>181</v>
      </c>
      <c r="E295" s="5">
        <v>43359</v>
      </c>
    </row>
    <row r="296" spans="1:5" x14ac:dyDescent="0.25">
      <c r="A296" s="4" t="s">
        <v>388</v>
      </c>
      <c r="B296" s="4" t="s">
        <v>358</v>
      </c>
      <c r="C296" s="4" t="s">
        <v>107</v>
      </c>
      <c r="D296" s="4" t="s">
        <v>359</v>
      </c>
      <c r="E296" s="5">
        <v>1056100</v>
      </c>
    </row>
    <row r="297" spans="1:5" x14ac:dyDescent="0.25">
      <c r="A297" s="4" t="s">
        <v>389</v>
      </c>
      <c r="B297" s="4" t="s">
        <v>358</v>
      </c>
      <c r="C297" s="4" t="s">
        <v>107</v>
      </c>
      <c r="D297" s="4" t="s">
        <v>359</v>
      </c>
      <c r="E297" s="5">
        <v>1874700</v>
      </c>
    </row>
    <row r="298" spans="1:5" x14ac:dyDescent="0.25">
      <c r="A298" s="4" t="s">
        <v>390</v>
      </c>
      <c r="B298" s="4" t="s">
        <v>358</v>
      </c>
      <c r="C298" s="4" t="s">
        <v>107</v>
      </c>
      <c r="D298" s="4" t="s">
        <v>359</v>
      </c>
      <c r="E298" s="5">
        <v>1537400</v>
      </c>
    </row>
    <row r="299" spans="1:5" x14ac:dyDescent="0.25">
      <c r="A299" s="4" t="s">
        <v>391</v>
      </c>
      <c r="B299" s="4" t="s">
        <v>358</v>
      </c>
      <c r="C299" s="4" t="s">
        <v>107</v>
      </c>
      <c r="D299" s="4" t="s">
        <v>360</v>
      </c>
      <c r="E299" s="5">
        <v>1816500</v>
      </c>
    </row>
    <row r="300" spans="1:5" x14ac:dyDescent="0.25">
      <c r="A300" s="4" t="s">
        <v>392</v>
      </c>
      <c r="B300" s="4" t="s">
        <v>358</v>
      </c>
      <c r="C300" s="4" t="s">
        <v>107</v>
      </c>
      <c r="D300" s="4" t="s">
        <v>360</v>
      </c>
      <c r="E300" s="5">
        <v>2190500</v>
      </c>
    </row>
    <row r="301" spans="1:5" x14ac:dyDescent="0.25">
      <c r="A301" s="4" t="s">
        <v>393</v>
      </c>
      <c r="B301" s="4" t="s">
        <v>358</v>
      </c>
      <c r="C301" s="4" t="s">
        <v>107</v>
      </c>
      <c r="D301" s="4" t="s">
        <v>360</v>
      </c>
      <c r="E301" s="5">
        <v>2067000</v>
      </c>
    </row>
    <row r="302" spans="1:5" x14ac:dyDescent="0.25">
      <c r="A302" s="4" t="s">
        <v>394</v>
      </c>
      <c r="B302" s="4" t="s">
        <v>358</v>
      </c>
      <c r="C302" s="4" t="s">
        <v>107</v>
      </c>
      <c r="D302" s="4" t="s">
        <v>361</v>
      </c>
      <c r="E302" s="5">
        <v>717040</v>
      </c>
    </row>
    <row r="303" spans="1:5" x14ac:dyDescent="0.25">
      <c r="A303" s="4" t="s">
        <v>395</v>
      </c>
      <c r="B303" s="4" t="s">
        <v>358</v>
      </c>
      <c r="C303" s="4" t="s">
        <v>107</v>
      </c>
      <c r="D303" s="4" t="s">
        <v>361</v>
      </c>
      <c r="E303" s="5">
        <v>952710</v>
      </c>
    </row>
    <row r="304" spans="1:5" x14ac:dyDescent="0.25">
      <c r="A304" s="4" t="s">
        <v>396</v>
      </c>
      <c r="B304" s="4" t="s">
        <v>358</v>
      </c>
      <c r="C304" s="4" t="s">
        <v>107</v>
      </c>
      <c r="D304" s="4" t="s">
        <v>361</v>
      </c>
      <c r="E304" s="5">
        <v>1424900</v>
      </c>
    </row>
    <row r="305" spans="1:5" x14ac:dyDescent="0.25">
      <c r="A305" s="4" t="s">
        <v>397</v>
      </c>
      <c r="B305" s="4" t="s">
        <v>358</v>
      </c>
      <c r="C305" s="4" t="s">
        <v>107</v>
      </c>
      <c r="D305" s="4" t="s">
        <v>362</v>
      </c>
      <c r="E305" s="5">
        <v>1762500</v>
      </c>
    </row>
    <row r="306" spans="1:5" x14ac:dyDescent="0.25">
      <c r="A306" s="4" t="s">
        <v>398</v>
      </c>
      <c r="B306" s="4" t="s">
        <v>358</v>
      </c>
      <c r="C306" s="4" t="s">
        <v>107</v>
      </c>
      <c r="D306" s="4" t="s">
        <v>362</v>
      </c>
      <c r="E306" s="5">
        <v>1721600</v>
      </c>
    </row>
    <row r="307" spans="1:5" x14ac:dyDescent="0.25">
      <c r="A307" s="4" t="s">
        <v>399</v>
      </c>
      <c r="B307" s="4" t="s">
        <v>358</v>
      </c>
      <c r="C307" s="4" t="s">
        <v>107</v>
      </c>
      <c r="D307" s="4" t="s">
        <v>362</v>
      </c>
      <c r="E307" s="5">
        <v>1912600</v>
      </c>
    </row>
    <row r="308" spans="1:5" x14ac:dyDescent="0.25">
      <c r="A308" s="4" t="s">
        <v>400</v>
      </c>
      <c r="B308" s="4" t="s">
        <v>358</v>
      </c>
      <c r="C308" s="4" t="s">
        <v>107</v>
      </c>
      <c r="D308" s="4" t="s">
        <v>363</v>
      </c>
      <c r="E308" s="5">
        <v>613580</v>
      </c>
    </row>
    <row r="309" spans="1:5" x14ac:dyDescent="0.25">
      <c r="A309" s="4" t="s">
        <v>401</v>
      </c>
      <c r="B309" s="4" t="s">
        <v>358</v>
      </c>
      <c r="C309" s="4" t="s">
        <v>107</v>
      </c>
      <c r="D309" s="4" t="s">
        <v>363</v>
      </c>
      <c r="E309" s="5">
        <v>640900</v>
      </c>
    </row>
    <row r="310" spans="1:5" x14ac:dyDescent="0.25">
      <c r="A310" s="4" t="s">
        <v>402</v>
      </c>
      <c r="B310" s="4" t="s">
        <v>358</v>
      </c>
      <c r="C310" s="4" t="s">
        <v>107</v>
      </c>
      <c r="D310" s="4" t="s">
        <v>363</v>
      </c>
      <c r="E310" s="5">
        <v>586560</v>
      </c>
    </row>
    <row r="311" spans="1:5" x14ac:dyDescent="0.25">
      <c r="A311" s="4" t="s">
        <v>403</v>
      </c>
      <c r="B311" s="4" t="s">
        <v>358</v>
      </c>
      <c r="C311" s="4" t="s">
        <v>107</v>
      </c>
      <c r="D311" s="4" t="s">
        <v>364</v>
      </c>
      <c r="E311" s="5">
        <v>1033400</v>
      </c>
    </row>
    <row r="312" spans="1:5" x14ac:dyDescent="0.25">
      <c r="A312" s="4" t="s">
        <v>404</v>
      </c>
      <c r="B312" s="4" t="s">
        <v>358</v>
      </c>
      <c r="C312" s="4" t="s">
        <v>107</v>
      </c>
      <c r="D312" s="4" t="s">
        <v>364</v>
      </c>
      <c r="E312" s="5">
        <v>995540</v>
      </c>
    </row>
    <row r="313" spans="1:5" x14ac:dyDescent="0.25">
      <c r="A313" s="4" t="s">
        <v>405</v>
      </c>
      <c r="B313" s="4" t="s">
        <v>358</v>
      </c>
      <c r="C313" s="4" t="s">
        <v>107</v>
      </c>
      <c r="D313" s="4" t="s">
        <v>364</v>
      </c>
      <c r="E313" s="5">
        <v>790690</v>
      </c>
    </row>
    <row r="314" spans="1:5" x14ac:dyDescent="0.25">
      <c r="A314" s="4" t="s">
        <v>406</v>
      </c>
      <c r="B314" s="4" t="s">
        <v>358</v>
      </c>
      <c r="C314" s="4" t="s">
        <v>107</v>
      </c>
      <c r="D314" s="4" t="s">
        <v>365</v>
      </c>
      <c r="E314" s="5">
        <v>1447400</v>
      </c>
    </row>
    <row r="315" spans="1:5" x14ac:dyDescent="0.25">
      <c r="A315" s="4" t="s">
        <v>407</v>
      </c>
      <c r="B315" s="4" t="s">
        <v>358</v>
      </c>
      <c r="C315" s="4" t="s">
        <v>107</v>
      </c>
      <c r="D315" s="4" t="s">
        <v>365</v>
      </c>
      <c r="E315" s="5">
        <v>1417000</v>
      </c>
    </row>
    <row r="316" spans="1:5" x14ac:dyDescent="0.25">
      <c r="A316" s="4" t="s">
        <v>408</v>
      </c>
      <c r="B316" s="4" t="s">
        <v>358</v>
      </c>
      <c r="C316" s="4" t="s">
        <v>107</v>
      </c>
      <c r="D316" s="4" t="s">
        <v>365</v>
      </c>
      <c r="E316" s="5">
        <v>1891300</v>
      </c>
    </row>
    <row r="317" spans="1:5" x14ac:dyDescent="0.25">
      <c r="A317" s="4" t="s">
        <v>409</v>
      </c>
      <c r="B317" s="4" t="s">
        <v>358</v>
      </c>
      <c r="C317" s="4" t="s">
        <v>107</v>
      </c>
      <c r="D317" s="4" t="s">
        <v>366</v>
      </c>
      <c r="E317" s="5">
        <v>1056200</v>
      </c>
    </row>
    <row r="318" spans="1:5" x14ac:dyDescent="0.25">
      <c r="A318" s="4" t="s">
        <v>410</v>
      </c>
      <c r="B318" s="4" t="s">
        <v>358</v>
      </c>
      <c r="C318" s="4" t="s">
        <v>107</v>
      </c>
      <c r="D318" s="4" t="s">
        <v>366</v>
      </c>
      <c r="E318" s="5">
        <v>1042100</v>
      </c>
    </row>
    <row r="319" spans="1:5" x14ac:dyDescent="0.25">
      <c r="A319" s="4" t="s">
        <v>411</v>
      </c>
      <c r="B319" s="4" t="s">
        <v>358</v>
      </c>
      <c r="C319" s="4" t="s">
        <v>107</v>
      </c>
      <c r="D319" s="4" t="s">
        <v>366</v>
      </c>
      <c r="E319" s="5">
        <v>1250700</v>
      </c>
    </row>
    <row r="320" spans="1:5" x14ac:dyDescent="0.25">
      <c r="A320" s="4" t="s">
        <v>412</v>
      </c>
      <c r="B320" s="4" t="s">
        <v>358</v>
      </c>
      <c r="C320" s="4" t="s">
        <v>107</v>
      </c>
      <c r="D320" s="4" t="s">
        <v>367</v>
      </c>
      <c r="E320" s="5">
        <v>208630</v>
      </c>
    </row>
    <row r="321" spans="1:5" x14ac:dyDescent="0.25">
      <c r="A321" s="4" t="s">
        <v>413</v>
      </c>
      <c r="B321" s="4" t="s">
        <v>358</v>
      </c>
      <c r="C321" s="4" t="s">
        <v>107</v>
      </c>
      <c r="D321" s="4" t="s">
        <v>367</v>
      </c>
      <c r="E321" s="5">
        <v>228420</v>
      </c>
    </row>
    <row r="322" spans="1:5" x14ac:dyDescent="0.25">
      <c r="A322" s="4" t="s">
        <v>414</v>
      </c>
      <c r="B322" s="4" t="s">
        <v>358</v>
      </c>
      <c r="C322" s="4" t="s">
        <v>107</v>
      </c>
      <c r="D322" s="4" t="s">
        <v>367</v>
      </c>
      <c r="E322" s="5">
        <v>226460</v>
      </c>
    </row>
    <row r="323" spans="1:5" x14ac:dyDescent="0.25">
      <c r="A323" s="4" t="s">
        <v>415</v>
      </c>
      <c r="B323" s="4" t="s">
        <v>358</v>
      </c>
      <c r="C323" s="4" t="s">
        <v>107</v>
      </c>
      <c r="D323" s="4" t="s">
        <v>368</v>
      </c>
      <c r="E323" s="5">
        <v>607980</v>
      </c>
    </row>
    <row r="324" spans="1:5" x14ac:dyDescent="0.25">
      <c r="A324" s="4" t="s">
        <v>416</v>
      </c>
      <c r="B324" s="4" t="s">
        <v>358</v>
      </c>
      <c r="C324" s="4" t="s">
        <v>107</v>
      </c>
      <c r="D324" s="4" t="s">
        <v>368</v>
      </c>
      <c r="E324" s="5">
        <v>535900</v>
      </c>
    </row>
    <row r="325" spans="1:5" x14ac:dyDescent="0.25">
      <c r="A325" s="4" t="s">
        <v>417</v>
      </c>
      <c r="B325" s="4" t="s">
        <v>358</v>
      </c>
      <c r="C325" s="4" t="s">
        <v>107</v>
      </c>
      <c r="D325" s="4" t="s">
        <v>368</v>
      </c>
      <c r="E325" s="5">
        <v>471690</v>
      </c>
    </row>
    <row r="326" spans="1:5" x14ac:dyDescent="0.25">
      <c r="A326" s="4" t="s">
        <v>418</v>
      </c>
      <c r="B326" s="4" t="s">
        <v>358</v>
      </c>
      <c r="C326" s="4" t="s">
        <v>107</v>
      </c>
      <c r="D326" s="4" t="s">
        <v>369</v>
      </c>
      <c r="E326" s="5">
        <v>2126100</v>
      </c>
    </row>
    <row r="327" spans="1:5" x14ac:dyDescent="0.25">
      <c r="A327" s="4" t="s">
        <v>419</v>
      </c>
      <c r="B327" s="4" t="s">
        <v>358</v>
      </c>
      <c r="C327" s="4" t="s">
        <v>107</v>
      </c>
      <c r="D327" s="4" t="s">
        <v>369</v>
      </c>
      <c r="E327" s="5">
        <v>2179100</v>
      </c>
    </row>
    <row r="328" spans="1:5" x14ac:dyDescent="0.25">
      <c r="A328" s="4" t="s">
        <v>420</v>
      </c>
      <c r="B328" s="4" t="s">
        <v>358</v>
      </c>
      <c r="C328" s="4" t="s">
        <v>107</v>
      </c>
      <c r="D328" s="4" t="s">
        <v>369</v>
      </c>
      <c r="E328" s="5">
        <v>2069300</v>
      </c>
    </row>
    <row r="329" spans="1:5" x14ac:dyDescent="0.25">
      <c r="A329" s="4" t="s">
        <v>421</v>
      </c>
      <c r="B329" s="4" t="s">
        <v>358</v>
      </c>
      <c r="C329" s="4" t="s">
        <v>107</v>
      </c>
      <c r="D329" s="4" t="s">
        <v>370</v>
      </c>
      <c r="E329" s="5">
        <v>1344700</v>
      </c>
    </row>
    <row r="330" spans="1:5" x14ac:dyDescent="0.25">
      <c r="A330" s="4" t="s">
        <v>422</v>
      </c>
      <c r="B330" s="4" t="s">
        <v>358</v>
      </c>
      <c r="C330" s="4" t="s">
        <v>107</v>
      </c>
      <c r="D330" s="4" t="s">
        <v>370</v>
      </c>
      <c r="E330" s="5">
        <v>1268700</v>
      </c>
    </row>
    <row r="331" spans="1:5" x14ac:dyDescent="0.25">
      <c r="A331" s="4" t="s">
        <v>423</v>
      </c>
      <c r="B331" s="4" t="s">
        <v>358</v>
      </c>
      <c r="C331" s="4" t="s">
        <v>107</v>
      </c>
      <c r="D331" s="4" t="s">
        <v>370</v>
      </c>
      <c r="E331" s="5">
        <v>1395300</v>
      </c>
    </row>
    <row r="332" spans="1:5" x14ac:dyDescent="0.25">
      <c r="A332" s="4" t="s">
        <v>424</v>
      </c>
      <c r="B332" s="4" t="s">
        <v>358</v>
      </c>
      <c r="C332" s="4" t="s">
        <v>107</v>
      </c>
      <c r="D332" s="4" t="s">
        <v>371</v>
      </c>
      <c r="E332" s="5">
        <v>1728200</v>
      </c>
    </row>
    <row r="333" spans="1:5" x14ac:dyDescent="0.25">
      <c r="A333" s="4" t="s">
        <v>425</v>
      </c>
      <c r="B333" s="4" t="s">
        <v>358</v>
      </c>
      <c r="C333" s="4" t="s">
        <v>107</v>
      </c>
      <c r="D333" s="4" t="s">
        <v>371</v>
      </c>
      <c r="E333" s="5">
        <v>1688300</v>
      </c>
    </row>
    <row r="334" spans="1:5" x14ac:dyDescent="0.25">
      <c r="A334" s="4" t="s">
        <v>426</v>
      </c>
      <c r="B334" s="4" t="s">
        <v>358</v>
      </c>
      <c r="C334" s="4" t="s">
        <v>107</v>
      </c>
      <c r="D334" s="4" t="s">
        <v>371</v>
      </c>
      <c r="E334" s="5">
        <v>2470000</v>
      </c>
    </row>
    <row r="335" spans="1:5" x14ac:dyDescent="0.25">
      <c r="A335" s="4" t="s">
        <v>427</v>
      </c>
      <c r="B335" s="4" t="s">
        <v>358</v>
      </c>
      <c r="C335" s="4" t="s">
        <v>107</v>
      </c>
      <c r="D335" s="4" t="s">
        <v>372</v>
      </c>
      <c r="E335" s="5">
        <v>1730500</v>
      </c>
    </row>
    <row r="336" spans="1:5" x14ac:dyDescent="0.25">
      <c r="A336" s="4" t="s">
        <v>428</v>
      </c>
      <c r="B336" s="4" t="s">
        <v>358</v>
      </c>
      <c r="C336" s="4" t="s">
        <v>107</v>
      </c>
      <c r="D336" s="4" t="s">
        <v>372</v>
      </c>
      <c r="E336" s="5">
        <v>1478900</v>
      </c>
    </row>
    <row r="337" spans="1:5" x14ac:dyDescent="0.25">
      <c r="A337" s="4" t="s">
        <v>429</v>
      </c>
      <c r="B337" s="4" t="s">
        <v>358</v>
      </c>
      <c r="C337" s="4" t="s">
        <v>107</v>
      </c>
      <c r="D337" s="4" t="s">
        <v>372</v>
      </c>
      <c r="E337" s="5">
        <v>1607300</v>
      </c>
    </row>
    <row r="338" spans="1:5" x14ac:dyDescent="0.25">
      <c r="A338" s="4" t="s">
        <v>430</v>
      </c>
      <c r="B338" s="4" t="s">
        <v>358</v>
      </c>
      <c r="C338" s="4" t="s">
        <v>107</v>
      </c>
      <c r="D338" s="4" t="s">
        <v>373</v>
      </c>
      <c r="E338" s="5">
        <v>757640</v>
      </c>
    </row>
    <row r="339" spans="1:5" x14ac:dyDescent="0.25">
      <c r="A339" s="4" t="s">
        <v>431</v>
      </c>
      <c r="B339" s="4" t="s">
        <v>358</v>
      </c>
      <c r="C339" s="4" t="s">
        <v>107</v>
      </c>
      <c r="D339" s="4" t="s">
        <v>373</v>
      </c>
      <c r="E339" s="5">
        <v>717460</v>
      </c>
    </row>
    <row r="340" spans="1:5" x14ac:dyDescent="0.25">
      <c r="A340" s="4" t="s">
        <v>432</v>
      </c>
      <c r="B340" s="4" t="s">
        <v>358</v>
      </c>
      <c r="C340" s="4" t="s">
        <v>107</v>
      </c>
      <c r="D340" s="4" t="s">
        <v>373</v>
      </c>
      <c r="E340" s="5">
        <v>1280900</v>
      </c>
    </row>
    <row r="341" spans="1:5" x14ac:dyDescent="0.25">
      <c r="A341" s="4" t="s">
        <v>433</v>
      </c>
      <c r="B341" s="4" t="s">
        <v>358</v>
      </c>
      <c r="C341" s="4" t="s">
        <v>107</v>
      </c>
      <c r="D341" s="4" t="s">
        <v>374</v>
      </c>
      <c r="E341" s="5">
        <v>1144300</v>
      </c>
    </row>
    <row r="342" spans="1:5" x14ac:dyDescent="0.25">
      <c r="A342" s="4" t="s">
        <v>434</v>
      </c>
      <c r="B342" s="4" t="s">
        <v>358</v>
      </c>
      <c r="C342" s="4" t="s">
        <v>107</v>
      </c>
      <c r="D342" s="4" t="s">
        <v>374</v>
      </c>
      <c r="E342" s="5">
        <v>1041500</v>
      </c>
    </row>
    <row r="343" spans="1:5" x14ac:dyDescent="0.25">
      <c r="A343" s="4" t="s">
        <v>435</v>
      </c>
      <c r="B343" s="4" t="s">
        <v>358</v>
      </c>
      <c r="C343" s="4" t="s">
        <v>107</v>
      </c>
      <c r="D343" s="4" t="s">
        <v>374</v>
      </c>
      <c r="E343" s="5">
        <v>1336700</v>
      </c>
    </row>
    <row r="344" spans="1:5" x14ac:dyDescent="0.25">
      <c r="A344" s="4" t="s">
        <v>436</v>
      </c>
      <c r="B344" s="4" t="s">
        <v>358</v>
      </c>
      <c r="C344" s="4" t="s">
        <v>107</v>
      </c>
      <c r="D344" s="4" t="s">
        <v>375</v>
      </c>
      <c r="E344" s="5">
        <v>1050200</v>
      </c>
    </row>
    <row r="345" spans="1:5" x14ac:dyDescent="0.25">
      <c r="A345" s="4" t="s">
        <v>437</v>
      </c>
      <c r="B345" s="4" t="s">
        <v>358</v>
      </c>
      <c r="C345" s="4" t="s">
        <v>107</v>
      </c>
      <c r="D345" s="4" t="s">
        <v>375</v>
      </c>
      <c r="E345" s="5">
        <v>1165200</v>
      </c>
    </row>
    <row r="346" spans="1:5" x14ac:dyDescent="0.25">
      <c r="A346" s="4" t="s">
        <v>438</v>
      </c>
      <c r="B346" s="4" t="s">
        <v>358</v>
      </c>
      <c r="C346" s="4" t="s">
        <v>107</v>
      </c>
      <c r="D346" s="4" t="s">
        <v>375</v>
      </c>
      <c r="E346" s="5">
        <v>1131800</v>
      </c>
    </row>
    <row r="347" spans="1:5" x14ac:dyDescent="0.25">
      <c r="A347" s="4" t="s">
        <v>439</v>
      </c>
      <c r="B347" s="4" t="s">
        <v>358</v>
      </c>
      <c r="C347" s="4" t="s">
        <v>107</v>
      </c>
      <c r="D347" s="4" t="s">
        <v>376</v>
      </c>
      <c r="E347" s="5">
        <v>1752700</v>
      </c>
    </row>
    <row r="348" spans="1:5" x14ac:dyDescent="0.25">
      <c r="A348" s="4" t="s">
        <v>440</v>
      </c>
      <c r="B348" s="4" t="s">
        <v>358</v>
      </c>
      <c r="C348" s="4" t="s">
        <v>107</v>
      </c>
      <c r="D348" s="4" t="s">
        <v>376</v>
      </c>
      <c r="E348" s="5">
        <v>1454100</v>
      </c>
    </row>
    <row r="349" spans="1:5" x14ac:dyDescent="0.25">
      <c r="A349" s="4" t="s">
        <v>441</v>
      </c>
      <c r="B349" s="4" t="s">
        <v>358</v>
      </c>
      <c r="C349" s="4" t="s">
        <v>107</v>
      </c>
      <c r="D349" s="4" t="s">
        <v>376</v>
      </c>
      <c r="E349" s="5">
        <v>2254900</v>
      </c>
    </row>
    <row r="350" spans="1:5" x14ac:dyDescent="0.25">
      <c r="A350" s="4" t="s">
        <v>442</v>
      </c>
      <c r="B350" s="4" t="s">
        <v>358</v>
      </c>
      <c r="C350" s="4" t="s">
        <v>107</v>
      </c>
      <c r="D350" s="4" t="s">
        <v>377</v>
      </c>
      <c r="E350" s="5">
        <v>1237900</v>
      </c>
    </row>
    <row r="351" spans="1:5" x14ac:dyDescent="0.25">
      <c r="A351" s="4" t="s">
        <v>443</v>
      </c>
      <c r="B351" s="4" t="s">
        <v>358</v>
      </c>
      <c r="C351" s="4" t="s">
        <v>107</v>
      </c>
      <c r="D351" s="4" t="s">
        <v>377</v>
      </c>
      <c r="E351" s="5">
        <v>929930</v>
      </c>
    </row>
    <row r="352" spans="1:5" x14ac:dyDescent="0.25">
      <c r="A352" s="4" t="s">
        <v>444</v>
      </c>
      <c r="B352" s="4" t="s">
        <v>358</v>
      </c>
      <c r="C352" s="4" t="s">
        <v>107</v>
      </c>
      <c r="D352" s="4" t="s">
        <v>377</v>
      </c>
      <c r="E352" s="5">
        <v>988020</v>
      </c>
    </row>
    <row r="353" spans="1:5" x14ac:dyDescent="0.25">
      <c r="A353" s="4" t="s">
        <v>445</v>
      </c>
      <c r="B353" s="4" t="s">
        <v>358</v>
      </c>
      <c r="C353" s="4" t="s">
        <v>107</v>
      </c>
      <c r="D353" s="4" t="s">
        <v>378</v>
      </c>
      <c r="E353" s="5">
        <v>2595600</v>
      </c>
    </row>
    <row r="354" spans="1:5" x14ac:dyDescent="0.25">
      <c r="A354" s="4" t="s">
        <v>446</v>
      </c>
      <c r="B354" s="4" t="s">
        <v>358</v>
      </c>
      <c r="C354" s="4" t="s">
        <v>107</v>
      </c>
      <c r="D354" s="4" t="s">
        <v>378</v>
      </c>
      <c r="E354" s="5">
        <v>2484900</v>
      </c>
    </row>
    <row r="355" spans="1:5" x14ac:dyDescent="0.25">
      <c r="A355" s="4" t="s">
        <v>447</v>
      </c>
      <c r="B355" s="4" t="s">
        <v>358</v>
      </c>
      <c r="C355" s="4" t="s">
        <v>107</v>
      </c>
      <c r="D355" s="4" t="s">
        <v>378</v>
      </c>
      <c r="E355" s="5">
        <v>2541900</v>
      </c>
    </row>
    <row r="356" spans="1:5" x14ac:dyDescent="0.25">
      <c r="A356" s="4" t="s">
        <v>448</v>
      </c>
      <c r="B356" s="4" t="s">
        <v>358</v>
      </c>
      <c r="C356" s="4" t="s">
        <v>107</v>
      </c>
      <c r="D356" s="4" t="s">
        <v>379</v>
      </c>
      <c r="E356" s="5">
        <v>1542400</v>
      </c>
    </row>
    <row r="357" spans="1:5" x14ac:dyDescent="0.25">
      <c r="A357" s="4" t="s">
        <v>449</v>
      </c>
      <c r="B357" s="4" t="s">
        <v>358</v>
      </c>
      <c r="C357" s="4" t="s">
        <v>107</v>
      </c>
      <c r="D357" s="4" t="s">
        <v>379</v>
      </c>
      <c r="E357" s="5">
        <v>1141100</v>
      </c>
    </row>
    <row r="358" spans="1:5" x14ac:dyDescent="0.25">
      <c r="A358" s="4" t="s">
        <v>450</v>
      </c>
      <c r="B358" s="4" t="s">
        <v>358</v>
      </c>
      <c r="C358" s="4" t="s">
        <v>107</v>
      </c>
      <c r="D358" s="4" t="s">
        <v>379</v>
      </c>
      <c r="E358" s="5">
        <v>1360300</v>
      </c>
    </row>
    <row r="359" spans="1:5" x14ac:dyDescent="0.25">
      <c r="A359" s="4" t="s">
        <v>451</v>
      </c>
      <c r="B359" s="4" t="s">
        <v>358</v>
      </c>
      <c r="C359" s="4" t="s">
        <v>107</v>
      </c>
      <c r="D359" s="4" t="s">
        <v>380</v>
      </c>
      <c r="E359" s="5">
        <v>647080</v>
      </c>
    </row>
    <row r="360" spans="1:5" x14ac:dyDescent="0.25">
      <c r="A360" s="4" t="s">
        <v>452</v>
      </c>
      <c r="B360" s="4" t="s">
        <v>358</v>
      </c>
      <c r="C360" s="4" t="s">
        <v>107</v>
      </c>
      <c r="D360" s="4" t="s">
        <v>380</v>
      </c>
      <c r="E360" s="5">
        <v>516630</v>
      </c>
    </row>
    <row r="361" spans="1:5" x14ac:dyDescent="0.25">
      <c r="A361" s="4" t="s">
        <v>453</v>
      </c>
      <c r="B361" s="4" t="s">
        <v>358</v>
      </c>
      <c r="C361" s="4" t="s">
        <v>107</v>
      </c>
      <c r="D361" s="4" t="s">
        <v>380</v>
      </c>
      <c r="E361" s="5">
        <v>565340</v>
      </c>
    </row>
    <row r="362" spans="1:5" x14ac:dyDescent="0.25">
      <c r="A362" s="4" t="s">
        <v>454</v>
      </c>
      <c r="B362" s="4" t="s">
        <v>358</v>
      </c>
      <c r="C362" s="4" t="s">
        <v>107</v>
      </c>
      <c r="D362" s="4" t="s">
        <v>381</v>
      </c>
      <c r="E362" s="5">
        <v>1312100</v>
      </c>
    </row>
    <row r="363" spans="1:5" x14ac:dyDescent="0.25">
      <c r="A363" s="4" t="s">
        <v>455</v>
      </c>
      <c r="B363" s="4" t="s">
        <v>358</v>
      </c>
      <c r="C363" s="4" t="s">
        <v>107</v>
      </c>
      <c r="D363" s="4" t="s">
        <v>381</v>
      </c>
      <c r="E363" s="5">
        <v>1027700</v>
      </c>
    </row>
    <row r="364" spans="1:5" x14ac:dyDescent="0.25">
      <c r="A364" s="4" t="s">
        <v>456</v>
      </c>
      <c r="B364" s="4" t="s">
        <v>358</v>
      </c>
      <c r="C364" s="4" t="s">
        <v>107</v>
      </c>
      <c r="D364" s="4" t="s">
        <v>381</v>
      </c>
      <c r="E364" s="5">
        <v>1416300</v>
      </c>
    </row>
    <row r="365" spans="1:5" x14ac:dyDescent="0.25">
      <c r="A365" s="4" t="s">
        <v>457</v>
      </c>
      <c r="B365" s="4" t="s">
        <v>358</v>
      </c>
      <c r="C365" s="4" t="s">
        <v>107</v>
      </c>
      <c r="D365" s="4" t="s">
        <v>382</v>
      </c>
      <c r="E365" s="5">
        <v>1381800</v>
      </c>
    </row>
    <row r="366" spans="1:5" x14ac:dyDescent="0.25">
      <c r="A366" s="4" t="s">
        <v>458</v>
      </c>
      <c r="B366" s="4" t="s">
        <v>358</v>
      </c>
      <c r="C366" s="4" t="s">
        <v>107</v>
      </c>
      <c r="D366" s="4" t="s">
        <v>382</v>
      </c>
      <c r="E366" s="5">
        <v>1244300</v>
      </c>
    </row>
    <row r="367" spans="1:5" x14ac:dyDescent="0.25">
      <c r="A367" s="4" t="s">
        <v>459</v>
      </c>
      <c r="B367" s="4" t="s">
        <v>358</v>
      </c>
      <c r="C367" s="4" t="s">
        <v>107</v>
      </c>
      <c r="D367" s="4" t="s">
        <v>382</v>
      </c>
      <c r="E367" s="5">
        <v>1315900</v>
      </c>
    </row>
    <row r="368" spans="1:5" x14ac:dyDescent="0.25">
      <c r="A368" s="4" t="s">
        <v>460</v>
      </c>
      <c r="B368" s="4" t="s">
        <v>358</v>
      </c>
      <c r="C368" s="4" t="s">
        <v>107</v>
      </c>
      <c r="D368" s="4" t="s">
        <v>383</v>
      </c>
      <c r="E368" s="5">
        <v>785490</v>
      </c>
    </row>
    <row r="369" spans="1:5" x14ac:dyDescent="0.25">
      <c r="A369" s="4" t="s">
        <v>461</v>
      </c>
      <c r="B369" s="4" t="s">
        <v>358</v>
      </c>
      <c r="C369" s="4" t="s">
        <v>107</v>
      </c>
      <c r="D369" s="4" t="s">
        <v>383</v>
      </c>
      <c r="E369" s="5">
        <v>823600</v>
      </c>
    </row>
    <row r="370" spans="1:5" x14ac:dyDescent="0.25">
      <c r="A370" s="4" t="s">
        <v>462</v>
      </c>
      <c r="B370" s="4" t="s">
        <v>358</v>
      </c>
      <c r="C370" s="4" t="s">
        <v>107</v>
      </c>
      <c r="D370" s="4" t="s">
        <v>383</v>
      </c>
      <c r="E370" s="5">
        <v>781150</v>
      </c>
    </row>
    <row r="371" spans="1:5" x14ac:dyDescent="0.25">
      <c r="A371" s="4" t="s">
        <v>463</v>
      </c>
      <c r="B371" s="4" t="s">
        <v>358</v>
      </c>
      <c r="C371" s="4" t="s">
        <v>107</v>
      </c>
      <c r="D371" s="4" t="s">
        <v>384</v>
      </c>
      <c r="E371" s="5">
        <v>341600</v>
      </c>
    </row>
    <row r="372" spans="1:5" x14ac:dyDescent="0.25">
      <c r="A372" s="4" t="s">
        <v>464</v>
      </c>
      <c r="B372" s="4" t="s">
        <v>358</v>
      </c>
      <c r="C372" s="4" t="s">
        <v>107</v>
      </c>
      <c r="D372" s="4" t="s">
        <v>384</v>
      </c>
      <c r="E372" s="5">
        <v>322830</v>
      </c>
    </row>
    <row r="373" spans="1:5" x14ac:dyDescent="0.25">
      <c r="A373" s="4" t="s">
        <v>465</v>
      </c>
      <c r="B373" s="4" t="s">
        <v>358</v>
      </c>
      <c r="C373" s="4" t="s">
        <v>107</v>
      </c>
      <c r="D373" s="4" t="s">
        <v>384</v>
      </c>
      <c r="E373" s="5">
        <v>413220</v>
      </c>
    </row>
    <row r="374" spans="1:5" x14ac:dyDescent="0.25">
      <c r="A374" s="4" t="s">
        <v>466</v>
      </c>
      <c r="B374" s="4" t="s">
        <v>358</v>
      </c>
      <c r="C374" s="4" t="s">
        <v>107</v>
      </c>
      <c r="D374" s="4" t="s">
        <v>385</v>
      </c>
      <c r="E374" s="5">
        <v>567980</v>
      </c>
    </row>
    <row r="375" spans="1:5" x14ac:dyDescent="0.25">
      <c r="A375" s="4" t="s">
        <v>467</v>
      </c>
      <c r="B375" s="4" t="s">
        <v>358</v>
      </c>
      <c r="C375" s="4" t="s">
        <v>107</v>
      </c>
      <c r="D375" s="4" t="s">
        <v>385</v>
      </c>
      <c r="E375" s="5">
        <v>438400</v>
      </c>
    </row>
    <row r="376" spans="1:5" x14ac:dyDescent="0.25">
      <c r="A376" s="4" t="s">
        <v>468</v>
      </c>
      <c r="B376" s="4" t="s">
        <v>358</v>
      </c>
      <c r="C376" s="4" t="s">
        <v>107</v>
      </c>
      <c r="D376" s="4" t="s">
        <v>385</v>
      </c>
      <c r="E376" s="5">
        <v>405160</v>
      </c>
    </row>
    <row r="377" spans="1:5" x14ac:dyDescent="0.25">
      <c r="A377" s="4" t="s">
        <v>469</v>
      </c>
      <c r="B377" s="4" t="s">
        <v>358</v>
      </c>
      <c r="C377" s="4" t="s">
        <v>107</v>
      </c>
      <c r="D377" s="4" t="s">
        <v>386</v>
      </c>
      <c r="E377" s="5">
        <v>1337400</v>
      </c>
    </row>
    <row r="378" spans="1:5" x14ac:dyDescent="0.25">
      <c r="A378" s="4" t="s">
        <v>470</v>
      </c>
      <c r="B378" s="4" t="s">
        <v>358</v>
      </c>
      <c r="C378" s="4" t="s">
        <v>107</v>
      </c>
      <c r="D378" s="4" t="s">
        <v>386</v>
      </c>
      <c r="E378" s="5">
        <v>949640</v>
      </c>
    </row>
    <row r="379" spans="1:5" x14ac:dyDescent="0.25">
      <c r="A379" s="4" t="s">
        <v>471</v>
      </c>
      <c r="B379" s="4" t="s">
        <v>358</v>
      </c>
      <c r="C379" s="4" t="s">
        <v>107</v>
      </c>
      <c r="D379" s="4" t="s">
        <v>386</v>
      </c>
      <c r="E379" s="5">
        <v>1271900</v>
      </c>
    </row>
    <row r="380" spans="1:5" x14ac:dyDescent="0.25">
      <c r="A380" s="4" t="s">
        <v>472</v>
      </c>
      <c r="B380" s="4" t="s">
        <v>358</v>
      </c>
      <c r="C380" s="4" t="s">
        <v>107</v>
      </c>
      <c r="D380" s="4" t="s">
        <v>387</v>
      </c>
      <c r="E380" s="5">
        <v>1879300</v>
      </c>
    </row>
    <row r="381" spans="1:5" x14ac:dyDescent="0.25">
      <c r="A381" s="4" t="s">
        <v>473</v>
      </c>
      <c r="B381" s="4" t="s">
        <v>358</v>
      </c>
      <c r="C381" s="4" t="s">
        <v>107</v>
      </c>
      <c r="D381" s="4" t="s">
        <v>387</v>
      </c>
      <c r="E381" s="5">
        <v>1699800</v>
      </c>
    </row>
    <row r="382" spans="1:5" x14ac:dyDescent="0.25">
      <c r="A382" s="4" t="s">
        <v>474</v>
      </c>
      <c r="B382" s="4" t="s">
        <v>358</v>
      </c>
      <c r="C382" s="4" t="s">
        <v>107</v>
      </c>
      <c r="D382" s="4" t="s">
        <v>387</v>
      </c>
      <c r="E382" s="5">
        <v>1770700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7" width="12.42578125" style="1" customWidth="1"/>
    <col min="8" max="8" width="15.140625" bestFit="1" customWidth="1"/>
    <col min="9" max="9" width="9.7109375" customWidth="1"/>
  </cols>
  <sheetData>
    <row r="1" spans="1:10" x14ac:dyDescent="0.25">
      <c r="A1" s="2" t="s">
        <v>80</v>
      </c>
      <c r="B1" s="2" t="s">
        <v>81</v>
      </c>
      <c r="C1" s="2" t="s">
        <v>73</v>
      </c>
      <c r="D1" s="2" t="s">
        <v>1</v>
      </c>
      <c r="E1" s="2" t="s">
        <v>82</v>
      </c>
      <c r="F1" s="2" t="s">
        <v>72</v>
      </c>
      <c r="G1" s="2" t="s">
        <v>83</v>
      </c>
      <c r="H1" s="2" t="s">
        <v>108</v>
      </c>
      <c r="I1" s="2" t="s">
        <v>109</v>
      </c>
      <c r="J1" s="2" t="s">
        <v>110</v>
      </c>
    </row>
    <row r="2" spans="1:10" x14ac:dyDescent="0.25">
      <c r="A2" s="1">
        <v>86</v>
      </c>
      <c r="B2" s="1">
        <v>86335</v>
      </c>
      <c r="C2" s="1">
        <v>4</v>
      </c>
      <c r="D2" s="1" t="s">
        <v>10</v>
      </c>
      <c r="E2" s="1" t="s">
        <v>107</v>
      </c>
      <c r="F2" s="1" t="s">
        <v>75</v>
      </c>
      <c r="G2" s="1" t="s">
        <v>76</v>
      </c>
      <c r="H2" s="1">
        <v>0.3</v>
      </c>
    </row>
    <row r="3" spans="1:10" x14ac:dyDescent="0.25">
      <c r="A3" s="1">
        <v>87</v>
      </c>
      <c r="B3" s="1">
        <v>89056</v>
      </c>
      <c r="C3" s="1">
        <v>4</v>
      </c>
      <c r="D3" s="1" t="s">
        <v>10</v>
      </c>
      <c r="E3" s="1" t="s">
        <v>107</v>
      </c>
      <c r="F3" s="1" t="s">
        <v>75</v>
      </c>
      <c r="G3" s="1" t="s">
        <v>76</v>
      </c>
      <c r="H3" s="1">
        <v>0.4</v>
      </c>
    </row>
    <row r="4" spans="1:10" x14ac:dyDescent="0.25">
      <c r="A4" s="1">
        <v>88</v>
      </c>
      <c r="B4" s="1">
        <v>89055</v>
      </c>
      <c r="C4" s="1">
        <v>4</v>
      </c>
      <c r="D4" s="1" t="s">
        <v>10</v>
      </c>
      <c r="E4" s="1" t="s">
        <v>107</v>
      </c>
      <c r="F4" s="1" t="s">
        <v>75</v>
      </c>
      <c r="G4" s="1" t="s">
        <v>76</v>
      </c>
      <c r="H4" s="1">
        <v>0.5</v>
      </c>
    </row>
    <row r="5" spans="1:10" x14ac:dyDescent="0.25">
      <c r="A5" s="1">
        <v>89</v>
      </c>
      <c r="B5" s="1">
        <v>86331</v>
      </c>
      <c r="C5" s="1">
        <v>4</v>
      </c>
      <c r="D5" s="1" t="s">
        <v>10</v>
      </c>
      <c r="E5" s="1" t="s">
        <v>107</v>
      </c>
      <c r="F5" s="1" t="s">
        <v>77</v>
      </c>
      <c r="G5" s="1" t="s">
        <v>76</v>
      </c>
      <c r="H5" s="1">
        <v>0.45</v>
      </c>
    </row>
    <row r="6" spans="1:10" x14ac:dyDescent="0.25">
      <c r="A6" s="1">
        <v>90</v>
      </c>
      <c r="B6" s="1">
        <v>86337</v>
      </c>
      <c r="C6" s="1">
        <v>4</v>
      </c>
      <c r="D6" s="1" t="s">
        <v>10</v>
      </c>
      <c r="E6" s="1" t="s">
        <v>107</v>
      </c>
      <c r="F6" s="1" t="s">
        <v>77</v>
      </c>
      <c r="G6" s="1" t="s">
        <v>76</v>
      </c>
      <c r="H6" s="1">
        <v>0.45</v>
      </c>
    </row>
    <row r="7" spans="1:10" x14ac:dyDescent="0.25">
      <c r="A7" s="1">
        <v>91</v>
      </c>
      <c r="B7" s="1">
        <v>89059</v>
      </c>
      <c r="C7" s="1">
        <v>4</v>
      </c>
      <c r="D7" s="1" t="s">
        <v>10</v>
      </c>
      <c r="E7" s="1" t="s">
        <v>107</v>
      </c>
      <c r="F7" s="1" t="s">
        <v>77</v>
      </c>
      <c r="G7" s="1" t="s">
        <v>76</v>
      </c>
      <c r="H7" s="1">
        <v>0.5</v>
      </c>
    </row>
    <row r="8" spans="1:10" x14ac:dyDescent="0.25">
      <c r="A8" s="1">
        <v>92</v>
      </c>
      <c r="B8" s="1">
        <v>84200</v>
      </c>
      <c r="C8" s="1">
        <v>12</v>
      </c>
      <c r="D8" s="1" t="s">
        <v>10</v>
      </c>
      <c r="E8" s="1" t="s">
        <v>107</v>
      </c>
      <c r="F8" s="1" t="s">
        <v>75</v>
      </c>
      <c r="G8" s="1" t="s">
        <v>76</v>
      </c>
      <c r="H8" s="1">
        <v>0.6</v>
      </c>
    </row>
    <row r="9" spans="1:10" x14ac:dyDescent="0.25">
      <c r="A9" s="1">
        <v>93</v>
      </c>
      <c r="B9" s="1">
        <v>80955</v>
      </c>
      <c r="C9" s="1">
        <v>12</v>
      </c>
      <c r="D9" s="1" t="s">
        <v>10</v>
      </c>
      <c r="E9" s="1" t="s">
        <v>107</v>
      </c>
      <c r="F9" s="1" t="s">
        <v>75</v>
      </c>
      <c r="G9" s="1" t="s">
        <v>76</v>
      </c>
      <c r="H9" s="1">
        <v>0.65</v>
      </c>
    </row>
    <row r="10" spans="1:10" x14ac:dyDescent="0.25">
      <c r="A10" s="1">
        <v>94</v>
      </c>
      <c r="B10" s="1">
        <v>83917</v>
      </c>
      <c r="C10" s="1">
        <v>12</v>
      </c>
      <c r="D10" s="1" t="s">
        <v>10</v>
      </c>
      <c r="E10" s="1" t="s">
        <v>107</v>
      </c>
      <c r="F10" s="1" t="s">
        <v>75</v>
      </c>
      <c r="G10" s="1" t="s">
        <v>76</v>
      </c>
      <c r="H10" s="1">
        <v>0.65</v>
      </c>
    </row>
    <row r="11" spans="1:10" x14ac:dyDescent="0.25">
      <c r="A11" s="1">
        <v>95</v>
      </c>
      <c r="B11" s="1">
        <v>83967</v>
      </c>
      <c r="C11" s="1">
        <v>12</v>
      </c>
      <c r="D11" s="1" t="s">
        <v>10</v>
      </c>
      <c r="E11" s="1" t="s">
        <v>107</v>
      </c>
      <c r="F11" s="1" t="s">
        <v>77</v>
      </c>
      <c r="G11" s="1" t="s">
        <v>76</v>
      </c>
      <c r="H11" s="1">
        <v>0.7</v>
      </c>
    </row>
    <row r="12" spans="1:10" x14ac:dyDescent="0.25">
      <c r="A12" s="1">
        <v>96</v>
      </c>
      <c r="B12" s="1">
        <v>80973</v>
      </c>
      <c r="C12" s="1">
        <v>12</v>
      </c>
      <c r="D12" s="1" t="s">
        <v>10</v>
      </c>
      <c r="E12" s="1" t="s">
        <v>107</v>
      </c>
      <c r="F12" s="1" t="s">
        <v>77</v>
      </c>
      <c r="G12" s="1" t="s">
        <v>76</v>
      </c>
      <c r="H12" s="1">
        <v>0.8</v>
      </c>
    </row>
    <row r="13" spans="1:10" x14ac:dyDescent="0.25">
      <c r="A13" s="1">
        <v>97</v>
      </c>
      <c r="B13" s="1">
        <v>80972</v>
      </c>
      <c r="C13" s="1">
        <v>12</v>
      </c>
      <c r="D13" s="1" t="s">
        <v>10</v>
      </c>
      <c r="E13" s="1" t="s">
        <v>107</v>
      </c>
      <c r="F13" s="1" t="s">
        <v>77</v>
      </c>
      <c r="G13" s="1" t="s">
        <v>76</v>
      </c>
      <c r="H13" s="1">
        <v>0.8</v>
      </c>
    </row>
    <row r="14" spans="1:10" x14ac:dyDescent="0.25">
      <c r="A14" s="1">
        <v>98</v>
      </c>
      <c r="B14" s="1">
        <v>84125</v>
      </c>
      <c r="C14" s="1">
        <v>4</v>
      </c>
      <c r="D14" s="1" t="s">
        <v>10</v>
      </c>
      <c r="E14" s="1" t="s">
        <v>107</v>
      </c>
      <c r="F14" s="1" t="s">
        <v>75</v>
      </c>
      <c r="G14" s="1" t="s">
        <v>78</v>
      </c>
      <c r="H14" s="1">
        <v>0.3</v>
      </c>
    </row>
    <row r="15" spans="1:10" x14ac:dyDescent="0.25">
      <c r="A15" s="1">
        <v>99</v>
      </c>
      <c r="B15" s="1">
        <v>84126</v>
      </c>
      <c r="C15" s="1">
        <v>4</v>
      </c>
      <c r="D15" s="1" t="s">
        <v>10</v>
      </c>
      <c r="E15" s="1" t="s">
        <v>107</v>
      </c>
      <c r="F15" s="1" t="s">
        <v>75</v>
      </c>
      <c r="G15" s="1" t="s">
        <v>78</v>
      </c>
      <c r="H15" s="1">
        <v>0.3</v>
      </c>
    </row>
    <row r="16" spans="1:10" x14ac:dyDescent="0.25">
      <c r="A16" s="1">
        <v>100</v>
      </c>
      <c r="B16" s="1">
        <v>89053</v>
      </c>
      <c r="C16" s="1">
        <v>4</v>
      </c>
      <c r="D16" s="1" t="s">
        <v>10</v>
      </c>
      <c r="E16" s="1" t="s">
        <v>107</v>
      </c>
      <c r="F16" s="1" t="s">
        <v>75</v>
      </c>
      <c r="G16" s="1" t="s">
        <v>78</v>
      </c>
      <c r="H16" s="1">
        <v>0.45</v>
      </c>
    </row>
    <row r="17" spans="1:8" x14ac:dyDescent="0.25">
      <c r="A17" s="1">
        <v>101</v>
      </c>
      <c r="B17" s="1">
        <v>89370</v>
      </c>
      <c r="C17" s="1">
        <v>4</v>
      </c>
      <c r="D17" s="1" t="s">
        <v>10</v>
      </c>
      <c r="E17" s="1" t="s">
        <v>107</v>
      </c>
      <c r="F17" s="1" t="s">
        <v>75</v>
      </c>
      <c r="G17" s="1" t="s">
        <v>78</v>
      </c>
      <c r="H17" s="1">
        <v>0.5</v>
      </c>
    </row>
    <row r="18" spans="1:8" x14ac:dyDescent="0.25">
      <c r="A18" s="1">
        <v>102</v>
      </c>
      <c r="B18" s="1">
        <v>84133</v>
      </c>
      <c r="C18" s="1">
        <v>4</v>
      </c>
      <c r="D18" s="1" t="s">
        <v>10</v>
      </c>
      <c r="E18" s="1" t="s">
        <v>107</v>
      </c>
      <c r="F18" s="1" t="s">
        <v>77</v>
      </c>
      <c r="G18" s="1" t="s">
        <v>78</v>
      </c>
      <c r="H18" s="1">
        <v>0.3</v>
      </c>
    </row>
    <row r="19" spans="1:8" x14ac:dyDescent="0.25">
      <c r="A19" s="1">
        <v>103</v>
      </c>
      <c r="B19" s="1">
        <v>84128</v>
      </c>
      <c r="C19" s="1">
        <v>4</v>
      </c>
      <c r="D19" s="1" t="s">
        <v>10</v>
      </c>
      <c r="E19" s="1" t="s">
        <v>107</v>
      </c>
      <c r="F19" s="1" t="s">
        <v>77</v>
      </c>
      <c r="G19" s="1" t="s">
        <v>78</v>
      </c>
      <c r="H19" s="1">
        <v>0.3</v>
      </c>
    </row>
    <row r="20" spans="1:8" x14ac:dyDescent="0.25">
      <c r="A20" s="1">
        <v>104</v>
      </c>
      <c r="B20" s="1">
        <v>86375</v>
      </c>
      <c r="C20" s="1">
        <v>4</v>
      </c>
      <c r="D20" s="1" t="s">
        <v>10</v>
      </c>
      <c r="E20" s="1" t="s">
        <v>107</v>
      </c>
      <c r="F20" s="1" t="s">
        <v>77</v>
      </c>
      <c r="G20" s="1" t="s">
        <v>78</v>
      </c>
      <c r="H20" s="1">
        <v>0.4</v>
      </c>
    </row>
    <row r="21" spans="1:8" x14ac:dyDescent="0.25">
      <c r="A21" s="1">
        <v>105</v>
      </c>
      <c r="B21" s="1">
        <v>84089</v>
      </c>
      <c r="C21" s="1">
        <v>4</v>
      </c>
      <c r="D21" s="1" t="s">
        <v>10</v>
      </c>
      <c r="E21" s="1" t="s">
        <v>107</v>
      </c>
      <c r="F21" s="1" t="s">
        <v>77</v>
      </c>
      <c r="G21" s="1" t="s">
        <v>78</v>
      </c>
      <c r="H21" s="1">
        <v>0.4</v>
      </c>
    </row>
    <row r="22" spans="1:8" x14ac:dyDescent="0.25">
      <c r="A22" s="1">
        <v>106</v>
      </c>
      <c r="B22" s="1">
        <v>84130</v>
      </c>
      <c r="C22" s="1">
        <v>4</v>
      </c>
      <c r="D22" s="1" t="s">
        <v>10</v>
      </c>
      <c r="E22" s="1" t="s">
        <v>107</v>
      </c>
      <c r="F22" s="1" t="s">
        <v>77</v>
      </c>
      <c r="G22" s="1" t="s">
        <v>78</v>
      </c>
      <c r="H22" s="1">
        <v>0.4</v>
      </c>
    </row>
    <row r="23" spans="1:8" x14ac:dyDescent="0.25">
      <c r="A23" s="1">
        <v>107</v>
      </c>
      <c r="B23" s="1">
        <v>86332</v>
      </c>
      <c r="C23" s="1">
        <v>4</v>
      </c>
      <c r="D23" s="1" t="s">
        <v>10</v>
      </c>
      <c r="E23" s="1" t="s">
        <v>107</v>
      </c>
      <c r="F23" s="1" t="s">
        <v>77</v>
      </c>
      <c r="G23" s="1" t="s">
        <v>78</v>
      </c>
      <c r="H23" s="1">
        <v>0.45</v>
      </c>
    </row>
    <row r="24" spans="1:8" x14ac:dyDescent="0.25">
      <c r="A24" s="1">
        <v>108</v>
      </c>
      <c r="B24" s="1">
        <v>83902</v>
      </c>
      <c r="C24" s="1">
        <v>12</v>
      </c>
      <c r="D24" s="1" t="s">
        <v>10</v>
      </c>
      <c r="E24" s="1" t="s">
        <v>107</v>
      </c>
      <c r="F24" s="1" t="s">
        <v>75</v>
      </c>
      <c r="G24" s="1" t="s">
        <v>78</v>
      </c>
      <c r="H24" s="1">
        <v>0.45</v>
      </c>
    </row>
    <row r="25" spans="1:8" x14ac:dyDescent="0.25">
      <c r="A25" s="1">
        <v>109</v>
      </c>
      <c r="B25" s="1">
        <v>80969</v>
      </c>
      <c r="C25" s="1">
        <v>12</v>
      </c>
      <c r="D25" s="1" t="s">
        <v>10</v>
      </c>
      <c r="E25" s="1" t="s">
        <v>107</v>
      </c>
      <c r="F25" s="1" t="s">
        <v>75</v>
      </c>
      <c r="G25" s="1" t="s">
        <v>78</v>
      </c>
      <c r="H25" s="1">
        <v>0.5</v>
      </c>
    </row>
    <row r="26" spans="1:8" x14ac:dyDescent="0.25">
      <c r="A26" s="1">
        <v>110</v>
      </c>
      <c r="B26" s="1">
        <v>80967</v>
      </c>
      <c r="C26" s="1">
        <v>12</v>
      </c>
      <c r="D26" s="1" t="s">
        <v>10</v>
      </c>
      <c r="E26" s="1" t="s">
        <v>107</v>
      </c>
      <c r="F26" s="1" t="s">
        <v>75</v>
      </c>
      <c r="G26" s="1" t="s">
        <v>78</v>
      </c>
      <c r="H26" s="1">
        <v>0.5</v>
      </c>
    </row>
    <row r="27" spans="1:8" x14ac:dyDescent="0.25">
      <c r="A27" s="1">
        <v>111</v>
      </c>
      <c r="B27" s="1">
        <v>83199</v>
      </c>
      <c r="C27" s="1">
        <v>12</v>
      </c>
      <c r="D27" s="1" t="s">
        <v>10</v>
      </c>
      <c r="E27" s="1" t="s">
        <v>107</v>
      </c>
      <c r="F27" s="1" t="s">
        <v>75</v>
      </c>
      <c r="G27" s="1" t="s">
        <v>78</v>
      </c>
      <c r="H27" s="1">
        <v>0.5</v>
      </c>
    </row>
    <row r="28" spans="1:8" x14ac:dyDescent="0.25">
      <c r="A28" s="1">
        <v>112</v>
      </c>
      <c r="B28" s="1">
        <v>83901</v>
      </c>
      <c r="C28" s="1">
        <v>12</v>
      </c>
      <c r="D28" s="1" t="s">
        <v>10</v>
      </c>
      <c r="E28" s="1" t="s">
        <v>107</v>
      </c>
      <c r="F28" s="1" t="s">
        <v>75</v>
      </c>
      <c r="G28" s="1" t="s">
        <v>78</v>
      </c>
      <c r="H28" s="1">
        <v>0.5</v>
      </c>
    </row>
    <row r="29" spans="1:8" x14ac:dyDescent="0.25">
      <c r="A29" s="1">
        <v>113</v>
      </c>
      <c r="B29" s="1">
        <v>79851</v>
      </c>
      <c r="C29" s="1">
        <v>12</v>
      </c>
      <c r="D29" s="1" t="s">
        <v>10</v>
      </c>
      <c r="E29" s="1" t="s">
        <v>107</v>
      </c>
      <c r="F29" s="1" t="s">
        <v>75</v>
      </c>
      <c r="G29" s="1" t="s">
        <v>78</v>
      </c>
      <c r="H29" s="1">
        <v>0.5</v>
      </c>
    </row>
    <row r="30" spans="1:8" x14ac:dyDescent="0.25">
      <c r="A30" s="1">
        <v>114</v>
      </c>
      <c r="B30" s="1">
        <v>80966</v>
      </c>
      <c r="C30" s="1">
        <v>12</v>
      </c>
      <c r="D30" s="1" t="s">
        <v>10</v>
      </c>
      <c r="E30" s="1" t="s">
        <v>107</v>
      </c>
      <c r="F30" s="1" t="s">
        <v>75</v>
      </c>
      <c r="G30" s="1" t="s">
        <v>78</v>
      </c>
      <c r="H30" s="1">
        <v>0.6</v>
      </c>
    </row>
    <row r="31" spans="1:8" x14ac:dyDescent="0.25">
      <c r="A31" s="1">
        <v>115</v>
      </c>
      <c r="B31" s="1">
        <v>83907</v>
      </c>
      <c r="C31" s="1">
        <v>12</v>
      </c>
      <c r="D31" s="1" t="s">
        <v>10</v>
      </c>
      <c r="E31" s="1" t="s">
        <v>107</v>
      </c>
      <c r="F31" s="1" t="s">
        <v>75</v>
      </c>
      <c r="G31" s="1" t="s">
        <v>78</v>
      </c>
      <c r="H31" s="1">
        <v>0.6</v>
      </c>
    </row>
    <row r="32" spans="1:8" x14ac:dyDescent="0.25">
      <c r="A32" s="1">
        <v>116</v>
      </c>
      <c r="B32" s="1">
        <v>83914</v>
      </c>
      <c r="C32" s="1">
        <v>12</v>
      </c>
      <c r="D32" s="1" t="s">
        <v>10</v>
      </c>
      <c r="E32" s="1" t="s">
        <v>107</v>
      </c>
      <c r="F32" s="1" t="s">
        <v>77</v>
      </c>
      <c r="G32" s="1" t="s">
        <v>78</v>
      </c>
      <c r="H32" s="1">
        <v>0.65</v>
      </c>
    </row>
    <row r="33" spans="1:8" x14ac:dyDescent="0.25">
      <c r="A33" s="1">
        <v>117</v>
      </c>
      <c r="B33" s="1">
        <v>83909</v>
      </c>
      <c r="C33" s="1">
        <v>12</v>
      </c>
      <c r="D33" s="1" t="s">
        <v>10</v>
      </c>
      <c r="E33" s="1" t="s">
        <v>107</v>
      </c>
      <c r="F33" s="1" t="s">
        <v>77</v>
      </c>
      <c r="G33" s="1" t="s">
        <v>78</v>
      </c>
      <c r="H33" s="1">
        <v>0.65</v>
      </c>
    </row>
    <row r="34" spans="1:8" x14ac:dyDescent="0.25">
      <c r="A34" s="1">
        <v>118</v>
      </c>
      <c r="B34" s="1">
        <v>80974</v>
      </c>
      <c r="C34" s="1">
        <v>12</v>
      </c>
      <c r="D34" s="1" t="s">
        <v>10</v>
      </c>
      <c r="E34" s="1" t="s">
        <v>107</v>
      </c>
      <c r="F34" s="1" t="s">
        <v>77</v>
      </c>
      <c r="G34" s="1" t="s">
        <v>78</v>
      </c>
      <c r="H34" s="1">
        <v>0.7</v>
      </c>
    </row>
    <row r="35" spans="1:8" x14ac:dyDescent="0.25">
      <c r="A35" s="1">
        <v>119</v>
      </c>
      <c r="B35" s="1">
        <v>83913</v>
      </c>
      <c r="C35" s="1">
        <v>12</v>
      </c>
      <c r="D35" s="1" t="s">
        <v>10</v>
      </c>
      <c r="E35" s="1" t="s">
        <v>107</v>
      </c>
      <c r="F35" s="1" t="s">
        <v>77</v>
      </c>
      <c r="G35" s="1" t="s">
        <v>78</v>
      </c>
      <c r="H35" s="1">
        <v>0.7</v>
      </c>
    </row>
    <row r="36" spans="1:8" x14ac:dyDescent="0.25">
      <c r="A36" s="1">
        <v>120</v>
      </c>
      <c r="B36" s="1">
        <v>80964</v>
      </c>
      <c r="C36" s="1">
        <v>12</v>
      </c>
      <c r="D36" s="1" t="s">
        <v>10</v>
      </c>
      <c r="E36" s="1" t="s">
        <v>107</v>
      </c>
      <c r="F36" s="1" t="s">
        <v>77</v>
      </c>
      <c r="G36" s="1" t="s">
        <v>78</v>
      </c>
      <c r="H36" s="1">
        <v>0.7</v>
      </c>
    </row>
    <row r="37" spans="1:8" x14ac:dyDescent="0.25">
      <c r="A37" s="1">
        <v>121</v>
      </c>
      <c r="B37" s="1">
        <v>80971</v>
      </c>
      <c r="C37" s="1">
        <v>12</v>
      </c>
      <c r="D37" s="1" t="s">
        <v>10</v>
      </c>
      <c r="E37" s="1" t="s">
        <v>107</v>
      </c>
      <c r="F37" s="1" t="s">
        <v>77</v>
      </c>
      <c r="G37" s="1" t="s">
        <v>78</v>
      </c>
      <c r="H37" s="1">
        <v>0.8</v>
      </c>
    </row>
    <row r="38" spans="1:8" x14ac:dyDescent="0.25">
      <c r="A38" s="1">
        <v>122</v>
      </c>
      <c r="B38" s="1">
        <v>83906</v>
      </c>
      <c r="C38" s="1">
        <v>12</v>
      </c>
      <c r="D38" s="1" t="s">
        <v>10</v>
      </c>
      <c r="E38" s="1" t="s">
        <v>107</v>
      </c>
      <c r="F38" s="1" t="s">
        <v>77</v>
      </c>
      <c r="G38" s="1" t="s">
        <v>78</v>
      </c>
      <c r="H38" s="1">
        <v>0.8</v>
      </c>
    </row>
    <row r="39" spans="1:8" x14ac:dyDescent="0.25">
      <c r="A39" s="1">
        <v>123</v>
      </c>
      <c r="B39" s="1">
        <v>83911</v>
      </c>
      <c r="C39" s="1">
        <v>12</v>
      </c>
      <c r="D39" s="1" t="s">
        <v>10</v>
      </c>
      <c r="E39" s="1" t="s">
        <v>107</v>
      </c>
      <c r="F39" s="1" t="s">
        <v>77</v>
      </c>
      <c r="G39" s="1" t="s">
        <v>78</v>
      </c>
      <c r="H39" s="1">
        <v>0.8</v>
      </c>
    </row>
    <row r="40" spans="1:8" x14ac:dyDescent="0.25">
      <c r="A40" s="1">
        <v>124</v>
      </c>
      <c r="B40" s="1">
        <v>86333</v>
      </c>
      <c r="C40" s="1">
        <v>4</v>
      </c>
      <c r="D40" s="1" t="s">
        <v>10</v>
      </c>
      <c r="E40" s="1" t="s">
        <v>107</v>
      </c>
      <c r="F40" s="1" t="s">
        <v>75</v>
      </c>
      <c r="G40" s="1" t="s">
        <v>79</v>
      </c>
      <c r="H40" s="1">
        <v>0.3</v>
      </c>
    </row>
    <row r="41" spans="1:8" x14ac:dyDescent="0.25">
      <c r="A41" s="1">
        <v>125</v>
      </c>
      <c r="B41" s="1">
        <v>84127</v>
      </c>
      <c r="C41" s="1">
        <v>4</v>
      </c>
      <c r="D41" s="1" t="s">
        <v>10</v>
      </c>
      <c r="E41" s="1" t="s">
        <v>107</v>
      </c>
      <c r="F41" s="1" t="s">
        <v>75</v>
      </c>
      <c r="G41" s="1" t="s">
        <v>79</v>
      </c>
      <c r="H41" s="1">
        <v>0.3</v>
      </c>
    </row>
    <row r="42" spans="1:8" x14ac:dyDescent="0.25">
      <c r="A42" s="1">
        <v>126</v>
      </c>
      <c r="B42" s="1">
        <v>89149</v>
      </c>
      <c r="C42" s="1">
        <v>4</v>
      </c>
      <c r="D42" s="1" t="s">
        <v>10</v>
      </c>
      <c r="E42" s="1" t="s">
        <v>107</v>
      </c>
      <c r="F42" s="1" t="s">
        <v>75</v>
      </c>
      <c r="G42" s="1" t="s">
        <v>79</v>
      </c>
      <c r="H42" s="1">
        <v>0.5</v>
      </c>
    </row>
    <row r="43" spans="1:8" x14ac:dyDescent="0.25">
      <c r="A43" s="1">
        <v>127</v>
      </c>
      <c r="B43" s="1">
        <v>89151</v>
      </c>
      <c r="C43" s="1">
        <v>4</v>
      </c>
      <c r="D43" s="1" t="s">
        <v>10</v>
      </c>
      <c r="E43" s="1" t="s">
        <v>107</v>
      </c>
      <c r="F43" s="1" t="s">
        <v>75</v>
      </c>
      <c r="G43" s="1" t="s">
        <v>79</v>
      </c>
      <c r="H43" s="1">
        <v>0.5</v>
      </c>
    </row>
    <row r="44" spans="1:8" x14ac:dyDescent="0.25">
      <c r="A44" s="1">
        <v>128</v>
      </c>
      <c r="B44" s="1">
        <v>84135</v>
      </c>
      <c r="C44" s="1">
        <v>4</v>
      </c>
      <c r="D44" s="1" t="s">
        <v>10</v>
      </c>
      <c r="E44" s="1" t="s">
        <v>107</v>
      </c>
      <c r="F44" s="1" t="s">
        <v>77</v>
      </c>
      <c r="G44" s="1" t="s">
        <v>79</v>
      </c>
      <c r="H44" s="1">
        <v>0.35</v>
      </c>
    </row>
    <row r="45" spans="1:8" x14ac:dyDescent="0.25">
      <c r="A45" s="1">
        <v>129</v>
      </c>
      <c r="B45" s="1">
        <v>84136</v>
      </c>
      <c r="C45" s="1">
        <v>4</v>
      </c>
      <c r="D45" s="1" t="s">
        <v>10</v>
      </c>
      <c r="E45" s="1" t="s">
        <v>107</v>
      </c>
      <c r="F45" s="1" t="s">
        <v>77</v>
      </c>
      <c r="G45" s="1" t="s">
        <v>79</v>
      </c>
      <c r="H45" s="1">
        <v>0.4</v>
      </c>
    </row>
    <row r="46" spans="1:8" x14ac:dyDescent="0.25">
      <c r="A46" s="1">
        <v>130</v>
      </c>
      <c r="B46" s="1">
        <v>84129</v>
      </c>
      <c r="C46" s="1">
        <v>4</v>
      </c>
      <c r="D46" s="1" t="s">
        <v>10</v>
      </c>
      <c r="E46" s="1" t="s">
        <v>107</v>
      </c>
      <c r="F46" s="1" t="s">
        <v>77</v>
      </c>
      <c r="G46" s="1" t="s">
        <v>79</v>
      </c>
      <c r="H46" s="1">
        <v>0.45</v>
      </c>
    </row>
    <row r="47" spans="1:8" x14ac:dyDescent="0.25">
      <c r="A47" s="1">
        <v>131</v>
      </c>
      <c r="B47" s="1">
        <v>86014</v>
      </c>
      <c r="C47" s="1">
        <v>4</v>
      </c>
      <c r="D47" s="1" t="s">
        <v>10</v>
      </c>
      <c r="E47" s="1" t="s">
        <v>107</v>
      </c>
      <c r="F47" s="1" t="s">
        <v>77</v>
      </c>
      <c r="G47" s="1" t="s">
        <v>79</v>
      </c>
      <c r="H47" s="1">
        <v>0.35</v>
      </c>
    </row>
    <row r="48" spans="1:8" x14ac:dyDescent="0.25">
      <c r="A48" s="1">
        <v>132</v>
      </c>
      <c r="B48" s="1">
        <v>80961</v>
      </c>
      <c r="C48" s="1">
        <v>12</v>
      </c>
      <c r="D48" s="1" t="s">
        <v>10</v>
      </c>
      <c r="E48" s="1" t="s">
        <v>107</v>
      </c>
      <c r="F48" s="1" t="s">
        <v>75</v>
      </c>
      <c r="G48" s="1" t="s">
        <v>79</v>
      </c>
      <c r="H48" s="1">
        <v>0.4</v>
      </c>
    </row>
    <row r="49" spans="1:8" x14ac:dyDescent="0.25">
      <c r="A49" s="1">
        <v>133</v>
      </c>
      <c r="B49" s="1">
        <v>83916</v>
      </c>
      <c r="C49" s="1">
        <v>12</v>
      </c>
      <c r="D49" s="1" t="s">
        <v>10</v>
      </c>
      <c r="E49" s="1" t="s">
        <v>107</v>
      </c>
      <c r="F49" s="1" t="s">
        <v>75</v>
      </c>
      <c r="G49" s="1" t="s">
        <v>79</v>
      </c>
      <c r="H49" s="1">
        <v>0.5</v>
      </c>
    </row>
    <row r="50" spans="1:8" x14ac:dyDescent="0.25">
      <c r="A50" s="1">
        <v>134</v>
      </c>
      <c r="B50" s="1">
        <v>83908</v>
      </c>
      <c r="C50" s="1">
        <v>12</v>
      </c>
      <c r="D50" s="1" t="s">
        <v>10</v>
      </c>
      <c r="E50" s="1" t="s">
        <v>107</v>
      </c>
      <c r="F50" s="1" t="s">
        <v>75</v>
      </c>
      <c r="G50" s="1" t="s">
        <v>79</v>
      </c>
      <c r="H50" s="1">
        <v>0.6</v>
      </c>
    </row>
    <row r="51" spans="1:8" x14ac:dyDescent="0.25">
      <c r="A51" s="1">
        <v>135</v>
      </c>
      <c r="B51" s="1">
        <v>80968</v>
      </c>
      <c r="C51" s="1">
        <v>12</v>
      </c>
      <c r="D51" s="1" t="s">
        <v>10</v>
      </c>
      <c r="E51" s="1" t="s">
        <v>107</v>
      </c>
      <c r="F51" s="1" t="s">
        <v>75</v>
      </c>
      <c r="G51" s="1" t="s">
        <v>79</v>
      </c>
      <c r="H51" s="1">
        <v>0.65</v>
      </c>
    </row>
    <row r="52" spans="1:8" x14ac:dyDescent="0.25">
      <c r="A52" s="1">
        <v>136</v>
      </c>
      <c r="B52" s="1">
        <v>80959</v>
      </c>
      <c r="C52" s="1">
        <v>12</v>
      </c>
      <c r="D52" s="1" t="s">
        <v>10</v>
      </c>
      <c r="E52" s="1" t="s">
        <v>107</v>
      </c>
      <c r="F52" s="1" t="s">
        <v>77</v>
      </c>
      <c r="G52" s="1" t="s">
        <v>79</v>
      </c>
      <c r="H52" s="1">
        <v>0.7</v>
      </c>
    </row>
    <row r="53" spans="1:8" x14ac:dyDescent="0.25">
      <c r="A53" s="1">
        <v>137</v>
      </c>
      <c r="B53" s="1">
        <v>80958</v>
      </c>
      <c r="C53" s="1">
        <v>12</v>
      </c>
      <c r="D53" s="1" t="s">
        <v>10</v>
      </c>
      <c r="E53" s="1" t="s">
        <v>107</v>
      </c>
      <c r="F53" s="1" t="s">
        <v>77</v>
      </c>
      <c r="G53" s="1" t="s">
        <v>79</v>
      </c>
      <c r="H53" s="1">
        <v>0.7</v>
      </c>
    </row>
    <row r="54" spans="1:8" x14ac:dyDescent="0.25">
      <c r="A54" s="1">
        <v>138</v>
      </c>
      <c r="B54" s="1">
        <v>83910</v>
      </c>
      <c r="C54" s="1">
        <v>12</v>
      </c>
      <c r="D54" s="1" t="s">
        <v>10</v>
      </c>
      <c r="E54" s="1" t="s">
        <v>107</v>
      </c>
      <c r="F54" s="1" t="s">
        <v>77</v>
      </c>
      <c r="G54" s="1" t="s">
        <v>79</v>
      </c>
      <c r="H54" s="1">
        <v>0.8</v>
      </c>
    </row>
    <row r="55" spans="1:8" x14ac:dyDescent="0.25">
      <c r="A55" s="1">
        <v>139</v>
      </c>
      <c r="B55" s="1">
        <v>80963</v>
      </c>
      <c r="C55" s="1">
        <v>12</v>
      </c>
      <c r="D55" s="1" t="s">
        <v>10</v>
      </c>
      <c r="E55" s="1" t="s">
        <v>107</v>
      </c>
      <c r="F55" s="1" t="s">
        <v>77</v>
      </c>
      <c r="G55" s="1" t="s">
        <v>79</v>
      </c>
      <c r="H55" s="1">
        <v>0.8</v>
      </c>
    </row>
    <row r="56" spans="1:8" x14ac:dyDescent="0.25">
      <c r="A56" s="1">
        <v>140</v>
      </c>
      <c r="B56" s="1">
        <v>85961</v>
      </c>
      <c r="C56" s="1">
        <v>4</v>
      </c>
      <c r="D56" s="1" t="s">
        <v>6</v>
      </c>
      <c r="E56" s="1" t="s">
        <v>107</v>
      </c>
      <c r="F56" s="1" t="s">
        <v>75</v>
      </c>
      <c r="G56" s="1" t="s">
        <v>76</v>
      </c>
      <c r="H56" s="1">
        <v>0.2</v>
      </c>
    </row>
    <row r="57" spans="1:8" x14ac:dyDescent="0.25">
      <c r="A57" s="1">
        <v>141</v>
      </c>
      <c r="B57" s="1">
        <v>85965</v>
      </c>
      <c r="C57" s="1">
        <v>4</v>
      </c>
      <c r="D57" s="1" t="s">
        <v>6</v>
      </c>
      <c r="E57" s="1" t="s">
        <v>107</v>
      </c>
      <c r="F57" s="1" t="s">
        <v>75</v>
      </c>
      <c r="G57" s="1" t="s">
        <v>76</v>
      </c>
      <c r="H57" s="1">
        <v>0.25</v>
      </c>
    </row>
    <row r="58" spans="1:8" x14ac:dyDescent="0.25">
      <c r="A58" s="1">
        <v>142</v>
      </c>
      <c r="B58" s="1">
        <v>85810</v>
      </c>
      <c r="C58" s="1">
        <v>4</v>
      </c>
      <c r="D58" s="1" t="s">
        <v>6</v>
      </c>
      <c r="E58" s="1" t="s">
        <v>107</v>
      </c>
      <c r="F58" s="1" t="s">
        <v>77</v>
      </c>
      <c r="G58" s="1" t="s">
        <v>76</v>
      </c>
      <c r="H58" s="1">
        <v>0.4</v>
      </c>
    </row>
    <row r="59" spans="1:8" x14ac:dyDescent="0.25">
      <c r="A59" s="1">
        <v>143</v>
      </c>
      <c r="B59" s="1">
        <v>85808</v>
      </c>
      <c r="C59" s="1">
        <v>4</v>
      </c>
      <c r="D59" s="1" t="s">
        <v>6</v>
      </c>
      <c r="E59" s="1" t="s">
        <v>107</v>
      </c>
      <c r="F59" s="1" t="s">
        <v>77</v>
      </c>
      <c r="G59" s="1" t="s">
        <v>76</v>
      </c>
      <c r="H59" s="1">
        <v>0.4</v>
      </c>
    </row>
    <row r="60" spans="1:8" x14ac:dyDescent="0.25">
      <c r="A60" s="1">
        <v>144</v>
      </c>
      <c r="B60" s="1">
        <v>85956</v>
      </c>
      <c r="C60" s="1">
        <v>4</v>
      </c>
      <c r="D60" s="1" t="s">
        <v>6</v>
      </c>
      <c r="E60" s="1" t="s">
        <v>107</v>
      </c>
      <c r="F60" s="1" t="s">
        <v>77</v>
      </c>
      <c r="G60" s="1" t="s">
        <v>76</v>
      </c>
      <c r="H60" s="1">
        <v>0.5</v>
      </c>
    </row>
    <row r="61" spans="1:8" x14ac:dyDescent="0.25">
      <c r="A61" s="1">
        <v>145</v>
      </c>
      <c r="B61" s="1">
        <v>81654</v>
      </c>
      <c r="C61" s="1">
        <v>12</v>
      </c>
      <c r="D61" s="1" t="s">
        <v>6</v>
      </c>
      <c r="E61" s="1" t="s">
        <v>107</v>
      </c>
      <c r="F61" s="1" t="s">
        <v>75</v>
      </c>
      <c r="G61" s="1" t="s">
        <v>76</v>
      </c>
      <c r="H61" s="1">
        <v>0.3</v>
      </c>
    </row>
    <row r="62" spans="1:8" x14ac:dyDescent="0.25">
      <c r="A62" s="1">
        <v>146</v>
      </c>
      <c r="B62" s="1">
        <v>81128</v>
      </c>
      <c r="C62" s="1">
        <v>12</v>
      </c>
      <c r="D62" s="1" t="s">
        <v>6</v>
      </c>
      <c r="E62" s="1" t="s">
        <v>107</v>
      </c>
      <c r="F62" s="1" t="s">
        <v>75</v>
      </c>
      <c r="G62" s="1" t="s">
        <v>76</v>
      </c>
      <c r="H62" s="1">
        <v>0.35</v>
      </c>
    </row>
    <row r="63" spans="1:8" x14ac:dyDescent="0.25">
      <c r="A63" s="1">
        <v>147</v>
      </c>
      <c r="B63" s="1">
        <v>78930</v>
      </c>
      <c r="C63" s="1">
        <v>12</v>
      </c>
      <c r="D63" s="1" t="s">
        <v>6</v>
      </c>
      <c r="E63" s="1" t="s">
        <v>107</v>
      </c>
      <c r="F63" s="1" t="s">
        <v>75</v>
      </c>
      <c r="G63" s="1" t="s">
        <v>76</v>
      </c>
      <c r="H63" s="1">
        <v>0.4</v>
      </c>
    </row>
    <row r="64" spans="1:8" x14ac:dyDescent="0.25">
      <c r="A64" s="1">
        <v>148</v>
      </c>
      <c r="B64" s="1">
        <v>81333</v>
      </c>
      <c r="C64" s="1">
        <v>12</v>
      </c>
      <c r="D64" s="1" t="s">
        <v>6</v>
      </c>
      <c r="E64" s="1" t="s">
        <v>107</v>
      </c>
      <c r="F64" s="1" t="s">
        <v>77</v>
      </c>
      <c r="G64" s="1" t="s">
        <v>76</v>
      </c>
      <c r="H64" s="1">
        <v>0.4</v>
      </c>
    </row>
    <row r="65" spans="1:8" x14ac:dyDescent="0.25">
      <c r="A65" s="1">
        <v>149</v>
      </c>
      <c r="B65" s="1">
        <v>78927</v>
      </c>
      <c r="C65" s="1">
        <v>12</v>
      </c>
      <c r="D65" s="1" t="s">
        <v>6</v>
      </c>
      <c r="E65" s="1" t="s">
        <v>107</v>
      </c>
      <c r="F65" s="1" t="s">
        <v>77</v>
      </c>
      <c r="G65" s="1" t="s">
        <v>76</v>
      </c>
      <c r="H65" s="1">
        <v>0.4</v>
      </c>
    </row>
    <row r="66" spans="1:8" x14ac:dyDescent="0.25">
      <c r="A66" s="1">
        <v>150</v>
      </c>
      <c r="B66" s="1">
        <v>78925</v>
      </c>
      <c r="C66" s="1">
        <v>12</v>
      </c>
      <c r="D66" s="1" t="s">
        <v>6</v>
      </c>
      <c r="E66" s="1" t="s">
        <v>107</v>
      </c>
      <c r="F66" s="1" t="s">
        <v>77</v>
      </c>
      <c r="G66" s="1" t="s">
        <v>76</v>
      </c>
      <c r="H66" s="1">
        <v>0.5</v>
      </c>
    </row>
    <row r="67" spans="1:8" x14ac:dyDescent="0.25">
      <c r="A67" s="1">
        <v>151</v>
      </c>
      <c r="B67" s="1">
        <v>85964</v>
      </c>
      <c r="C67" s="1">
        <v>4</v>
      </c>
      <c r="D67" s="1" t="s">
        <v>6</v>
      </c>
      <c r="E67" s="1" t="s">
        <v>107</v>
      </c>
      <c r="F67" s="1" t="s">
        <v>75</v>
      </c>
      <c r="G67" s="1" t="s">
        <v>78</v>
      </c>
      <c r="H67" s="1">
        <v>0.25</v>
      </c>
    </row>
    <row r="68" spans="1:8" x14ac:dyDescent="0.25">
      <c r="A68" s="1">
        <v>152</v>
      </c>
      <c r="B68" s="1">
        <v>85962</v>
      </c>
      <c r="C68" s="1">
        <v>4</v>
      </c>
      <c r="D68" s="1" t="s">
        <v>6</v>
      </c>
      <c r="E68" s="1" t="s">
        <v>107</v>
      </c>
      <c r="F68" s="1" t="s">
        <v>75</v>
      </c>
      <c r="G68" s="1" t="s">
        <v>78</v>
      </c>
      <c r="H68" s="1">
        <v>0.4</v>
      </c>
    </row>
    <row r="69" spans="1:8" x14ac:dyDescent="0.25">
      <c r="A69" s="1">
        <v>153</v>
      </c>
      <c r="B69" s="1">
        <v>85805</v>
      </c>
      <c r="C69" s="1">
        <v>4</v>
      </c>
      <c r="D69" s="1" t="s">
        <v>6</v>
      </c>
      <c r="E69" s="1" t="s">
        <v>107</v>
      </c>
      <c r="F69" s="1" t="s">
        <v>75</v>
      </c>
      <c r="G69" s="1" t="s">
        <v>78</v>
      </c>
      <c r="H69" s="1">
        <v>0.45</v>
      </c>
    </row>
    <row r="70" spans="1:8" x14ac:dyDescent="0.25">
      <c r="A70" s="1">
        <v>154</v>
      </c>
      <c r="B70" s="1">
        <v>85809</v>
      </c>
      <c r="C70" s="1">
        <v>4</v>
      </c>
      <c r="D70" s="1" t="s">
        <v>6</v>
      </c>
      <c r="E70" s="1" t="s">
        <v>107</v>
      </c>
      <c r="F70" s="1" t="s">
        <v>77</v>
      </c>
      <c r="G70" s="1" t="s">
        <v>78</v>
      </c>
      <c r="H70" s="1">
        <v>0.4</v>
      </c>
    </row>
    <row r="71" spans="1:8" x14ac:dyDescent="0.25">
      <c r="A71" s="1">
        <v>155</v>
      </c>
      <c r="B71" s="1">
        <v>84462</v>
      </c>
      <c r="C71" s="1">
        <v>4</v>
      </c>
      <c r="D71" s="1" t="s">
        <v>6</v>
      </c>
      <c r="E71" s="1" t="s">
        <v>107</v>
      </c>
      <c r="F71" s="1" t="s">
        <v>77</v>
      </c>
      <c r="G71" s="1" t="s">
        <v>78</v>
      </c>
      <c r="H71" s="1">
        <v>0.45</v>
      </c>
    </row>
    <row r="72" spans="1:8" x14ac:dyDescent="0.25">
      <c r="A72" s="1">
        <v>156</v>
      </c>
      <c r="B72" s="1">
        <v>78886</v>
      </c>
      <c r="C72" s="1">
        <v>12</v>
      </c>
      <c r="D72" s="1" t="s">
        <v>6</v>
      </c>
      <c r="E72" s="1" t="s">
        <v>107</v>
      </c>
      <c r="F72" s="1" t="s">
        <v>75</v>
      </c>
      <c r="G72" s="1" t="s">
        <v>78</v>
      </c>
      <c r="H72" s="1">
        <v>0.3</v>
      </c>
    </row>
    <row r="73" spans="1:8" x14ac:dyDescent="0.25">
      <c r="A73" s="1">
        <v>157</v>
      </c>
      <c r="B73" s="1">
        <v>81660</v>
      </c>
      <c r="C73" s="1">
        <v>12</v>
      </c>
      <c r="D73" s="1" t="s">
        <v>6</v>
      </c>
      <c r="E73" s="1" t="s">
        <v>107</v>
      </c>
      <c r="F73" s="1" t="s">
        <v>75</v>
      </c>
      <c r="G73" s="1" t="s">
        <v>78</v>
      </c>
      <c r="H73" s="1">
        <v>0.4</v>
      </c>
    </row>
    <row r="74" spans="1:8" x14ac:dyDescent="0.25">
      <c r="A74" s="1">
        <v>158</v>
      </c>
      <c r="B74" s="1">
        <v>82753</v>
      </c>
      <c r="C74" s="1">
        <v>12</v>
      </c>
      <c r="D74" s="1" t="s">
        <v>6</v>
      </c>
      <c r="E74" s="1" t="s">
        <v>107</v>
      </c>
      <c r="F74" s="1" t="s">
        <v>75</v>
      </c>
      <c r="G74" s="1" t="s">
        <v>78</v>
      </c>
      <c r="H74" s="1">
        <v>0.5</v>
      </c>
    </row>
    <row r="75" spans="1:8" x14ac:dyDescent="0.25">
      <c r="A75" s="1">
        <v>159</v>
      </c>
      <c r="B75" s="1">
        <v>81836</v>
      </c>
      <c r="C75" s="1">
        <v>12</v>
      </c>
      <c r="D75" s="1" t="s">
        <v>6</v>
      </c>
      <c r="E75" s="1" t="s">
        <v>107</v>
      </c>
      <c r="F75" s="1" t="s">
        <v>75</v>
      </c>
      <c r="G75" s="1" t="s">
        <v>78</v>
      </c>
      <c r="H75" s="1">
        <v>0.5</v>
      </c>
    </row>
    <row r="76" spans="1:8" x14ac:dyDescent="0.25">
      <c r="A76" s="1">
        <v>160</v>
      </c>
      <c r="B76" s="1">
        <v>81661</v>
      </c>
      <c r="C76" s="1">
        <v>12</v>
      </c>
      <c r="D76" s="1" t="s">
        <v>6</v>
      </c>
      <c r="E76" s="1" t="s">
        <v>107</v>
      </c>
      <c r="F76" s="1" t="s">
        <v>75</v>
      </c>
      <c r="G76" s="1" t="s">
        <v>78</v>
      </c>
      <c r="H76" s="1">
        <v>0.5</v>
      </c>
    </row>
    <row r="77" spans="1:8" x14ac:dyDescent="0.25">
      <c r="A77" s="1">
        <v>161</v>
      </c>
      <c r="B77" s="1">
        <v>78936</v>
      </c>
      <c r="C77" s="1">
        <v>12</v>
      </c>
      <c r="D77" s="1" t="s">
        <v>6</v>
      </c>
      <c r="E77" s="1" t="s">
        <v>107</v>
      </c>
      <c r="F77" s="1" t="s">
        <v>77</v>
      </c>
      <c r="G77" s="1" t="s">
        <v>78</v>
      </c>
      <c r="H77" s="1">
        <v>0.1</v>
      </c>
    </row>
    <row r="78" spans="1:8" x14ac:dyDescent="0.25">
      <c r="A78" s="1">
        <v>162</v>
      </c>
      <c r="B78" s="1">
        <v>81132</v>
      </c>
      <c r="C78" s="1">
        <v>12</v>
      </c>
      <c r="D78" s="1" t="s">
        <v>6</v>
      </c>
      <c r="E78" s="1" t="s">
        <v>107</v>
      </c>
      <c r="F78" s="1" t="s">
        <v>77</v>
      </c>
      <c r="G78" s="1" t="s">
        <v>78</v>
      </c>
      <c r="H78" s="1">
        <v>0.3</v>
      </c>
    </row>
    <row r="79" spans="1:8" x14ac:dyDescent="0.25">
      <c r="A79" s="1">
        <v>163</v>
      </c>
      <c r="B79" s="1">
        <v>81131</v>
      </c>
      <c r="C79" s="1">
        <v>12</v>
      </c>
      <c r="D79" s="1" t="s">
        <v>6</v>
      </c>
      <c r="E79" s="1" t="s">
        <v>107</v>
      </c>
      <c r="F79" s="1" t="s">
        <v>77</v>
      </c>
      <c r="G79" s="1" t="s">
        <v>78</v>
      </c>
      <c r="H79" s="1">
        <v>0.3</v>
      </c>
    </row>
    <row r="80" spans="1:8" x14ac:dyDescent="0.25">
      <c r="A80" s="1">
        <v>164</v>
      </c>
      <c r="B80" s="1">
        <v>78934</v>
      </c>
      <c r="C80" s="1">
        <v>12</v>
      </c>
      <c r="D80" s="1" t="s">
        <v>6</v>
      </c>
      <c r="E80" s="1" t="s">
        <v>107</v>
      </c>
      <c r="F80" s="1" t="s">
        <v>77</v>
      </c>
      <c r="G80" s="1" t="s">
        <v>78</v>
      </c>
      <c r="H80" s="1">
        <v>0.4</v>
      </c>
    </row>
    <row r="81" spans="1:8" x14ac:dyDescent="0.25">
      <c r="A81" s="1">
        <v>165</v>
      </c>
      <c r="B81" s="1">
        <v>78888</v>
      </c>
      <c r="C81" s="1">
        <v>12</v>
      </c>
      <c r="D81" s="1" t="s">
        <v>6</v>
      </c>
      <c r="E81" s="1" t="s">
        <v>107</v>
      </c>
      <c r="F81" s="1" t="s">
        <v>77</v>
      </c>
      <c r="G81" s="1" t="s">
        <v>78</v>
      </c>
      <c r="H81" s="1">
        <v>0.45</v>
      </c>
    </row>
    <row r="82" spans="1:8" x14ac:dyDescent="0.25">
      <c r="A82" s="1">
        <v>166</v>
      </c>
      <c r="B82" s="1">
        <v>81649</v>
      </c>
      <c r="C82" s="1">
        <v>12</v>
      </c>
      <c r="D82" s="1" t="s">
        <v>6</v>
      </c>
      <c r="E82" s="1" t="s">
        <v>107</v>
      </c>
      <c r="F82" s="1" t="s">
        <v>77</v>
      </c>
      <c r="G82" s="1" t="s">
        <v>78</v>
      </c>
      <c r="H82" s="1">
        <v>0.55000000000000004</v>
      </c>
    </row>
    <row r="83" spans="1:8" x14ac:dyDescent="0.25">
      <c r="A83" s="1">
        <v>167</v>
      </c>
      <c r="B83" s="1">
        <v>90103</v>
      </c>
      <c r="C83" s="1">
        <v>4</v>
      </c>
      <c r="D83" s="1" t="s">
        <v>6</v>
      </c>
      <c r="E83" s="1" t="s">
        <v>107</v>
      </c>
      <c r="F83" s="1" t="s">
        <v>75</v>
      </c>
      <c r="G83" s="1" t="s">
        <v>79</v>
      </c>
      <c r="H83" s="1">
        <v>0.3</v>
      </c>
    </row>
    <row r="84" spans="1:8" x14ac:dyDescent="0.25">
      <c r="A84" s="1">
        <v>168</v>
      </c>
      <c r="B84" s="1">
        <v>90104</v>
      </c>
      <c r="C84" s="1">
        <v>4</v>
      </c>
      <c r="D84" s="1" t="s">
        <v>6</v>
      </c>
      <c r="E84" s="1" t="s">
        <v>107</v>
      </c>
      <c r="F84" s="1" t="s">
        <v>75</v>
      </c>
      <c r="G84" s="1" t="s">
        <v>79</v>
      </c>
      <c r="H84" s="1">
        <v>0.35</v>
      </c>
    </row>
    <row r="85" spans="1:8" x14ac:dyDescent="0.25">
      <c r="A85" s="1">
        <v>169</v>
      </c>
      <c r="B85" s="1">
        <v>85963</v>
      </c>
      <c r="C85" s="1">
        <v>4</v>
      </c>
      <c r="D85" s="1" t="s">
        <v>6</v>
      </c>
      <c r="E85" s="1" t="s">
        <v>107</v>
      </c>
      <c r="F85" s="1" t="s">
        <v>75</v>
      </c>
      <c r="G85" s="1" t="s">
        <v>79</v>
      </c>
      <c r="H85" s="1">
        <v>0.4</v>
      </c>
    </row>
    <row r="86" spans="1:8" x14ac:dyDescent="0.25">
      <c r="A86" s="1">
        <v>170</v>
      </c>
      <c r="B86" s="1">
        <v>85967</v>
      </c>
      <c r="C86" s="1">
        <v>4</v>
      </c>
      <c r="D86" s="1" t="s">
        <v>6</v>
      </c>
      <c r="E86" s="1" t="s">
        <v>107</v>
      </c>
      <c r="F86" s="1" t="s">
        <v>75</v>
      </c>
      <c r="G86" s="1" t="s">
        <v>79</v>
      </c>
      <c r="H86" s="1">
        <v>0.5</v>
      </c>
    </row>
    <row r="87" spans="1:8" x14ac:dyDescent="0.25">
      <c r="A87" s="1">
        <v>171</v>
      </c>
      <c r="B87" s="1">
        <v>85807</v>
      </c>
      <c r="C87" s="1">
        <v>4</v>
      </c>
      <c r="D87" s="1" t="s">
        <v>6</v>
      </c>
      <c r="E87" s="1" t="s">
        <v>107</v>
      </c>
      <c r="F87" s="1" t="s">
        <v>77</v>
      </c>
      <c r="G87" s="1" t="s">
        <v>79</v>
      </c>
      <c r="H87" s="1">
        <v>0.1</v>
      </c>
    </row>
    <row r="88" spans="1:8" x14ac:dyDescent="0.25">
      <c r="A88" s="1">
        <v>172</v>
      </c>
      <c r="B88" s="1">
        <v>84463</v>
      </c>
      <c r="C88" s="1">
        <v>4</v>
      </c>
      <c r="D88" s="1" t="s">
        <v>6</v>
      </c>
      <c r="E88" s="1" t="s">
        <v>107</v>
      </c>
      <c r="F88" s="1" t="s">
        <v>77</v>
      </c>
      <c r="G88" s="1" t="s">
        <v>79</v>
      </c>
      <c r="H88" s="1">
        <v>0.3</v>
      </c>
    </row>
    <row r="89" spans="1:8" x14ac:dyDescent="0.25">
      <c r="A89" s="1">
        <v>173</v>
      </c>
      <c r="B89" s="1">
        <v>84616</v>
      </c>
      <c r="C89" s="1">
        <v>4</v>
      </c>
      <c r="D89" s="1" t="s">
        <v>6</v>
      </c>
      <c r="E89" s="1" t="s">
        <v>107</v>
      </c>
      <c r="F89" s="1" t="s">
        <v>77</v>
      </c>
      <c r="G89" s="1" t="s">
        <v>79</v>
      </c>
      <c r="H89" s="1">
        <v>0.35</v>
      </c>
    </row>
    <row r="90" spans="1:8" x14ac:dyDescent="0.25">
      <c r="A90" s="1">
        <v>174</v>
      </c>
      <c r="B90" s="1">
        <v>85957</v>
      </c>
      <c r="C90" s="1">
        <v>4</v>
      </c>
      <c r="D90" s="1" t="s">
        <v>6</v>
      </c>
      <c r="E90" s="1" t="s">
        <v>107</v>
      </c>
      <c r="F90" s="1" t="s">
        <v>77</v>
      </c>
      <c r="G90" s="1" t="s">
        <v>79</v>
      </c>
      <c r="H90" s="1">
        <v>0.45</v>
      </c>
    </row>
    <row r="91" spans="1:8" x14ac:dyDescent="0.25">
      <c r="A91" s="1">
        <v>175</v>
      </c>
      <c r="B91" s="1">
        <v>81130</v>
      </c>
      <c r="C91" s="1">
        <v>12</v>
      </c>
      <c r="D91" s="1" t="s">
        <v>6</v>
      </c>
      <c r="E91" s="1" t="s">
        <v>107</v>
      </c>
      <c r="F91" s="1" t="s">
        <v>75</v>
      </c>
      <c r="G91" s="1" t="s">
        <v>79</v>
      </c>
      <c r="H91" s="1">
        <v>0.3</v>
      </c>
    </row>
    <row r="92" spans="1:8" x14ac:dyDescent="0.25">
      <c r="A92" s="1">
        <v>176</v>
      </c>
      <c r="B92" s="1">
        <v>81653</v>
      </c>
      <c r="C92" s="1">
        <v>12</v>
      </c>
      <c r="D92" s="1" t="s">
        <v>6</v>
      </c>
      <c r="E92" s="1" t="s">
        <v>107</v>
      </c>
      <c r="F92" s="1" t="s">
        <v>75</v>
      </c>
      <c r="G92" s="1" t="s">
        <v>79</v>
      </c>
      <c r="H92" s="1">
        <v>0.35</v>
      </c>
    </row>
    <row r="93" spans="1:8" x14ac:dyDescent="0.25">
      <c r="A93" s="1">
        <v>177</v>
      </c>
      <c r="B93" s="1">
        <v>81713</v>
      </c>
      <c r="C93" s="1">
        <v>12</v>
      </c>
      <c r="D93" s="1" t="s">
        <v>6</v>
      </c>
      <c r="E93" s="1" t="s">
        <v>107</v>
      </c>
      <c r="F93" s="1" t="s">
        <v>75</v>
      </c>
      <c r="G93" s="1" t="s">
        <v>79</v>
      </c>
      <c r="H93" s="1">
        <v>0.5</v>
      </c>
    </row>
    <row r="94" spans="1:8" x14ac:dyDescent="0.25">
      <c r="A94" s="1">
        <v>178</v>
      </c>
      <c r="B94" s="1">
        <v>81659</v>
      </c>
      <c r="C94" s="1">
        <v>12</v>
      </c>
      <c r="D94" s="1" t="s">
        <v>6</v>
      </c>
      <c r="E94" s="1" t="s">
        <v>107</v>
      </c>
      <c r="F94" s="1" t="s">
        <v>75</v>
      </c>
      <c r="G94" s="1" t="s">
        <v>79</v>
      </c>
      <c r="H94" s="1">
        <v>0.5</v>
      </c>
    </row>
    <row r="95" spans="1:8" x14ac:dyDescent="0.25">
      <c r="A95" s="1">
        <v>179</v>
      </c>
      <c r="B95" s="1">
        <v>81329</v>
      </c>
      <c r="C95" s="1">
        <v>12</v>
      </c>
      <c r="D95" s="1" t="s">
        <v>6</v>
      </c>
      <c r="E95" s="1" t="s">
        <v>107</v>
      </c>
      <c r="F95" s="1" t="s">
        <v>77</v>
      </c>
      <c r="G95" s="1" t="s">
        <v>79</v>
      </c>
      <c r="H95" s="1">
        <v>0.4</v>
      </c>
    </row>
    <row r="96" spans="1:8" x14ac:dyDescent="0.25">
      <c r="A96" s="1">
        <v>180</v>
      </c>
      <c r="B96" s="1">
        <v>78884</v>
      </c>
      <c r="C96" s="1">
        <v>12</v>
      </c>
      <c r="D96" s="1" t="s">
        <v>6</v>
      </c>
      <c r="E96" s="1" t="s">
        <v>107</v>
      </c>
      <c r="F96" s="1" t="s">
        <v>77</v>
      </c>
      <c r="G96" s="1" t="s">
        <v>79</v>
      </c>
      <c r="H96" s="1">
        <v>0.45</v>
      </c>
    </row>
    <row r="97" spans="1:10" x14ac:dyDescent="0.25">
      <c r="A97" s="1">
        <v>181</v>
      </c>
      <c r="B97" s="1">
        <v>81655</v>
      </c>
      <c r="C97" s="1">
        <v>12</v>
      </c>
      <c r="D97" s="1" t="s">
        <v>6</v>
      </c>
      <c r="E97" s="1" t="s">
        <v>107</v>
      </c>
      <c r="F97" s="1" t="s">
        <v>77</v>
      </c>
      <c r="G97" s="1" t="s">
        <v>79</v>
      </c>
      <c r="H97" s="1">
        <v>0.5</v>
      </c>
    </row>
    <row r="98" spans="1:10" x14ac:dyDescent="0.25">
      <c r="A98" s="1">
        <v>182</v>
      </c>
      <c r="B98" s="1">
        <v>81656</v>
      </c>
      <c r="C98" s="1">
        <v>12</v>
      </c>
      <c r="D98" s="1" t="s">
        <v>6</v>
      </c>
      <c r="E98" s="1" t="s">
        <v>107</v>
      </c>
      <c r="F98" s="1" t="s">
        <v>77</v>
      </c>
      <c r="G98" s="1" t="s">
        <v>79</v>
      </c>
      <c r="H98" s="1">
        <v>0.5</v>
      </c>
    </row>
    <row r="99" spans="1:10" x14ac:dyDescent="0.25">
      <c r="A99" s="1">
        <v>1</v>
      </c>
      <c r="B99" s="1">
        <v>72442</v>
      </c>
      <c r="D99" s="1" t="s">
        <v>103</v>
      </c>
      <c r="E99" s="1" t="s">
        <v>107</v>
      </c>
      <c r="F99" s="1" t="s">
        <v>77</v>
      </c>
      <c r="G99" s="1" t="s">
        <v>79</v>
      </c>
      <c r="H99" s="1" t="s">
        <v>102</v>
      </c>
      <c r="I99" s="1">
        <v>43.08</v>
      </c>
      <c r="J99" s="1">
        <v>1</v>
      </c>
    </row>
    <row r="100" spans="1:10" x14ac:dyDescent="0.25">
      <c r="A100" s="1">
        <v>2</v>
      </c>
      <c r="B100" s="1">
        <v>72440</v>
      </c>
      <c r="D100" s="1" t="s">
        <v>103</v>
      </c>
      <c r="E100" s="1" t="s">
        <v>107</v>
      </c>
      <c r="F100" s="1" t="s">
        <v>77</v>
      </c>
      <c r="G100" s="1" t="s">
        <v>79</v>
      </c>
      <c r="H100" s="1" t="s">
        <v>102</v>
      </c>
      <c r="I100" s="1">
        <v>33.049999999999997</v>
      </c>
      <c r="J100" s="1">
        <v>0.7</v>
      </c>
    </row>
    <row r="101" spans="1:10" x14ac:dyDescent="0.25">
      <c r="A101" s="1">
        <v>3</v>
      </c>
      <c r="B101" s="1">
        <v>72441</v>
      </c>
      <c r="D101" s="1" t="s">
        <v>103</v>
      </c>
      <c r="E101" s="1" t="s">
        <v>107</v>
      </c>
      <c r="F101" s="1" t="s">
        <v>77</v>
      </c>
      <c r="G101" s="1" t="s">
        <v>79</v>
      </c>
      <c r="H101" s="1" t="s">
        <v>102</v>
      </c>
      <c r="I101" s="1">
        <v>33.71</v>
      </c>
      <c r="J101" s="1">
        <v>0.7</v>
      </c>
    </row>
    <row r="102" spans="1:10" x14ac:dyDescent="0.25">
      <c r="A102" s="1">
        <v>4</v>
      </c>
      <c r="B102" s="1">
        <v>72186</v>
      </c>
      <c r="D102" s="1" t="s">
        <v>103</v>
      </c>
      <c r="E102" s="1" t="s">
        <v>107</v>
      </c>
      <c r="F102" s="1" t="s">
        <v>77</v>
      </c>
      <c r="G102" s="1" t="s">
        <v>76</v>
      </c>
      <c r="H102" s="1" t="s">
        <v>102</v>
      </c>
      <c r="I102" s="1">
        <v>35.86</v>
      </c>
      <c r="J102" s="1">
        <v>0.7</v>
      </c>
    </row>
    <row r="103" spans="1:10" x14ac:dyDescent="0.25">
      <c r="A103" s="1">
        <v>5</v>
      </c>
      <c r="B103" s="1">
        <v>72187</v>
      </c>
      <c r="D103" s="1" t="s">
        <v>103</v>
      </c>
      <c r="E103" s="1" t="s">
        <v>107</v>
      </c>
      <c r="F103" s="1" t="s">
        <v>77</v>
      </c>
      <c r="G103" s="1" t="s">
        <v>78</v>
      </c>
      <c r="H103" s="1" t="s">
        <v>102</v>
      </c>
      <c r="I103" s="1">
        <v>30.95</v>
      </c>
      <c r="J103" s="1">
        <v>0.6</v>
      </c>
    </row>
    <row r="104" spans="1:10" x14ac:dyDescent="0.25">
      <c r="A104" s="1">
        <v>6</v>
      </c>
      <c r="B104" s="1">
        <v>72168</v>
      </c>
      <c r="D104" s="1" t="s">
        <v>103</v>
      </c>
      <c r="E104" s="1" t="s">
        <v>107</v>
      </c>
      <c r="F104" s="1" t="s">
        <v>77</v>
      </c>
      <c r="G104" s="1" t="s">
        <v>76</v>
      </c>
      <c r="H104" s="1" t="s">
        <v>102</v>
      </c>
      <c r="I104" s="1">
        <v>36.950000000000003</v>
      </c>
      <c r="J104" s="1" t="s">
        <v>104</v>
      </c>
    </row>
    <row r="105" spans="1:10" x14ac:dyDescent="0.25">
      <c r="A105" s="1">
        <v>7</v>
      </c>
      <c r="B105" s="1">
        <v>72164</v>
      </c>
      <c r="D105" s="1" t="s">
        <v>103</v>
      </c>
      <c r="E105" s="1" t="s">
        <v>107</v>
      </c>
      <c r="F105" s="1" t="s">
        <v>77</v>
      </c>
      <c r="G105" s="1" t="s">
        <v>78</v>
      </c>
      <c r="H105" s="1" t="s">
        <v>102</v>
      </c>
      <c r="I105" s="1">
        <v>35.270000000000003</v>
      </c>
      <c r="J105" s="1">
        <v>0.8</v>
      </c>
    </row>
    <row r="106" spans="1:10" x14ac:dyDescent="0.25">
      <c r="A106" s="1">
        <v>8</v>
      </c>
      <c r="B106" s="1">
        <v>72185</v>
      </c>
      <c r="D106" s="1" t="s">
        <v>103</v>
      </c>
      <c r="E106" s="1" t="s">
        <v>107</v>
      </c>
      <c r="F106" s="1" t="s">
        <v>77</v>
      </c>
      <c r="G106" s="1" t="s">
        <v>76</v>
      </c>
      <c r="H106" s="1" t="s">
        <v>102</v>
      </c>
      <c r="I106" s="1">
        <v>35.159999999999997</v>
      </c>
      <c r="J106" s="1">
        <v>0.8</v>
      </c>
    </row>
    <row r="107" spans="1:10" x14ac:dyDescent="0.25">
      <c r="A107" s="1">
        <v>9</v>
      </c>
      <c r="B107" s="1">
        <v>72184</v>
      </c>
      <c r="D107" s="1" t="s">
        <v>103</v>
      </c>
      <c r="E107" s="1" t="s">
        <v>107</v>
      </c>
      <c r="F107" s="1" t="s">
        <v>77</v>
      </c>
      <c r="G107" s="1" t="s">
        <v>79</v>
      </c>
      <c r="H107" s="1" t="s">
        <v>102</v>
      </c>
      <c r="I107" s="1">
        <v>36.29</v>
      </c>
      <c r="J107" s="1">
        <v>0.8</v>
      </c>
    </row>
    <row r="108" spans="1:10" x14ac:dyDescent="0.25">
      <c r="A108" s="1">
        <v>10</v>
      </c>
      <c r="B108" s="1">
        <v>72155</v>
      </c>
      <c r="D108" s="1" t="s">
        <v>103</v>
      </c>
      <c r="E108" s="1" t="s">
        <v>107</v>
      </c>
      <c r="F108" s="1" t="s">
        <v>77</v>
      </c>
      <c r="G108" s="1" t="s">
        <v>78</v>
      </c>
      <c r="H108" s="1" t="s">
        <v>102</v>
      </c>
      <c r="I108" s="1">
        <v>27.26</v>
      </c>
      <c r="J108" s="1">
        <v>0.6</v>
      </c>
    </row>
    <row r="109" spans="1:10" x14ac:dyDescent="0.25">
      <c r="A109" s="1">
        <v>11</v>
      </c>
      <c r="B109" s="1">
        <v>72159</v>
      </c>
      <c r="D109" s="1" t="s">
        <v>103</v>
      </c>
      <c r="E109" s="1" t="s">
        <v>107</v>
      </c>
      <c r="F109" s="1" t="s">
        <v>77</v>
      </c>
      <c r="G109" s="1" t="s">
        <v>78</v>
      </c>
      <c r="H109" s="1" t="s">
        <v>105</v>
      </c>
      <c r="I109" s="1">
        <v>32.08</v>
      </c>
      <c r="J109" s="1">
        <v>0.7</v>
      </c>
    </row>
    <row r="110" spans="1:10" x14ac:dyDescent="0.25">
      <c r="A110" s="1">
        <v>12</v>
      </c>
      <c r="B110" s="1">
        <v>72157</v>
      </c>
      <c r="D110" s="1" t="s">
        <v>103</v>
      </c>
      <c r="E110" s="1" t="s">
        <v>107</v>
      </c>
      <c r="F110" s="1" t="s">
        <v>77</v>
      </c>
      <c r="G110" s="1" t="s">
        <v>76</v>
      </c>
      <c r="H110" s="1" t="s">
        <v>102</v>
      </c>
      <c r="I110" s="1">
        <v>36.549999999999997</v>
      </c>
      <c r="J110" s="1">
        <v>0.8</v>
      </c>
    </row>
    <row r="111" spans="1:10" x14ac:dyDescent="0.25">
      <c r="A111" s="1">
        <v>13</v>
      </c>
      <c r="B111" s="1">
        <v>72194</v>
      </c>
      <c r="D111" s="1" t="s">
        <v>103</v>
      </c>
      <c r="E111" s="1" t="s">
        <v>107</v>
      </c>
      <c r="F111" s="1" t="s">
        <v>77</v>
      </c>
      <c r="G111" s="1" t="s">
        <v>76</v>
      </c>
      <c r="H111" s="1" t="s">
        <v>102</v>
      </c>
      <c r="I111" s="1">
        <v>36.049999999999997</v>
      </c>
      <c r="J111" s="1">
        <v>0.8</v>
      </c>
    </row>
    <row r="112" spans="1:10" x14ac:dyDescent="0.25">
      <c r="A112" s="1">
        <v>14</v>
      </c>
      <c r="B112" s="1">
        <v>72197</v>
      </c>
      <c r="D112" s="1" t="s">
        <v>103</v>
      </c>
      <c r="E112" s="1" t="s">
        <v>107</v>
      </c>
      <c r="F112" s="1" t="s">
        <v>77</v>
      </c>
      <c r="G112" s="1" t="s">
        <v>79</v>
      </c>
      <c r="H112" s="1" t="s">
        <v>102</v>
      </c>
      <c r="I112" s="1">
        <v>40.869999999999997</v>
      </c>
      <c r="J112" s="1">
        <v>0.8</v>
      </c>
    </row>
    <row r="113" spans="1:10" x14ac:dyDescent="0.25">
      <c r="A113" s="1">
        <v>15</v>
      </c>
      <c r="B113" s="1">
        <v>72196</v>
      </c>
      <c r="D113" s="1" t="s">
        <v>103</v>
      </c>
      <c r="E113" s="1" t="s">
        <v>107</v>
      </c>
      <c r="F113" s="1" t="s">
        <v>77</v>
      </c>
      <c r="G113" s="1" t="s">
        <v>79</v>
      </c>
      <c r="H113" s="1" t="s">
        <v>102</v>
      </c>
      <c r="I113" s="1">
        <v>37.1</v>
      </c>
      <c r="J113" s="1">
        <v>0.8</v>
      </c>
    </row>
    <row r="114" spans="1:10" x14ac:dyDescent="0.25">
      <c r="A114" s="1">
        <v>16</v>
      </c>
      <c r="B114" s="1">
        <v>72190</v>
      </c>
      <c r="D114" s="1" t="s">
        <v>103</v>
      </c>
      <c r="E114" s="1" t="s">
        <v>107</v>
      </c>
      <c r="F114" s="1" t="s">
        <v>75</v>
      </c>
      <c r="G114" s="1" t="s">
        <v>78</v>
      </c>
      <c r="H114" s="1" t="s">
        <v>102</v>
      </c>
      <c r="I114" s="1">
        <v>32.58</v>
      </c>
      <c r="J114" s="1">
        <v>0.7</v>
      </c>
    </row>
    <row r="115" spans="1:10" x14ac:dyDescent="0.25">
      <c r="A115" s="1">
        <v>17</v>
      </c>
      <c r="B115" s="1">
        <v>72188</v>
      </c>
      <c r="D115" s="1" t="s">
        <v>103</v>
      </c>
      <c r="E115" s="1" t="s">
        <v>107</v>
      </c>
      <c r="F115" s="1" t="s">
        <v>75</v>
      </c>
      <c r="G115" s="1" t="s">
        <v>79</v>
      </c>
      <c r="H115" s="1" t="s">
        <v>102</v>
      </c>
      <c r="I115" s="1">
        <v>27.41</v>
      </c>
      <c r="J115" s="1">
        <v>6</v>
      </c>
    </row>
    <row r="116" spans="1:10" x14ac:dyDescent="0.25">
      <c r="A116" s="1">
        <v>18</v>
      </c>
      <c r="B116" s="1">
        <v>72193</v>
      </c>
      <c r="D116" s="1" t="s">
        <v>103</v>
      </c>
      <c r="E116" s="1" t="s">
        <v>107</v>
      </c>
      <c r="F116" s="1" t="s">
        <v>75</v>
      </c>
      <c r="G116" s="1" t="s">
        <v>78</v>
      </c>
      <c r="H116" s="1" t="s">
        <v>102</v>
      </c>
      <c r="I116" s="1">
        <v>34.54</v>
      </c>
      <c r="J116" s="1" t="s">
        <v>106</v>
      </c>
    </row>
    <row r="117" spans="1:10" x14ac:dyDescent="0.25">
      <c r="A117" s="1">
        <v>19</v>
      </c>
      <c r="B117" s="1">
        <v>72162</v>
      </c>
      <c r="D117" s="1" t="s">
        <v>103</v>
      </c>
      <c r="E117" s="1" t="s">
        <v>107</v>
      </c>
      <c r="F117" s="1" t="s">
        <v>75</v>
      </c>
      <c r="G117" s="1" t="s">
        <v>76</v>
      </c>
      <c r="H117" s="1" t="s">
        <v>102</v>
      </c>
      <c r="I117" s="1">
        <v>27.19</v>
      </c>
      <c r="J117" s="1">
        <v>0.6</v>
      </c>
    </row>
    <row r="118" spans="1:10" x14ac:dyDescent="0.25">
      <c r="A118" s="1">
        <v>20</v>
      </c>
      <c r="B118" s="1">
        <v>72183</v>
      </c>
      <c r="D118" s="1" t="s">
        <v>103</v>
      </c>
      <c r="E118" s="1" t="s">
        <v>107</v>
      </c>
      <c r="F118" s="1" t="s">
        <v>75</v>
      </c>
      <c r="G118" s="1" t="s">
        <v>76</v>
      </c>
      <c r="H118" s="1" t="s">
        <v>102</v>
      </c>
      <c r="I118" s="1">
        <v>31.31</v>
      </c>
      <c r="J118" s="1">
        <v>0.7</v>
      </c>
    </row>
    <row r="119" spans="1:10" x14ac:dyDescent="0.25">
      <c r="A119" s="1">
        <v>21</v>
      </c>
      <c r="B119" s="1">
        <v>72171</v>
      </c>
      <c r="D119" s="1" t="s">
        <v>103</v>
      </c>
      <c r="E119" s="1" t="s">
        <v>107</v>
      </c>
      <c r="F119" s="1" t="s">
        <v>75</v>
      </c>
      <c r="G119" s="1" t="s">
        <v>76</v>
      </c>
      <c r="H119" s="1" t="s">
        <v>102</v>
      </c>
      <c r="I119" s="1">
        <v>28.26</v>
      </c>
      <c r="J119" s="1">
        <v>0.6</v>
      </c>
    </row>
    <row r="120" spans="1:10" x14ac:dyDescent="0.25">
      <c r="A120" s="1">
        <v>22</v>
      </c>
      <c r="B120" s="1">
        <v>72173</v>
      </c>
      <c r="D120" s="1" t="s">
        <v>103</v>
      </c>
      <c r="E120" s="1" t="s">
        <v>107</v>
      </c>
      <c r="F120" s="1" t="s">
        <v>75</v>
      </c>
      <c r="G120" s="1" t="s">
        <v>79</v>
      </c>
      <c r="H120" s="1" t="s">
        <v>102</v>
      </c>
      <c r="I120" s="1">
        <v>26.33</v>
      </c>
      <c r="J120" s="1">
        <v>0.6</v>
      </c>
    </row>
    <row r="121" spans="1:10" x14ac:dyDescent="0.25">
      <c r="A121" s="1">
        <v>23</v>
      </c>
      <c r="B121" s="1">
        <v>72169</v>
      </c>
      <c r="D121" s="1" t="s">
        <v>103</v>
      </c>
      <c r="E121" s="1" t="s">
        <v>107</v>
      </c>
      <c r="F121" s="1" t="s">
        <v>75</v>
      </c>
      <c r="G121" s="1" t="s">
        <v>76</v>
      </c>
      <c r="H121" s="1" t="s">
        <v>102</v>
      </c>
      <c r="I121" s="1">
        <v>33</v>
      </c>
      <c r="J121" s="1">
        <v>0.7</v>
      </c>
    </row>
    <row r="122" spans="1:10" x14ac:dyDescent="0.25">
      <c r="A122" s="1">
        <v>24</v>
      </c>
      <c r="B122" s="1">
        <v>72172</v>
      </c>
      <c r="D122" s="1" t="s">
        <v>103</v>
      </c>
      <c r="E122" s="1" t="s">
        <v>107</v>
      </c>
      <c r="F122" s="1" t="s">
        <v>75</v>
      </c>
      <c r="G122" s="1" t="s">
        <v>76</v>
      </c>
      <c r="H122" s="1" t="s">
        <v>102</v>
      </c>
      <c r="I122" s="1">
        <v>34.54</v>
      </c>
      <c r="J122" s="1">
        <v>0.7</v>
      </c>
    </row>
    <row r="123" spans="1:10" x14ac:dyDescent="0.25">
      <c r="A123" s="1">
        <v>25</v>
      </c>
      <c r="B123" s="1">
        <v>73573</v>
      </c>
      <c r="D123" s="1" t="s">
        <v>103</v>
      </c>
      <c r="E123" s="1" t="s">
        <v>107</v>
      </c>
      <c r="F123" s="1" t="s">
        <v>75</v>
      </c>
      <c r="G123" s="1" t="s">
        <v>79</v>
      </c>
      <c r="H123" s="1" t="s">
        <v>102</v>
      </c>
      <c r="I123" s="1">
        <v>25.31</v>
      </c>
      <c r="J123" s="1">
        <v>0.6</v>
      </c>
    </row>
    <row r="124" spans="1:10" x14ac:dyDescent="0.25">
      <c r="A124" s="1">
        <v>26</v>
      </c>
      <c r="B124" s="1">
        <v>75009</v>
      </c>
      <c r="D124" s="1" t="s">
        <v>103</v>
      </c>
      <c r="E124" s="1" t="s">
        <v>107</v>
      </c>
      <c r="F124" s="1" t="s">
        <v>75</v>
      </c>
      <c r="G124" s="1" t="s">
        <v>79</v>
      </c>
      <c r="H124" s="1" t="s">
        <v>102</v>
      </c>
      <c r="I124" s="1">
        <v>33.020000000000003</v>
      </c>
      <c r="J124" s="1">
        <v>0.7</v>
      </c>
    </row>
    <row r="125" spans="1:10" x14ac:dyDescent="0.25">
      <c r="A125" s="1">
        <v>27</v>
      </c>
      <c r="B125" s="1">
        <v>75005</v>
      </c>
      <c r="D125" s="1" t="s">
        <v>103</v>
      </c>
      <c r="E125" s="1" t="s">
        <v>107</v>
      </c>
      <c r="F125" s="1" t="s">
        <v>75</v>
      </c>
      <c r="G125" s="1" t="s">
        <v>79</v>
      </c>
      <c r="H125" s="1" t="s">
        <v>102</v>
      </c>
      <c r="I125" s="1">
        <v>26.54</v>
      </c>
      <c r="J125" s="1">
        <v>0.6</v>
      </c>
    </row>
    <row r="126" spans="1:10" x14ac:dyDescent="0.25">
      <c r="A126" s="1">
        <v>28</v>
      </c>
      <c r="B126" s="1">
        <v>73572</v>
      </c>
      <c r="D126" s="1" t="s">
        <v>103</v>
      </c>
      <c r="E126" s="1" t="s">
        <v>107</v>
      </c>
      <c r="F126" s="1" t="s">
        <v>75</v>
      </c>
      <c r="G126" s="1" t="s">
        <v>78</v>
      </c>
      <c r="H126" s="1" t="s">
        <v>102</v>
      </c>
      <c r="I126" s="1">
        <v>27.69</v>
      </c>
      <c r="J126" s="1">
        <v>0.6</v>
      </c>
    </row>
    <row r="127" spans="1:10" x14ac:dyDescent="0.25">
      <c r="A127" s="1">
        <v>29</v>
      </c>
      <c r="B127" s="1">
        <v>73576</v>
      </c>
      <c r="D127" s="1" t="s">
        <v>103</v>
      </c>
      <c r="E127" s="1" t="s">
        <v>107</v>
      </c>
      <c r="F127" s="1" t="s">
        <v>75</v>
      </c>
      <c r="G127" s="1" t="s">
        <v>78</v>
      </c>
      <c r="H127" s="1" t="s">
        <v>102</v>
      </c>
      <c r="I127" s="1">
        <v>25.84</v>
      </c>
      <c r="J127" s="1">
        <v>0.6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7"/>
  <sheetViews>
    <sheetView zoomScale="106" zoomScaleNormal="106"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10.85546875" customWidth="1"/>
    <col min="3" max="3" width="14.140625" customWidth="1"/>
    <col min="4" max="4" width="11.7109375" customWidth="1"/>
    <col min="7" max="7" width="18.85546875" customWidth="1"/>
    <col min="8" max="8" width="14.28515625" customWidth="1"/>
    <col min="9" max="9" width="18.85546875" customWidth="1"/>
    <col min="10" max="10" width="12.28515625" bestFit="1" customWidth="1"/>
    <col min="11" max="11" width="16.42578125" bestFit="1" customWidth="1"/>
    <col min="12" max="12" width="12.28515625" bestFit="1" customWidth="1"/>
    <col min="13" max="13" width="16.42578125" bestFit="1" customWidth="1"/>
    <col min="14" max="14" width="12.28515625" bestFit="1" customWidth="1"/>
    <col min="15" max="15" width="16.42578125" bestFit="1" customWidth="1"/>
    <col min="16" max="16" width="12.28515625" bestFit="1" customWidth="1"/>
  </cols>
  <sheetData>
    <row r="1" spans="1:16" ht="50.25" customHeight="1" x14ac:dyDescent="0.25">
      <c r="A1" s="3" t="s">
        <v>87</v>
      </c>
      <c r="B1" s="3" t="s">
        <v>85</v>
      </c>
      <c r="C1" s="3" t="s">
        <v>1</v>
      </c>
      <c r="D1" s="3" t="s">
        <v>74</v>
      </c>
      <c r="E1" s="3" t="s">
        <v>72</v>
      </c>
      <c r="F1" s="3" t="s">
        <v>73</v>
      </c>
      <c r="G1" s="12" t="s">
        <v>475</v>
      </c>
      <c r="H1" s="12" t="s">
        <v>476</v>
      </c>
      <c r="I1" s="12" t="s">
        <v>477</v>
      </c>
      <c r="J1" s="12" t="s">
        <v>478</v>
      </c>
      <c r="K1" s="12" t="s">
        <v>479</v>
      </c>
      <c r="L1" s="12" t="s">
        <v>480</v>
      </c>
      <c r="M1" s="12" t="s">
        <v>481</v>
      </c>
      <c r="N1" s="12" t="s">
        <v>482</v>
      </c>
      <c r="O1" s="12" t="s">
        <v>483</v>
      </c>
      <c r="P1" s="12" t="s">
        <v>484</v>
      </c>
    </row>
    <row r="2" spans="1:16" x14ac:dyDescent="0.25">
      <c r="A2" s="9">
        <v>86</v>
      </c>
      <c r="B2" s="9">
        <v>86335</v>
      </c>
      <c r="C2" s="9" t="s">
        <v>10</v>
      </c>
      <c r="D2" s="9" t="s">
        <v>76</v>
      </c>
      <c r="E2" s="9" t="s">
        <v>75</v>
      </c>
      <c r="F2" s="9">
        <v>4</v>
      </c>
      <c r="G2" s="16">
        <v>142946.66666666666</v>
      </c>
      <c r="H2" s="11">
        <v>19790.508667877439</v>
      </c>
      <c r="I2" s="11">
        <v>1985233.3333333333</v>
      </c>
      <c r="J2" s="16">
        <v>33889.428046708133</v>
      </c>
      <c r="K2" s="11">
        <v>3481900</v>
      </c>
      <c r="L2" s="16">
        <v>12996.538000559995</v>
      </c>
      <c r="M2" s="11">
        <v>40233666.666666664</v>
      </c>
      <c r="N2" s="16">
        <v>1687111.239169931</v>
      </c>
      <c r="O2" s="11">
        <v>1209733.3333333333</v>
      </c>
      <c r="P2" s="16">
        <v>51601.582663066176</v>
      </c>
    </row>
    <row r="3" spans="1:16" x14ac:dyDescent="0.25">
      <c r="A3" s="9">
        <v>87</v>
      </c>
      <c r="B3" s="9">
        <v>89056</v>
      </c>
      <c r="C3" s="9" t="s">
        <v>10</v>
      </c>
      <c r="D3" s="9" t="s">
        <v>76</v>
      </c>
      <c r="E3" s="9" t="s">
        <v>75</v>
      </c>
      <c r="F3" s="9">
        <v>4</v>
      </c>
      <c r="G3" s="16">
        <v>86476.333333333328</v>
      </c>
      <c r="H3" s="11">
        <v>20931.290030319058</v>
      </c>
      <c r="I3" s="11">
        <v>1442736.6666666667</v>
      </c>
      <c r="J3" s="16">
        <v>840731.22401474626</v>
      </c>
      <c r="K3" s="11">
        <v>4843166.666666667</v>
      </c>
      <c r="L3" s="16">
        <v>1052578.8347355917</v>
      </c>
      <c r="M3" s="11">
        <v>198710000</v>
      </c>
      <c r="N3" s="16">
        <v>26494076.696499541</v>
      </c>
      <c r="O3" s="11">
        <v>4322533.333333333</v>
      </c>
      <c r="P3" s="16">
        <v>192802.13518872665</v>
      </c>
    </row>
    <row r="4" spans="1:16" x14ac:dyDescent="0.25">
      <c r="A4" s="9">
        <v>88</v>
      </c>
      <c r="B4" s="9">
        <v>89055</v>
      </c>
      <c r="C4" s="9" t="s">
        <v>10</v>
      </c>
      <c r="D4" s="9" t="s">
        <v>76</v>
      </c>
      <c r="E4" s="9" t="s">
        <v>75</v>
      </c>
      <c r="F4" s="9">
        <v>4</v>
      </c>
      <c r="G4" s="16">
        <v>99780.666666666672</v>
      </c>
      <c r="H4" s="11">
        <v>15734.51204624198</v>
      </c>
      <c r="I4" s="11">
        <v>1598333.3333333333</v>
      </c>
      <c r="J4" s="16">
        <v>529082.64319795405</v>
      </c>
      <c r="K4" s="11">
        <v>4672300</v>
      </c>
      <c r="L4" s="16">
        <v>2101990.8158695651</v>
      </c>
      <c r="M4" s="11">
        <v>147465666.66666666</v>
      </c>
      <c r="N4" s="16">
        <v>71640245.437416896</v>
      </c>
      <c r="O4" s="11">
        <v>68153.666666666672</v>
      </c>
      <c r="P4" s="16">
        <v>19297.166458662603</v>
      </c>
    </row>
    <row r="5" spans="1:16" x14ac:dyDescent="0.25">
      <c r="A5" s="9">
        <v>89</v>
      </c>
      <c r="B5" s="9">
        <v>86331</v>
      </c>
      <c r="C5" s="9" t="s">
        <v>10</v>
      </c>
      <c r="D5" s="9" t="s">
        <v>76</v>
      </c>
      <c r="E5" s="9" t="s">
        <v>77</v>
      </c>
      <c r="F5" s="9">
        <v>4</v>
      </c>
      <c r="G5" s="16">
        <v>367820</v>
      </c>
      <c r="H5" s="11">
        <v>206449.21142983326</v>
      </c>
      <c r="I5" s="11">
        <v>1923933.3333333333</v>
      </c>
      <c r="J5" s="16">
        <v>638560.11724295234</v>
      </c>
      <c r="K5" s="11">
        <v>4177766.6666666665</v>
      </c>
      <c r="L5" s="16">
        <v>196058.80070359513</v>
      </c>
      <c r="M5" s="11">
        <v>19873000</v>
      </c>
      <c r="N5" s="16">
        <v>7978626.6362075126</v>
      </c>
      <c r="O5" s="11">
        <v>1435633.3333333333</v>
      </c>
      <c r="P5" s="16">
        <v>284150.21262236196</v>
      </c>
    </row>
    <row r="6" spans="1:16" x14ac:dyDescent="0.25">
      <c r="A6" s="9">
        <v>90</v>
      </c>
      <c r="B6" s="9">
        <v>86337</v>
      </c>
      <c r="C6" s="9" t="s">
        <v>10</v>
      </c>
      <c r="D6" s="9" t="s">
        <v>76</v>
      </c>
      <c r="E6" s="9" t="s">
        <v>77</v>
      </c>
      <c r="F6" s="9">
        <v>4</v>
      </c>
      <c r="G6" s="16">
        <v>121232.66666666667</v>
      </c>
      <c r="H6" s="11">
        <v>51231.02830642122</v>
      </c>
      <c r="I6" s="11">
        <v>4101200</v>
      </c>
      <c r="J6" s="16">
        <v>883621.57624177553</v>
      </c>
      <c r="K6" s="11">
        <v>2981400</v>
      </c>
      <c r="L6" s="16">
        <v>903284.84433206334</v>
      </c>
      <c r="M6" s="11">
        <v>48031333.333333336</v>
      </c>
      <c r="N6" s="16">
        <v>19258198.288867354</v>
      </c>
      <c r="O6" s="11">
        <v>1231433.3333333333</v>
      </c>
      <c r="P6" s="16">
        <v>40728.532177498077</v>
      </c>
    </row>
    <row r="7" spans="1:16" x14ac:dyDescent="0.25">
      <c r="A7" s="9">
        <v>91</v>
      </c>
      <c r="B7" s="9">
        <v>89059</v>
      </c>
      <c r="C7" s="9" t="s">
        <v>10</v>
      </c>
      <c r="D7" s="9" t="s">
        <v>76</v>
      </c>
      <c r="E7" s="9" t="s">
        <v>77</v>
      </c>
      <c r="F7" s="9">
        <v>4</v>
      </c>
      <c r="G7" s="16">
        <v>125337.33333333333</v>
      </c>
      <c r="H7" s="11">
        <v>46689.003644684177</v>
      </c>
      <c r="I7" s="11">
        <v>4039333.3333333335</v>
      </c>
      <c r="J7" s="16">
        <v>255721.02638096077</v>
      </c>
      <c r="K7" s="11">
        <v>3005166.6666666665</v>
      </c>
      <c r="L7" s="16">
        <v>443698.74164046714</v>
      </c>
      <c r="M7" s="11">
        <v>44307000</v>
      </c>
      <c r="N7" s="16">
        <v>21242650.776209641</v>
      </c>
      <c r="O7" s="11">
        <v>80459.333333333328</v>
      </c>
      <c r="P7" s="16">
        <v>8420.3289919892068</v>
      </c>
    </row>
    <row r="8" spans="1:16" x14ac:dyDescent="0.25">
      <c r="A8" s="9">
        <v>92</v>
      </c>
      <c r="B8" s="9">
        <v>84200</v>
      </c>
      <c r="C8" s="9" t="s">
        <v>10</v>
      </c>
      <c r="D8" s="9" t="s">
        <v>76</v>
      </c>
      <c r="E8" s="9" t="s">
        <v>75</v>
      </c>
      <c r="F8" s="9">
        <v>12</v>
      </c>
      <c r="G8" s="16">
        <v>25404.666666666668</v>
      </c>
      <c r="H8" s="11">
        <v>6493.0501563851622</v>
      </c>
      <c r="I8" s="11">
        <v>1758833.3333333333</v>
      </c>
      <c r="J8" s="16">
        <v>429205.15296689182</v>
      </c>
      <c r="K8" s="11">
        <v>2877466.6666666665</v>
      </c>
      <c r="L8" s="16">
        <v>499805.5055052255</v>
      </c>
      <c r="M8" s="11">
        <v>19512000</v>
      </c>
      <c r="N8" s="16">
        <v>1357826.5721365155</v>
      </c>
      <c r="O8" s="11">
        <v>151413.33333333334</v>
      </c>
      <c r="P8" s="16">
        <v>15798.86177334734</v>
      </c>
    </row>
    <row r="9" spans="1:16" x14ac:dyDescent="0.25">
      <c r="A9" s="9">
        <v>93</v>
      </c>
      <c r="B9" s="9">
        <v>80955</v>
      </c>
      <c r="C9" s="9" t="s">
        <v>10</v>
      </c>
      <c r="D9" s="9" t="s">
        <v>76</v>
      </c>
      <c r="E9" s="9" t="s">
        <v>75</v>
      </c>
      <c r="F9" s="9">
        <v>12</v>
      </c>
      <c r="G9" s="16">
        <v>66148.333333333328</v>
      </c>
      <c r="H9" s="11">
        <v>13088.869024225623</v>
      </c>
      <c r="I9" s="11">
        <v>444440</v>
      </c>
      <c r="J9" s="16">
        <v>120400.4406138117</v>
      </c>
      <c r="K9" s="11">
        <v>4476333.333333333</v>
      </c>
      <c r="L9" s="16">
        <v>451386.71151611453</v>
      </c>
      <c r="M9" s="11">
        <v>54262333.333333336</v>
      </c>
      <c r="N9" s="16">
        <v>20722833.911734503</v>
      </c>
      <c r="O9" s="11">
        <v>3223800</v>
      </c>
      <c r="P9" s="16">
        <v>339208.97688593087</v>
      </c>
    </row>
    <row r="10" spans="1:16" x14ac:dyDescent="0.25">
      <c r="A10" s="9">
        <v>94</v>
      </c>
      <c r="B10" s="9">
        <v>83917</v>
      </c>
      <c r="C10" s="9" t="s">
        <v>10</v>
      </c>
      <c r="D10" s="9" t="s">
        <v>76</v>
      </c>
      <c r="E10" s="9" t="s">
        <v>75</v>
      </c>
      <c r="F10" s="9">
        <v>12</v>
      </c>
      <c r="G10" s="16">
        <v>36916</v>
      </c>
      <c r="H10" s="11">
        <v>19052.525370669369</v>
      </c>
      <c r="I10" s="11">
        <v>899516.66666666663</v>
      </c>
      <c r="J10" s="16">
        <v>50815.263782974223</v>
      </c>
      <c r="K10" s="11">
        <v>3791233.3333333335</v>
      </c>
      <c r="L10" s="16">
        <v>370347.00394809735</v>
      </c>
      <c r="M10" s="11">
        <v>24579333.333333332</v>
      </c>
      <c r="N10" s="16">
        <v>699109.67189231119</v>
      </c>
      <c r="O10" s="11">
        <v>1363433.3333333333</v>
      </c>
      <c r="P10" s="16">
        <v>66310.054541777412</v>
      </c>
    </row>
    <row r="11" spans="1:16" x14ac:dyDescent="0.25">
      <c r="A11" s="9">
        <v>95</v>
      </c>
      <c r="B11" s="9">
        <v>83967</v>
      </c>
      <c r="C11" s="9" t="s">
        <v>10</v>
      </c>
      <c r="D11" s="9" t="s">
        <v>76</v>
      </c>
      <c r="E11" s="9" t="s">
        <v>77</v>
      </c>
      <c r="F11" s="9">
        <v>12</v>
      </c>
      <c r="G11" s="16">
        <v>209676.66666666666</v>
      </c>
      <c r="H11" s="11">
        <v>105304.71610204993</v>
      </c>
      <c r="I11" s="11">
        <v>696820</v>
      </c>
      <c r="J11" s="16">
        <v>398210.15067423886</v>
      </c>
      <c r="K11" s="11">
        <v>2197780</v>
      </c>
      <c r="L11" s="16">
        <v>1502420.2971206161</v>
      </c>
      <c r="M11" s="11">
        <v>7625100</v>
      </c>
      <c r="N11" s="16">
        <v>5461472.9084744165</v>
      </c>
      <c r="O11" s="11">
        <v>1374800</v>
      </c>
      <c r="P11" s="16">
        <v>95386.214936960358</v>
      </c>
    </row>
    <row r="12" spans="1:16" x14ac:dyDescent="0.25">
      <c r="A12" s="9">
        <v>96</v>
      </c>
      <c r="B12" s="9">
        <v>80973</v>
      </c>
      <c r="C12" s="9" t="s">
        <v>10</v>
      </c>
      <c r="D12" s="9" t="s">
        <v>76</v>
      </c>
      <c r="E12" s="9" t="s">
        <v>77</v>
      </c>
      <c r="F12" s="9">
        <v>12</v>
      </c>
      <c r="G12" s="16">
        <v>433146.66666666669</v>
      </c>
      <c r="H12" s="11">
        <v>42970.083003565553</v>
      </c>
      <c r="I12" s="11">
        <v>637790</v>
      </c>
      <c r="J12" s="16">
        <v>30815.780048540066</v>
      </c>
      <c r="K12" s="11">
        <v>3217566.6666666665</v>
      </c>
      <c r="L12" s="16">
        <v>24318.991207161213</v>
      </c>
      <c r="M12" s="11">
        <v>7686233.333333333</v>
      </c>
      <c r="N12" s="16">
        <v>221667.01002478498</v>
      </c>
      <c r="O12" s="11">
        <v>1050800</v>
      </c>
      <c r="P12" s="16">
        <v>13257.073583562853</v>
      </c>
    </row>
    <row r="13" spans="1:16" x14ac:dyDescent="0.25">
      <c r="A13" s="9">
        <v>97</v>
      </c>
      <c r="B13" s="9">
        <v>80972</v>
      </c>
      <c r="C13" s="9" t="s">
        <v>10</v>
      </c>
      <c r="D13" s="9" t="s">
        <v>76</v>
      </c>
      <c r="E13" s="9" t="s">
        <v>77</v>
      </c>
      <c r="F13" s="9">
        <v>12</v>
      </c>
      <c r="G13" s="16">
        <v>268213</v>
      </c>
      <c r="H13" s="11">
        <v>157682.44872844918</v>
      </c>
      <c r="I13" s="11">
        <v>801433.33333333337</v>
      </c>
      <c r="J13" s="16">
        <v>205937.69891239773</v>
      </c>
      <c r="K13" s="11">
        <v>2773166.6666666665</v>
      </c>
      <c r="L13" s="16">
        <v>326485.36465412041</v>
      </c>
      <c r="M13" s="11">
        <v>14684333.333333334</v>
      </c>
      <c r="N13" s="16">
        <v>127774.54102172506</v>
      </c>
      <c r="O13" s="11">
        <v>313953.33333333331</v>
      </c>
      <c r="P13" s="16">
        <v>23691.750322281878</v>
      </c>
    </row>
    <row r="14" spans="1:16" x14ac:dyDescent="0.25">
      <c r="A14" s="9">
        <v>98</v>
      </c>
      <c r="B14" s="9">
        <v>84125</v>
      </c>
      <c r="C14" s="9" t="s">
        <v>10</v>
      </c>
      <c r="D14" s="9" t="s">
        <v>78</v>
      </c>
      <c r="E14" s="9" t="s">
        <v>75</v>
      </c>
      <c r="F14" s="9">
        <v>4</v>
      </c>
      <c r="G14" s="16">
        <v>111218.66666666667</v>
      </c>
      <c r="H14" s="11">
        <v>44278.5348146631</v>
      </c>
      <c r="I14" s="11">
        <v>2146166.6666666665</v>
      </c>
      <c r="J14" s="16">
        <v>351279.9785546182</v>
      </c>
      <c r="K14" s="11">
        <v>2657766.6666666665</v>
      </c>
      <c r="L14" s="16">
        <v>355506.48845461878</v>
      </c>
      <c r="M14" s="11">
        <v>56241000</v>
      </c>
      <c r="N14" s="16">
        <v>3696280.9687576513</v>
      </c>
      <c r="O14" s="11">
        <v>396633.33333333331</v>
      </c>
      <c r="P14" s="16">
        <v>7282.2546874813097</v>
      </c>
    </row>
    <row r="15" spans="1:16" x14ac:dyDescent="0.25">
      <c r="A15" s="9">
        <v>99</v>
      </c>
      <c r="B15" s="9">
        <v>84126</v>
      </c>
      <c r="C15" s="9" t="s">
        <v>10</v>
      </c>
      <c r="D15" s="9" t="s">
        <v>78</v>
      </c>
      <c r="E15" s="9" t="s">
        <v>75</v>
      </c>
      <c r="F15" s="9">
        <v>4</v>
      </c>
      <c r="G15" s="16">
        <v>69035.666666666672</v>
      </c>
      <c r="H15" s="11">
        <v>17798.175028168844</v>
      </c>
      <c r="I15" s="11">
        <v>9559633.333333334</v>
      </c>
      <c r="J15" s="16">
        <v>1389665.543695075</v>
      </c>
      <c r="K15" s="11">
        <v>4964466.666666667</v>
      </c>
      <c r="L15" s="16">
        <v>189404.23261726741</v>
      </c>
      <c r="M15" s="11">
        <v>115551333.33333333</v>
      </c>
      <c r="N15" s="16">
        <v>15711422.766042927</v>
      </c>
      <c r="O15" s="11">
        <v>2259466.6666666665</v>
      </c>
      <c r="P15" s="16">
        <v>107341.99240433823</v>
      </c>
    </row>
    <row r="16" spans="1:16" x14ac:dyDescent="0.25">
      <c r="A16" s="9">
        <v>100</v>
      </c>
      <c r="B16" s="9">
        <v>89053</v>
      </c>
      <c r="C16" s="9" t="s">
        <v>10</v>
      </c>
      <c r="D16" s="9" t="s">
        <v>78</v>
      </c>
      <c r="E16" s="9" t="s">
        <v>75</v>
      </c>
      <c r="F16" s="9">
        <v>4</v>
      </c>
      <c r="G16" s="16">
        <v>79114.333333333328</v>
      </c>
      <c r="H16" s="11">
        <v>20071.509816985217</v>
      </c>
      <c r="I16" s="11">
        <v>3167433.3333333335</v>
      </c>
      <c r="J16" s="16">
        <v>265020.08100016497</v>
      </c>
      <c r="K16" s="11">
        <v>2940700</v>
      </c>
      <c r="L16" s="16">
        <v>190489.86849698858</v>
      </c>
      <c r="M16" s="11">
        <v>37580000</v>
      </c>
      <c r="N16" s="16">
        <v>3394364.8890477289</v>
      </c>
      <c r="O16" s="11">
        <v>745686.66666666663</v>
      </c>
      <c r="P16" s="16">
        <v>129945.96774557252</v>
      </c>
    </row>
    <row r="17" spans="1:16" x14ac:dyDescent="0.25">
      <c r="A17" s="9">
        <v>101</v>
      </c>
      <c r="B17" s="9">
        <v>89370</v>
      </c>
      <c r="C17" s="9" t="s">
        <v>10</v>
      </c>
      <c r="D17" s="9" t="s">
        <v>78</v>
      </c>
      <c r="E17" s="9" t="s">
        <v>75</v>
      </c>
      <c r="F17" s="9">
        <v>4</v>
      </c>
      <c r="G17" s="16">
        <v>46513.333333333336</v>
      </c>
      <c r="H17" s="11">
        <v>12010.448548382092</v>
      </c>
      <c r="I17" s="11">
        <v>1531433.3333333333</v>
      </c>
      <c r="J17" s="16">
        <v>50810.366396371282</v>
      </c>
      <c r="K17" s="11">
        <v>3189566.6666666665</v>
      </c>
      <c r="L17" s="16">
        <v>280574.4880300666</v>
      </c>
      <c r="M17" s="11">
        <v>29573000</v>
      </c>
      <c r="N17" s="16">
        <v>133131.51392514096</v>
      </c>
      <c r="O17" s="11">
        <v>1291266.6666666667</v>
      </c>
      <c r="P17" s="16">
        <v>39092.880852317547</v>
      </c>
    </row>
    <row r="18" spans="1:16" x14ac:dyDescent="0.25">
      <c r="A18" s="9">
        <v>102</v>
      </c>
      <c r="B18" s="9">
        <v>84133</v>
      </c>
      <c r="C18" s="9" t="s">
        <v>10</v>
      </c>
      <c r="D18" s="9" t="s">
        <v>78</v>
      </c>
      <c r="E18" s="9" t="s">
        <v>77</v>
      </c>
      <c r="F18" s="9">
        <v>4</v>
      </c>
      <c r="G18" s="16">
        <v>19998.333333333332</v>
      </c>
      <c r="H18" s="11">
        <v>2650.49171538667</v>
      </c>
      <c r="I18" s="11">
        <v>10704000</v>
      </c>
      <c r="J18" s="16">
        <v>238899.56048515451</v>
      </c>
      <c r="K18" s="11">
        <v>2504133.3333333335</v>
      </c>
      <c r="L18" s="16">
        <v>448697.91991197597</v>
      </c>
      <c r="M18" s="11">
        <v>40285000</v>
      </c>
      <c r="N18" s="16">
        <v>1993660.7033294307</v>
      </c>
      <c r="O18" s="11">
        <v>4090833.3333333335</v>
      </c>
      <c r="P18" s="16">
        <v>236129.12428019554</v>
      </c>
    </row>
    <row r="19" spans="1:16" x14ac:dyDescent="0.25">
      <c r="A19" s="9">
        <v>103</v>
      </c>
      <c r="B19" s="9">
        <v>84128</v>
      </c>
      <c r="C19" s="9" t="s">
        <v>10</v>
      </c>
      <c r="D19" s="9" t="s">
        <v>78</v>
      </c>
      <c r="E19" s="9" t="s">
        <v>77</v>
      </c>
      <c r="F19" s="9">
        <v>4</v>
      </c>
      <c r="G19" s="16">
        <v>461290</v>
      </c>
      <c r="H19" s="11">
        <v>50236.046818992436</v>
      </c>
      <c r="I19" s="11">
        <v>1749700</v>
      </c>
      <c r="J19" s="16">
        <v>507012.02155373001</v>
      </c>
      <c r="K19" s="11">
        <v>4558866.666666667</v>
      </c>
      <c r="L19" s="16">
        <v>234356.6157234142</v>
      </c>
      <c r="M19" s="11">
        <v>22472666.666666668</v>
      </c>
      <c r="N19" s="16">
        <v>1197504.2101526721</v>
      </c>
      <c r="O19" s="11">
        <v>3491600</v>
      </c>
      <c r="P19" s="16">
        <v>663091.85638190433</v>
      </c>
    </row>
    <row r="20" spans="1:16" x14ac:dyDescent="0.25">
      <c r="A20" s="9">
        <v>104</v>
      </c>
      <c r="B20" s="9">
        <v>86375</v>
      </c>
      <c r="C20" s="9" t="s">
        <v>10</v>
      </c>
      <c r="D20" s="9" t="s">
        <v>78</v>
      </c>
      <c r="E20" s="9" t="s">
        <v>77</v>
      </c>
      <c r="F20" s="9">
        <v>4</v>
      </c>
      <c r="G20" s="16">
        <v>28365.666666666668</v>
      </c>
      <c r="H20" s="11">
        <v>18060.039045731137</v>
      </c>
      <c r="I20" s="11">
        <v>1932666.6666666667</v>
      </c>
      <c r="J20" s="16">
        <v>420642.29855464253</v>
      </c>
      <c r="K20" s="11">
        <v>1714133.3333333333</v>
      </c>
      <c r="L20" s="16">
        <v>514514.92041857541</v>
      </c>
      <c r="M20" s="11">
        <v>33393666.666666668</v>
      </c>
      <c r="N20" s="16">
        <v>13080579.96930309</v>
      </c>
      <c r="O20" s="11">
        <v>2689566.6666666665</v>
      </c>
      <c r="P20" s="16">
        <v>215227.60820427752</v>
      </c>
    </row>
    <row r="21" spans="1:16" x14ac:dyDescent="0.25">
      <c r="A21" s="9">
        <v>105</v>
      </c>
      <c r="B21" s="9">
        <v>84089</v>
      </c>
      <c r="C21" s="9" t="s">
        <v>10</v>
      </c>
      <c r="D21" s="9" t="s">
        <v>78</v>
      </c>
      <c r="E21" s="9" t="s">
        <v>77</v>
      </c>
      <c r="F21" s="9">
        <v>4</v>
      </c>
      <c r="G21" s="16">
        <v>231833.33333333334</v>
      </c>
      <c r="H21" s="11">
        <v>75516.64209519203</v>
      </c>
      <c r="I21" s="11">
        <v>792483.33333333337</v>
      </c>
      <c r="J21" s="16">
        <v>147855.76631749392</v>
      </c>
      <c r="K21" s="11">
        <v>2780333.3333333335</v>
      </c>
      <c r="L21" s="16">
        <v>456759.13054183603</v>
      </c>
      <c r="M21" s="11">
        <v>18910666.666666668</v>
      </c>
      <c r="N21" s="16">
        <v>297490.05585617898</v>
      </c>
      <c r="O21" s="11">
        <v>74545.666666666672</v>
      </c>
      <c r="P21" s="16">
        <v>44691.525083994762</v>
      </c>
    </row>
    <row r="22" spans="1:16" x14ac:dyDescent="0.25">
      <c r="A22" s="9">
        <v>106</v>
      </c>
      <c r="B22" s="9">
        <v>84130</v>
      </c>
      <c r="C22" s="9" t="s">
        <v>10</v>
      </c>
      <c r="D22" s="9" t="s">
        <v>78</v>
      </c>
      <c r="E22" s="9" t="s">
        <v>77</v>
      </c>
      <c r="F22" s="9">
        <v>4</v>
      </c>
      <c r="G22" s="16">
        <v>44687</v>
      </c>
      <c r="H22" s="11">
        <v>13388.559631267286</v>
      </c>
      <c r="I22" s="11">
        <v>641143.33333333337</v>
      </c>
      <c r="J22" s="16">
        <v>100663.71557484541</v>
      </c>
      <c r="K22" s="11">
        <v>5242533.333333333</v>
      </c>
      <c r="L22" s="16">
        <v>511207.20195761713</v>
      </c>
      <c r="M22" s="11">
        <v>63451666.666666664</v>
      </c>
      <c r="N22" s="16">
        <v>31548988.848033354</v>
      </c>
      <c r="O22" s="11">
        <v>205206.66666666666</v>
      </c>
      <c r="P22" s="16">
        <v>46292.644484122269</v>
      </c>
    </row>
    <row r="23" spans="1:16" x14ac:dyDescent="0.25">
      <c r="A23" s="9">
        <v>107</v>
      </c>
      <c r="B23" s="9">
        <v>86332</v>
      </c>
      <c r="C23" s="9" t="s">
        <v>10</v>
      </c>
      <c r="D23" s="9" t="s">
        <v>78</v>
      </c>
      <c r="E23" s="9" t="s">
        <v>77</v>
      </c>
      <c r="F23" s="9">
        <v>4</v>
      </c>
      <c r="G23" s="16">
        <v>252956.66666666666</v>
      </c>
      <c r="H23" s="11">
        <v>128111.20533869522</v>
      </c>
      <c r="I23" s="11">
        <v>5121766.666666667</v>
      </c>
      <c r="J23" s="16">
        <v>2407408.0882420694</v>
      </c>
      <c r="K23" s="11">
        <v>5481200</v>
      </c>
      <c r="L23" s="16">
        <v>1287536.3257011431</v>
      </c>
      <c r="M23" s="11">
        <v>122185333.33333333</v>
      </c>
      <c r="N23" s="16">
        <v>59811887.993385829</v>
      </c>
      <c r="O23" s="11">
        <v>94280.333333333328</v>
      </c>
      <c r="P23" s="16">
        <v>13767.749283500698</v>
      </c>
    </row>
    <row r="24" spans="1:16" x14ac:dyDescent="0.25">
      <c r="A24" s="9">
        <v>108</v>
      </c>
      <c r="B24" s="9">
        <v>83902</v>
      </c>
      <c r="C24" s="9" t="s">
        <v>10</v>
      </c>
      <c r="D24" s="9" t="s">
        <v>78</v>
      </c>
      <c r="E24" s="9" t="s">
        <v>75</v>
      </c>
      <c r="F24" s="9">
        <v>12</v>
      </c>
      <c r="G24" s="16">
        <v>28282</v>
      </c>
      <c r="H24" s="11">
        <v>8247.9641730550702</v>
      </c>
      <c r="I24" s="11">
        <v>1429733.3333333333</v>
      </c>
      <c r="J24" s="16">
        <v>303776.07432668802</v>
      </c>
      <c r="K24" s="11">
        <v>4061733.3333333335</v>
      </c>
      <c r="L24" s="16">
        <v>987372.9909883762</v>
      </c>
      <c r="M24" s="11">
        <v>43337333.333333336</v>
      </c>
      <c r="N24" s="16">
        <v>20654971.92768205</v>
      </c>
      <c r="O24" s="11">
        <v>254980</v>
      </c>
      <c r="P24" s="16">
        <v>45842.429036864967</v>
      </c>
    </row>
    <row r="25" spans="1:16" x14ac:dyDescent="0.25">
      <c r="A25" s="9">
        <v>109</v>
      </c>
      <c r="B25" s="9">
        <v>80969</v>
      </c>
      <c r="C25" s="9" t="s">
        <v>10</v>
      </c>
      <c r="D25" s="9" t="s">
        <v>78</v>
      </c>
      <c r="E25" s="9" t="s">
        <v>75</v>
      </c>
      <c r="F25" s="9">
        <v>12</v>
      </c>
      <c r="G25" s="16">
        <v>20507.666666666668</v>
      </c>
      <c r="H25" s="11">
        <v>2182.6553400235625</v>
      </c>
      <c r="I25" s="11">
        <v>1343733.3333333333</v>
      </c>
      <c r="J25" s="16">
        <v>145821.85478635738</v>
      </c>
      <c r="K25" s="11">
        <v>3048266.6666666665</v>
      </c>
      <c r="L25" s="16">
        <v>105959.72505312566</v>
      </c>
      <c r="M25" s="11">
        <v>14932333.333333334</v>
      </c>
      <c r="N25" s="16">
        <v>231258.1530093858</v>
      </c>
      <c r="O25" s="11">
        <v>232476.66666666666</v>
      </c>
      <c r="P25" s="16">
        <v>10486.65977961182</v>
      </c>
    </row>
    <row r="26" spans="1:16" x14ac:dyDescent="0.25">
      <c r="A26" s="9">
        <v>110</v>
      </c>
      <c r="B26" s="9">
        <v>80967</v>
      </c>
      <c r="C26" s="9" t="s">
        <v>10</v>
      </c>
      <c r="D26" s="9" t="s">
        <v>78</v>
      </c>
      <c r="E26" s="9" t="s">
        <v>75</v>
      </c>
      <c r="F26" s="9">
        <v>12</v>
      </c>
      <c r="G26" s="16">
        <v>35433</v>
      </c>
      <c r="H26" s="11">
        <v>17284.820276763076</v>
      </c>
      <c r="I26" s="11">
        <v>1921400</v>
      </c>
      <c r="J26" s="16">
        <v>282199.14953805227</v>
      </c>
      <c r="K26" s="11">
        <v>5146333.333333333</v>
      </c>
      <c r="L26" s="16">
        <v>308458.33322077058</v>
      </c>
      <c r="M26" s="11">
        <v>34560333.333333336</v>
      </c>
      <c r="N26" s="16">
        <v>1370432.5351265017</v>
      </c>
      <c r="O26" s="11">
        <v>1287633.3333333333</v>
      </c>
      <c r="P26" s="16">
        <v>100065.59515304696</v>
      </c>
    </row>
    <row r="27" spans="1:16" x14ac:dyDescent="0.25">
      <c r="A27" s="9">
        <v>111</v>
      </c>
      <c r="B27" s="9">
        <v>83199</v>
      </c>
      <c r="C27" s="9" t="s">
        <v>10</v>
      </c>
      <c r="D27" s="9" t="s">
        <v>78</v>
      </c>
      <c r="E27" s="9" t="s">
        <v>75</v>
      </c>
      <c r="F27" s="9">
        <v>12</v>
      </c>
      <c r="G27" s="16">
        <v>31573</v>
      </c>
      <c r="H27" s="16">
        <v>2183.9072782515286</v>
      </c>
      <c r="I27" s="11">
        <v>1529133.3333333333</v>
      </c>
      <c r="J27" s="16">
        <v>301200.68614353036</v>
      </c>
      <c r="K27" s="11">
        <v>2991000</v>
      </c>
      <c r="L27" s="16">
        <v>210385.85979100401</v>
      </c>
      <c r="M27" s="11">
        <v>24553000</v>
      </c>
      <c r="N27" s="16">
        <v>1056626.2347679997</v>
      </c>
      <c r="O27" s="11">
        <v>1320066.6666666667</v>
      </c>
      <c r="P27" s="16">
        <v>200480.45623784253</v>
      </c>
    </row>
    <row r="28" spans="1:16" x14ac:dyDescent="0.25">
      <c r="A28" s="9">
        <v>112</v>
      </c>
      <c r="B28" s="9">
        <v>83901</v>
      </c>
      <c r="C28" s="9" t="s">
        <v>10</v>
      </c>
      <c r="D28" s="9" t="s">
        <v>78</v>
      </c>
      <c r="E28" s="9" t="s">
        <v>75</v>
      </c>
      <c r="F28" s="9">
        <v>12</v>
      </c>
      <c r="G28" s="16">
        <v>91891.333333333328</v>
      </c>
      <c r="H28" s="16">
        <v>38535.988794026474</v>
      </c>
      <c r="I28" s="11">
        <v>1757200</v>
      </c>
      <c r="J28" s="16">
        <v>514336.45602854167</v>
      </c>
      <c r="K28" s="11">
        <v>2888766.6666666665</v>
      </c>
      <c r="L28" s="16">
        <v>520396.14077482739</v>
      </c>
      <c r="M28" s="11">
        <v>42886666.666666664</v>
      </c>
      <c r="N28" s="16">
        <v>7016617.869980772</v>
      </c>
      <c r="O28" s="11">
        <v>1644333.3333333333</v>
      </c>
      <c r="P28" s="16">
        <v>143306.29202283302</v>
      </c>
    </row>
    <row r="29" spans="1:16" x14ac:dyDescent="0.25">
      <c r="A29" s="9">
        <v>113</v>
      </c>
      <c r="B29" s="9">
        <v>79851</v>
      </c>
      <c r="C29" s="9" t="s">
        <v>10</v>
      </c>
      <c r="D29" s="9" t="s">
        <v>78</v>
      </c>
      <c r="E29" s="9" t="s">
        <v>75</v>
      </c>
      <c r="F29" s="9">
        <v>12</v>
      </c>
      <c r="G29" s="16">
        <v>19178.233333333334</v>
      </c>
      <c r="H29" s="16">
        <v>12077.03370713742</v>
      </c>
      <c r="I29" s="11">
        <v>2183366.6666666665</v>
      </c>
      <c r="J29" s="16">
        <v>707103.70055129321</v>
      </c>
      <c r="K29" s="11">
        <v>3937266.6666666665</v>
      </c>
      <c r="L29" s="16">
        <v>450065.26563747623</v>
      </c>
      <c r="M29" s="11">
        <v>58801000</v>
      </c>
      <c r="N29" s="16">
        <v>18861771.576392289</v>
      </c>
      <c r="O29" s="11">
        <v>535413.33333333337</v>
      </c>
      <c r="P29" s="16">
        <v>31900.382965308003</v>
      </c>
    </row>
    <row r="30" spans="1:16" x14ac:dyDescent="0.25">
      <c r="A30" s="9">
        <v>114</v>
      </c>
      <c r="B30" s="9">
        <v>80966</v>
      </c>
      <c r="C30" s="9" t="s">
        <v>10</v>
      </c>
      <c r="D30" s="9" t="s">
        <v>78</v>
      </c>
      <c r="E30" s="9" t="s">
        <v>75</v>
      </c>
      <c r="F30" s="9">
        <v>12</v>
      </c>
      <c r="G30" s="16">
        <v>43561.333333333336</v>
      </c>
      <c r="H30" s="16">
        <v>23502.471047388473</v>
      </c>
      <c r="I30" s="11">
        <v>1794100</v>
      </c>
      <c r="J30" s="16">
        <v>141990.45742584253</v>
      </c>
      <c r="K30" s="11">
        <v>2735366.6666666665</v>
      </c>
      <c r="L30" s="16">
        <v>283852.78461437364</v>
      </c>
      <c r="M30" s="11">
        <v>24009666.666666668</v>
      </c>
      <c r="N30" s="16">
        <v>632961.55754783005</v>
      </c>
      <c r="O30" s="11">
        <v>141365.66666666666</v>
      </c>
      <c r="P30" s="16">
        <v>41652.814386705395</v>
      </c>
    </row>
    <row r="31" spans="1:16" x14ac:dyDescent="0.25">
      <c r="A31" s="9">
        <v>115</v>
      </c>
      <c r="B31" s="9">
        <v>83907</v>
      </c>
      <c r="C31" s="9" t="s">
        <v>10</v>
      </c>
      <c r="D31" s="9" t="s">
        <v>78</v>
      </c>
      <c r="E31" s="9" t="s">
        <v>75</v>
      </c>
      <c r="F31" s="9">
        <v>12</v>
      </c>
      <c r="G31" s="16">
        <v>137113.33333333334</v>
      </c>
      <c r="H31" s="16">
        <v>9606.8430471894389</v>
      </c>
      <c r="I31" s="11">
        <v>2094633.3333333333</v>
      </c>
      <c r="J31" s="16">
        <v>75745.450908506755</v>
      </c>
      <c r="K31" s="11">
        <v>5735600</v>
      </c>
      <c r="L31" s="16">
        <v>849319.98092591704</v>
      </c>
      <c r="M31" s="11">
        <v>90281666.666666672</v>
      </c>
      <c r="N31" s="16">
        <v>945712.60609870264</v>
      </c>
      <c r="O31" s="11">
        <v>201696.66666666666</v>
      </c>
      <c r="P31" s="16">
        <v>28324.51635362321</v>
      </c>
    </row>
    <row r="32" spans="1:16" x14ac:dyDescent="0.25">
      <c r="A32" s="9">
        <v>116</v>
      </c>
      <c r="B32" s="9">
        <v>83914</v>
      </c>
      <c r="C32" s="9" t="s">
        <v>10</v>
      </c>
      <c r="D32" s="9" t="s">
        <v>78</v>
      </c>
      <c r="E32" s="9" t="s">
        <v>77</v>
      </c>
      <c r="F32" s="9">
        <v>12</v>
      </c>
      <c r="G32" s="16">
        <v>109305</v>
      </c>
      <c r="H32" s="16">
        <v>38982.92127329608</v>
      </c>
      <c r="I32" s="11">
        <v>3885600</v>
      </c>
      <c r="J32" s="16">
        <v>383988.45034714259</v>
      </c>
      <c r="K32" s="11">
        <v>3455500</v>
      </c>
      <c r="L32" s="16">
        <v>453026.75417683669</v>
      </c>
      <c r="M32" s="11">
        <v>38968666.666666664</v>
      </c>
      <c r="N32" s="16">
        <v>2604382.5243872106</v>
      </c>
      <c r="O32" s="11">
        <v>1265700</v>
      </c>
      <c r="P32" s="16">
        <v>67850.055268953176</v>
      </c>
    </row>
    <row r="33" spans="1:16" x14ac:dyDescent="0.25">
      <c r="A33" s="9">
        <v>117</v>
      </c>
      <c r="B33" s="9">
        <v>83909</v>
      </c>
      <c r="C33" s="9" t="s">
        <v>10</v>
      </c>
      <c r="D33" s="9" t="s">
        <v>78</v>
      </c>
      <c r="E33" s="9" t="s">
        <v>77</v>
      </c>
      <c r="F33" s="9">
        <v>12</v>
      </c>
      <c r="G33" s="16">
        <v>250150</v>
      </c>
      <c r="H33" s="16">
        <v>11984.669373829218</v>
      </c>
      <c r="I33" s="11">
        <v>510750</v>
      </c>
      <c r="J33" s="16">
        <v>127748.82073819703</v>
      </c>
      <c r="K33" s="11">
        <v>2385533.3333333335</v>
      </c>
      <c r="L33" s="16">
        <v>456173.23829147738</v>
      </c>
      <c r="M33" s="11">
        <v>15891666.666666666</v>
      </c>
      <c r="N33" s="16">
        <v>447585.00123810279</v>
      </c>
      <c r="O33" s="11">
        <v>2737833.3333333335</v>
      </c>
      <c r="P33" s="16">
        <v>152974.51857526464</v>
      </c>
    </row>
    <row r="34" spans="1:16" x14ac:dyDescent="0.25">
      <c r="A34" s="9">
        <v>118</v>
      </c>
      <c r="B34" s="9">
        <v>80974</v>
      </c>
      <c r="C34" s="9" t="s">
        <v>10</v>
      </c>
      <c r="D34" s="9" t="s">
        <v>78</v>
      </c>
      <c r="E34" s="9" t="s">
        <v>77</v>
      </c>
      <c r="F34" s="9">
        <v>12</v>
      </c>
      <c r="G34" s="16">
        <v>407170</v>
      </c>
      <c r="H34" s="16">
        <v>49534.71610900783</v>
      </c>
      <c r="I34" s="11">
        <v>3117633.3333333335</v>
      </c>
      <c r="J34" s="16">
        <v>210285.90854675448</v>
      </c>
      <c r="K34" s="11">
        <v>4790733.333333333</v>
      </c>
      <c r="L34" s="16">
        <v>120174.09593307548</v>
      </c>
      <c r="M34" s="11">
        <v>41105333.333333336</v>
      </c>
      <c r="N34" s="16">
        <v>249082.98483336833</v>
      </c>
      <c r="O34" s="11">
        <v>60206.666666666664</v>
      </c>
      <c r="P34" s="16">
        <v>13100.665415670039</v>
      </c>
    </row>
    <row r="35" spans="1:16" x14ac:dyDescent="0.25">
      <c r="A35" s="9">
        <v>119</v>
      </c>
      <c r="B35" s="9">
        <v>83913</v>
      </c>
      <c r="C35" s="9" t="s">
        <v>10</v>
      </c>
      <c r="D35" s="9" t="s">
        <v>78</v>
      </c>
      <c r="E35" s="9" t="s">
        <v>77</v>
      </c>
      <c r="F35" s="9">
        <v>12</v>
      </c>
      <c r="G35" s="16">
        <v>527700</v>
      </c>
      <c r="H35" s="16">
        <v>43883.047979829294</v>
      </c>
      <c r="I35" s="11">
        <v>1572500</v>
      </c>
      <c r="J35" s="16">
        <v>350329.54485740996</v>
      </c>
      <c r="K35" s="11">
        <v>3170300</v>
      </c>
      <c r="L35" s="16">
        <v>139941.8807934208</v>
      </c>
      <c r="M35" s="11">
        <v>10077000</v>
      </c>
      <c r="N35" s="16">
        <v>1135978.7894146615</v>
      </c>
      <c r="O35" s="11">
        <v>1204230</v>
      </c>
      <c r="P35" s="16">
        <v>256536.37890170666</v>
      </c>
    </row>
    <row r="36" spans="1:16" x14ac:dyDescent="0.25">
      <c r="A36" s="9">
        <v>120</v>
      </c>
      <c r="B36" s="9">
        <v>80964</v>
      </c>
      <c r="C36" s="9" t="s">
        <v>10</v>
      </c>
      <c r="D36" s="9" t="s">
        <v>78</v>
      </c>
      <c r="E36" s="9" t="s">
        <v>77</v>
      </c>
      <c r="F36" s="9">
        <v>12</v>
      </c>
      <c r="G36" s="16">
        <v>535150</v>
      </c>
      <c r="H36" s="16">
        <v>13844.8943657942</v>
      </c>
      <c r="I36" s="11">
        <v>2624266.6666666665</v>
      </c>
      <c r="J36" s="16">
        <v>507411.92667627946</v>
      </c>
      <c r="K36" s="11">
        <v>5856166.666666667</v>
      </c>
      <c r="L36" s="16">
        <v>334558.99828481063</v>
      </c>
      <c r="M36" s="11">
        <v>28871000</v>
      </c>
      <c r="N36" s="16">
        <v>3443260.5187525386</v>
      </c>
      <c r="O36" s="11">
        <v>2363700</v>
      </c>
      <c r="P36" s="16">
        <v>86065.730694626647</v>
      </c>
    </row>
    <row r="37" spans="1:16" x14ac:dyDescent="0.25">
      <c r="A37" s="9">
        <v>121</v>
      </c>
      <c r="B37" s="9">
        <v>80971</v>
      </c>
      <c r="C37" s="9" t="s">
        <v>10</v>
      </c>
      <c r="D37" s="9" t="s">
        <v>78</v>
      </c>
      <c r="E37" s="9" t="s">
        <v>77</v>
      </c>
      <c r="F37" s="9">
        <v>12</v>
      </c>
      <c r="G37" s="16">
        <v>280190</v>
      </c>
      <c r="H37" s="16">
        <v>85370.892580551124</v>
      </c>
      <c r="I37" s="11">
        <v>500833.33333333331</v>
      </c>
      <c r="J37" s="16">
        <v>98191.90105774159</v>
      </c>
      <c r="K37" s="11">
        <v>2091066.6666666667</v>
      </c>
      <c r="L37" s="16">
        <v>204075.70490710795</v>
      </c>
      <c r="M37" s="11">
        <v>5087800</v>
      </c>
      <c r="N37" s="16">
        <v>235799.32145788716</v>
      </c>
      <c r="O37" s="11">
        <v>2164266.6666666665</v>
      </c>
      <c r="P37" s="16">
        <v>164653.95025122538</v>
      </c>
    </row>
    <row r="38" spans="1:16" x14ac:dyDescent="0.25">
      <c r="A38" s="9">
        <v>122</v>
      </c>
      <c r="B38" s="9">
        <v>83906</v>
      </c>
      <c r="C38" s="9" t="s">
        <v>10</v>
      </c>
      <c r="D38" s="9" t="s">
        <v>78</v>
      </c>
      <c r="E38" s="9" t="s">
        <v>77</v>
      </c>
      <c r="F38" s="9">
        <v>12</v>
      </c>
      <c r="G38" s="16">
        <v>157260</v>
      </c>
      <c r="H38" s="16">
        <v>63851.771314506223</v>
      </c>
      <c r="I38" s="11">
        <v>3060600</v>
      </c>
      <c r="J38" s="16">
        <v>801455.00809465279</v>
      </c>
      <c r="K38" s="11">
        <v>2461866.6666666665</v>
      </c>
      <c r="L38" s="16">
        <v>520254.10458095762</v>
      </c>
      <c r="M38" s="11">
        <v>70206333.333333328</v>
      </c>
      <c r="N38" s="16">
        <v>15766331.099318352</v>
      </c>
      <c r="O38" s="11">
        <v>3173333.3333333335</v>
      </c>
      <c r="P38" s="16">
        <v>135265.52899143958</v>
      </c>
    </row>
    <row r="39" spans="1:16" x14ac:dyDescent="0.25">
      <c r="A39" s="9">
        <v>123</v>
      </c>
      <c r="B39" s="9">
        <v>83911</v>
      </c>
      <c r="C39" s="9" t="s">
        <v>10</v>
      </c>
      <c r="D39" s="9" t="s">
        <v>78</v>
      </c>
      <c r="E39" s="9" t="s">
        <v>77</v>
      </c>
      <c r="F39" s="9">
        <v>12</v>
      </c>
      <c r="G39" s="16">
        <v>321486.66666666669</v>
      </c>
      <c r="H39" s="16">
        <v>35989.340551520858</v>
      </c>
      <c r="I39" s="11">
        <v>322236.66666666669</v>
      </c>
      <c r="J39" s="16">
        <v>44253.05224878103</v>
      </c>
      <c r="K39" s="11">
        <v>5322133.333333333</v>
      </c>
      <c r="L39" s="16">
        <v>46066.944041643757</v>
      </c>
      <c r="M39" s="11">
        <v>94813333.333333328</v>
      </c>
      <c r="N39" s="16">
        <v>4009263.066117513</v>
      </c>
      <c r="O39" s="11">
        <v>2504800</v>
      </c>
      <c r="P39" s="16">
        <v>156588.92042542473</v>
      </c>
    </row>
    <row r="40" spans="1:16" x14ac:dyDescent="0.25">
      <c r="A40" s="9">
        <v>124</v>
      </c>
      <c r="B40" s="9">
        <v>86333</v>
      </c>
      <c r="C40" s="9" t="s">
        <v>10</v>
      </c>
      <c r="D40" s="9" t="s">
        <v>79</v>
      </c>
      <c r="E40" s="9" t="s">
        <v>75</v>
      </c>
      <c r="F40" s="9">
        <v>4</v>
      </c>
      <c r="G40" s="16">
        <v>90397</v>
      </c>
      <c r="H40" s="16">
        <v>9607.8643308489736</v>
      </c>
      <c r="I40" s="11">
        <v>2208700</v>
      </c>
      <c r="J40" s="16">
        <v>255752.32159259083</v>
      </c>
      <c r="K40" s="11">
        <v>3355200</v>
      </c>
      <c r="L40" s="16">
        <v>86414.582102790955</v>
      </c>
      <c r="M40" s="11">
        <v>45623000</v>
      </c>
      <c r="N40" s="16">
        <v>1435570.6182560299</v>
      </c>
      <c r="O40" s="11">
        <v>2028266.6666666667</v>
      </c>
      <c r="P40" s="16">
        <v>92927.193723543634</v>
      </c>
    </row>
    <row r="41" spans="1:16" x14ac:dyDescent="0.25">
      <c r="A41" s="9">
        <v>125</v>
      </c>
      <c r="B41" s="9">
        <v>84127</v>
      </c>
      <c r="C41" s="9" t="s">
        <v>10</v>
      </c>
      <c r="D41" s="9" t="s">
        <v>79</v>
      </c>
      <c r="E41" s="9" t="s">
        <v>75</v>
      </c>
      <c r="F41" s="9">
        <v>4</v>
      </c>
      <c r="G41" s="16">
        <v>115797.66666666667</v>
      </c>
      <c r="H41" s="16">
        <v>37953.49728725051</v>
      </c>
      <c r="I41" s="11">
        <v>4066433.3333333335</v>
      </c>
      <c r="J41" s="16">
        <v>149438.42656201927</v>
      </c>
      <c r="K41" s="11">
        <v>4068400</v>
      </c>
      <c r="L41" s="16">
        <v>593273.52882123436</v>
      </c>
      <c r="M41" s="11">
        <v>73400666.666666672</v>
      </c>
      <c r="N41" s="16">
        <v>5338947.5866815737</v>
      </c>
      <c r="O41" s="11">
        <v>92380</v>
      </c>
      <c r="P41" s="16">
        <v>16502.009695791599</v>
      </c>
    </row>
    <row r="42" spans="1:16" x14ac:dyDescent="0.25">
      <c r="A42" s="9">
        <v>126</v>
      </c>
      <c r="B42" s="9">
        <v>89149</v>
      </c>
      <c r="C42" s="9" t="s">
        <v>10</v>
      </c>
      <c r="D42" s="9" t="s">
        <v>79</v>
      </c>
      <c r="E42" s="9" t="s">
        <v>75</v>
      </c>
      <c r="F42" s="9">
        <v>4</v>
      </c>
      <c r="G42" s="16">
        <v>59939</v>
      </c>
      <c r="H42" s="16">
        <v>43719.402226014026</v>
      </c>
      <c r="I42" s="11">
        <v>11241133.333333334</v>
      </c>
      <c r="J42" s="16">
        <v>1931494.3575722254</v>
      </c>
      <c r="K42" s="11">
        <v>4490333.333333333</v>
      </c>
      <c r="L42" s="16">
        <v>282588.22221269598</v>
      </c>
      <c r="M42" s="11">
        <v>57573000</v>
      </c>
      <c r="N42" s="16">
        <v>21751247.711338308</v>
      </c>
      <c r="O42" s="11">
        <v>269050</v>
      </c>
      <c r="P42" s="16">
        <v>91662.878527787907</v>
      </c>
    </row>
    <row r="43" spans="1:16" x14ac:dyDescent="0.25">
      <c r="A43" s="9">
        <v>127</v>
      </c>
      <c r="B43" s="9">
        <v>89151</v>
      </c>
      <c r="C43" s="9" t="s">
        <v>10</v>
      </c>
      <c r="D43" s="9" t="s">
        <v>79</v>
      </c>
      <c r="E43" s="9" t="s">
        <v>75</v>
      </c>
      <c r="F43" s="9">
        <v>4</v>
      </c>
      <c r="G43" s="16">
        <v>27316.333333333332</v>
      </c>
      <c r="H43" s="16">
        <v>18887.41258969405</v>
      </c>
      <c r="I43" s="11">
        <v>2821400</v>
      </c>
      <c r="J43" s="16">
        <v>371956.13988748728</v>
      </c>
      <c r="K43" s="11">
        <v>4134533.3333333335</v>
      </c>
      <c r="L43" s="16">
        <v>589813.7869983475</v>
      </c>
      <c r="M43" s="11">
        <v>29025333.333333332</v>
      </c>
      <c r="N43" s="16">
        <v>1194364.4055870259</v>
      </c>
      <c r="O43" s="11">
        <v>1526066.6666666667</v>
      </c>
      <c r="P43" s="16">
        <v>58698.580334906706</v>
      </c>
    </row>
    <row r="44" spans="1:16" x14ac:dyDescent="0.25">
      <c r="A44" s="9">
        <v>128</v>
      </c>
      <c r="B44" s="9">
        <v>84135</v>
      </c>
      <c r="C44" s="9" t="s">
        <v>10</v>
      </c>
      <c r="D44" s="9" t="s">
        <v>79</v>
      </c>
      <c r="E44" s="9" t="s">
        <v>77</v>
      </c>
      <c r="F44" s="9">
        <v>4</v>
      </c>
      <c r="G44" s="16">
        <v>450003.33333333331</v>
      </c>
      <c r="H44" s="16">
        <v>17247.380477432303</v>
      </c>
      <c r="I44" s="11">
        <v>12022000</v>
      </c>
      <c r="J44" s="16">
        <v>1835001.6348766559</v>
      </c>
      <c r="K44" s="11">
        <v>5581500</v>
      </c>
      <c r="L44" s="16">
        <v>153953.0123121987</v>
      </c>
      <c r="M44" s="11">
        <v>63284666.666666664</v>
      </c>
      <c r="N44" s="16">
        <v>462697.88559382892</v>
      </c>
      <c r="O44" s="11">
        <v>2118466.6666666665</v>
      </c>
      <c r="P44" s="16">
        <v>80644.983311629549</v>
      </c>
    </row>
    <row r="45" spans="1:16" x14ac:dyDescent="0.25">
      <c r="A45" s="9">
        <v>129</v>
      </c>
      <c r="B45" s="9">
        <v>84136</v>
      </c>
      <c r="C45" s="9" t="s">
        <v>10</v>
      </c>
      <c r="D45" s="9" t="s">
        <v>79</v>
      </c>
      <c r="E45" s="9" t="s">
        <v>77</v>
      </c>
      <c r="F45" s="9">
        <v>4</v>
      </c>
      <c r="G45" s="16">
        <v>366353.33333333331</v>
      </c>
      <c r="H45" s="16">
        <v>2310.2452972235451</v>
      </c>
      <c r="I45" s="11">
        <v>1623266.6666666667</v>
      </c>
      <c r="J45" s="16">
        <v>92327.478755425225</v>
      </c>
      <c r="K45" s="11">
        <v>3265333.3333333335</v>
      </c>
      <c r="L45" s="16">
        <v>133078.78618823507</v>
      </c>
      <c r="M45" s="11">
        <v>8052800</v>
      </c>
      <c r="N45" s="16">
        <v>137333.86326758598</v>
      </c>
      <c r="O45" s="11">
        <v>1659833.3333333333</v>
      </c>
      <c r="P45" s="16">
        <v>82863.884372707849</v>
      </c>
    </row>
    <row r="46" spans="1:16" x14ac:dyDescent="0.25">
      <c r="A46" s="9">
        <v>130</v>
      </c>
      <c r="B46" s="9">
        <v>84129</v>
      </c>
      <c r="C46" s="9" t="s">
        <v>10</v>
      </c>
      <c r="D46" s="9" t="s">
        <v>79</v>
      </c>
      <c r="E46" s="9" t="s">
        <v>77</v>
      </c>
      <c r="F46" s="9">
        <v>4</v>
      </c>
      <c r="G46" s="16">
        <v>232700</v>
      </c>
      <c r="H46" s="16">
        <v>94120.533891388433</v>
      </c>
      <c r="I46" s="11">
        <v>2648733.3333333335</v>
      </c>
      <c r="J46" s="16">
        <v>1480237.6914986775</v>
      </c>
      <c r="K46" s="11">
        <v>3549200</v>
      </c>
      <c r="L46" s="16">
        <v>1312826.3061045052</v>
      </c>
      <c r="M46" s="11">
        <v>22323533.333333332</v>
      </c>
      <c r="N46" s="16">
        <v>16627821.139684338</v>
      </c>
      <c r="O46" s="11">
        <v>2886400</v>
      </c>
      <c r="P46" s="16">
        <v>277807.28932121274</v>
      </c>
    </row>
    <row r="47" spans="1:16" x14ac:dyDescent="0.25">
      <c r="A47" s="9">
        <v>131</v>
      </c>
      <c r="B47" s="9">
        <v>86014</v>
      </c>
      <c r="C47" s="9" t="s">
        <v>10</v>
      </c>
      <c r="D47" s="9" t="s">
        <v>79</v>
      </c>
      <c r="E47" s="9" t="s">
        <v>77</v>
      </c>
      <c r="F47" s="9">
        <v>4</v>
      </c>
      <c r="G47" s="16">
        <v>410970</v>
      </c>
      <c r="H47" s="16">
        <v>45656.73225275764</v>
      </c>
      <c r="I47" s="11">
        <v>2700233.3333333335</v>
      </c>
      <c r="J47" s="16">
        <v>184356.84599891372</v>
      </c>
      <c r="K47" s="11">
        <v>3636466.6666666665</v>
      </c>
      <c r="L47" s="16">
        <v>296877.11711525632</v>
      </c>
      <c r="M47" s="11">
        <v>15882333.333333334</v>
      </c>
      <c r="N47" s="16">
        <v>396627.11287385534</v>
      </c>
      <c r="O47" s="11">
        <v>478963.33333333331</v>
      </c>
      <c r="P47" s="16">
        <v>160509.64031276538</v>
      </c>
    </row>
    <row r="48" spans="1:16" x14ac:dyDescent="0.25">
      <c r="A48" s="9">
        <v>132</v>
      </c>
      <c r="B48" s="9">
        <v>80961</v>
      </c>
      <c r="C48" s="9" t="s">
        <v>10</v>
      </c>
      <c r="D48" s="9" t="s">
        <v>79</v>
      </c>
      <c r="E48" s="9" t="s">
        <v>75</v>
      </c>
      <c r="F48" s="9">
        <v>12</v>
      </c>
      <c r="G48" s="16">
        <v>32625.666666666668</v>
      </c>
      <c r="H48" s="16">
        <v>10947.421355430386</v>
      </c>
      <c r="I48" s="11">
        <v>7240600</v>
      </c>
      <c r="J48" s="16">
        <v>262832.49418593582</v>
      </c>
      <c r="K48" s="11">
        <v>3755100</v>
      </c>
      <c r="L48" s="16">
        <v>22814.688251212199</v>
      </c>
      <c r="M48" s="11">
        <v>18265333.333333332</v>
      </c>
      <c r="N48" s="16">
        <v>2217810.2563865362</v>
      </c>
      <c r="O48" s="11">
        <v>1825233.3333333333</v>
      </c>
      <c r="P48" s="16">
        <v>120758.28473994241</v>
      </c>
    </row>
    <row r="49" spans="1:16" x14ac:dyDescent="0.25">
      <c r="A49" s="9">
        <v>133</v>
      </c>
      <c r="B49" s="9">
        <v>83916</v>
      </c>
      <c r="C49" s="9" t="s">
        <v>10</v>
      </c>
      <c r="D49" s="9" t="s">
        <v>79</v>
      </c>
      <c r="E49" s="9" t="s">
        <v>75</v>
      </c>
      <c r="F49" s="9">
        <v>12</v>
      </c>
      <c r="G49" s="16">
        <v>14958</v>
      </c>
      <c r="H49" s="16">
        <v>1260.0670617074315</v>
      </c>
      <c r="I49" s="11">
        <v>2066500</v>
      </c>
      <c r="J49" s="16">
        <v>166626.01837648285</v>
      </c>
      <c r="K49" s="11">
        <v>2996500</v>
      </c>
      <c r="L49" s="16">
        <v>683459.99151376809</v>
      </c>
      <c r="M49" s="11">
        <v>29470333.333333332</v>
      </c>
      <c r="N49" s="16">
        <v>3676293.2871757187</v>
      </c>
      <c r="O49" s="11">
        <v>1807666.6666666667</v>
      </c>
      <c r="P49" s="16">
        <v>78121.081235048245</v>
      </c>
    </row>
    <row r="50" spans="1:16" x14ac:dyDescent="0.25">
      <c r="A50" s="9">
        <v>134</v>
      </c>
      <c r="B50" s="9">
        <v>83908</v>
      </c>
      <c r="C50" s="9" t="s">
        <v>10</v>
      </c>
      <c r="D50" s="9" t="s">
        <v>79</v>
      </c>
      <c r="E50" s="9" t="s">
        <v>75</v>
      </c>
      <c r="F50" s="9">
        <v>12</v>
      </c>
      <c r="G50" s="16">
        <v>95925</v>
      </c>
      <c r="H50" s="16">
        <v>46142.70012688898</v>
      </c>
      <c r="I50" s="11">
        <v>676826.66666666663</v>
      </c>
      <c r="J50" s="16">
        <v>95693.571536093135</v>
      </c>
      <c r="K50" s="11">
        <v>3853166.6666666665</v>
      </c>
      <c r="L50" s="16">
        <v>1136943.0695216591</v>
      </c>
      <c r="M50" s="11">
        <v>38871666.666666664</v>
      </c>
      <c r="N50" s="16">
        <v>19581320.699414875</v>
      </c>
      <c r="O50" s="11">
        <v>997416.66666666663</v>
      </c>
      <c r="P50" s="16">
        <v>89801.090379422749</v>
      </c>
    </row>
    <row r="51" spans="1:16" x14ac:dyDescent="0.25">
      <c r="A51" s="9">
        <v>135</v>
      </c>
      <c r="B51" s="9">
        <v>80968</v>
      </c>
      <c r="C51" s="9" t="s">
        <v>10</v>
      </c>
      <c r="D51" s="9" t="s">
        <v>79</v>
      </c>
      <c r="E51" s="9" t="s">
        <v>75</v>
      </c>
      <c r="F51" s="9">
        <v>12</v>
      </c>
      <c r="G51" s="16">
        <v>29502</v>
      </c>
      <c r="H51" s="16">
        <v>11536.937938638657</v>
      </c>
      <c r="I51" s="11">
        <v>865676.66666666663</v>
      </c>
      <c r="J51" s="16">
        <v>124205.43882348007</v>
      </c>
      <c r="K51" s="11">
        <v>3970033.3333333335</v>
      </c>
      <c r="L51" s="16">
        <v>336992.31939813116</v>
      </c>
      <c r="M51" s="11">
        <v>30272333.333333332</v>
      </c>
      <c r="N51" s="16">
        <v>3178646.3051640787</v>
      </c>
      <c r="O51" s="11">
        <v>1831966.6666666667</v>
      </c>
      <c r="P51" s="16">
        <v>186245.11626706622</v>
      </c>
    </row>
    <row r="52" spans="1:16" x14ac:dyDescent="0.25">
      <c r="A52" s="9">
        <v>136</v>
      </c>
      <c r="B52" s="9">
        <v>80959</v>
      </c>
      <c r="C52" s="9" t="s">
        <v>10</v>
      </c>
      <c r="D52" s="9" t="s">
        <v>79</v>
      </c>
      <c r="E52" s="9" t="s">
        <v>77</v>
      </c>
      <c r="F52" s="9">
        <v>12</v>
      </c>
      <c r="G52" s="16">
        <v>275005.33333333331</v>
      </c>
      <c r="H52" s="16">
        <v>160023.03792058607</v>
      </c>
      <c r="I52" s="11">
        <v>2172733.3333333335</v>
      </c>
      <c r="J52" s="16">
        <v>1277641.1481058886</v>
      </c>
      <c r="K52" s="11">
        <v>2980033.3333333335</v>
      </c>
      <c r="L52" s="16">
        <v>88438.811238810667</v>
      </c>
      <c r="M52" s="11">
        <v>13191200</v>
      </c>
      <c r="N52" s="16">
        <v>6289958.3043133123</v>
      </c>
      <c r="O52" s="11">
        <v>1757900</v>
      </c>
      <c r="P52" s="16">
        <v>104406.36953749518</v>
      </c>
    </row>
    <row r="53" spans="1:16" x14ac:dyDescent="0.25">
      <c r="A53" s="9">
        <v>137</v>
      </c>
      <c r="B53" s="9">
        <v>80958</v>
      </c>
      <c r="C53" s="9" t="s">
        <v>10</v>
      </c>
      <c r="D53" s="9" t="s">
        <v>79</v>
      </c>
      <c r="E53" s="9" t="s">
        <v>77</v>
      </c>
      <c r="F53" s="9">
        <v>12</v>
      </c>
      <c r="G53" s="16">
        <v>118246.66666666667</v>
      </c>
      <c r="H53" s="16">
        <v>36538.643014394118</v>
      </c>
      <c r="I53" s="11">
        <v>5121600</v>
      </c>
      <c r="J53" s="16">
        <v>1683889.0907657784</v>
      </c>
      <c r="K53" s="11">
        <v>2557633.3333333335</v>
      </c>
      <c r="L53" s="16">
        <v>401324.31191411015</v>
      </c>
      <c r="M53" s="11">
        <v>23405666.666666668</v>
      </c>
      <c r="N53" s="16">
        <v>1970457.8994064743</v>
      </c>
      <c r="O53" s="11">
        <v>3656500</v>
      </c>
      <c r="P53" s="16">
        <v>128507.47059996161</v>
      </c>
    </row>
    <row r="54" spans="1:16" x14ac:dyDescent="0.25">
      <c r="A54" s="9">
        <v>138</v>
      </c>
      <c r="B54" s="9">
        <v>83910</v>
      </c>
      <c r="C54" s="9" t="s">
        <v>10</v>
      </c>
      <c r="D54" s="9" t="s">
        <v>79</v>
      </c>
      <c r="E54" s="9" t="s">
        <v>77</v>
      </c>
      <c r="F54" s="9">
        <v>12</v>
      </c>
      <c r="G54" s="16">
        <v>40244.666666666664</v>
      </c>
      <c r="H54" s="16">
        <v>15369.952906021979</v>
      </c>
      <c r="I54" s="11">
        <v>6656166.666666667</v>
      </c>
      <c r="J54" s="16">
        <v>187774.02198743026</v>
      </c>
      <c r="K54" s="11">
        <v>2289200</v>
      </c>
      <c r="L54" s="16">
        <v>116261.55856515944</v>
      </c>
      <c r="M54" s="11">
        <v>28256000</v>
      </c>
      <c r="N54" s="16">
        <v>2941733.6725135399</v>
      </c>
      <c r="O54" s="11">
        <v>2113366.6666666665</v>
      </c>
      <c r="P54" s="16">
        <v>95540.84641310756</v>
      </c>
    </row>
    <row r="55" spans="1:16" x14ac:dyDescent="0.25">
      <c r="A55" s="9">
        <v>139</v>
      </c>
      <c r="B55" s="9">
        <v>80963</v>
      </c>
      <c r="C55" s="9" t="s">
        <v>10</v>
      </c>
      <c r="D55" s="9" t="s">
        <v>79</v>
      </c>
      <c r="E55" s="9" t="s">
        <v>77</v>
      </c>
      <c r="F55" s="9">
        <v>12</v>
      </c>
      <c r="G55" s="16">
        <v>262736.66666666669</v>
      </c>
      <c r="H55" s="16">
        <v>71860.68211013118</v>
      </c>
      <c r="I55" s="11">
        <v>651537.66666666663</v>
      </c>
      <c r="J55" s="16">
        <v>1071767.6413077293</v>
      </c>
      <c r="K55" s="11">
        <v>6081033.333333333</v>
      </c>
      <c r="L55" s="16">
        <v>609279.87274596223</v>
      </c>
      <c r="M55" s="11">
        <v>67892666.666666672</v>
      </c>
      <c r="N55" s="16">
        <v>38224514.520570867</v>
      </c>
      <c r="O55" s="11">
        <v>1202300</v>
      </c>
      <c r="P55" s="16">
        <v>44512.133177370866</v>
      </c>
    </row>
    <row r="56" spans="1:16" x14ac:dyDescent="0.25">
      <c r="A56" s="9">
        <v>140</v>
      </c>
      <c r="B56" s="9">
        <v>85961</v>
      </c>
      <c r="C56" s="9" t="s">
        <v>6</v>
      </c>
      <c r="D56" s="9" t="s">
        <v>76</v>
      </c>
      <c r="E56" s="9" t="s">
        <v>75</v>
      </c>
      <c r="F56" s="9">
        <v>4</v>
      </c>
      <c r="G56" s="16">
        <v>24150.666666666668</v>
      </c>
      <c r="H56" s="16">
        <v>1390.9142077545162</v>
      </c>
      <c r="I56" s="11">
        <v>13207666.666666666</v>
      </c>
      <c r="J56" s="16">
        <v>2322770.8309976133</v>
      </c>
      <c r="K56" s="11">
        <v>4788100</v>
      </c>
      <c r="L56" s="16">
        <v>1410361.2764111187</v>
      </c>
      <c r="M56" s="11">
        <v>69222000</v>
      </c>
      <c r="N56" s="16">
        <v>32857114.708994154</v>
      </c>
      <c r="O56" s="11">
        <v>481090</v>
      </c>
      <c r="P56" s="16">
        <v>90276.891284536381</v>
      </c>
    </row>
    <row r="57" spans="1:16" x14ac:dyDescent="0.25">
      <c r="A57" s="9">
        <v>141</v>
      </c>
      <c r="B57" s="9">
        <v>85965</v>
      </c>
      <c r="C57" s="9" t="s">
        <v>6</v>
      </c>
      <c r="D57" s="9" t="s">
        <v>76</v>
      </c>
      <c r="E57" s="9" t="s">
        <v>75</v>
      </c>
      <c r="F57" s="9">
        <v>4</v>
      </c>
      <c r="G57" s="16">
        <v>23854</v>
      </c>
      <c r="H57" s="16">
        <v>5751.7448656907582</v>
      </c>
      <c r="I57" s="11">
        <v>3435800</v>
      </c>
      <c r="J57" s="16">
        <v>324942.16408462601</v>
      </c>
      <c r="K57" s="11">
        <v>2490433.3333333335</v>
      </c>
      <c r="L57" s="16">
        <v>338459.95824223279</v>
      </c>
      <c r="M57" s="11">
        <v>20072666.666666668</v>
      </c>
      <c r="N57" s="16">
        <v>276435.0436058623</v>
      </c>
      <c r="O57" s="11">
        <v>57846.333333333336</v>
      </c>
      <c r="P57" s="16">
        <v>13310.193700068117</v>
      </c>
    </row>
    <row r="58" spans="1:16" x14ac:dyDescent="0.25">
      <c r="A58" s="9">
        <v>142</v>
      </c>
      <c r="B58" s="9">
        <v>85810</v>
      </c>
      <c r="C58" s="9" t="s">
        <v>6</v>
      </c>
      <c r="D58" s="9" t="s">
        <v>76</v>
      </c>
      <c r="E58" s="9" t="s">
        <v>77</v>
      </c>
      <c r="F58" s="9">
        <v>4</v>
      </c>
      <c r="G58" s="16">
        <v>139622.66666666666</v>
      </c>
      <c r="H58" s="16">
        <v>45917.753661664807</v>
      </c>
      <c r="I58" s="11">
        <v>2484000</v>
      </c>
      <c r="J58" s="16">
        <v>190343.82049333779</v>
      </c>
      <c r="K58" s="11">
        <v>3762766.6666666665</v>
      </c>
      <c r="L58" s="16">
        <v>141864.66555605744</v>
      </c>
      <c r="M58" s="11">
        <v>39375000</v>
      </c>
      <c r="N58" s="16">
        <v>1218308.2532758284</v>
      </c>
      <c r="O58" s="11">
        <v>359216.66666666669</v>
      </c>
      <c r="P58" s="16">
        <v>47700.610408393557</v>
      </c>
    </row>
    <row r="59" spans="1:16" x14ac:dyDescent="0.25">
      <c r="A59" s="9">
        <v>143</v>
      </c>
      <c r="B59" s="9">
        <v>85808</v>
      </c>
      <c r="C59" s="9" t="s">
        <v>6</v>
      </c>
      <c r="D59" s="9" t="s">
        <v>76</v>
      </c>
      <c r="E59" s="9" t="s">
        <v>77</v>
      </c>
      <c r="F59" s="9">
        <v>4</v>
      </c>
      <c r="G59" s="16">
        <v>293796.66666666669</v>
      </c>
      <c r="H59" s="16">
        <v>32836.175680692904</v>
      </c>
      <c r="I59" s="11">
        <v>4855033.333333333</v>
      </c>
      <c r="J59" s="16">
        <v>379733.9902264952</v>
      </c>
      <c r="K59" s="11">
        <v>4823333.333333333</v>
      </c>
      <c r="L59" s="16">
        <v>193501.79155070381</v>
      </c>
      <c r="M59" s="11">
        <v>100899666.66666667</v>
      </c>
      <c r="N59" s="16">
        <v>9187967.2579594012</v>
      </c>
      <c r="O59" s="11">
        <v>2540800</v>
      </c>
      <c r="P59" s="16">
        <v>55358.197224981959</v>
      </c>
    </row>
    <row r="60" spans="1:16" x14ac:dyDescent="0.25">
      <c r="A60" s="9">
        <v>144</v>
      </c>
      <c r="B60" s="9">
        <v>85956</v>
      </c>
      <c r="C60" s="9" t="s">
        <v>6</v>
      </c>
      <c r="D60" s="9" t="s">
        <v>76</v>
      </c>
      <c r="E60" s="9" t="s">
        <v>77</v>
      </c>
      <c r="F60" s="9">
        <v>4</v>
      </c>
      <c r="G60" s="16">
        <v>104770</v>
      </c>
      <c r="H60" s="16">
        <v>38667.918601859084</v>
      </c>
      <c r="I60" s="11">
        <v>1766366.6666666667</v>
      </c>
      <c r="J60" s="16">
        <v>439184.86236815242</v>
      </c>
      <c r="K60" s="11">
        <v>3102133.3333333335</v>
      </c>
      <c r="L60" s="16">
        <v>687165.55744109733</v>
      </c>
      <c r="M60" s="11">
        <v>55182666.666666664</v>
      </c>
      <c r="N60" s="16">
        <v>6034396.1034500375</v>
      </c>
      <c r="O60" s="11">
        <v>1697200</v>
      </c>
      <c r="P60" s="16">
        <v>455677.72603014071</v>
      </c>
    </row>
    <row r="61" spans="1:16" x14ac:dyDescent="0.25">
      <c r="A61" s="9">
        <v>145</v>
      </c>
      <c r="B61" s="9">
        <v>81654</v>
      </c>
      <c r="C61" s="9" t="s">
        <v>6</v>
      </c>
      <c r="D61" s="9" t="s">
        <v>76</v>
      </c>
      <c r="E61" s="9" t="s">
        <v>75</v>
      </c>
      <c r="F61" s="9">
        <v>12</v>
      </c>
      <c r="G61" s="16">
        <v>26660.666666666668</v>
      </c>
      <c r="H61" s="16">
        <v>1295.7967947689071</v>
      </c>
      <c r="I61" s="11">
        <v>1400766.6666666667</v>
      </c>
      <c r="J61" s="16">
        <v>25184.386697584996</v>
      </c>
      <c r="K61" s="11">
        <v>2803200</v>
      </c>
      <c r="L61" s="16">
        <v>162329.14094517965</v>
      </c>
      <c r="M61" s="11">
        <v>20944333.333333332</v>
      </c>
      <c r="N61" s="16">
        <v>118601.57390766364</v>
      </c>
      <c r="O61" s="11">
        <v>1825733.3333333333</v>
      </c>
      <c r="P61" s="16">
        <v>575273.05980145896</v>
      </c>
    </row>
    <row r="62" spans="1:16" x14ac:dyDescent="0.25">
      <c r="A62" s="9">
        <v>146</v>
      </c>
      <c r="B62" s="9">
        <v>81128</v>
      </c>
      <c r="C62" s="9" t="s">
        <v>6</v>
      </c>
      <c r="D62" s="9" t="s">
        <v>76</v>
      </c>
      <c r="E62" s="9" t="s">
        <v>75</v>
      </c>
      <c r="F62" s="9">
        <v>12</v>
      </c>
      <c r="G62" s="16">
        <v>16577.100000000002</v>
      </c>
      <c r="H62" s="16">
        <v>5929.6738046877372</v>
      </c>
      <c r="I62" s="11">
        <v>2276200</v>
      </c>
      <c r="J62" s="16">
        <v>76838.857357459448</v>
      </c>
      <c r="K62" s="11">
        <v>2886466.6666666665</v>
      </c>
      <c r="L62" s="16">
        <v>1224830.0875359545</v>
      </c>
      <c r="M62" s="11">
        <v>29300666.666666668</v>
      </c>
      <c r="N62" s="16">
        <v>1250736.7162329769</v>
      </c>
      <c r="O62" s="11">
        <v>221170</v>
      </c>
      <c r="P62" s="16">
        <v>10904.086389973256</v>
      </c>
    </row>
    <row r="63" spans="1:16" x14ac:dyDescent="0.25">
      <c r="A63" s="9">
        <v>147</v>
      </c>
      <c r="B63" s="9">
        <v>78930</v>
      </c>
      <c r="C63" s="9" t="s">
        <v>6</v>
      </c>
      <c r="D63" s="9" t="s">
        <v>76</v>
      </c>
      <c r="E63" s="9" t="s">
        <v>75</v>
      </c>
      <c r="F63" s="9">
        <v>12</v>
      </c>
      <c r="G63" s="16">
        <v>15420.333333333334</v>
      </c>
      <c r="H63" s="16">
        <v>3453.1962488878785</v>
      </c>
      <c r="I63" s="11">
        <v>4532300</v>
      </c>
      <c r="J63" s="16">
        <v>739598.39778084971</v>
      </c>
      <c r="K63" s="11">
        <v>3336433.3333333335</v>
      </c>
      <c r="L63" s="16">
        <v>394952.67227015184</v>
      </c>
      <c r="M63" s="11">
        <v>25599000</v>
      </c>
      <c r="N63" s="16">
        <v>187432.65457224895</v>
      </c>
      <c r="O63" s="11">
        <v>1264400</v>
      </c>
      <c r="P63" s="16">
        <v>147657.33981079303</v>
      </c>
    </row>
    <row r="64" spans="1:16" x14ac:dyDescent="0.25">
      <c r="A64" s="9">
        <v>148</v>
      </c>
      <c r="B64" s="9">
        <v>81333</v>
      </c>
      <c r="C64" s="9" t="s">
        <v>6</v>
      </c>
      <c r="D64" s="9" t="s">
        <v>76</v>
      </c>
      <c r="E64" s="9" t="s">
        <v>77</v>
      </c>
      <c r="F64" s="9">
        <v>12</v>
      </c>
      <c r="G64" s="16">
        <v>149110</v>
      </c>
      <c r="H64" s="16">
        <v>80861.962009340335</v>
      </c>
      <c r="I64" s="11">
        <v>4982700</v>
      </c>
      <c r="J64" s="16">
        <v>1633389.5218226423</v>
      </c>
      <c r="K64" s="11">
        <v>2773733.3333333335</v>
      </c>
      <c r="L64" s="16">
        <v>1064183.8202741733</v>
      </c>
      <c r="M64" s="11">
        <v>41682666.666666664</v>
      </c>
      <c r="N64" s="16">
        <v>25387418.957691099</v>
      </c>
      <c r="O64" s="11">
        <v>814090</v>
      </c>
      <c r="P64" s="16">
        <v>52493.520552540576</v>
      </c>
    </row>
    <row r="65" spans="1:16" x14ac:dyDescent="0.25">
      <c r="A65" s="9">
        <v>149</v>
      </c>
      <c r="B65" s="9">
        <v>78927</v>
      </c>
      <c r="C65" s="9" t="s">
        <v>6</v>
      </c>
      <c r="D65" s="9" t="s">
        <v>76</v>
      </c>
      <c r="E65" s="9" t="s">
        <v>77</v>
      </c>
      <c r="F65" s="9">
        <v>12</v>
      </c>
      <c r="G65" s="16">
        <v>314923.33333333331</v>
      </c>
      <c r="H65" s="16">
        <v>126719.30252859405</v>
      </c>
      <c r="I65" s="11">
        <v>299060</v>
      </c>
      <c r="J65" s="16">
        <v>57699.945407253203</v>
      </c>
      <c r="K65" s="11">
        <v>1215066.6666666667</v>
      </c>
      <c r="L65" s="16">
        <v>189978.0074991142</v>
      </c>
      <c r="M65" s="11">
        <v>1909933.3333333333</v>
      </c>
      <c r="N65" s="16">
        <v>234413.85055779663</v>
      </c>
      <c r="O65" s="11">
        <v>2596600</v>
      </c>
      <c r="P65" s="16">
        <v>259656.3305602234</v>
      </c>
    </row>
    <row r="66" spans="1:16" x14ac:dyDescent="0.25">
      <c r="A66" s="9">
        <v>150</v>
      </c>
      <c r="B66" s="9">
        <v>78925</v>
      </c>
      <c r="C66" s="9" t="s">
        <v>6</v>
      </c>
      <c r="D66" s="9" t="s">
        <v>76</v>
      </c>
      <c r="E66" s="9" t="s">
        <v>77</v>
      </c>
      <c r="F66" s="9">
        <v>12</v>
      </c>
      <c r="G66" s="16">
        <v>123282</v>
      </c>
      <c r="H66" s="16">
        <v>53516.254577464591</v>
      </c>
      <c r="I66" s="11">
        <v>6846333.333333333</v>
      </c>
      <c r="J66" s="16">
        <v>1166448.6286730915</v>
      </c>
      <c r="K66" s="11">
        <v>5967166.666666667</v>
      </c>
      <c r="L66" s="16">
        <v>1557422.8723546267</v>
      </c>
      <c r="M66" s="11">
        <v>67032000</v>
      </c>
      <c r="N66" s="16">
        <v>26631042.713344891</v>
      </c>
      <c r="O66" s="11">
        <v>894496.66666666663</v>
      </c>
      <c r="P66" s="16">
        <v>119706.40180597382</v>
      </c>
    </row>
    <row r="67" spans="1:16" x14ac:dyDescent="0.25">
      <c r="A67" s="9">
        <v>151</v>
      </c>
      <c r="B67" s="9">
        <v>85964</v>
      </c>
      <c r="C67" s="9" t="s">
        <v>6</v>
      </c>
      <c r="D67" s="9" t="s">
        <v>78</v>
      </c>
      <c r="E67" s="9" t="s">
        <v>75</v>
      </c>
      <c r="F67" s="9">
        <v>4</v>
      </c>
      <c r="G67" s="16">
        <v>72347.333333333328</v>
      </c>
      <c r="H67" s="16">
        <v>27133.443060793685</v>
      </c>
      <c r="I67" s="11">
        <v>2836066.6666666665</v>
      </c>
      <c r="J67" s="16">
        <v>524507.41017962177</v>
      </c>
      <c r="K67" s="11">
        <v>3878133.3333333335</v>
      </c>
      <c r="L67" s="16">
        <v>173571.0325294288</v>
      </c>
      <c r="M67" s="11">
        <v>62782000</v>
      </c>
      <c r="N67" s="16">
        <v>187960.10214936573</v>
      </c>
      <c r="O67" s="11">
        <v>576350</v>
      </c>
      <c r="P67" s="16">
        <v>65918.250128473519</v>
      </c>
    </row>
    <row r="68" spans="1:16" x14ac:dyDescent="0.25">
      <c r="A68" s="9">
        <v>152</v>
      </c>
      <c r="B68" s="9">
        <v>85962</v>
      </c>
      <c r="C68" s="9" t="s">
        <v>6</v>
      </c>
      <c r="D68" s="9" t="s">
        <v>78</v>
      </c>
      <c r="E68" s="9" t="s">
        <v>75</v>
      </c>
      <c r="F68" s="9">
        <v>4</v>
      </c>
      <c r="G68" s="16">
        <v>155726.66666666666</v>
      </c>
      <c r="H68" s="16">
        <v>35721.926506465687</v>
      </c>
      <c r="I68" s="11">
        <v>1638466.6666666667</v>
      </c>
      <c r="J68" s="16">
        <v>283603.67298984953</v>
      </c>
      <c r="K68" s="11">
        <v>4498366.666666667</v>
      </c>
      <c r="L68" s="16">
        <v>1133019.3923024142</v>
      </c>
      <c r="M68" s="11">
        <v>50526333.333333336</v>
      </c>
      <c r="N68" s="16">
        <v>22348898.973625828</v>
      </c>
      <c r="O68" s="11">
        <v>43400</v>
      </c>
      <c r="P68" s="16">
        <v>32048.033699433105</v>
      </c>
    </row>
    <row r="69" spans="1:16" x14ac:dyDescent="0.25">
      <c r="A69" s="9">
        <v>153</v>
      </c>
      <c r="B69" s="9">
        <v>85805</v>
      </c>
      <c r="C69" s="9" t="s">
        <v>6</v>
      </c>
      <c r="D69" s="9" t="s">
        <v>78</v>
      </c>
      <c r="E69" s="9" t="s">
        <v>75</v>
      </c>
      <c r="F69" s="9">
        <v>4</v>
      </c>
      <c r="G69" s="16">
        <v>11720.866666666667</v>
      </c>
      <c r="H69" s="16">
        <v>4951.2724933428317</v>
      </c>
      <c r="I69" s="11">
        <v>2284300</v>
      </c>
      <c r="J69" s="16">
        <v>400035.01096779015</v>
      </c>
      <c r="K69" s="11">
        <v>2177600</v>
      </c>
      <c r="L69" s="16">
        <v>492902.62730076822</v>
      </c>
      <c r="M69" s="11">
        <v>55817333.333333336</v>
      </c>
      <c r="N69" s="16">
        <v>5271462.8267050311</v>
      </c>
      <c r="O69" s="11">
        <v>444006.66666666669</v>
      </c>
      <c r="P69" s="16">
        <v>48607.367068514555</v>
      </c>
    </row>
    <row r="70" spans="1:16" x14ac:dyDescent="0.25">
      <c r="A70" s="9">
        <v>154</v>
      </c>
      <c r="B70" s="9">
        <v>85809</v>
      </c>
      <c r="C70" s="9" t="s">
        <v>6</v>
      </c>
      <c r="D70" s="9" t="s">
        <v>78</v>
      </c>
      <c r="E70" s="9" t="s">
        <v>77</v>
      </c>
      <c r="F70" s="9">
        <v>4</v>
      </c>
      <c r="G70" s="16">
        <v>355913.33333333331</v>
      </c>
      <c r="H70" s="16">
        <v>36987.632167162898</v>
      </c>
      <c r="I70" s="11">
        <v>1268933.3333333333</v>
      </c>
      <c r="J70" s="16">
        <v>33954.282989536034</v>
      </c>
      <c r="K70" s="11">
        <v>4025166.6666666665</v>
      </c>
      <c r="L70" s="16">
        <v>672361.10337625269</v>
      </c>
      <c r="M70" s="11">
        <v>33527000</v>
      </c>
      <c r="N70" s="16">
        <v>3611596.4614004153</v>
      </c>
      <c r="O70" s="11">
        <v>1803366.6666666667</v>
      </c>
      <c r="P70" s="16">
        <v>193868.15966871148</v>
      </c>
    </row>
    <row r="71" spans="1:16" x14ac:dyDescent="0.25">
      <c r="A71" s="9">
        <v>155</v>
      </c>
      <c r="B71" s="9">
        <v>84462</v>
      </c>
      <c r="C71" s="9" t="s">
        <v>6</v>
      </c>
      <c r="D71" s="9" t="s">
        <v>78</v>
      </c>
      <c r="E71" s="9" t="s">
        <v>77</v>
      </c>
      <c r="F71" s="9">
        <v>4</v>
      </c>
      <c r="G71" s="16">
        <v>142282.33333333334</v>
      </c>
      <c r="H71" s="16">
        <v>49571.765112141526</v>
      </c>
      <c r="I71" s="11">
        <v>682393.33333333337</v>
      </c>
      <c r="J71" s="16">
        <v>375640.11904126185</v>
      </c>
      <c r="K71" s="11">
        <v>2529600</v>
      </c>
      <c r="L71" s="16">
        <v>430653.88654927985</v>
      </c>
      <c r="M71" s="11">
        <v>46749666.666666664</v>
      </c>
      <c r="N71" s="16">
        <v>10253856.071416914</v>
      </c>
      <c r="O71" s="11">
        <v>1115733.3333333333</v>
      </c>
      <c r="P71" s="16">
        <v>59159.55825843574</v>
      </c>
    </row>
    <row r="72" spans="1:16" x14ac:dyDescent="0.25">
      <c r="A72" s="9">
        <v>156</v>
      </c>
      <c r="B72" s="9">
        <v>78886</v>
      </c>
      <c r="C72" s="9" t="s">
        <v>6</v>
      </c>
      <c r="D72" s="9" t="s">
        <v>78</v>
      </c>
      <c r="E72" s="9" t="s">
        <v>75</v>
      </c>
      <c r="F72" s="9">
        <v>12</v>
      </c>
      <c r="G72" s="16">
        <v>75754.333333333328</v>
      </c>
      <c r="H72" s="16">
        <v>14823.020519898566</v>
      </c>
      <c r="I72" s="11">
        <v>2789700</v>
      </c>
      <c r="J72" s="16">
        <v>422967.9538688481</v>
      </c>
      <c r="K72" s="11">
        <v>2256100</v>
      </c>
      <c r="L72" s="16">
        <v>225018.42146811003</v>
      </c>
      <c r="M72" s="11">
        <v>56262666.666666664</v>
      </c>
      <c r="N72" s="16">
        <v>21125593.8220286</v>
      </c>
      <c r="O72" s="11">
        <v>104091.33333333333</v>
      </c>
      <c r="P72" s="16">
        <v>45087.9144043427</v>
      </c>
    </row>
    <row r="73" spans="1:16" x14ac:dyDescent="0.25">
      <c r="A73" s="9">
        <v>157</v>
      </c>
      <c r="B73" s="9">
        <v>81660</v>
      </c>
      <c r="C73" s="9" t="s">
        <v>6</v>
      </c>
      <c r="D73" s="9" t="s">
        <v>78</v>
      </c>
      <c r="E73" s="9" t="s">
        <v>75</v>
      </c>
      <c r="F73" s="9">
        <v>12</v>
      </c>
      <c r="G73" s="16">
        <v>84103</v>
      </c>
      <c r="H73" s="16">
        <v>29304.559184536458</v>
      </c>
      <c r="I73" s="11">
        <v>4268633.333333333</v>
      </c>
      <c r="J73" s="16">
        <v>721122.27349689591</v>
      </c>
      <c r="K73" s="11">
        <v>4440100</v>
      </c>
      <c r="L73" s="16">
        <v>1006180.5951219691</v>
      </c>
      <c r="M73" s="11">
        <v>37431000</v>
      </c>
      <c r="N73" s="16">
        <v>3208634.7564034145</v>
      </c>
      <c r="O73" s="11">
        <v>1263833.3333333333</v>
      </c>
      <c r="P73" s="16">
        <v>117359.37684451761</v>
      </c>
    </row>
    <row r="74" spans="1:16" x14ac:dyDescent="0.25">
      <c r="A74" s="9">
        <v>158</v>
      </c>
      <c r="B74" s="9">
        <v>82753</v>
      </c>
      <c r="C74" s="9" t="s">
        <v>6</v>
      </c>
      <c r="D74" s="9" t="s">
        <v>78</v>
      </c>
      <c r="E74" s="9" t="s">
        <v>75</v>
      </c>
      <c r="F74" s="9">
        <v>12</v>
      </c>
      <c r="G74" s="16">
        <v>136179.33333333334</v>
      </c>
      <c r="H74" s="16">
        <v>55351.710735381363</v>
      </c>
      <c r="I74" s="11">
        <v>2331866.6666666665</v>
      </c>
      <c r="J74" s="16">
        <v>100286.20709416129</v>
      </c>
      <c r="K74" s="11">
        <v>5316766.666666667</v>
      </c>
      <c r="L74" s="16">
        <v>831399.09991130966</v>
      </c>
      <c r="M74" s="11">
        <v>117966666.66666667</v>
      </c>
      <c r="N74" s="16">
        <v>5592506.8916660268</v>
      </c>
      <c r="O74" s="11">
        <v>2646966.6666666665</v>
      </c>
      <c r="P74" s="16">
        <v>465025.61578189861</v>
      </c>
    </row>
    <row r="75" spans="1:16" x14ac:dyDescent="0.25">
      <c r="A75" s="9">
        <v>159</v>
      </c>
      <c r="B75" s="9">
        <v>81836</v>
      </c>
      <c r="C75" s="9" t="s">
        <v>6</v>
      </c>
      <c r="D75" s="9" t="s">
        <v>78</v>
      </c>
      <c r="E75" s="9" t="s">
        <v>75</v>
      </c>
      <c r="F75" s="9">
        <v>12</v>
      </c>
      <c r="G75" s="16">
        <v>96257.666666666672</v>
      </c>
      <c r="H75" s="16">
        <v>41064.764169946648</v>
      </c>
      <c r="I75" s="11">
        <v>1306806.6666666667</v>
      </c>
      <c r="J75" s="16">
        <v>320996.46124736872</v>
      </c>
      <c r="K75" s="11">
        <v>3804800</v>
      </c>
      <c r="L75" s="16">
        <v>933707.61483453691</v>
      </c>
      <c r="M75" s="11">
        <v>20617000</v>
      </c>
      <c r="N75" s="16">
        <v>4342805.8902050871</v>
      </c>
      <c r="O75" s="11">
        <v>1356133.3333333333</v>
      </c>
      <c r="P75" s="16">
        <v>75888.492759663481</v>
      </c>
    </row>
    <row r="76" spans="1:16" x14ac:dyDescent="0.25">
      <c r="A76" s="9">
        <v>160</v>
      </c>
      <c r="B76" s="9">
        <v>81661</v>
      </c>
      <c r="C76" s="9" t="s">
        <v>6</v>
      </c>
      <c r="D76" s="9" t="s">
        <v>78</v>
      </c>
      <c r="E76" s="9" t="s">
        <v>75</v>
      </c>
      <c r="F76" s="9">
        <v>12</v>
      </c>
      <c r="G76" s="16">
        <v>211199</v>
      </c>
      <c r="H76" s="16">
        <v>104043.40384185823</v>
      </c>
      <c r="I76" s="11">
        <v>895840</v>
      </c>
      <c r="J76" s="16">
        <v>423325.47088499175</v>
      </c>
      <c r="K76" s="11">
        <v>4950033.333333333</v>
      </c>
      <c r="L76" s="16">
        <v>568585.45824997663</v>
      </c>
      <c r="M76" s="11">
        <v>40744333.333333336</v>
      </c>
      <c r="N76" s="16">
        <v>16763936.361527191</v>
      </c>
      <c r="O76" s="11">
        <v>1502166.6666666667</v>
      </c>
      <c r="P76" s="16">
        <v>89375.854308272188</v>
      </c>
    </row>
    <row r="77" spans="1:16" x14ac:dyDescent="0.25">
      <c r="A77" s="9">
        <v>161</v>
      </c>
      <c r="B77" s="9">
        <v>78936</v>
      </c>
      <c r="C77" s="9" t="s">
        <v>6</v>
      </c>
      <c r="D77" s="9" t="s">
        <v>78</v>
      </c>
      <c r="E77" s="9" t="s">
        <v>77</v>
      </c>
      <c r="F77" s="9">
        <v>12</v>
      </c>
      <c r="G77" s="16">
        <v>28950</v>
      </c>
      <c r="H77" s="16">
        <v>5779.4272207546655</v>
      </c>
      <c r="I77" s="11">
        <v>10821500</v>
      </c>
      <c r="J77" s="16">
        <v>1343928.8485630481</v>
      </c>
      <c r="K77" s="11">
        <v>4335666.666666667</v>
      </c>
      <c r="L77" s="16">
        <v>277942.73390994058</v>
      </c>
      <c r="M77" s="11">
        <v>22613333.333333332</v>
      </c>
      <c r="N77" s="16">
        <v>862380.6197575262</v>
      </c>
      <c r="O77" s="11">
        <v>2124833.3333333335</v>
      </c>
      <c r="P77" s="16">
        <v>54910.958226323164</v>
      </c>
    </row>
    <row r="78" spans="1:16" x14ac:dyDescent="0.25">
      <c r="A78" s="9">
        <v>162</v>
      </c>
      <c r="B78" s="9">
        <v>81132</v>
      </c>
      <c r="C78" s="9" t="s">
        <v>6</v>
      </c>
      <c r="D78" s="9" t="s">
        <v>78</v>
      </c>
      <c r="E78" s="9" t="s">
        <v>77</v>
      </c>
      <c r="F78" s="9">
        <v>12</v>
      </c>
      <c r="G78" s="16">
        <v>30531.333333333332</v>
      </c>
      <c r="H78" s="16">
        <v>4629.6069307591606</v>
      </c>
      <c r="I78" s="11">
        <v>9983633.333333334</v>
      </c>
      <c r="J78" s="16">
        <v>251507.66058580353</v>
      </c>
      <c r="K78" s="11">
        <v>6701933.333333333</v>
      </c>
      <c r="L78" s="16">
        <v>198973.80062042322</v>
      </c>
      <c r="M78" s="11">
        <v>20800666.666666668</v>
      </c>
      <c r="N78" s="16">
        <v>10403099.986702684</v>
      </c>
      <c r="O78" s="11">
        <v>4394500</v>
      </c>
      <c r="P78" s="16">
        <v>1126784.6777445991</v>
      </c>
    </row>
    <row r="79" spans="1:16" x14ac:dyDescent="0.25">
      <c r="A79" s="9">
        <v>163</v>
      </c>
      <c r="B79" s="9">
        <v>81131</v>
      </c>
      <c r="C79" s="9" t="s">
        <v>6</v>
      </c>
      <c r="D79" s="9" t="s">
        <v>78</v>
      </c>
      <c r="E79" s="9" t="s">
        <v>77</v>
      </c>
      <c r="F79" s="9">
        <v>12</v>
      </c>
      <c r="G79" s="16">
        <v>127353.33333333333</v>
      </c>
      <c r="H79" s="16">
        <v>41043.74048906035</v>
      </c>
      <c r="I79" s="11">
        <v>472306.66666666669</v>
      </c>
      <c r="J79" s="16">
        <v>217191.04823480482</v>
      </c>
      <c r="K79" s="11">
        <v>2208833.3333333335</v>
      </c>
      <c r="L79" s="16">
        <v>584485.26357243001</v>
      </c>
      <c r="M79" s="11">
        <v>26719000</v>
      </c>
      <c r="N79" s="16">
        <v>5544698.0981835248</v>
      </c>
      <c r="O79" s="11">
        <v>352490</v>
      </c>
      <c r="P79" s="16">
        <v>37979.314106497499</v>
      </c>
    </row>
    <row r="80" spans="1:16" x14ac:dyDescent="0.25">
      <c r="A80" s="9">
        <v>164</v>
      </c>
      <c r="B80" s="9">
        <v>78934</v>
      </c>
      <c r="C80" s="9" t="s">
        <v>6</v>
      </c>
      <c r="D80" s="9" t="s">
        <v>78</v>
      </c>
      <c r="E80" s="9" t="s">
        <v>77</v>
      </c>
      <c r="F80" s="9">
        <v>12</v>
      </c>
      <c r="G80" s="16">
        <v>41174.833333333336</v>
      </c>
      <c r="H80" s="16">
        <v>29715.820375404975</v>
      </c>
      <c r="I80" s="11">
        <v>1838500</v>
      </c>
      <c r="J80" s="16">
        <v>292946.39441372204</v>
      </c>
      <c r="K80" s="11">
        <v>2649833.3333333335</v>
      </c>
      <c r="L80" s="16">
        <v>362321.79527780821</v>
      </c>
      <c r="M80" s="11">
        <v>37296666.666666664</v>
      </c>
      <c r="N80" s="16">
        <v>2306132.1153249764</v>
      </c>
      <c r="O80" s="11">
        <v>1143266.6666666667</v>
      </c>
      <c r="P80" s="16">
        <v>102015.9464658994</v>
      </c>
    </row>
    <row r="81" spans="1:16" x14ac:dyDescent="0.25">
      <c r="A81" s="9">
        <v>165</v>
      </c>
      <c r="B81" s="9">
        <v>78888</v>
      </c>
      <c r="C81" s="9" t="s">
        <v>6</v>
      </c>
      <c r="D81" s="9" t="s">
        <v>78</v>
      </c>
      <c r="E81" s="9" t="s">
        <v>77</v>
      </c>
      <c r="F81" s="9">
        <v>12</v>
      </c>
      <c r="G81" s="16">
        <v>63510.333333333336</v>
      </c>
      <c r="H81" s="16">
        <v>24103.585466343655</v>
      </c>
      <c r="I81" s="11">
        <v>5116966.666666667</v>
      </c>
      <c r="J81" s="16">
        <v>861036.13358170749</v>
      </c>
      <c r="K81" s="11">
        <v>3365500</v>
      </c>
      <c r="L81" s="16">
        <v>459808.8407153564</v>
      </c>
      <c r="M81" s="11">
        <v>57945333.333333336</v>
      </c>
      <c r="N81" s="16">
        <v>4594417.9537056703</v>
      </c>
      <c r="O81" s="11">
        <v>2208266.6666666665</v>
      </c>
      <c r="P81" s="16">
        <v>147928.57510749236</v>
      </c>
    </row>
    <row r="82" spans="1:16" x14ac:dyDescent="0.25">
      <c r="A82" s="9">
        <v>166</v>
      </c>
      <c r="B82" s="9">
        <v>81649</v>
      </c>
      <c r="C82" s="9" t="s">
        <v>6</v>
      </c>
      <c r="D82" s="9" t="s">
        <v>78</v>
      </c>
      <c r="E82" s="9" t="s">
        <v>77</v>
      </c>
      <c r="F82" s="9">
        <v>12</v>
      </c>
      <c r="G82" s="16">
        <v>38864.333333333336</v>
      </c>
      <c r="H82" s="16">
        <v>15497.940325518533</v>
      </c>
      <c r="I82" s="11">
        <v>1703000</v>
      </c>
      <c r="J82" s="16">
        <v>443327.05759969127</v>
      </c>
      <c r="K82" s="11">
        <v>2257833.3333333335</v>
      </c>
      <c r="L82" s="16">
        <v>327404.31172074232</v>
      </c>
      <c r="M82" s="11">
        <v>13907333.333333334</v>
      </c>
      <c r="N82" s="16">
        <v>2169394.4623634755</v>
      </c>
      <c r="O82" s="11">
        <v>469833.33333333331</v>
      </c>
      <c r="P82" s="16">
        <v>193684.4491262355</v>
      </c>
    </row>
    <row r="83" spans="1:16" x14ac:dyDescent="0.25">
      <c r="A83" s="9">
        <v>167</v>
      </c>
      <c r="B83" s="9">
        <v>90103</v>
      </c>
      <c r="C83" s="9" t="s">
        <v>6</v>
      </c>
      <c r="D83" s="9" t="s">
        <v>79</v>
      </c>
      <c r="E83" s="9" t="s">
        <v>75</v>
      </c>
      <c r="F83" s="9">
        <v>4</v>
      </c>
      <c r="G83" s="16">
        <v>78250.333333333328</v>
      </c>
      <c r="H83" s="16">
        <v>20013.854159889692</v>
      </c>
      <c r="I83" s="11">
        <v>9419200</v>
      </c>
      <c r="J83" s="16">
        <v>1190955.3182214687</v>
      </c>
      <c r="K83" s="11">
        <v>6332066.666666667</v>
      </c>
      <c r="L83" s="16">
        <v>494590.91513425106</v>
      </c>
      <c r="M83" s="11">
        <v>88311333.333333328</v>
      </c>
      <c r="N83" s="16">
        <v>21156278.414062668</v>
      </c>
      <c r="O83" s="11">
        <v>18223.866666666665</v>
      </c>
      <c r="P83" s="16">
        <v>16509.707697392259</v>
      </c>
    </row>
    <row r="84" spans="1:16" x14ac:dyDescent="0.25">
      <c r="A84" s="9">
        <v>168</v>
      </c>
      <c r="B84" s="9">
        <v>90104</v>
      </c>
      <c r="C84" s="9" t="s">
        <v>6</v>
      </c>
      <c r="D84" s="9" t="s">
        <v>79</v>
      </c>
      <c r="E84" s="9" t="s">
        <v>75</v>
      </c>
      <c r="F84" s="9">
        <v>4</v>
      </c>
      <c r="G84" s="16">
        <v>164275.33333333334</v>
      </c>
      <c r="H84" s="16">
        <v>115232.58525839528</v>
      </c>
      <c r="I84" s="11">
        <v>3259200</v>
      </c>
      <c r="J84" s="16">
        <v>351170.51413807512</v>
      </c>
      <c r="K84" s="11">
        <v>4681300</v>
      </c>
      <c r="L84" s="16">
        <v>170375.26228886633</v>
      </c>
      <c r="M84" s="11">
        <v>35195333.333333336</v>
      </c>
      <c r="N84" s="16">
        <v>2602099.2166582062</v>
      </c>
      <c r="O84" s="11">
        <v>613680</v>
      </c>
      <c r="P84" s="16">
        <v>27170.138019524304</v>
      </c>
    </row>
    <row r="85" spans="1:16" x14ac:dyDescent="0.25">
      <c r="A85" s="9">
        <v>169</v>
      </c>
      <c r="B85" s="9">
        <v>85963</v>
      </c>
      <c r="C85" s="9" t="s">
        <v>6</v>
      </c>
      <c r="D85" s="9" t="s">
        <v>79</v>
      </c>
      <c r="E85" s="9" t="s">
        <v>75</v>
      </c>
      <c r="F85" s="9">
        <v>4</v>
      </c>
      <c r="G85" s="16">
        <v>22857</v>
      </c>
      <c r="H85" s="16">
        <v>4668.4829441693373</v>
      </c>
      <c r="I85" s="11">
        <v>2019233.3333333333</v>
      </c>
      <c r="J85" s="16">
        <v>740083.18676573993</v>
      </c>
      <c r="K85" s="11">
        <v>1959066.6666666667</v>
      </c>
      <c r="L85" s="16">
        <v>240889.15154762162</v>
      </c>
      <c r="M85" s="11">
        <v>32740333.333333332</v>
      </c>
      <c r="N85" s="16">
        <v>3241047.5672740829</v>
      </c>
      <c r="O85" s="11">
        <v>1332430</v>
      </c>
      <c r="P85" s="16">
        <v>328716.46399290679</v>
      </c>
    </row>
    <row r="86" spans="1:16" x14ac:dyDescent="0.25">
      <c r="A86" s="9">
        <v>170</v>
      </c>
      <c r="B86" s="9">
        <v>85967</v>
      </c>
      <c r="C86" s="9" t="s">
        <v>6</v>
      </c>
      <c r="D86" s="9" t="s">
        <v>79</v>
      </c>
      <c r="E86" s="9" t="s">
        <v>75</v>
      </c>
      <c r="F86" s="9">
        <v>4</v>
      </c>
      <c r="G86" s="16">
        <v>38932</v>
      </c>
      <c r="H86" s="16">
        <v>3475.0470500411934</v>
      </c>
      <c r="I86" s="11">
        <v>585156.66666666663</v>
      </c>
      <c r="J86" s="16">
        <v>54757.416240481187</v>
      </c>
      <c r="K86" s="11">
        <v>2910566.6666666665</v>
      </c>
      <c r="L86" s="16">
        <v>473046.97793489177</v>
      </c>
      <c r="M86" s="11">
        <v>31093333.333333332</v>
      </c>
      <c r="N86" s="16">
        <v>2117835.0581037346</v>
      </c>
      <c r="O86" s="11">
        <v>1532133.3333333333</v>
      </c>
      <c r="P86" s="16">
        <v>413725.44438713638</v>
      </c>
    </row>
    <row r="87" spans="1:16" x14ac:dyDescent="0.25">
      <c r="A87" s="9">
        <v>171</v>
      </c>
      <c r="B87" s="9">
        <v>85807</v>
      </c>
      <c r="C87" s="9" t="s">
        <v>6</v>
      </c>
      <c r="D87" s="9" t="s">
        <v>79</v>
      </c>
      <c r="E87" s="9" t="s">
        <v>77</v>
      </c>
      <c r="F87" s="9">
        <v>4</v>
      </c>
      <c r="G87" s="16">
        <v>84519.333333333328</v>
      </c>
      <c r="H87" s="16">
        <v>23240.658431579213</v>
      </c>
      <c r="I87" s="11">
        <v>12700000</v>
      </c>
      <c r="J87" s="16">
        <v>607345.86522013962</v>
      </c>
      <c r="K87" s="11">
        <v>4208266.666666667</v>
      </c>
      <c r="L87" s="16">
        <v>240093.15553203932</v>
      </c>
      <c r="M87" s="11">
        <v>31085333.333333332</v>
      </c>
      <c r="N87" s="16">
        <v>1180970.0814725368</v>
      </c>
      <c r="O87" s="11">
        <v>2978633.3333333335</v>
      </c>
      <c r="P87" s="16">
        <v>239170.07198504996</v>
      </c>
    </row>
    <row r="88" spans="1:16" x14ac:dyDescent="0.25">
      <c r="A88" s="9">
        <v>172</v>
      </c>
      <c r="B88" s="9">
        <v>84463</v>
      </c>
      <c r="C88" s="9" t="s">
        <v>6</v>
      </c>
      <c r="D88" s="9" t="s">
        <v>79</v>
      </c>
      <c r="E88" s="9" t="s">
        <v>77</v>
      </c>
      <c r="F88" s="9">
        <v>4</v>
      </c>
      <c r="G88" s="16">
        <v>29162.666666666668</v>
      </c>
      <c r="H88" s="16">
        <v>4030.0571129120804</v>
      </c>
      <c r="I88" s="11">
        <v>4054600</v>
      </c>
      <c r="J88" s="16">
        <v>463318.346280395</v>
      </c>
      <c r="K88" s="11">
        <v>2193500</v>
      </c>
      <c r="L88" s="16">
        <v>339553.76599295728</v>
      </c>
      <c r="M88" s="11">
        <v>22339666.666666668</v>
      </c>
      <c r="N88" s="16">
        <v>2753238.1541256788</v>
      </c>
      <c r="O88" s="11">
        <v>720836.66666666663</v>
      </c>
      <c r="P88" s="16">
        <v>137442.86970713822</v>
      </c>
    </row>
    <row r="89" spans="1:16" x14ac:dyDescent="0.25">
      <c r="A89" s="9">
        <v>173</v>
      </c>
      <c r="B89" s="9">
        <v>84616</v>
      </c>
      <c r="C89" s="9" t="s">
        <v>6</v>
      </c>
      <c r="D89" s="9" t="s">
        <v>79</v>
      </c>
      <c r="E89" s="9" t="s">
        <v>77</v>
      </c>
      <c r="F89" s="9">
        <v>4</v>
      </c>
      <c r="G89" s="16">
        <v>202509.33333333334</v>
      </c>
      <c r="H89" s="16">
        <v>121919.6802051799</v>
      </c>
      <c r="I89" s="11">
        <v>5759466.666666667</v>
      </c>
      <c r="J89" s="16">
        <v>273739.48077202152</v>
      </c>
      <c r="K89" s="11">
        <v>5429500</v>
      </c>
      <c r="L89" s="16">
        <v>888949.81298158783</v>
      </c>
      <c r="M89" s="11">
        <v>77113000</v>
      </c>
      <c r="N89" s="16">
        <v>2844475.8743923283</v>
      </c>
      <c r="O89" s="11">
        <v>3078333.3333333335</v>
      </c>
      <c r="P89" s="16">
        <v>461535.36520328966</v>
      </c>
    </row>
    <row r="90" spans="1:16" x14ac:dyDescent="0.25">
      <c r="A90" s="9">
        <v>174</v>
      </c>
      <c r="B90" s="9">
        <v>85957</v>
      </c>
      <c r="C90" s="9" t="s">
        <v>6</v>
      </c>
      <c r="D90" s="9" t="s">
        <v>79</v>
      </c>
      <c r="E90" s="9" t="s">
        <v>77</v>
      </c>
      <c r="F90" s="9">
        <v>4</v>
      </c>
      <c r="G90" s="16">
        <v>39383.666666666664</v>
      </c>
      <c r="H90" s="16">
        <v>25386.815502014691</v>
      </c>
      <c r="I90" s="11">
        <v>2121000</v>
      </c>
      <c r="J90" s="16">
        <v>1281373.1813956464</v>
      </c>
      <c r="K90" s="11">
        <v>3163966.6666666665</v>
      </c>
      <c r="L90" s="16">
        <v>58981.381243015872</v>
      </c>
      <c r="M90" s="11">
        <v>27303000</v>
      </c>
      <c r="N90" s="16">
        <v>3310816.0625440972</v>
      </c>
      <c r="O90" s="11">
        <v>1707900</v>
      </c>
      <c r="P90" s="16">
        <v>86608.082763677434</v>
      </c>
    </row>
    <row r="91" spans="1:16" x14ac:dyDescent="0.25">
      <c r="A91" s="9">
        <v>175</v>
      </c>
      <c r="B91" s="9">
        <v>81130</v>
      </c>
      <c r="C91" s="9" t="s">
        <v>6</v>
      </c>
      <c r="D91" s="9" t="s">
        <v>79</v>
      </c>
      <c r="E91" s="9" t="s">
        <v>75</v>
      </c>
      <c r="F91" s="9">
        <v>12</v>
      </c>
      <c r="G91" s="16">
        <v>31894</v>
      </c>
      <c r="H91" s="16">
        <v>5186.5584928736707</v>
      </c>
      <c r="I91" s="11">
        <v>95138</v>
      </c>
      <c r="J91" s="16">
        <v>101167.68660002066</v>
      </c>
      <c r="K91" s="11">
        <v>5134333.333333333</v>
      </c>
      <c r="L91" s="16">
        <v>620395.95689634851</v>
      </c>
      <c r="M91" s="11">
        <v>109517666.66666667</v>
      </c>
      <c r="N91" s="16">
        <v>17120175.125661947</v>
      </c>
      <c r="O91" s="11">
        <v>937826.66666666663</v>
      </c>
      <c r="P91" s="16">
        <v>71613.700737591076</v>
      </c>
    </row>
    <row r="92" spans="1:16" x14ac:dyDescent="0.25">
      <c r="A92" s="9">
        <v>176</v>
      </c>
      <c r="B92" s="9">
        <v>81653</v>
      </c>
      <c r="C92" s="9" t="s">
        <v>6</v>
      </c>
      <c r="D92" s="9" t="s">
        <v>79</v>
      </c>
      <c r="E92" s="9" t="s">
        <v>75</v>
      </c>
      <c r="F92" s="9">
        <v>12</v>
      </c>
      <c r="G92" s="16">
        <v>139840.33333333334</v>
      </c>
      <c r="H92" s="16">
        <v>103542.42666816985</v>
      </c>
      <c r="I92" s="11">
        <v>531116.66666666663</v>
      </c>
      <c r="J92" s="16">
        <v>65264.05314821715</v>
      </c>
      <c r="K92" s="11">
        <v>5657966.666666667</v>
      </c>
      <c r="L92" s="16">
        <v>320430.12238760566</v>
      </c>
      <c r="M92" s="11">
        <v>34648666.666666664</v>
      </c>
      <c r="N92" s="16">
        <v>1606195.6086769912</v>
      </c>
      <c r="O92" s="11">
        <v>413273.33333333331</v>
      </c>
      <c r="P92" s="16">
        <v>32176.951896246224</v>
      </c>
    </row>
    <row r="93" spans="1:16" x14ac:dyDescent="0.25">
      <c r="A93" s="9">
        <v>177</v>
      </c>
      <c r="B93" s="9">
        <v>81713</v>
      </c>
      <c r="C93" s="9" t="s">
        <v>6</v>
      </c>
      <c r="D93" s="9" t="s">
        <v>79</v>
      </c>
      <c r="E93" s="9" t="s">
        <v>75</v>
      </c>
      <c r="F93" s="9">
        <v>12</v>
      </c>
      <c r="G93" s="16">
        <v>40152.666666666664</v>
      </c>
      <c r="H93" s="16">
        <v>13152.879735378618</v>
      </c>
      <c r="I93" s="11">
        <v>2123733.3333333335</v>
      </c>
      <c r="J93" s="16">
        <v>66832.502072966017</v>
      </c>
      <c r="K93" s="11">
        <v>5852733.333333333</v>
      </c>
      <c r="L93" s="16">
        <v>555873.99051703792</v>
      </c>
      <c r="M93" s="11">
        <v>29294333.333333332</v>
      </c>
      <c r="N93" s="16">
        <v>3242380.195679287</v>
      </c>
      <c r="O93" s="11">
        <v>939876.66666666663</v>
      </c>
      <c r="P93" s="16">
        <v>130578.86901537036</v>
      </c>
    </row>
    <row r="94" spans="1:16" x14ac:dyDescent="0.25">
      <c r="A94" s="9">
        <v>178</v>
      </c>
      <c r="B94" s="9">
        <v>81659</v>
      </c>
      <c r="C94" s="9" t="s">
        <v>6</v>
      </c>
      <c r="D94" s="9" t="s">
        <v>79</v>
      </c>
      <c r="E94" s="9" t="s">
        <v>75</v>
      </c>
      <c r="F94" s="9">
        <v>12</v>
      </c>
      <c r="G94" s="16">
        <v>78993.333333333328</v>
      </c>
      <c r="H94" s="16">
        <v>24913.507527711427</v>
      </c>
      <c r="I94" s="11">
        <v>1392333.3333333333</v>
      </c>
      <c r="J94" s="16">
        <v>281963.19499773992</v>
      </c>
      <c r="K94" s="11">
        <v>3662900</v>
      </c>
      <c r="L94" s="16">
        <v>661256.10016089829</v>
      </c>
      <c r="M94" s="11">
        <v>32111333.333333332</v>
      </c>
      <c r="N94" s="16">
        <v>3050585.5722030238</v>
      </c>
      <c r="O94" s="11">
        <v>1546733.3333333333</v>
      </c>
      <c r="P94" s="16">
        <v>332165.38551350211</v>
      </c>
    </row>
    <row r="95" spans="1:16" x14ac:dyDescent="0.25">
      <c r="A95" s="9">
        <v>179</v>
      </c>
      <c r="B95" s="9">
        <v>81329</v>
      </c>
      <c r="C95" s="9" t="s">
        <v>6</v>
      </c>
      <c r="D95" s="9" t="s">
        <v>79</v>
      </c>
      <c r="E95" s="9" t="s">
        <v>77</v>
      </c>
      <c r="F95" s="9">
        <v>12</v>
      </c>
      <c r="G95" s="16">
        <v>225890</v>
      </c>
      <c r="H95" s="16">
        <v>20006.568921231847</v>
      </c>
      <c r="I95" s="11">
        <v>4122300</v>
      </c>
      <c r="J95" s="16">
        <v>183633.90209871379</v>
      </c>
      <c r="K95" s="11">
        <v>3627800</v>
      </c>
      <c r="L95" s="16">
        <v>167327.34385031037</v>
      </c>
      <c r="M95" s="11">
        <v>33548000</v>
      </c>
      <c r="N95" s="16">
        <v>7044936.0536487484</v>
      </c>
      <c r="O95" s="11">
        <v>1558266.6666666667</v>
      </c>
      <c r="P95" s="16">
        <v>33667.838263445075</v>
      </c>
    </row>
    <row r="96" spans="1:16" x14ac:dyDescent="0.25">
      <c r="A96" s="9">
        <v>180</v>
      </c>
      <c r="B96" s="9">
        <v>78884</v>
      </c>
      <c r="C96" s="9" t="s">
        <v>6</v>
      </c>
      <c r="D96" s="9" t="s">
        <v>79</v>
      </c>
      <c r="E96" s="9" t="s">
        <v>77</v>
      </c>
      <c r="F96" s="9">
        <v>12</v>
      </c>
      <c r="G96" s="16">
        <v>20654.333333333332</v>
      </c>
      <c r="H96" s="16">
        <v>1857.1995943714217</v>
      </c>
      <c r="I96" s="11">
        <v>2959133.3333333335</v>
      </c>
      <c r="J96" s="16">
        <v>240326.55561409352</v>
      </c>
      <c r="K96" s="11">
        <v>4119866.6666666665</v>
      </c>
      <c r="L96" s="16">
        <v>437967.5939305693</v>
      </c>
      <c r="M96" s="11">
        <v>14006000</v>
      </c>
      <c r="N96" s="16">
        <v>501375.10907503177</v>
      </c>
      <c r="O96" s="11">
        <v>753026.66666666663</v>
      </c>
      <c r="P96" s="16">
        <v>43805.85843621118</v>
      </c>
    </row>
    <row r="97" spans="1:16" x14ac:dyDescent="0.25">
      <c r="A97" s="9">
        <v>181</v>
      </c>
      <c r="B97" s="9">
        <v>81655</v>
      </c>
      <c r="C97" s="9" t="s">
        <v>6</v>
      </c>
      <c r="D97" s="9" t="s">
        <v>79</v>
      </c>
      <c r="E97" s="9" t="s">
        <v>77</v>
      </c>
      <c r="F97" s="9">
        <v>12</v>
      </c>
      <c r="G97" s="16">
        <v>299506.66666666669</v>
      </c>
      <c r="H97" s="16">
        <v>3683.5354394016963</v>
      </c>
      <c r="I97" s="11">
        <v>711243.33333333337</v>
      </c>
      <c r="J97" s="16">
        <v>278280.29221152794</v>
      </c>
      <c r="K97" s="11">
        <v>2114400</v>
      </c>
      <c r="L97" s="16">
        <v>251609.04196789113</v>
      </c>
      <c r="M97" s="11">
        <v>7524533.333333333</v>
      </c>
      <c r="N97" s="16">
        <v>312788.38426854683</v>
      </c>
      <c r="O97" s="11">
        <v>1252033.3333333333</v>
      </c>
      <c r="P97" s="16">
        <v>201142.96739715635</v>
      </c>
    </row>
    <row r="98" spans="1:16" x14ac:dyDescent="0.25">
      <c r="A98" s="9">
        <v>182</v>
      </c>
      <c r="B98" s="9">
        <v>81656</v>
      </c>
      <c r="C98" s="9" t="s">
        <v>6</v>
      </c>
      <c r="D98" s="9" t="s">
        <v>79</v>
      </c>
      <c r="E98" s="9" t="s">
        <v>77</v>
      </c>
      <c r="F98" s="9">
        <v>12</v>
      </c>
      <c r="G98" s="16">
        <v>34031.333333333336</v>
      </c>
      <c r="H98" s="16">
        <v>11891.125864834383</v>
      </c>
      <c r="I98" s="11">
        <v>3999466.6666666665</v>
      </c>
      <c r="J98" s="16">
        <v>412177.44156289293</v>
      </c>
      <c r="K98" s="11">
        <v>3472766.6666666665</v>
      </c>
      <c r="L98" s="16">
        <v>705362.34896210046</v>
      </c>
      <c r="M98" s="11">
        <v>28586333.333333332</v>
      </c>
      <c r="N98" s="16">
        <v>201266.82124297088</v>
      </c>
      <c r="O98" s="11">
        <v>637763.33333333337</v>
      </c>
      <c r="P98" s="16">
        <v>29354.049692220902</v>
      </c>
    </row>
    <row r="99" spans="1:16" x14ac:dyDescent="0.25">
      <c r="A99" s="9">
        <v>1</v>
      </c>
      <c r="B99" s="9">
        <v>72442</v>
      </c>
      <c r="C99" s="9" t="s">
        <v>103</v>
      </c>
      <c r="D99" s="9" t="s">
        <v>79</v>
      </c>
      <c r="E99" s="9" t="s">
        <v>77</v>
      </c>
      <c r="G99" s="11">
        <v>108225.66666666667</v>
      </c>
      <c r="H99" s="16">
        <v>15255.335339917377</v>
      </c>
      <c r="I99" s="11">
        <v>3607666.6666666665</v>
      </c>
      <c r="J99" s="16">
        <v>1337482.4310372574</v>
      </c>
      <c r="K99" s="11">
        <v>2818000</v>
      </c>
      <c r="L99" s="16">
        <v>578280.75361367513</v>
      </c>
      <c r="M99" s="11">
        <v>27871000</v>
      </c>
      <c r="N99" s="16">
        <v>8535290.680463085</v>
      </c>
      <c r="O99" s="11">
        <v>1718233.3333333333</v>
      </c>
      <c r="P99" s="16">
        <v>113141.38647432692</v>
      </c>
    </row>
    <row r="100" spans="1:16" x14ac:dyDescent="0.25">
      <c r="A100" s="9">
        <v>2</v>
      </c>
      <c r="B100" s="9">
        <v>72440</v>
      </c>
      <c r="C100" s="9" t="s">
        <v>103</v>
      </c>
      <c r="D100" s="9" t="s">
        <v>79</v>
      </c>
      <c r="E100" s="9" t="s">
        <v>77</v>
      </c>
      <c r="G100" s="11">
        <v>76623</v>
      </c>
      <c r="H100" s="16">
        <v>13896.852449385797</v>
      </c>
      <c r="I100" s="11">
        <v>1219520</v>
      </c>
      <c r="J100" s="16">
        <v>455667.9374281232</v>
      </c>
      <c r="K100" s="11">
        <v>3291633.3333333335</v>
      </c>
      <c r="L100" s="16">
        <v>571849.33621832065</v>
      </c>
      <c r="M100" s="11">
        <v>53022000</v>
      </c>
      <c r="N100" s="16">
        <v>15856557.381726967</v>
      </c>
      <c r="O100" s="11">
        <v>1051950</v>
      </c>
      <c r="P100" s="16">
        <v>163635.76595597921</v>
      </c>
    </row>
    <row r="101" spans="1:16" x14ac:dyDescent="0.25">
      <c r="A101" s="9">
        <v>3</v>
      </c>
      <c r="B101" s="9">
        <v>72441</v>
      </c>
      <c r="C101" s="9" t="s">
        <v>103</v>
      </c>
      <c r="D101" s="9" t="s">
        <v>79</v>
      </c>
      <c r="E101" s="9" t="s">
        <v>77</v>
      </c>
      <c r="G101" s="11">
        <v>36353</v>
      </c>
      <c r="H101" s="16">
        <v>7292.8665831756443</v>
      </c>
      <c r="I101" s="11">
        <v>4742500</v>
      </c>
      <c r="J101" s="16">
        <v>1376508.6305577601</v>
      </c>
      <c r="K101" s="11">
        <v>4206366.666666667</v>
      </c>
      <c r="L101" s="16">
        <v>488727.80085987743</v>
      </c>
      <c r="M101" s="11">
        <v>42842000</v>
      </c>
      <c r="N101" s="16">
        <v>4773562.2966501648</v>
      </c>
      <c r="O101" s="11">
        <v>1687033.3333333333</v>
      </c>
      <c r="P101" s="16">
        <v>129543.21029422381</v>
      </c>
    </row>
    <row r="102" spans="1:16" x14ac:dyDescent="0.25">
      <c r="A102" s="9">
        <v>4</v>
      </c>
      <c r="B102" s="9">
        <v>72186</v>
      </c>
      <c r="C102" s="9" t="s">
        <v>103</v>
      </c>
      <c r="D102" s="9" t="s">
        <v>76</v>
      </c>
      <c r="E102" s="9" t="s">
        <v>77</v>
      </c>
      <c r="G102" s="11">
        <v>29266.666666666668</v>
      </c>
      <c r="H102" s="16">
        <v>10111.881641580525</v>
      </c>
      <c r="I102" s="11">
        <v>2506633.3333333335</v>
      </c>
      <c r="J102" s="16">
        <v>119560.12434475796</v>
      </c>
      <c r="K102" s="11">
        <v>3540933.3333333335</v>
      </c>
      <c r="L102" s="16">
        <v>386390.28628231847</v>
      </c>
      <c r="M102" s="11">
        <v>24112000</v>
      </c>
      <c r="N102" s="16">
        <v>8606542.3951782174</v>
      </c>
      <c r="O102" s="11">
        <v>1561866.6666666667</v>
      </c>
      <c r="P102" s="16">
        <v>62537.3754912492</v>
      </c>
    </row>
    <row r="103" spans="1:16" x14ac:dyDescent="0.25">
      <c r="A103" s="9">
        <v>5</v>
      </c>
      <c r="B103" s="9">
        <v>72187</v>
      </c>
      <c r="C103" s="9" t="s">
        <v>103</v>
      </c>
      <c r="D103" s="9" t="s">
        <v>78</v>
      </c>
      <c r="E103" s="9" t="s">
        <v>77</v>
      </c>
      <c r="G103" s="11">
        <v>70349.666666666672</v>
      </c>
      <c r="H103" s="16">
        <v>24248.704714547806</v>
      </c>
      <c r="I103" s="11">
        <v>1747766.6666666667</v>
      </c>
      <c r="J103" s="16">
        <v>156997.27173850191</v>
      </c>
      <c r="K103" s="11">
        <v>3007566.6666666665</v>
      </c>
      <c r="L103" s="16">
        <v>405338.77600512636</v>
      </c>
      <c r="M103" s="11">
        <v>50403333.333333336</v>
      </c>
      <c r="N103" s="16">
        <v>3383053.6994457389</v>
      </c>
      <c r="O103" s="11">
        <v>1347933.3333333333</v>
      </c>
      <c r="P103" s="16">
        <v>200935.61987197166</v>
      </c>
    </row>
    <row r="104" spans="1:16" x14ac:dyDescent="0.25">
      <c r="A104" s="9">
        <v>6</v>
      </c>
      <c r="B104" s="9">
        <v>72168</v>
      </c>
      <c r="C104" s="9" t="s">
        <v>103</v>
      </c>
      <c r="D104" s="9" t="s">
        <v>76</v>
      </c>
      <c r="E104" s="9" t="s">
        <v>77</v>
      </c>
      <c r="G104" s="11">
        <v>30962</v>
      </c>
      <c r="H104" s="16">
        <v>11163.236403480847</v>
      </c>
      <c r="I104" s="11">
        <v>3299300</v>
      </c>
      <c r="J104" s="16">
        <v>93702.561331054341</v>
      </c>
      <c r="K104" s="11">
        <v>4456433.333333333</v>
      </c>
      <c r="L104" s="16">
        <v>335660.16047981032</v>
      </c>
      <c r="M104" s="11">
        <v>79637333.333333328</v>
      </c>
      <c r="N104" s="16">
        <v>15197667.726770908</v>
      </c>
      <c r="O104" s="11">
        <v>470513.33333333331</v>
      </c>
      <c r="P104" s="16">
        <v>86029.284161460469</v>
      </c>
    </row>
    <row r="105" spans="1:16" x14ac:dyDescent="0.25">
      <c r="A105" s="9">
        <v>7</v>
      </c>
      <c r="B105" s="9">
        <v>72164</v>
      </c>
      <c r="C105" s="9" t="s">
        <v>103</v>
      </c>
      <c r="D105" s="9" t="s">
        <v>78</v>
      </c>
      <c r="E105" s="9" t="s">
        <v>77</v>
      </c>
      <c r="G105" s="11">
        <v>61530</v>
      </c>
      <c r="H105" s="16">
        <v>16944.754262012772</v>
      </c>
      <c r="I105" s="11">
        <v>2955266.6666666665</v>
      </c>
      <c r="J105" s="16">
        <v>522659.36644561723</v>
      </c>
      <c r="K105" s="11">
        <v>2754833.3333333335</v>
      </c>
      <c r="L105" s="16">
        <v>319609.65775979607</v>
      </c>
      <c r="M105" s="11">
        <v>30891333.333333332</v>
      </c>
      <c r="N105" s="16">
        <v>5270952.5072166277</v>
      </c>
      <c r="O105" s="11">
        <v>918666.66666666663</v>
      </c>
      <c r="P105" s="16">
        <v>314345.90650004218</v>
      </c>
    </row>
    <row r="106" spans="1:16" x14ac:dyDescent="0.25">
      <c r="A106" s="9">
        <v>8</v>
      </c>
      <c r="B106" s="9">
        <v>72185</v>
      </c>
      <c r="C106" s="9" t="s">
        <v>103</v>
      </c>
      <c r="D106" s="9" t="s">
        <v>76</v>
      </c>
      <c r="E106" s="9" t="s">
        <v>77</v>
      </c>
      <c r="G106" s="11">
        <v>47201.333333333336</v>
      </c>
      <c r="H106" s="16">
        <v>14010.330129348611</v>
      </c>
      <c r="I106" s="11">
        <v>1948266.6666666667</v>
      </c>
      <c r="J106" s="16">
        <v>452276.5562499708</v>
      </c>
      <c r="K106" s="11">
        <v>2949233.3333333335</v>
      </c>
      <c r="L106" s="16">
        <v>671276.31667841075</v>
      </c>
      <c r="M106" s="11">
        <v>30969000</v>
      </c>
      <c r="N106" s="16">
        <v>7560243.0516485386</v>
      </c>
      <c r="O106" s="11">
        <v>2024666.6666666667</v>
      </c>
      <c r="P106" s="16">
        <v>190559.92058492522</v>
      </c>
    </row>
    <row r="107" spans="1:16" x14ac:dyDescent="0.25">
      <c r="A107" s="9">
        <v>9</v>
      </c>
      <c r="B107" s="9">
        <v>72184</v>
      </c>
      <c r="C107" s="9" t="s">
        <v>103</v>
      </c>
      <c r="D107" s="9" t="s">
        <v>79</v>
      </c>
      <c r="E107" s="9" t="s">
        <v>77</v>
      </c>
      <c r="G107" s="11">
        <v>37629.333333333336</v>
      </c>
      <c r="H107" s="16">
        <v>12794.964100509749</v>
      </c>
      <c r="I107" s="11">
        <v>1682246.6666666667</v>
      </c>
      <c r="J107" s="16">
        <v>1192658.1339735764</v>
      </c>
      <c r="K107" s="11">
        <v>1720333.3333333333</v>
      </c>
      <c r="L107" s="16">
        <v>211774.0383836815</v>
      </c>
      <c r="M107" s="11">
        <v>26394666.666666668</v>
      </c>
      <c r="N107" s="16">
        <v>9500074.8593541812</v>
      </c>
      <c r="O107" s="11">
        <v>1585233.3333333333</v>
      </c>
      <c r="P107" s="16">
        <v>265496.97424515686</v>
      </c>
    </row>
    <row r="108" spans="1:16" x14ac:dyDescent="0.25">
      <c r="A108" s="9">
        <v>10</v>
      </c>
      <c r="B108" s="9">
        <v>72155</v>
      </c>
      <c r="C108" s="9" t="s">
        <v>103</v>
      </c>
      <c r="D108" s="9" t="s">
        <v>78</v>
      </c>
      <c r="E108" s="9" t="s">
        <v>77</v>
      </c>
      <c r="G108" s="11">
        <v>25700.666666666668</v>
      </c>
      <c r="H108" s="16">
        <v>2546.0693889470831</v>
      </c>
      <c r="I108" s="11">
        <v>508136.66666666669</v>
      </c>
      <c r="J108" s="16">
        <v>134815.19251676835</v>
      </c>
      <c r="K108" s="11">
        <v>1406400</v>
      </c>
      <c r="L108" s="16">
        <v>41212.740748462726</v>
      </c>
      <c r="M108" s="11">
        <v>90482666.666666672</v>
      </c>
      <c r="N108" s="16">
        <v>6046051.9625069387</v>
      </c>
      <c r="O108" s="11">
        <v>1605566.6666666667</v>
      </c>
      <c r="P108" s="16">
        <v>125808.95569606122</v>
      </c>
    </row>
    <row r="109" spans="1:16" x14ac:dyDescent="0.25">
      <c r="A109" s="9">
        <v>11</v>
      </c>
      <c r="B109" s="9">
        <v>72159</v>
      </c>
      <c r="C109" s="9" t="s">
        <v>103</v>
      </c>
      <c r="D109" s="9" t="s">
        <v>78</v>
      </c>
      <c r="E109" s="9" t="s">
        <v>77</v>
      </c>
      <c r="G109" s="11">
        <v>86080.333333333328</v>
      </c>
      <c r="H109" s="16">
        <v>27230.807926562407</v>
      </c>
      <c r="I109" s="11">
        <v>9158233.333333334</v>
      </c>
      <c r="J109" s="16">
        <v>2372330.9135391144</v>
      </c>
      <c r="K109" s="11">
        <v>3562666.6666666665</v>
      </c>
      <c r="L109" s="16">
        <v>1296657.9207074363</v>
      </c>
      <c r="M109" s="11">
        <v>32036000</v>
      </c>
      <c r="N109" s="16">
        <v>12847357.82174685</v>
      </c>
      <c r="O109" s="11">
        <v>1798900</v>
      </c>
      <c r="P109" s="16">
        <v>100568.23554184492</v>
      </c>
    </row>
    <row r="110" spans="1:16" x14ac:dyDescent="0.25">
      <c r="A110" s="9">
        <v>12</v>
      </c>
      <c r="B110" s="9">
        <v>72157</v>
      </c>
      <c r="C110" s="9" t="s">
        <v>103</v>
      </c>
      <c r="D110" s="9" t="s">
        <v>76</v>
      </c>
      <c r="E110" s="9" t="s">
        <v>77</v>
      </c>
      <c r="G110" s="11">
        <v>61593</v>
      </c>
      <c r="H110" s="16">
        <v>8619.84042775735</v>
      </c>
      <c r="I110" s="11">
        <v>4495766.666666667</v>
      </c>
      <c r="J110" s="16">
        <v>1443507.3894280321</v>
      </c>
      <c r="K110" s="11">
        <v>3447533.3333333335</v>
      </c>
      <c r="L110" s="16">
        <v>583265.37127908773</v>
      </c>
      <c r="M110" s="11">
        <v>21755000</v>
      </c>
      <c r="N110" s="16">
        <v>628035.82700352371</v>
      </c>
      <c r="O110" s="11">
        <v>1116333.3333333333</v>
      </c>
      <c r="P110" s="16">
        <v>116578.31416405563</v>
      </c>
    </row>
    <row r="111" spans="1:16" x14ac:dyDescent="0.25">
      <c r="A111" s="9">
        <v>13</v>
      </c>
      <c r="B111" s="9">
        <v>72194</v>
      </c>
      <c r="C111" s="9" t="s">
        <v>103</v>
      </c>
      <c r="D111" s="9" t="s">
        <v>76</v>
      </c>
      <c r="E111" s="9" t="s">
        <v>77</v>
      </c>
      <c r="G111" s="11">
        <v>68874.333333333328</v>
      </c>
      <c r="H111" s="16">
        <v>22370.14459795316</v>
      </c>
      <c r="I111" s="11">
        <v>494743.33333333331</v>
      </c>
      <c r="J111" s="16">
        <v>314575.83478921792</v>
      </c>
      <c r="K111" s="11">
        <v>2880200</v>
      </c>
      <c r="L111" s="16">
        <v>126897.87232258861</v>
      </c>
      <c r="M111" s="11">
        <v>62144000</v>
      </c>
      <c r="N111" s="16">
        <v>9909960.5952798817</v>
      </c>
      <c r="O111" s="11">
        <v>1336233.3333333333</v>
      </c>
      <c r="P111" s="16">
        <v>63723.255828100118</v>
      </c>
    </row>
    <row r="112" spans="1:16" x14ac:dyDescent="0.25">
      <c r="A112" s="9">
        <v>14</v>
      </c>
      <c r="B112" s="9">
        <v>72197</v>
      </c>
      <c r="C112" s="9" t="s">
        <v>103</v>
      </c>
      <c r="D112" s="9" t="s">
        <v>79</v>
      </c>
      <c r="E112" s="9" t="s">
        <v>77</v>
      </c>
      <c r="G112" s="11">
        <v>23132.333333333332</v>
      </c>
      <c r="H112" s="16">
        <v>8053.4421419249902</v>
      </c>
      <c r="I112" s="11">
        <v>2811666.6666666665</v>
      </c>
      <c r="J112" s="16">
        <v>1492136.8916199794</v>
      </c>
      <c r="K112" s="11">
        <v>2952000</v>
      </c>
      <c r="L112" s="16">
        <v>583369.37698168564</v>
      </c>
      <c r="M112" s="11">
        <v>31479333.333333332</v>
      </c>
      <c r="N112" s="16">
        <v>2009820.9704680787</v>
      </c>
      <c r="O112" s="11">
        <v>1962166.6666666667</v>
      </c>
      <c r="P112" s="16">
        <v>440248.81979777414</v>
      </c>
    </row>
    <row r="113" spans="1:16" x14ac:dyDescent="0.25">
      <c r="A113" s="9">
        <v>15</v>
      </c>
      <c r="B113" s="9">
        <v>72196</v>
      </c>
      <c r="C113" s="9" t="s">
        <v>103</v>
      </c>
      <c r="D113" s="9" t="s">
        <v>79</v>
      </c>
      <c r="E113" s="9" t="s">
        <v>77</v>
      </c>
      <c r="G113" s="11">
        <v>68485.333333333328</v>
      </c>
      <c r="H113" s="16">
        <v>4322.4605646937971</v>
      </c>
      <c r="I113" s="11">
        <v>2811900</v>
      </c>
      <c r="J113" s="16">
        <v>243602.05253650883</v>
      </c>
      <c r="K113" s="11">
        <v>2122000</v>
      </c>
      <c r="L113" s="16">
        <v>381161.34379026422</v>
      </c>
      <c r="M113" s="11">
        <v>21180666.666666668</v>
      </c>
      <c r="N113" s="16">
        <v>3681000.7244407567</v>
      </c>
      <c r="O113" s="11">
        <v>1031550</v>
      </c>
      <c r="P113" s="16">
        <v>360455.62015316117</v>
      </c>
    </row>
    <row r="114" spans="1:16" x14ac:dyDescent="0.25">
      <c r="A114" s="9">
        <v>16</v>
      </c>
      <c r="B114" s="9">
        <v>72190</v>
      </c>
      <c r="C114" s="9" t="s">
        <v>103</v>
      </c>
      <c r="D114" s="9" t="s">
        <v>78</v>
      </c>
      <c r="E114" s="9" t="s">
        <v>75</v>
      </c>
      <c r="G114" s="11">
        <v>36638.666666666664</v>
      </c>
      <c r="H114" s="16">
        <v>15357.619259941734</v>
      </c>
      <c r="I114" s="11">
        <v>1343866.6666666667</v>
      </c>
      <c r="J114" s="16">
        <v>187770.18755205389</v>
      </c>
      <c r="K114" s="11">
        <v>2202466.6666666665</v>
      </c>
      <c r="L114" s="16">
        <v>99660.038798572656</v>
      </c>
      <c r="M114" s="11">
        <v>48600000</v>
      </c>
      <c r="N114" s="16">
        <v>6793517.2775227418</v>
      </c>
      <c r="O114" s="11">
        <v>1820566.6666666667</v>
      </c>
      <c r="P114" s="16">
        <v>404690.71317900665</v>
      </c>
    </row>
    <row r="115" spans="1:16" x14ac:dyDescent="0.25">
      <c r="A115" s="9">
        <v>17</v>
      </c>
      <c r="B115" s="9">
        <v>72188</v>
      </c>
      <c r="C115" s="9" t="s">
        <v>103</v>
      </c>
      <c r="D115" s="9" t="s">
        <v>79</v>
      </c>
      <c r="E115" s="9" t="s">
        <v>75</v>
      </c>
      <c r="G115" s="11">
        <v>12041.966666666667</v>
      </c>
      <c r="H115" s="16">
        <v>3847.5874653259389</v>
      </c>
      <c r="I115" s="11">
        <v>2131466.6666666665</v>
      </c>
      <c r="J115" s="16">
        <v>375420.10246300476</v>
      </c>
      <c r="K115" s="11">
        <v>2319133.3333333335</v>
      </c>
      <c r="L115" s="16">
        <v>288745.23949899676</v>
      </c>
      <c r="M115" s="11">
        <v>27809000</v>
      </c>
      <c r="N115" s="16">
        <v>1826148.6795986793</v>
      </c>
      <c r="O115" s="11">
        <v>1314000</v>
      </c>
      <c r="P115" s="16">
        <v>68769.6880900299</v>
      </c>
    </row>
    <row r="116" spans="1:16" x14ac:dyDescent="0.25">
      <c r="A116" s="9">
        <v>18</v>
      </c>
      <c r="B116" s="9">
        <v>72193</v>
      </c>
      <c r="C116" s="9" t="s">
        <v>103</v>
      </c>
      <c r="D116" s="9" t="s">
        <v>78</v>
      </c>
      <c r="E116" s="9" t="s">
        <v>75</v>
      </c>
      <c r="G116" s="11">
        <v>43623</v>
      </c>
      <c r="H116" s="16">
        <v>10175.361566057492</v>
      </c>
      <c r="I116" s="11">
        <v>2969766.6666666665</v>
      </c>
      <c r="J116" s="16">
        <v>216444.01893638453</v>
      </c>
      <c r="K116" s="11">
        <v>3278933.3333333335</v>
      </c>
      <c r="L116" s="16">
        <v>454900.32241506927</v>
      </c>
      <c r="M116" s="11">
        <v>28609333.333333332</v>
      </c>
      <c r="N116" s="16">
        <v>7842572.9408997688</v>
      </c>
      <c r="O116" s="11">
        <v>1186313.3333333333</v>
      </c>
      <c r="P116" s="16">
        <v>207565.08023589433</v>
      </c>
    </row>
    <row r="117" spans="1:16" x14ac:dyDescent="0.25">
      <c r="A117" s="9">
        <v>19</v>
      </c>
      <c r="B117" s="9">
        <v>72162</v>
      </c>
      <c r="C117" s="9" t="s">
        <v>103</v>
      </c>
      <c r="D117" s="9" t="s">
        <v>76</v>
      </c>
      <c r="E117" s="9" t="s">
        <v>75</v>
      </c>
      <c r="G117" s="11">
        <v>27010.666666666668</v>
      </c>
      <c r="H117" s="16">
        <v>7050.1132851418251</v>
      </c>
      <c r="I117" s="11">
        <v>608553.33333333337</v>
      </c>
      <c r="J117" s="16">
        <v>30242.050746160949</v>
      </c>
      <c r="K117" s="11">
        <v>2744466.6666666665</v>
      </c>
      <c r="L117" s="16">
        <v>472587.36053065787</v>
      </c>
      <c r="M117" s="11">
        <v>17361666.666666668</v>
      </c>
      <c r="N117" s="16">
        <v>2626654.2089383048</v>
      </c>
      <c r="O117" s="11">
        <v>796746.66666666663</v>
      </c>
      <c r="P117" s="16">
        <v>23356.691403822031</v>
      </c>
    </row>
    <row r="118" spans="1:16" x14ac:dyDescent="0.25">
      <c r="A118" s="9">
        <v>20</v>
      </c>
      <c r="B118" s="9">
        <v>72183</v>
      </c>
      <c r="C118" s="9" t="s">
        <v>103</v>
      </c>
      <c r="D118" s="9" t="s">
        <v>76</v>
      </c>
      <c r="E118" s="9" t="s">
        <v>75</v>
      </c>
      <c r="G118" s="11">
        <v>28102</v>
      </c>
      <c r="H118" s="16">
        <v>16194.729513023674</v>
      </c>
      <c r="I118" s="11">
        <v>2316000</v>
      </c>
      <c r="J118" s="16">
        <v>236660.34733347283</v>
      </c>
      <c r="K118" s="11">
        <v>2233566.6666666665</v>
      </c>
      <c r="L118" s="16">
        <v>359745.13663610938</v>
      </c>
      <c r="M118" s="11">
        <v>14492333.333333334</v>
      </c>
      <c r="N118" s="16">
        <v>942128.61825406435</v>
      </c>
      <c r="O118" s="11">
        <v>1783266.6666666667</v>
      </c>
      <c r="P118" s="16">
        <v>90407.42963569425</v>
      </c>
    </row>
    <row r="119" spans="1:16" x14ac:dyDescent="0.25">
      <c r="A119" s="9">
        <v>21</v>
      </c>
      <c r="B119" s="9">
        <v>72171</v>
      </c>
      <c r="C119" s="9" t="s">
        <v>103</v>
      </c>
      <c r="D119" s="9" t="s">
        <v>76</v>
      </c>
      <c r="E119" s="9" t="s">
        <v>75</v>
      </c>
      <c r="G119" s="11">
        <v>8508.3000000000011</v>
      </c>
      <c r="H119" s="16">
        <v>1898.9042024283299</v>
      </c>
      <c r="I119" s="11">
        <v>1838100</v>
      </c>
      <c r="J119" s="16">
        <v>1031730.5074485294</v>
      </c>
      <c r="K119" s="11">
        <v>2168566.6666666665</v>
      </c>
      <c r="L119" s="16">
        <v>290934.39695803076</v>
      </c>
      <c r="M119" s="11">
        <v>17654666.666666668</v>
      </c>
      <c r="N119" s="16">
        <v>2753308.9789076187</v>
      </c>
      <c r="O119" s="11">
        <v>1174166.6666666667</v>
      </c>
      <c r="P119" s="16">
        <v>149849.1686107509</v>
      </c>
    </row>
    <row r="120" spans="1:16" x14ac:dyDescent="0.25">
      <c r="A120" s="9">
        <v>22</v>
      </c>
      <c r="B120" s="9">
        <v>72173</v>
      </c>
      <c r="C120" s="9" t="s">
        <v>103</v>
      </c>
      <c r="D120" s="9" t="s">
        <v>79</v>
      </c>
      <c r="E120" s="9" t="s">
        <v>75</v>
      </c>
      <c r="G120" s="11">
        <v>14385</v>
      </c>
      <c r="H120" s="16">
        <v>4145.3773049024139</v>
      </c>
      <c r="I120" s="11">
        <v>2730966.6666666665</v>
      </c>
      <c r="J120" s="16">
        <v>177951.94107773589</v>
      </c>
      <c r="K120" s="11">
        <v>2180333.3333333335</v>
      </c>
      <c r="L120" s="16">
        <v>454309.36962969741</v>
      </c>
      <c r="M120" s="11">
        <v>38550000</v>
      </c>
      <c r="N120" s="16">
        <v>7473540.1919037001</v>
      </c>
      <c r="O120" s="11">
        <v>538523.33333333337</v>
      </c>
      <c r="P120" s="16">
        <v>68182.860260723246</v>
      </c>
    </row>
    <row r="121" spans="1:16" x14ac:dyDescent="0.25">
      <c r="A121" s="9">
        <v>23</v>
      </c>
      <c r="B121" s="9">
        <v>72169</v>
      </c>
      <c r="C121" s="9" t="s">
        <v>103</v>
      </c>
      <c r="D121" s="9" t="s">
        <v>76</v>
      </c>
      <c r="E121" s="9" t="s">
        <v>75</v>
      </c>
      <c r="G121" s="11">
        <v>13914</v>
      </c>
      <c r="H121" s="16">
        <v>4580.7993843869654</v>
      </c>
      <c r="I121" s="11">
        <v>2857800</v>
      </c>
      <c r="J121" s="16">
        <v>853862.94567688089</v>
      </c>
      <c r="K121" s="11">
        <v>2765100</v>
      </c>
      <c r="L121" s="16">
        <v>411911.92019653908</v>
      </c>
      <c r="M121" s="11">
        <v>17806333.333333332</v>
      </c>
      <c r="N121" s="16">
        <v>744863.96968393668</v>
      </c>
      <c r="O121" s="11">
        <v>4370000</v>
      </c>
      <c r="P121" s="16">
        <v>1026295.5324856481</v>
      </c>
    </row>
    <row r="122" spans="1:16" x14ac:dyDescent="0.25">
      <c r="A122" s="9">
        <v>24</v>
      </c>
      <c r="B122" s="9">
        <v>72172</v>
      </c>
      <c r="C122" s="9" t="s">
        <v>103</v>
      </c>
      <c r="D122" s="9" t="s">
        <v>76</v>
      </c>
      <c r="E122" s="9" t="s">
        <v>75</v>
      </c>
      <c r="G122" s="11">
        <v>14832</v>
      </c>
      <c r="H122" s="16">
        <v>4824.8060064628507</v>
      </c>
      <c r="I122" s="11">
        <v>1606533.3333333333</v>
      </c>
      <c r="J122" s="16">
        <v>46746.158487446817</v>
      </c>
      <c r="K122" s="11">
        <v>2191933.3333333335</v>
      </c>
      <c r="L122" s="16">
        <v>294692.59124269313</v>
      </c>
      <c r="M122" s="11">
        <v>33077666.666666668</v>
      </c>
      <c r="N122" s="16">
        <v>2029331.4991231102</v>
      </c>
      <c r="O122" s="11">
        <v>1489400</v>
      </c>
      <c r="P122" s="16">
        <v>411405.50555382704</v>
      </c>
    </row>
    <row r="123" spans="1:16" x14ac:dyDescent="0.25">
      <c r="A123" s="9">
        <v>25</v>
      </c>
      <c r="B123" s="9">
        <v>73573</v>
      </c>
      <c r="C123" s="9" t="s">
        <v>103</v>
      </c>
      <c r="D123" s="9" t="s">
        <v>79</v>
      </c>
      <c r="E123" s="9" t="s">
        <v>75</v>
      </c>
      <c r="G123" s="11">
        <v>3862.0333333333333</v>
      </c>
      <c r="H123" s="16">
        <v>2270.6616686184962</v>
      </c>
      <c r="I123" s="11">
        <v>7431133.333333333</v>
      </c>
      <c r="J123" s="16">
        <v>1381058.5155355758</v>
      </c>
      <c r="K123" s="11">
        <v>1598233.3333333333</v>
      </c>
      <c r="L123" s="16">
        <v>280929.90822148771</v>
      </c>
      <c r="M123" s="11">
        <v>83413666.666666672</v>
      </c>
      <c r="N123" s="16">
        <v>29519436.077495348</v>
      </c>
      <c r="O123" s="11">
        <v>1076383.3333333333</v>
      </c>
      <c r="P123" s="16">
        <v>353815.29536374379</v>
      </c>
    </row>
    <row r="124" spans="1:16" x14ac:dyDescent="0.25">
      <c r="A124" s="9">
        <v>26</v>
      </c>
      <c r="B124" s="9">
        <v>75009</v>
      </c>
      <c r="C124" s="9" t="s">
        <v>103</v>
      </c>
      <c r="D124" s="9" t="s">
        <v>79</v>
      </c>
      <c r="E124" s="9" t="s">
        <v>75</v>
      </c>
      <c r="G124" s="11">
        <v>9310.6</v>
      </c>
      <c r="H124" s="16">
        <v>2004.5762345194009</v>
      </c>
      <c r="I124" s="11">
        <v>2511300</v>
      </c>
      <c r="J124" s="16">
        <v>1728491.9641120695</v>
      </c>
      <c r="K124" s="11">
        <v>2331533.3333333335</v>
      </c>
      <c r="L124" s="16">
        <v>81937.61854809431</v>
      </c>
      <c r="M124" s="11">
        <v>23333666.666666668</v>
      </c>
      <c r="N124" s="16">
        <v>1542889.6050376953</v>
      </c>
      <c r="O124" s="11">
        <v>414510</v>
      </c>
      <c r="P124" s="16">
        <v>87063.42745378222</v>
      </c>
    </row>
    <row r="125" spans="1:16" x14ac:dyDescent="0.25">
      <c r="A125" s="9">
        <v>27</v>
      </c>
      <c r="B125" s="9">
        <v>75005</v>
      </c>
      <c r="C125" s="9" t="s">
        <v>103</v>
      </c>
      <c r="D125" s="9" t="s">
        <v>79</v>
      </c>
      <c r="E125" s="9" t="s">
        <v>75</v>
      </c>
      <c r="G125" s="11">
        <v>9407.1999999999989</v>
      </c>
      <c r="H125" s="16">
        <v>3039.6229437218008</v>
      </c>
      <c r="I125" s="11">
        <v>2409366.6666666665</v>
      </c>
      <c r="J125" s="16">
        <v>366877.99516097037</v>
      </c>
      <c r="K125" s="11">
        <v>2015400</v>
      </c>
      <c r="L125" s="16">
        <v>451822.45406796684</v>
      </c>
      <c r="M125" s="11">
        <v>55507333.333333336</v>
      </c>
      <c r="N125" s="16">
        <v>13477396.274256129</v>
      </c>
      <c r="O125" s="11">
        <v>1150000</v>
      </c>
      <c r="P125" s="16">
        <v>43434.087995490365</v>
      </c>
    </row>
    <row r="126" spans="1:16" x14ac:dyDescent="0.25">
      <c r="A126" s="9">
        <v>28</v>
      </c>
      <c r="B126" s="9">
        <v>73572</v>
      </c>
      <c r="C126" s="9" t="s">
        <v>103</v>
      </c>
      <c r="D126" s="9" t="s">
        <v>78</v>
      </c>
      <c r="E126" s="9" t="s">
        <v>75</v>
      </c>
      <c r="G126" s="11">
        <v>6871</v>
      </c>
      <c r="H126" s="16">
        <v>4278.6472757169413</v>
      </c>
      <c r="I126" s="11">
        <v>2683766.6666666665</v>
      </c>
      <c r="J126" s="16">
        <v>847410.65212406556</v>
      </c>
      <c r="K126" s="11">
        <v>1685500</v>
      </c>
      <c r="L126" s="16">
        <v>564998.55752028257</v>
      </c>
      <c r="M126" s="11">
        <v>20119333.333333332</v>
      </c>
      <c r="N126" s="16">
        <v>5182355.6741440836</v>
      </c>
      <c r="O126" s="11">
        <v>122344.33333333333</v>
      </c>
      <c r="P126" s="16">
        <v>66012.054628933736</v>
      </c>
    </row>
    <row r="127" spans="1:16" x14ac:dyDescent="0.25">
      <c r="A127" s="9">
        <v>29</v>
      </c>
      <c r="B127" s="9">
        <v>73576</v>
      </c>
      <c r="C127" s="9" t="s">
        <v>103</v>
      </c>
      <c r="D127" s="9" t="s">
        <v>78</v>
      </c>
      <c r="E127" s="9" t="s">
        <v>75</v>
      </c>
      <c r="G127" s="11">
        <v>10975.566666666666</v>
      </c>
      <c r="H127" s="16">
        <v>4560.9434729377372</v>
      </c>
      <c r="I127" s="11">
        <v>1171900</v>
      </c>
      <c r="J127" s="16">
        <v>376379.9849885751</v>
      </c>
      <c r="K127" s="11">
        <v>1908333.3333333333</v>
      </c>
      <c r="L127" s="16">
        <v>468004.19157667062</v>
      </c>
      <c r="M127" s="11">
        <v>13867066.666666666</v>
      </c>
      <c r="N127" s="16">
        <v>5720978.4839075664</v>
      </c>
      <c r="O127" s="11">
        <v>1765366.6666666667</v>
      </c>
      <c r="P127" s="16">
        <v>90754.632572299073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C65D9-3A08-4C39-AFA4-B20614868A9F}">
  <dimension ref="B2:L258"/>
  <sheetViews>
    <sheetView workbookViewId="0">
      <selection activeCell="L128" sqref="K3:L128"/>
    </sheetView>
  </sheetViews>
  <sheetFormatPr defaultRowHeight="15" x14ac:dyDescent="0.25"/>
  <cols>
    <col min="1" max="1" width="9.140625" style="4"/>
    <col min="2" max="2" width="13.140625" style="4" bestFit="1" customWidth="1"/>
    <col min="3" max="3" width="25.28515625" style="4" bestFit="1" customWidth="1"/>
    <col min="4" max="5" width="12" style="4" bestFit="1" customWidth="1"/>
    <col min="6" max="6" width="9.140625" style="4"/>
    <col min="7" max="7" width="13.140625" style="4" customWidth="1"/>
    <col min="8" max="10" width="9.140625" style="4"/>
    <col min="11" max="11" width="21.85546875" style="4" bestFit="1" customWidth="1"/>
    <col min="12" max="12" width="11.5703125" style="4" bestFit="1" customWidth="1"/>
    <col min="13" max="16384" width="9.140625" style="4"/>
  </cols>
  <sheetData>
    <row r="2" spans="2:12" x14ac:dyDescent="0.25">
      <c r="B2" s="6" t="s">
        <v>70</v>
      </c>
      <c r="C2" t="s">
        <v>84</v>
      </c>
      <c r="E2" s="10" t="s">
        <v>80</v>
      </c>
      <c r="F2" s="10" t="s">
        <v>85</v>
      </c>
      <c r="G2" s="10" t="s">
        <v>1</v>
      </c>
      <c r="H2" s="10" t="s">
        <v>74</v>
      </c>
      <c r="I2" s="10" t="s">
        <v>72</v>
      </c>
      <c r="J2" s="10" t="s">
        <v>73</v>
      </c>
      <c r="K2" s="10" t="s">
        <v>86</v>
      </c>
      <c r="L2" s="10" t="s">
        <v>99</v>
      </c>
    </row>
    <row r="3" spans="2:12" x14ac:dyDescent="0.25">
      <c r="B3" s="7">
        <v>86</v>
      </c>
      <c r="C3" s="8">
        <v>142946.66666666666</v>
      </c>
      <c r="E3" s="9">
        <f>B3</f>
        <v>86</v>
      </c>
      <c r="F3" s="9">
        <f>IFERROR(VLOOKUP($B3,'Sample Data Table'!$A$2:$H$127,2,FALSE),VLOOKUP(INT(MID($B3,4,3)),'Sample Data Table'!$A$2:$H$127,2,FALSE))</f>
        <v>86335</v>
      </c>
      <c r="G3" s="9" t="str">
        <f>IFERROR(VLOOKUP($B3,'Sample Data Table'!$A$2:$H$127,4,FALSE),VLOOKUP(INT(MID($B3,4,3)),'Sample Data Table'!$A$2:$H$127,4,FALSE))</f>
        <v>FC</v>
      </c>
      <c r="H3" s="9" t="str">
        <f>IFERROR(VLOOKUP($B3,'Sample Data Table'!$A$2:$H$127,7,FALSE),VLOOKUP(INT(MID($B3,4,3)),'Sample Data Table'!$A$2:$H$127,7,FALSE))</f>
        <v>HET</v>
      </c>
      <c r="I3" s="9" t="str">
        <f>IFERROR(VLOOKUP($B3,'Sample Data Table'!$A$2:$H$127,6,FALSE),VLOOKUP(INT(MID($B3,4,3)),'Sample Data Table'!$A$2:$H$127,6,FALSE))</f>
        <v>F</v>
      </c>
      <c r="J3" s="9">
        <f>IFERROR(VLOOKUP($B3,'Sample Data Table'!$A$2:$H$127,3,FALSE),VLOOKUP(INT(MID($B3,4,3)),'Sample Data Table'!$A$2:$H$127,3,FALSE))</f>
        <v>4</v>
      </c>
      <c r="K3" s="11">
        <f>C3</f>
        <v>142946.66666666666</v>
      </c>
      <c r="L3" s="16">
        <f>C132</f>
        <v>19790.508667877439</v>
      </c>
    </row>
    <row r="4" spans="2:12" x14ac:dyDescent="0.25">
      <c r="B4" s="7">
        <v>87</v>
      </c>
      <c r="C4" s="8">
        <v>86476.333333333328</v>
      </c>
      <c r="E4" s="9">
        <f t="shared" ref="E4:E67" si="0">B4</f>
        <v>87</v>
      </c>
      <c r="F4" s="9">
        <f>IFERROR(VLOOKUP($B4,'Sample Data Table'!$A$2:$H$127,2,FALSE),VLOOKUP(INT(MID($B4,4,3)),'Sample Data Table'!$A$2:$H$127,2,FALSE))</f>
        <v>89056</v>
      </c>
      <c r="G4" s="9" t="str">
        <f>IFERROR(VLOOKUP($B4,'Sample Data Table'!$A$2:$H$127,4,FALSE),VLOOKUP(INT(MID($B4,4,3)),'Sample Data Table'!$A$2:$H$127,4,FALSE))</f>
        <v>FC</v>
      </c>
      <c r="H4" s="9" t="str">
        <f>IFERROR(VLOOKUP($B4,'Sample Data Table'!$A$2:$H$127,7,FALSE),VLOOKUP(INT(MID($B4,4,3)),'Sample Data Table'!$A$2:$H$127,7,FALSE))</f>
        <v>HET</v>
      </c>
      <c r="I4" s="9" t="str">
        <f>IFERROR(VLOOKUP($B4,'Sample Data Table'!$A$2:$H$127,6,FALSE),VLOOKUP(INT(MID($B4,4,3)),'Sample Data Table'!$A$2:$H$127,6,FALSE))</f>
        <v>F</v>
      </c>
      <c r="J4" s="9">
        <f>IFERROR(VLOOKUP($B4,'Sample Data Table'!$A$2:$H$127,3,FALSE),VLOOKUP(INT(MID($B4,4,3)),'Sample Data Table'!$A$2:$H$127,3,FALSE))</f>
        <v>4</v>
      </c>
      <c r="K4" s="11">
        <f t="shared" ref="K4:K58" si="1">C4</f>
        <v>86476.333333333328</v>
      </c>
      <c r="L4" s="16">
        <f t="shared" ref="L4:L67" si="2">C133</f>
        <v>20931.290030319058</v>
      </c>
    </row>
    <row r="5" spans="2:12" x14ac:dyDescent="0.25">
      <c r="B5" s="7">
        <v>88</v>
      </c>
      <c r="C5" s="8">
        <v>99780.666666666672</v>
      </c>
      <c r="E5" s="9">
        <f t="shared" si="0"/>
        <v>88</v>
      </c>
      <c r="F5" s="9">
        <f>IFERROR(VLOOKUP($B5,'Sample Data Table'!$A$2:$H$127,2,FALSE),VLOOKUP(INT(MID($B5,4,3)),'Sample Data Table'!$A$2:$H$127,2,FALSE))</f>
        <v>89055</v>
      </c>
      <c r="G5" s="9" t="str">
        <f>IFERROR(VLOOKUP($B5,'Sample Data Table'!$A$2:$H$127,4,FALSE),VLOOKUP(INT(MID($B5,4,3)),'Sample Data Table'!$A$2:$H$127,4,FALSE))</f>
        <v>FC</v>
      </c>
      <c r="H5" s="9" t="str">
        <f>IFERROR(VLOOKUP($B5,'Sample Data Table'!$A$2:$H$127,7,FALSE),VLOOKUP(INT(MID($B5,4,3)),'Sample Data Table'!$A$2:$H$127,7,FALSE))</f>
        <v>HET</v>
      </c>
      <c r="I5" s="9" t="str">
        <f>IFERROR(VLOOKUP($B5,'Sample Data Table'!$A$2:$H$127,6,FALSE),VLOOKUP(INT(MID($B5,4,3)),'Sample Data Table'!$A$2:$H$127,6,FALSE))</f>
        <v>F</v>
      </c>
      <c r="J5" s="9">
        <f>IFERROR(VLOOKUP($B5,'Sample Data Table'!$A$2:$H$127,3,FALSE),VLOOKUP(INT(MID($B5,4,3)),'Sample Data Table'!$A$2:$H$127,3,FALSE))</f>
        <v>4</v>
      </c>
      <c r="K5" s="11">
        <f t="shared" si="1"/>
        <v>99780.666666666672</v>
      </c>
      <c r="L5" s="16">
        <f t="shared" si="2"/>
        <v>15734.51204624198</v>
      </c>
    </row>
    <row r="6" spans="2:12" x14ac:dyDescent="0.25">
      <c r="B6" s="7">
        <v>89</v>
      </c>
      <c r="C6" s="8">
        <v>367820</v>
      </c>
      <c r="E6" s="9">
        <f t="shared" si="0"/>
        <v>89</v>
      </c>
      <c r="F6" s="9">
        <f>IFERROR(VLOOKUP($B6,'Sample Data Table'!$A$2:$H$127,2,FALSE),VLOOKUP(INT(MID($B6,4,3)),'Sample Data Table'!$A$2:$H$127,2,FALSE))</f>
        <v>86331</v>
      </c>
      <c r="G6" s="9" t="str">
        <f>IFERROR(VLOOKUP($B6,'Sample Data Table'!$A$2:$H$127,4,FALSE),VLOOKUP(INT(MID($B6,4,3)),'Sample Data Table'!$A$2:$H$127,4,FALSE))</f>
        <v>FC</v>
      </c>
      <c r="H6" s="9" t="str">
        <f>IFERROR(VLOOKUP($B6,'Sample Data Table'!$A$2:$H$127,7,FALSE),VLOOKUP(INT(MID($B6,4,3)),'Sample Data Table'!$A$2:$H$127,7,FALSE))</f>
        <v>HET</v>
      </c>
      <c r="I6" s="9" t="str">
        <f>IFERROR(VLOOKUP($B6,'Sample Data Table'!$A$2:$H$127,6,FALSE),VLOOKUP(INT(MID($B6,4,3)),'Sample Data Table'!$A$2:$H$127,6,FALSE))</f>
        <v>M</v>
      </c>
      <c r="J6" s="9">
        <f>IFERROR(VLOOKUP($B6,'Sample Data Table'!$A$2:$H$127,3,FALSE),VLOOKUP(INT(MID($B6,4,3)),'Sample Data Table'!$A$2:$H$127,3,FALSE))</f>
        <v>4</v>
      </c>
      <c r="K6" s="11">
        <f t="shared" si="1"/>
        <v>367820</v>
      </c>
      <c r="L6" s="16">
        <f t="shared" si="2"/>
        <v>206449.21142983326</v>
      </c>
    </row>
    <row r="7" spans="2:12" x14ac:dyDescent="0.25">
      <c r="B7" s="7">
        <v>90</v>
      </c>
      <c r="C7" s="8">
        <v>121232.66666666667</v>
      </c>
      <c r="E7" s="9">
        <f t="shared" si="0"/>
        <v>90</v>
      </c>
      <c r="F7" s="9">
        <f>IFERROR(VLOOKUP($B7,'Sample Data Table'!$A$2:$H$127,2,FALSE),VLOOKUP(INT(MID($B7,4,3)),'Sample Data Table'!$A$2:$H$127,2,FALSE))</f>
        <v>86337</v>
      </c>
      <c r="G7" s="9" t="str">
        <f>IFERROR(VLOOKUP($B7,'Sample Data Table'!$A$2:$H$127,4,FALSE),VLOOKUP(INT(MID($B7,4,3)),'Sample Data Table'!$A$2:$H$127,4,FALSE))</f>
        <v>FC</v>
      </c>
      <c r="H7" s="9" t="str">
        <f>IFERROR(VLOOKUP($B7,'Sample Data Table'!$A$2:$H$127,7,FALSE),VLOOKUP(INT(MID($B7,4,3)),'Sample Data Table'!$A$2:$H$127,7,FALSE))</f>
        <v>HET</v>
      </c>
      <c r="I7" s="9" t="str">
        <f>IFERROR(VLOOKUP($B7,'Sample Data Table'!$A$2:$H$127,6,FALSE),VLOOKUP(INT(MID($B7,4,3)),'Sample Data Table'!$A$2:$H$127,6,FALSE))</f>
        <v>M</v>
      </c>
      <c r="J7" s="9">
        <f>IFERROR(VLOOKUP($B7,'Sample Data Table'!$A$2:$H$127,3,FALSE),VLOOKUP(INT(MID($B7,4,3)),'Sample Data Table'!$A$2:$H$127,3,FALSE))</f>
        <v>4</v>
      </c>
      <c r="K7" s="11">
        <f t="shared" si="1"/>
        <v>121232.66666666667</v>
      </c>
      <c r="L7" s="16">
        <f t="shared" si="2"/>
        <v>51231.02830642122</v>
      </c>
    </row>
    <row r="8" spans="2:12" x14ac:dyDescent="0.25">
      <c r="B8" s="7">
        <v>91</v>
      </c>
      <c r="C8" s="8">
        <v>125337.33333333333</v>
      </c>
      <c r="E8" s="9">
        <f t="shared" si="0"/>
        <v>91</v>
      </c>
      <c r="F8" s="9">
        <f>IFERROR(VLOOKUP($B8,'Sample Data Table'!$A$2:$H$127,2,FALSE),VLOOKUP(INT(MID($B8,4,3)),'Sample Data Table'!$A$2:$H$127,2,FALSE))</f>
        <v>89059</v>
      </c>
      <c r="G8" s="9" t="str">
        <f>IFERROR(VLOOKUP($B8,'Sample Data Table'!$A$2:$H$127,4,FALSE),VLOOKUP(INT(MID($B8,4,3)),'Sample Data Table'!$A$2:$H$127,4,FALSE))</f>
        <v>FC</v>
      </c>
      <c r="H8" s="9" t="str">
        <f>IFERROR(VLOOKUP($B8,'Sample Data Table'!$A$2:$H$127,7,FALSE),VLOOKUP(INT(MID($B8,4,3)),'Sample Data Table'!$A$2:$H$127,7,FALSE))</f>
        <v>HET</v>
      </c>
      <c r="I8" s="9" t="str">
        <f>IFERROR(VLOOKUP($B8,'Sample Data Table'!$A$2:$H$127,6,FALSE),VLOOKUP(INT(MID($B8,4,3)),'Sample Data Table'!$A$2:$H$127,6,FALSE))</f>
        <v>M</v>
      </c>
      <c r="J8" s="9">
        <f>IFERROR(VLOOKUP($B8,'Sample Data Table'!$A$2:$H$127,3,FALSE),VLOOKUP(INT(MID($B8,4,3)),'Sample Data Table'!$A$2:$H$127,3,FALSE))</f>
        <v>4</v>
      </c>
      <c r="K8" s="11">
        <f t="shared" si="1"/>
        <v>125337.33333333333</v>
      </c>
      <c r="L8" s="16">
        <f t="shared" si="2"/>
        <v>46689.003644684177</v>
      </c>
    </row>
    <row r="9" spans="2:12" x14ac:dyDescent="0.25">
      <c r="B9" s="7">
        <v>92</v>
      </c>
      <c r="C9" s="8">
        <v>25404.666666666668</v>
      </c>
      <c r="E9" s="9">
        <f t="shared" si="0"/>
        <v>92</v>
      </c>
      <c r="F9" s="9">
        <f>IFERROR(VLOOKUP($B9,'Sample Data Table'!$A$2:$H$127,2,FALSE),VLOOKUP(INT(MID($B9,4,3)),'Sample Data Table'!$A$2:$H$127,2,FALSE))</f>
        <v>84200</v>
      </c>
      <c r="G9" s="9" t="str">
        <f>IFERROR(VLOOKUP($B9,'Sample Data Table'!$A$2:$H$127,4,FALSE),VLOOKUP(INT(MID($B9,4,3)),'Sample Data Table'!$A$2:$H$127,4,FALSE))</f>
        <v>FC</v>
      </c>
      <c r="H9" s="9" t="str">
        <f>IFERROR(VLOOKUP($B9,'Sample Data Table'!$A$2:$H$127,7,FALSE),VLOOKUP(INT(MID($B9,4,3)),'Sample Data Table'!$A$2:$H$127,7,FALSE))</f>
        <v>HET</v>
      </c>
      <c r="I9" s="9" t="str">
        <f>IFERROR(VLOOKUP($B9,'Sample Data Table'!$A$2:$H$127,6,FALSE),VLOOKUP(INT(MID($B9,4,3)),'Sample Data Table'!$A$2:$H$127,6,FALSE))</f>
        <v>F</v>
      </c>
      <c r="J9" s="9">
        <f>IFERROR(VLOOKUP($B9,'Sample Data Table'!$A$2:$H$127,3,FALSE),VLOOKUP(INT(MID($B9,4,3)),'Sample Data Table'!$A$2:$H$127,3,FALSE))</f>
        <v>12</v>
      </c>
      <c r="K9" s="11">
        <f t="shared" si="1"/>
        <v>25404.666666666668</v>
      </c>
      <c r="L9" s="16">
        <f t="shared" si="2"/>
        <v>6493.0501563851622</v>
      </c>
    </row>
    <row r="10" spans="2:12" x14ac:dyDescent="0.25">
      <c r="B10" s="7">
        <v>93</v>
      </c>
      <c r="C10" s="8">
        <v>66148.333333333328</v>
      </c>
      <c r="E10" s="9">
        <f t="shared" si="0"/>
        <v>93</v>
      </c>
      <c r="F10" s="9">
        <f>IFERROR(VLOOKUP($B10,'Sample Data Table'!$A$2:$H$127,2,FALSE),VLOOKUP(INT(MID($B10,4,3)),'Sample Data Table'!$A$2:$H$127,2,FALSE))</f>
        <v>80955</v>
      </c>
      <c r="G10" s="9" t="str">
        <f>IFERROR(VLOOKUP($B10,'Sample Data Table'!$A$2:$H$127,4,FALSE),VLOOKUP(INT(MID($B10,4,3)),'Sample Data Table'!$A$2:$H$127,4,FALSE))</f>
        <v>FC</v>
      </c>
      <c r="H10" s="9" t="str">
        <f>IFERROR(VLOOKUP($B10,'Sample Data Table'!$A$2:$H$127,7,FALSE),VLOOKUP(INT(MID($B10,4,3)),'Sample Data Table'!$A$2:$H$127,7,FALSE))</f>
        <v>HET</v>
      </c>
      <c r="I10" s="9" t="str">
        <f>IFERROR(VLOOKUP($B10,'Sample Data Table'!$A$2:$H$127,6,FALSE),VLOOKUP(INT(MID($B10,4,3)),'Sample Data Table'!$A$2:$H$127,6,FALSE))</f>
        <v>F</v>
      </c>
      <c r="J10" s="9">
        <f>IFERROR(VLOOKUP($B10,'Sample Data Table'!$A$2:$H$127,3,FALSE),VLOOKUP(INT(MID($B10,4,3)),'Sample Data Table'!$A$2:$H$127,3,FALSE))</f>
        <v>12</v>
      </c>
      <c r="K10" s="11">
        <f t="shared" si="1"/>
        <v>66148.333333333328</v>
      </c>
      <c r="L10" s="16">
        <f t="shared" si="2"/>
        <v>13088.869024225623</v>
      </c>
    </row>
    <row r="11" spans="2:12" x14ac:dyDescent="0.25">
      <c r="B11" s="7">
        <v>94</v>
      </c>
      <c r="C11" s="8">
        <v>36916</v>
      </c>
      <c r="E11" s="9">
        <f t="shared" si="0"/>
        <v>94</v>
      </c>
      <c r="F11" s="9">
        <f>IFERROR(VLOOKUP($B11,'Sample Data Table'!$A$2:$H$127,2,FALSE),VLOOKUP(INT(MID($B11,4,3)),'Sample Data Table'!$A$2:$H$127,2,FALSE))</f>
        <v>83917</v>
      </c>
      <c r="G11" s="9" t="str">
        <f>IFERROR(VLOOKUP($B11,'Sample Data Table'!$A$2:$H$127,4,FALSE),VLOOKUP(INT(MID($B11,4,3)),'Sample Data Table'!$A$2:$H$127,4,FALSE))</f>
        <v>FC</v>
      </c>
      <c r="H11" s="9" t="str">
        <f>IFERROR(VLOOKUP($B11,'Sample Data Table'!$A$2:$H$127,7,FALSE),VLOOKUP(INT(MID($B11,4,3)),'Sample Data Table'!$A$2:$H$127,7,FALSE))</f>
        <v>HET</v>
      </c>
      <c r="I11" s="9" t="str">
        <f>IFERROR(VLOOKUP($B11,'Sample Data Table'!$A$2:$H$127,6,FALSE),VLOOKUP(INT(MID($B11,4,3)),'Sample Data Table'!$A$2:$H$127,6,FALSE))</f>
        <v>F</v>
      </c>
      <c r="J11" s="9">
        <f>IFERROR(VLOOKUP($B11,'Sample Data Table'!$A$2:$H$127,3,FALSE),VLOOKUP(INT(MID($B11,4,3)),'Sample Data Table'!$A$2:$H$127,3,FALSE))</f>
        <v>12</v>
      </c>
      <c r="K11" s="11">
        <f t="shared" si="1"/>
        <v>36916</v>
      </c>
      <c r="L11" s="16">
        <f t="shared" si="2"/>
        <v>19052.525370669369</v>
      </c>
    </row>
    <row r="12" spans="2:12" x14ac:dyDescent="0.25">
      <c r="B12" s="7">
        <v>95</v>
      </c>
      <c r="C12" s="8">
        <v>209676.66666666666</v>
      </c>
      <c r="E12" s="9">
        <f t="shared" si="0"/>
        <v>95</v>
      </c>
      <c r="F12" s="9">
        <f>IFERROR(VLOOKUP($B12,'Sample Data Table'!$A$2:$H$127,2,FALSE),VLOOKUP(INT(MID($B12,4,3)),'Sample Data Table'!$A$2:$H$127,2,FALSE))</f>
        <v>83967</v>
      </c>
      <c r="G12" s="9" t="str">
        <f>IFERROR(VLOOKUP($B12,'Sample Data Table'!$A$2:$H$127,4,FALSE),VLOOKUP(INT(MID($B12,4,3)),'Sample Data Table'!$A$2:$H$127,4,FALSE))</f>
        <v>FC</v>
      </c>
      <c r="H12" s="9" t="str">
        <f>IFERROR(VLOOKUP($B12,'Sample Data Table'!$A$2:$H$127,7,FALSE),VLOOKUP(INT(MID($B12,4,3)),'Sample Data Table'!$A$2:$H$127,7,FALSE))</f>
        <v>HET</v>
      </c>
      <c r="I12" s="9" t="str">
        <f>IFERROR(VLOOKUP($B12,'Sample Data Table'!$A$2:$H$127,6,FALSE),VLOOKUP(INT(MID($B12,4,3)),'Sample Data Table'!$A$2:$H$127,6,FALSE))</f>
        <v>M</v>
      </c>
      <c r="J12" s="9">
        <f>IFERROR(VLOOKUP($B12,'Sample Data Table'!$A$2:$H$127,3,FALSE),VLOOKUP(INT(MID($B12,4,3)),'Sample Data Table'!$A$2:$H$127,3,FALSE))</f>
        <v>12</v>
      </c>
      <c r="K12" s="11">
        <f t="shared" si="1"/>
        <v>209676.66666666666</v>
      </c>
      <c r="L12" s="16">
        <f t="shared" si="2"/>
        <v>105304.71610204993</v>
      </c>
    </row>
    <row r="13" spans="2:12" x14ac:dyDescent="0.25">
      <c r="B13" s="7">
        <v>96</v>
      </c>
      <c r="C13" s="8">
        <v>433146.66666666669</v>
      </c>
      <c r="E13" s="9">
        <f t="shared" si="0"/>
        <v>96</v>
      </c>
      <c r="F13" s="9">
        <f>IFERROR(VLOOKUP($B13,'Sample Data Table'!$A$2:$H$127,2,FALSE),VLOOKUP(INT(MID($B13,4,3)),'Sample Data Table'!$A$2:$H$127,2,FALSE))</f>
        <v>80973</v>
      </c>
      <c r="G13" s="9" t="str">
        <f>IFERROR(VLOOKUP($B13,'Sample Data Table'!$A$2:$H$127,4,FALSE),VLOOKUP(INT(MID($B13,4,3)),'Sample Data Table'!$A$2:$H$127,4,FALSE))</f>
        <v>FC</v>
      </c>
      <c r="H13" s="9" t="str">
        <f>IFERROR(VLOOKUP($B13,'Sample Data Table'!$A$2:$H$127,7,FALSE),VLOOKUP(INT(MID($B13,4,3)),'Sample Data Table'!$A$2:$H$127,7,FALSE))</f>
        <v>HET</v>
      </c>
      <c r="I13" s="9" t="str">
        <f>IFERROR(VLOOKUP($B13,'Sample Data Table'!$A$2:$H$127,6,FALSE),VLOOKUP(INT(MID($B13,4,3)),'Sample Data Table'!$A$2:$H$127,6,FALSE))</f>
        <v>M</v>
      </c>
      <c r="J13" s="9">
        <f>IFERROR(VLOOKUP($B13,'Sample Data Table'!$A$2:$H$127,3,FALSE),VLOOKUP(INT(MID($B13,4,3)),'Sample Data Table'!$A$2:$H$127,3,FALSE))</f>
        <v>12</v>
      </c>
      <c r="K13" s="11">
        <f t="shared" si="1"/>
        <v>433146.66666666669</v>
      </c>
      <c r="L13" s="16">
        <f t="shared" si="2"/>
        <v>42970.083003565553</v>
      </c>
    </row>
    <row r="14" spans="2:12" x14ac:dyDescent="0.25">
      <c r="B14" s="7">
        <v>97</v>
      </c>
      <c r="C14" s="8">
        <v>268213</v>
      </c>
      <c r="E14" s="9">
        <f t="shared" si="0"/>
        <v>97</v>
      </c>
      <c r="F14" s="9">
        <f>IFERROR(VLOOKUP($B14,'Sample Data Table'!$A$2:$H$127,2,FALSE),VLOOKUP(INT(MID($B14,4,3)),'Sample Data Table'!$A$2:$H$127,2,FALSE))</f>
        <v>80972</v>
      </c>
      <c r="G14" s="9" t="str">
        <f>IFERROR(VLOOKUP($B14,'Sample Data Table'!$A$2:$H$127,4,FALSE),VLOOKUP(INT(MID($B14,4,3)),'Sample Data Table'!$A$2:$H$127,4,FALSE))</f>
        <v>FC</v>
      </c>
      <c r="H14" s="9" t="str">
        <f>IFERROR(VLOOKUP($B14,'Sample Data Table'!$A$2:$H$127,7,FALSE),VLOOKUP(INT(MID($B14,4,3)),'Sample Data Table'!$A$2:$H$127,7,FALSE))</f>
        <v>HET</v>
      </c>
      <c r="I14" s="9" t="str">
        <f>IFERROR(VLOOKUP($B14,'Sample Data Table'!$A$2:$H$127,6,FALSE),VLOOKUP(INT(MID($B14,4,3)),'Sample Data Table'!$A$2:$H$127,6,FALSE))</f>
        <v>M</v>
      </c>
      <c r="J14" s="9">
        <f>IFERROR(VLOOKUP($B14,'Sample Data Table'!$A$2:$H$127,3,FALSE),VLOOKUP(INT(MID($B14,4,3)),'Sample Data Table'!$A$2:$H$127,3,FALSE))</f>
        <v>12</v>
      </c>
      <c r="K14" s="11">
        <f t="shared" si="1"/>
        <v>268213</v>
      </c>
      <c r="L14" s="16">
        <f t="shared" si="2"/>
        <v>157682.44872844918</v>
      </c>
    </row>
    <row r="15" spans="2:12" x14ac:dyDescent="0.25">
      <c r="B15" s="7">
        <v>98</v>
      </c>
      <c r="C15" s="8">
        <v>111218.66666666667</v>
      </c>
      <c r="E15" s="9">
        <f t="shared" si="0"/>
        <v>98</v>
      </c>
      <c r="F15" s="9">
        <f>IFERROR(VLOOKUP($B15,'Sample Data Table'!$A$2:$H$127,2,FALSE),VLOOKUP(INT(MID($B15,4,3)),'Sample Data Table'!$A$2:$H$127,2,FALSE))</f>
        <v>84125</v>
      </c>
      <c r="G15" s="9" t="str">
        <f>IFERROR(VLOOKUP($B15,'Sample Data Table'!$A$2:$H$127,4,FALSE),VLOOKUP(INT(MID($B15,4,3)),'Sample Data Table'!$A$2:$H$127,4,FALSE))</f>
        <v>FC</v>
      </c>
      <c r="H15" s="9" t="str">
        <f>IFERROR(VLOOKUP($B15,'Sample Data Table'!$A$2:$H$127,7,FALSE),VLOOKUP(INT(MID($B15,4,3)),'Sample Data Table'!$A$2:$H$127,7,FALSE))</f>
        <v>HOM</v>
      </c>
      <c r="I15" s="9" t="str">
        <f>IFERROR(VLOOKUP($B15,'Sample Data Table'!$A$2:$H$127,6,FALSE),VLOOKUP(INT(MID($B15,4,3)),'Sample Data Table'!$A$2:$H$127,6,FALSE))</f>
        <v>F</v>
      </c>
      <c r="J15" s="9">
        <f>IFERROR(VLOOKUP($B15,'Sample Data Table'!$A$2:$H$127,3,FALSE),VLOOKUP(INT(MID($B15,4,3)),'Sample Data Table'!$A$2:$H$127,3,FALSE))</f>
        <v>4</v>
      </c>
      <c r="K15" s="11">
        <f t="shared" si="1"/>
        <v>111218.66666666667</v>
      </c>
      <c r="L15" s="16">
        <f t="shared" si="2"/>
        <v>44278.5348146631</v>
      </c>
    </row>
    <row r="16" spans="2:12" x14ac:dyDescent="0.25">
      <c r="B16" s="7">
        <v>99</v>
      </c>
      <c r="C16" s="8">
        <v>69035.666666666672</v>
      </c>
      <c r="E16" s="9">
        <f t="shared" si="0"/>
        <v>99</v>
      </c>
      <c r="F16" s="9">
        <f>IFERROR(VLOOKUP($B16,'Sample Data Table'!$A$2:$H$127,2,FALSE),VLOOKUP(INT(MID($B16,4,3)),'Sample Data Table'!$A$2:$H$127,2,FALSE))</f>
        <v>84126</v>
      </c>
      <c r="G16" s="9" t="str">
        <f>IFERROR(VLOOKUP($B16,'Sample Data Table'!$A$2:$H$127,4,FALSE),VLOOKUP(INT(MID($B16,4,3)),'Sample Data Table'!$A$2:$H$127,4,FALSE))</f>
        <v>FC</v>
      </c>
      <c r="H16" s="9" t="str">
        <f>IFERROR(VLOOKUP($B16,'Sample Data Table'!$A$2:$H$127,7,FALSE),VLOOKUP(INT(MID($B16,4,3)),'Sample Data Table'!$A$2:$H$127,7,FALSE))</f>
        <v>HOM</v>
      </c>
      <c r="I16" s="9" t="str">
        <f>IFERROR(VLOOKUP($B16,'Sample Data Table'!$A$2:$H$127,6,FALSE),VLOOKUP(INT(MID($B16,4,3)),'Sample Data Table'!$A$2:$H$127,6,FALSE))</f>
        <v>F</v>
      </c>
      <c r="J16" s="9">
        <f>IFERROR(VLOOKUP($B16,'Sample Data Table'!$A$2:$H$127,3,FALSE),VLOOKUP(INT(MID($B16,4,3)),'Sample Data Table'!$A$2:$H$127,3,FALSE))</f>
        <v>4</v>
      </c>
      <c r="K16" s="11">
        <f t="shared" si="1"/>
        <v>69035.666666666672</v>
      </c>
      <c r="L16" s="16">
        <f t="shared" si="2"/>
        <v>17798.175028168844</v>
      </c>
    </row>
    <row r="17" spans="2:12" x14ac:dyDescent="0.25">
      <c r="B17" s="7">
        <v>100</v>
      </c>
      <c r="C17" s="8">
        <v>79114.333333333328</v>
      </c>
      <c r="E17" s="9">
        <f t="shared" si="0"/>
        <v>100</v>
      </c>
      <c r="F17" s="9">
        <f>IFERROR(VLOOKUP($B17,'Sample Data Table'!$A$2:$H$127,2,FALSE),VLOOKUP(INT(MID($B17,4,3)),'Sample Data Table'!$A$2:$H$127,2,FALSE))</f>
        <v>89053</v>
      </c>
      <c r="G17" s="9" t="str">
        <f>IFERROR(VLOOKUP($B17,'Sample Data Table'!$A$2:$H$127,4,FALSE),VLOOKUP(INT(MID($B17,4,3)),'Sample Data Table'!$A$2:$H$127,4,FALSE))</f>
        <v>FC</v>
      </c>
      <c r="H17" s="9" t="str">
        <f>IFERROR(VLOOKUP($B17,'Sample Data Table'!$A$2:$H$127,7,FALSE),VLOOKUP(INT(MID($B17,4,3)),'Sample Data Table'!$A$2:$H$127,7,FALSE))</f>
        <v>HOM</v>
      </c>
      <c r="I17" s="9" t="str">
        <f>IFERROR(VLOOKUP($B17,'Sample Data Table'!$A$2:$H$127,6,FALSE),VLOOKUP(INT(MID($B17,4,3)),'Sample Data Table'!$A$2:$H$127,6,FALSE))</f>
        <v>F</v>
      </c>
      <c r="J17" s="9">
        <f>IFERROR(VLOOKUP($B17,'Sample Data Table'!$A$2:$H$127,3,FALSE),VLOOKUP(INT(MID($B17,4,3)),'Sample Data Table'!$A$2:$H$127,3,FALSE))</f>
        <v>4</v>
      </c>
      <c r="K17" s="11">
        <f t="shared" si="1"/>
        <v>79114.333333333328</v>
      </c>
      <c r="L17" s="16">
        <f t="shared" si="2"/>
        <v>20071.509816985217</v>
      </c>
    </row>
    <row r="18" spans="2:12" x14ac:dyDescent="0.25">
      <c r="B18" s="7">
        <v>101</v>
      </c>
      <c r="C18" s="8">
        <v>46513.333333333336</v>
      </c>
      <c r="E18" s="9">
        <f t="shared" si="0"/>
        <v>101</v>
      </c>
      <c r="F18" s="9">
        <f>IFERROR(VLOOKUP($B18,'Sample Data Table'!$A$2:$H$127,2,FALSE),VLOOKUP(INT(MID($B18,4,3)),'Sample Data Table'!$A$2:$H$127,2,FALSE))</f>
        <v>89370</v>
      </c>
      <c r="G18" s="9" t="str">
        <f>IFERROR(VLOOKUP($B18,'Sample Data Table'!$A$2:$H$127,4,FALSE),VLOOKUP(INT(MID($B18,4,3)),'Sample Data Table'!$A$2:$H$127,4,FALSE))</f>
        <v>FC</v>
      </c>
      <c r="H18" s="9" t="str">
        <f>IFERROR(VLOOKUP($B18,'Sample Data Table'!$A$2:$H$127,7,FALSE),VLOOKUP(INT(MID($B18,4,3)),'Sample Data Table'!$A$2:$H$127,7,FALSE))</f>
        <v>HOM</v>
      </c>
      <c r="I18" s="9" t="str">
        <f>IFERROR(VLOOKUP($B18,'Sample Data Table'!$A$2:$H$127,6,FALSE),VLOOKUP(INT(MID($B18,4,3)),'Sample Data Table'!$A$2:$H$127,6,FALSE))</f>
        <v>F</v>
      </c>
      <c r="J18" s="9">
        <f>IFERROR(VLOOKUP($B18,'Sample Data Table'!$A$2:$H$127,3,FALSE),VLOOKUP(INT(MID($B18,4,3)),'Sample Data Table'!$A$2:$H$127,3,FALSE))</f>
        <v>4</v>
      </c>
      <c r="K18" s="11">
        <f t="shared" si="1"/>
        <v>46513.333333333336</v>
      </c>
      <c r="L18" s="16">
        <f t="shared" si="2"/>
        <v>12010.448548382092</v>
      </c>
    </row>
    <row r="19" spans="2:12" x14ac:dyDescent="0.25">
      <c r="B19" s="7">
        <v>102</v>
      </c>
      <c r="C19" s="8">
        <v>19998.333333333332</v>
      </c>
      <c r="E19" s="9">
        <f t="shared" si="0"/>
        <v>102</v>
      </c>
      <c r="F19" s="9">
        <f>IFERROR(VLOOKUP($B19,'Sample Data Table'!$A$2:$H$127,2,FALSE),VLOOKUP(INT(MID($B19,4,3)),'Sample Data Table'!$A$2:$H$127,2,FALSE))</f>
        <v>84133</v>
      </c>
      <c r="G19" s="9" t="str">
        <f>IFERROR(VLOOKUP($B19,'Sample Data Table'!$A$2:$H$127,4,FALSE),VLOOKUP(INT(MID($B19,4,3)),'Sample Data Table'!$A$2:$H$127,4,FALSE))</f>
        <v>FC</v>
      </c>
      <c r="H19" s="9" t="str">
        <f>IFERROR(VLOOKUP($B19,'Sample Data Table'!$A$2:$H$127,7,FALSE),VLOOKUP(INT(MID($B19,4,3)),'Sample Data Table'!$A$2:$H$127,7,FALSE))</f>
        <v>HOM</v>
      </c>
      <c r="I19" s="9" t="str">
        <f>IFERROR(VLOOKUP($B19,'Sample Data Table'!$A$2:$H$127,6,FALSE),VLOOKUP(INT(MID($B19,4,3)),'Sample Data Table'!$A$2:$H$127,6,FALSE))</f>
        <v>M</v>
      </c>
      <c r="J19" s="9">
        <f>IFERROR(VLOOKUP($B19,'Sample Data Table'!$A$2:$H$127,3,FALSE),VLOOKUP(INT(MID($B19,4,3)),'Sample Data Table'!$A$2:$H$127,3,FALSE))</f>
        <v>4</v>
      </c>
      <c r="K19" s="11">
        <f t="shared" si="1"/>
        <v>19998.333333333332</v>
      </c>
      <c r="L19" s="16">
        <f t="shared" si="2"/>
        <v>2650.49171538667</v>
      </c>
    </row>
    <row r="20" spans="2:12" x14ac:dyDescent="0.25">
      <c r="B20" s="7">
        <v>103</v>
      </c>
      <c r="C20" s="8">
        <v>461290</v>
      </c>
      <c r="E20" s="9">
        <f t="shared" si="0"/>
        <v>103</v>
      </c>
      <c r="F20" s="9">
        <f>IFERROR(VLOOKUP($B20,'Sample Data Table'!$A$2:$H$127,2,FALSE),VLOOKUP(INT(MID($B20,4,3)),'Sample Data Table'!$A$2:$H$127,2,FALSE))</f>
        <v>84128</v>
      </c>
      <c r="G20" s="9" t="str">
        <f>IFERROR(VLOOKUP($B20,'Sample Data Table'!$A$2:$H$127,4,FALSE),VLOOKUP(INT(MID($B20,4,3)),'Sample Data Table'!$A$2:$H$127,4,FALSE))</f>
        <v>FC</v>
      </c>
      <c r="H20" s="9" t="str">
        <f>IFERROR(VLOOKUP($B20,'Sample Data Table'!$A$2:$H$127,7,FALSE),VLOOKUP(INT(MID($B20,4,3)),'Sample Data Table'!$A$2:$H$127,7,FALSE))</f>
        <v>HOM</v>
      </c>
      <c r="I20" s="9" t="str">
        <f>IFERROR(VLOOKUP($B20,'Sample Data Table'!$A$2:$H$127,6,FALSE),VLOOKUP(INT(MID($B20,4,3)),'Sample Data Table'!$A$2:$H$127,6,FALSE))</f>
        <v>M</v>
      </c>
      <c r="J20" s="9">
        <f>IFERROR(VLOOKUP($B20,'Sample Data Table'!$A$2:$H$127,3,FALSE),VLOOKUP(INT(MID($B20,4,3)),'Sample Data Table'!$A$2:$H$127,3,FALSE))</f>
        <v>4</v>
      </c>
      <c r="K20" s="11">
        <f t="shared" si="1"/>
        <v>461290</v>
      </c>
      <c r="L20" s="16">
        <f t="shared" si="2"/>
        <v>50236.046818992436</v>
      </c>
    </row>
    <row r="21" spans="2:12" x14ac:dyDescent="0.25">
      <c r="B21" s="7">
        <v>104</v>
      </c>
      <c r="C21" s="8">
        <v>28365.666666666668</v>
      </c>
      <c r="E21" s="9">
        <f t="shared" si="0"/>
        <v>104</v>
      </c>
      <c r="F21" s="9">
        <f>IFERROR(VLOOKUP($B21,'Sample Data Table'!$A$2:$H$127,2,FALSE),VLOOKUP(INT(MID($B21,4,3)),'Sample Data Table'!$A$2:$H$127,2,FALSE))</f>
        <v>86375</v>
      </c>
      <c r="G21" s="9" t="str">
        <f>IFERROR(VLOOKUP($B21,'Sample Data Table'!$A$2:$H$127,4,FALSE),VLOOKUP(INT(MID($B21,4,3)),'Sample Data Table'!$A$2:$H$127,4,FALSE))</f>
        <v>FC</v>
      </c>
      <c r="H21" s="9" t="str">
        <f>IFERROR(VLOOKUP($B21,'Sample Data Table'!$A$2:$H$127,7,FALSE),VLOOKUP(INT(MID($B21,4,3)),'Sample Data Table'!$A$2:$H$127,7,FALSE))</f>
        <v>HOM</v>
      </c>
      <c r="I21" s="9" t="str">
        <f>IFERROR(VLOOKUP($B21,'Sample Data Table'!$A$2:$H$127,6,FALSE),VLOOKUP(INT(MID($B21,4,3)),'Sample Data Table'!$A$2:$H$127,6,FALSE))</f>
        <v>M</v>
      </c>
      <c r="J21" s="9">
        <f>IFERROR(VLOOKUP($B21,'Sample Data Table'!$A$2:$H$127,3,FALSE),VLOOKUP(INT(MID($B21,4,3)),'Sample Data Table'!$A$2:$H$127,3,FALSE))</f>
        <v>4</v>
      </c>
      <c r="K21" s="11">
        <f t="shared" si="1"/>
        <v>28365.666666666668</v>
      </c>
      <c r="L21" s="16">
        <f t="shared" si="2"/>
        <v>18060.039045731137</v>
      </c>
    </row>
    <row r="22" spans="2:12" x14ac:dyDescent="0.25">
      <c r="B22" s="7">
        <v>105</v>
      </c>
      <c r="C22" s="8">
        <v>231833.33333333334</v>
      </c>
      <c r="E22" s="9">
        <f t="shared" si="0"/>
        <v>105</v>
      </c>
      <c r="F22" s="9">
        <f>IFERROR(VLOOKUP($B22,'Sample Data Table'!$A$2:$H$127,2,FALSE),VLOOKUP(INT(MID($B22,4,3)),'Sample Data Table'!$A$2:$H$127,2,FALSE))</f>
        <v>84089</v>
      </c>
      <c r="G22" s="9" t="str">
        <f>IFERROR(VLOOKUP($B22,'Sample Data Table'!$A$2:$H$127,4,FALSE),VLOOKUP(INT(MID($B22,4,3)),'Sample Data Table'!$A$2:$H$127,4,FALSE))</f>
        <v>FC</v>
      </c>
      <c r="H22" s="9" t="str">
        <f>IFERROR(VLOOKUP($B22,'Sample Data Table'!$A$2:$H$127,7,FALSE),VLOOKUP(INT(MID($B22,4,3)),'Sample Data Table'!$A$2:$H$127,7,FALSE))</f>
        <v>HOM</v>
      </c>
      <c r="I22" s="9" t="str">
        <f>IFERROR(VLOOKUP($B22,'Sample Data Table'!$A$2:$H$127,6,FALSE),VLOOKUP(INT(MID($B22,4,3)),'Sample Data Table'!$A$2:$H$127,6,FALSE))</f>
        <v>M</v>
      </c>
      <c r="J22" s="9">
        <f>IFERROR(VLOOKUP($B22,'Sample Data Table'!$A$2:$H$127,3,FALSE),VLOOKUP(INT(MID($B22,4,3)),'Sample Data Table'!$A$2:$H$127,3,FALSE))</f>
        <v>4</v>
      </c>
      <c r="K22" s="11">
        <f t="shared" si="1"/>
        <v>231833.33333333334</v>
      </c>
      <c r="L22" s="16">
        <f t="shared" si="2"/>
        <v>75516.64209519203</v>
      </c>
    </row>
    <row r="23" spans="2:12" x14ac:dyDescent="0.25">
      <c r="B23" s="7">
        <v>106</v>
      </c>
      <c r="C23" s="8">
        <v>44687</v>
      </c>
      <c r="E23" s="9">
        <f t="shared" si="0"/>
        <v>106</v>
      </c>
      <c r="F23" s="9">
        <f>IFERROR(VLOOKUP($B23,'Sample Data Table'!$A$2:$H$127,2,FALSE),VLOOKUP(INT(MID($B23,4,3)),'Sample Data Table'!$A$2:$H$127,2,FALSE))</f>
        <v>84130</v>
      </c>
      <c r="G23" s="9" t="str">
        <f>IFERROR(VLOOKUP($B23,'Sample Data Table'!$A$2:$H$127,4,FALSE),VLOOKUP(INT(MID($B23,4,3)),'Sample Data Table'!$A$2:$H$127,4,FALSE))</f>
        <v>FC</v>
      </c>
      <c r="H23" s="9" t="str">
        <f>IFERROR(VLOOKUP($B23,'Sample Data Table'!$A$2:$H$127,7,FALSE),VLOOKUP(INT(MID($B23,4,3)),'Sample Data Table'!$A$2:$H$127,7,FALSE))</f>
        <v>HOM</v>
      </c>
      <c r="I23" s="9" t="str">
        <f>IFERROR(VLOOKUP($B23,'Sample Data Table'!$A$2:$H$127,6,FALSE),VLOOKUP(INT(MID($B23,4,3)),'Sample Data Table'!$A$2:$H$127,6,FALSE))</f>
        <v>M</v>
      </c>
      <c r="J23" s="9">
        <f>IFERROR(VLOOKUP($B23,'Sample Data Table'!$A$2:$H$127,3,FALSE),VLOOKUP(INT(MID($B23,4,3)),'Sample Data Table'!$A$2:$H$127,3,FALSE))</f>
        <v>4</v>
      </c>
      <c r="K23" s="11">
        <f t="shared" si="1"/>
        <v>44687</v>
      </c>
      <c r="L23" s="16">
        <f t="shared" si="2"/>
        <v>13388.559631267286</v>
      </c>
    </row>
    <row r="24" spans="2:12" x14ac:dyDescent="0.25">
      <c r="B24" s="7">
        <v>107</v>
      </c>
      <c r="C24" s="8">
        <v>252956.66666666666</v>
      </c>
      <c r="E24" s="9">
        <f t="shared" si="0"/>
        <v>107</v>
      </c>
      <c r="F24" s="9">
        <f>IFERROR(VLOOKUP($B24,'Sample Data Table'!$A$2:$H$127,2,FALSE),VLOOKUP(INT(MID($B24,4,3)),'Sample Data Table'!$A$2:$H$127,2,FALSE))</f>
        <v>86332</v>
      </c>
      <c r="G24" s="9" t="str">
        <f>IFERROR(VLOOKUP($B24,'Sample Data Table'!$A$2:$H$127,4,FALSE),VLOOKUP(INT(MID($B24,4,3)),'Sample Data Table'!$A$2:$H$127,4,FALSE))</f>
        <v>FC</v>
      </c>
      <c r="H24" s="9" t="str">
        <f>IFERROR(VLOOKUP($B24,'Sample Data Table'!$A$2:$H$127,7,FALSE),VLOOKUP(INT(MID($B24,4,3)),'Sample Data Table'!$A$2:$H$127,7,FALSE))</f>
        <v>HOM</v>
      </c>
      <c r="I24" s="9" t="str">
        <f>IFERROR(VLOOKUP($B24,'Sample Data Table'!$A$2:$H$127,6,FALSE),VLOOKUP(INT(MID($B24,4,3)),'Sample Data Table'!$A$2:$H$127,6,FALSE))</f>
        <v>M</v>
      </c>
      <c r="J24" s="9">
        <f>IFERROR(VLOOKUP($B24,'Sample Data Table'!$A$2:$H$127,3,FALSE),VLOOKUP(INT(MID($B24,4,3)),'Sample Data Table'!$A$2:$H$127,3,FALSE))</f>
        <v>4</v>
      </c>
      <c r="K24" s="11">
        <f t="shared" si="1"/>
        <v>252956.66666666666</v>
      </c>
      <c r="L24" s="16">
        <f t="shared" si="2"/>
        <v>128111.20533869522</v>
      </c>
    </row>
    <row r="25" spans="2:12" x14ac:dyDescent="0.25">
      <c r="B25" s="7">
        <v>108</v>
      </c>
      <c r="C25" s="8">
        <v>28282</v>
      </c>
      <c r="E25" s="9">
        <f t="shared" si="0"/>
        <v>108</v>
      </c>
      <c r="F25" s="9">
        <f>IFERROR(VLOOKUP($B25,'Sample Data Table'!$A$2:$H$127,2,FALSE),VLOOKUP(INT(MID($B25,4,3)),'Sample Data Table'!$A$2:$H$127,2,FALSE))</f>
        <v>83902</v>
      </c>
      <c r="G25" s="9" t="str">
        <f>IFERROR(VLOOKUP($B25,'Sample Data Table'!$A$2:$H$127,4,FALSE),VLOOKUP(INT(MID($B25,4,3)),'Sample Data Table'!$A$2:$H$127,4,FALSE))</f>
        <v>FC</v>
      </c>
      <c r="H25" s="9" t="str">
        <f>IFERROR(VLOOKUP($B25,'Sample Data Table'!$A$2:$H$127,7,FALSE),VLOOKUP(INT(MID($B25,4,3)),'Sample Data Table'!$A$2:$H$127,7,FALSE))</f>
        <v>HOM</v>
      </c>
      <c r="I25" s="9" t="str">
        <f>IFERROR(VLOOKUP($B25,'Sample Data Table'!$A$2:$H$127,6,FALSE),VLOOKUP(INT(MID($B25,4,3)),'Sample Data Table'!$A$2:$H$127,6,FALSE))</f>
        <v>F</v>
      </c>
      <c r="J25" s="9">
        <f>IFERROR(VLOOKUP($B25,'Sample Data Table'!$A$2:$H$127,3,FALSE),VLOOKUP(INT(MID($B25,4,3)),'Sample Data Table'!$A$2:$H$127,3,FALSE))</f>
        <v>12</v>
      </c>
      <c r="K25" s="11">
        <f t="shared" si="1"/>
        <v>28282</v>
      </c>
      <c r="L25" s="16">
        <f t="shared" si="2"/>
        <v>8247.9641730550702</v>
      </c>
    </row>
    <row r="26" spans="2:12" x14ac:dyDescent="0.25">
      <c r="B26" s="7">
        <v>109</v>
      </c>
      <c r="C26" s="8">
        <v>20507.666666666668</v>
      </c>
      <c r="E26" s="9">
        <f t="shared" si="0"/>
        <v>109</v>
      </c>
      <c r="F26" s="9">
        <f>IFERROR(VLOOKUP($B26,'Sample Data Table'!$A$2:$H$127,2,FALSE),VLOOKUP(INT(MID($B26,4,3)),'Sample Data Table'!$A$2:$H$127,2,FALSE))</f>
        <v>80969</v>
      </c>
      <c r="G26" s="9" t="str">
        <f>IFERROR(VLOOKUP($B26,'Sample Data Table'!$A$2:$H$127,4,FALSE),VLOOKUP(INT(MID($B26,4,3)),'Sample Data Table'!$A$2:$H$127,4,FALSE))</f>
        <v>FC</v>
      </c>
      <c r="H26" s="9" t="str">
        <f>IFERROR(VLOOKUP($B26,'Sample Data Table'!$A$2:$H$127,7,FALSE),VLOOKUP(INT(MID($B26,4,3)),'Sample Data Table'!$A$2:$H$127,7,FALSE))</f>
        <v>HOM</v>
      </c>
      <c r="I26" s="9" t="str">
        <f>IFERROR(VLOOKUP($B26,'Sample Data Table'!$A$2:$H$127,6,FALSE),VLOOKUP(INT(MID($B26,4,3)),'Sample Data Table'!$A$2:$H$127,6,FALSE))</f>
        <v>F</v>
      </c>
      <c r="J26" s="9">
        <f>IFERROR(VLOOKUP($B26,'Sample Data Table'!$A$2:$H$127,3,FALSE),VLOOKUP(INT(MID($B26,4,3)),'Sample Data Table'!$A$2:$H$127,3,FALSE))</f>
        <v>12</v>
      </c>
      <c r="K26" s="11">
        <f t="shared" si="1"/>
        <v>20507.666666666668</v>
      </c>
      <c r="L26" s="16">
        <f t="shared" si="2"/>
        <v>2182.6553400235625</v>
      </c>
    </row>
    <row r="27" spans="2:12" x14ac:dyDescent="0.25">
      <c r="B27" s="7">
        <v>110</v>
      </c>
      <c r="C27" s="8">
        <v>35433</v>
      </c>
      <c r="E27" s="9">
        <f t="shared" si="0"/>
        <v>110</v>
      </c>
      <c r="F27" s="9">
        <f>IFERROR(VLOOKUP($B27,'Sample Data Table'!$A$2:$H$127,2,FALSE),VLOOKUP(INT(MID($B27,4,3)),'Sample Data Table'!$A$2:$H$127,2,FALSE))</f>
        <v>80967</v>
      </c>
      <c r="G27" s="9" t="str">
        <f>IFERROR(VLOOKUP($B27,'Sample Data Table'!$A$2:$H$127,4,FALSE),VLOOKUP(INT(MID($B27,4,3)),'Sample Data Table'!$A$2:$H$127,4,FALSE))</f>
        <v>FC</v>
      </c>
      <c r="H27" s="9" t="str">
        <f>IFERROR(VLOOKUP($B27,'Sample Data Table'!$A$2:$H$127,7,FALSE),VLOOKUP(INT(MID($B27,4,3)),'Sample Data Table'!$A$2:$H$127,7,FALSE))</f>
        <v>HOM</v>
      </c>
      <c r="I27" s="9" t="str">
        <f>IFERROR(VLOOKUP($B27,'Sample Data Table'!$A$2:$H$127,6,FALSE),VLOOKUP(INT(MID($B27,4,3)),'Sample Data Table'!$A$2:$H$127,6,FALSE))</f>
        <v>F</v>
      </c>
      <c r="J27" s="9">
        <f>IFERROR(VLOOKUP($B27,'Sample Data Table'!$A$2:$H$127,3,FALSE),VLOOKUP(INT(MID($B27,4,3)),'Sample Data Table'!$A$2:$H$127,3,FALSE))</f>
        <v>12</v>
      </c>
      <c r="K27" s="11">
        <f t="shared" si="1"/>
        <v>35433</v>
      </c>
      <c r="L27" s="16">
        <f t="shared" si="2"/>
        <v>17284.820276763076</v>
      </c>
    </row>
    <row r="28" spans="2:12" x14ac:dyDescent="0.25">
      <c r="B28" s="7">
        <v>111</v>
      </c>
      <c r="C28" s="8">
        <v>31573</v>
      </c>
      <c r="E28" s="9">
        <f t="shared" si="0"/>
        <v>111</v>
      </c>
      <c r="F28" s="9">
        <f>IFERROR(VLOOKUP($B28,'Sample Data Table'!$A$2:$H$127,2,FALSE),VLOOKUP(INT(MID($B28,4,3)),'Sample Data Table'!$A$2:$H$127,2,FALSE))</f>
        <v>83199</v>
      </c>
      <c r="G28" s="9" t="str">
        <f>IFERROR(VLOOKUP($B28,'Sample Data Table'!$A$2:$H$127,4,FALSE),VLOOKUP(INT(MID($B28,4,3)),'Sample Data Table'!$A$2:$H$127,4,FALSE))</f>
        <v>FC</v>
      </c>
      <c r="H28" s="9" t="str">
        <f>IFERROR(VLOOKUP($B28,'Sample Data Table'!$A$2:$H$127,7,FALSE),VLOOKUP(INT(MID($B28,4,3)),'Sample Data Table'!$A$2:$H$127,7,FALSE))</f>
        <v>HOM</v>
      </c>
      <c r="I28" s="9" t="str">
        <f>IFERROR(VLOOKUP($B28,'Sample Data Table'!$A$2:$H$127,6,FALSE),VLOOKUP(INT(MID($B28,4,3)),'Sample Data Table'!$A$2:$H$127,6,FALSE))</f>
        <v>F</v>
      </c>
      <c r="J28" s="9">
        <f>IFERROR(VLOOKUP($B28,'Sample Data Table'!$A$2:$H$127,3,FALSE),VLOOKUP(INT(MID($B28,4,3)),'Sample Data Table'!$A$2:$H$127,3,FALSE))</f>
        <v>12</v>
      </c>
      <c r="K28" s="11">
        <f t="shared" si="1"/>
        <v>31573</v>
      </c>
      <c r="L28" s="16">
        <f t="shared" si="2"/>
        <v>2183.9072782515286</v>
      </c>
    </row>
    <row r="29" spans="2:12" x14ac:dyDescent="0.25">
      <c r="B29" s="7">
        <v>112</v>
      </c>
      <c r="C29" s="8">
        <v>91891.333333333328</v>
      </c>
      <c r="E29" s="9">
        <f t="shared" si="0"/>
        <v>112</v>
      </c>
      <c r="F29" s="9">
        <f>IFERROR(VLOOKUP($B29,'Sample Data Table'!$A$2:$H$127,2,FALSE),VLOOKUP(INT(MID($B29,4,3)),'Sample Data Table'!$A$2:$H$127,2,FALSE))</f>
        <v>83901</v>
      </c>
      <c r="G29" s="9" t="str">
        <f>IFERROR(VLOOKUP($B29,'Sample Data Table'!$A$2:$H$127,4,FALSE),VLOOKUP(INT(MID($B29,4,3)),'Sample Data Table'!$A$2:$H$127,4,FALSE))</f>
        <v>FC</v>
      </c>
      <c r="H29" s="9" t="str">
        <f>IFERROR(VLOOKUP($B29,'Sample Data Table'!$A$2:$H$127,7,FALSE),VLOOKUP(INT(MID($B29,4,3)),'Sample Data Table'!$A$2:$H$127,7,FALSE))</f>
        <v>HOM</v>
      </c>
      <c r="I29" s="9" t="str">
        <f>IFERROR(VLOOKUP($B29,'Sample Data Table'!$A$2:$H$127,6,FALSE),VLOOKUP(INT(MID($B29,4,3)),'Sample Data Table'!$A$2:$H$127,6,FALSE))</f>
        <v>F</v>
      </c>
      <c r="J29" s="9">
        <f>IFERROR(VLOOKUP($B29,'Sample Data Table'!$A$2:$H$127,3,FALSE),VLOOKUP(INT(MID($B29,4,3)),'Sample Data Table'!$A$2:$H$127,3,FALSE))</f>
        <v>12</v>
      </c>
      <c r="K29" s="11">
        <f t="shared" si="1"/>
        <v>91891.333333333328</v>
      </c>
      <c r="L29" s="16">
        <f t="shared" si="2"/>
        <v>38535.988794026474</v>
      </c>
    </row>
    <row r="30" spans="2:12" x14ac:dyDescent="0.25">
      <c r="B30" s="7">
        <v>113</v>
      </c>
      <c r="C30" s="8">
        <v>19178.233333333334</v>
      </c>
      <c r="E30" s="9">
        <f t="shared" si="0"/>
        <v>113</v>
      </c>
      <c r="F30" s="9">
        <f>IFERROR(VLOOKUP($B30,'Sample Data Table'!$A$2:$H$127,2,FALSE),VLOOKUP(INT(MID($B30,4,3)),'Sample Data Table'!$A$2:$H$127,2,FALSE))</f>
        <v>79851</v>
      </c>
      <c r="G30" s="9" t="str">
        <f>IFERROR(VLOOKUP($B30,'Sample Data Table'!$A$2:$H$127,4,FALSE),VLOOKUP(INT(MID($B30,4,3)),'Sample Data Table'!$A$2:$H$127,4,FALSE))</f>
        <v>FC</v>
      </c>
      <c r="H30" s="9" t="str">
        <f>IFERROR(VLOOKUP($B30,'Sample Data Table'!$A$2:$H$127,7,FALSE),VLOOKUP(INT(MID($B30,4,3)),'Sample Data Table'!$A$2:$H$127,7,FALSE))</f>
        <v>HOM</v>
      </c>
      <c r="I30" s="9" t="str">
        <f>IFERROR(VLOOKUP($B30,'Sample Data Table'!$A$2:$H$127,6,FALSE),VLOOKUP(INT(MID($B30,4,3)),'Sample Data Table'!$A$2:$H$127,6,FALSE))</f>
        <v>F</v>
      </c>
      <c r="J30" s="9">
        <f>IFERROR(VLOOKUP($B30,'Sample Data Table'!$A$2:$H$127,3,FALSE),VLOOKUP(INT(MID($B30,4,3)),'Sample Data Table'!$A$2:$H$127,3,FALSE))</f>
        <v>12</v>
      </c>
      <c r="K30" s="11">
        <f t="shared" si="1"/>
        <v>19178.233333333334</v>
      </c>
      <c r="L30" s="16">
        <f t="shared" si="2"/>
        <v>12077.03370713742</v>
      </c>
    </row>
    <row r="31" spans="2:12" x14ac:dyDescent="0.25">
      <c r="B31" s="7">
        <v>114</v>
      </c>
      <c r="C31" s="8">
        <v>43561.333333333336</v>
      </c>
      <c r="E31" s="9">
        <f t="shared" si="0"/>
        <v>114</v>
      </c>
      <c r="F31" s="9">
        <f>IFERROR(VLOOKUP($B31,'Sample Data Table'!$A$2:$H$127,2,FALSE),VLOOKUP(INT(MID($B31,4,3)),'Sample Data Table'!$A$2:$H$127,2,FALSE))</f>
        <v>80966</v>
      </c>
      <c r="G31" s="9" t="str">
        <f>IFERROR(VLOOKUP($B31,'Sample Data Table'!$A$2:$H$127,4,FALSE),VLOOKUP(INT(MID($B31,4,3)),'Sample Data Table'!$A$2:$H$127,4,FALSE))</f>
        <v>FC</v>
      </c>
      <c r="H31" s="9" t="str">
        <f>IFERROR(VLOOKUP($B31,'Sample Data Table'!$A$2:$H$127,7,FALSE),VLOOKUP(INT(MID($B31,4,3)),'Sample Data Table'!$A$2:$H$127,7,FALSE))</f>
        <v>HOM</v>
      </c>
      <c r="I31" s="9" t="str">
        <f>IFERROR(VLOOKUP($B31,'Sample Data Table'!$A$2:$H$127,6,FALSE),VLOOKUP(INT(MID($B31,4,3)),'Sample Data Table'!$A$2:$H$127,6,FALSE))</f>
        <v>F</v>
      </c>
      <c r="J31" s="9">
        <f>IFERROR(VLOOKUP($B31,'Sample Data Table'!$A$2:$H$127,3,FALSE),VLOOKUP(INT(MID($B31,4,3)),'Sample Data Table'!$A$2:$H$127,3,FALSE))</f>
        <v>12</v>
      </c>
      <c r="K31" s="11">
        <f t="shared" si="1"/>
        <v>43561.333333333336</v>
      </c>
      <c r="L31" s="16">
        <f t="shared" si="2"/>
        <v>23502.471047388473</v>
      </c>
    </row>
    <row r="32" spans="2:12" x14ac:dyDescent="0.25">
      <c r="B32" s="7">
        <v>115</v>
      </c>
      <c r="C32" s="8">
        <v>137113.33333333334</v>
      </c>
      <c r="E32" s="9">
        <f t="shared" si="0"/>
        <v>115</v>
      </c>
      <c r="F32" s="9">
        <f>IFERROR(VLOOKUP($B32,'Sample Data Table'!$A$2:$H$127,2,FALSE),VLOOKUP(INT(MID($B32,4,3)),'Sample Data Table'!$A$2:$H$127,2,FALSE))</f>
        <v>83907</v>
      </c>
      <c r="G32" s="9" t="str">
        <f>IFERROR(VLOOKUP($B32,'Sample Data Table'!$A$2:$H$127,4,FALSE),VLOOKUP(INT(MID($B32,4,3)),'Sample Data Table'!$A$2:$H$127,4,FALSE))</f>
        <v>FC</v>
      </c>
      <c r="H32" s="9" t="str">
        <f>IFERROR(VLOOKUP($B32,'Sample Data Table'!$A$2:$H$127,7,FALSE),VLOOKUP(INT(MID($B32,4,3)),'Sample Data Table'!$A$2:$H$127,7,FALSE))</f>
        <v>HOM</v>
      </c>
      <c r="I32" s="9" t="str">
        <f>IFERROR(VLOOKUP($B32,'Sample Data Table'!$A$2:$H$127,6,FALSE),VLOOKUP(INT(MID($B32,4,3)),'Sample Data Table'!$A$2:$H$127,6,FALSE))</f>
        <v>F</v>
      </c>
      <c r="J32" s="9">
        <f>IFERROR(VLOOKUP($B32,'Sample Data Table'!$A$2:$H$127,3,FALSE),VLOOKUP(INT(MID($B32,4,3)),'Sample Data Table'!$A$2:$H$127,3,FALSE))</f>
        <v>12</v>
      </c>
      <c r="K32" s="11">
        <f t="shared" si="1"/>
        <v>137113.33333333334</v>
      </c>
      <c r="L32" s="16">
        <f t="shared" si="2"/>
        <v>9606.8430471894389</v>
      </c>
    </row>
    <row r="33" spans="2:12" x14ac:dyDescent="0.25">
      <c r="B33" s="7">
        <v>116</v>
      </c>
      <c r="C33" s="8">
        <v>109305</v>
      </c>
      <c r="E33" s="9">
        <f t="shared" si="0"/>
        <v>116</v>
      </c>
      <c r="F33" s="9">
        <f>IFERROR(VLOOKUP($B33,'Sample Data Table'!$A$2:$H$127,2,FALSE),VLOOKUP(INT(MID($B33,4,3)),'Sample Data Table'!$A$2:$H$127,2,FALSE))</f>
        <v>83914</v>
      </c>
      <c r="G33" s="9" t="str">
        <f>IFERROR(VLOOKUP($B33,'Sample Data Table'!$A$2:$H$127,4,FALSE),VLOOKUP(INT(MID($B33,4,3)),'Sample Data Table'!$A$2:$H$127,4,FALSE))</f>
        <v>FC</v>
      </c>
      <c r="H33" s="9" t="str">
        <f>IFERROR(VLOOKUP($B33,'Sample Data Table'!$A$2:$H$127,7,FALSE),VLOOKUP(INT(MID($B33,4,3)),'Sample Data Table'!$A$2:$H$127,7,FALSE))</f>
        <v>HOM</v>
      </c>
      <c r="I33" s="9" t="str">
        <f>IFERROR(VLOOKUP($B33,'Sample Data Table'!$A$2:$H$127,6,FALSE),VLOOKUP(INT(MID($B33,4,3)),'Sample Data Table'!$A$2:$H$127,6,FALSE))</f>
        <v>M</v>
      </c>
      <c r="J33" s="9">
        <f>IFERROR(VLOOKUP($B33,'Sample Data Table'!$A$2:$H$127,3,FALSE),VLOOKUP(INT(MID($B33,4,3)),'Sample Data Table'!$A$2:$H$127,3,FALSE))</f>
        <v>12</v>
      </c>
      <c r="K33" s="11">
        <f t="shared" si="1"/>
        <v>109305</v>
      </c>
      <c r="L33" s="16">
        <f t="shared" si="2"/>
        <v>38982.92127329608</v>
      </c>
    </row>
    <row r="34" spans="2:12" x14ac:dyDescent="0.25">
      <c r="B34" s="7">
        <v>117</v>
      </c>
      <c r="C34" s="8">
        <v>250150</v>
      </c>
      <c r="E34" s="9">
        <f t="shared" si="0"/>
        <v>117</v>
      </c>
      <c r="F34" s="9">
        <f>IFERROR(VLOOKUP($B34,'Sample Data Table'!$A$2:$H$127,2,FALSE),VLOOKUP(INT(MID($B34,4,3)),'Sample Data Table'!$A$2:$H$127,2,FALSE))</f>
        <v>83909</v>
      </c>
      <c r="G34" s="9" t="str">
        <f>IFERROR(VLOOKUP($B34,'Sample Data Table'!$A$2:$H$127,4,FALSE),VLOOKUP(INT(MID($B34,4,3)),'Sample Data Table'!$A$2:$H$127,4,FALSE))</f>
        <v>FC</v>
      </c>
      <c r="H34" s="9" t="str">
        <f>IFERROR(VLOOKUP($B34,'Sample Data Table'!$A$2:$H$127,7,FALSE),VLOOKUP(INT(MID($B34,4,3)),'Sample Data Table'!$A$2:$H$127,7,FALSE))</f>
        <v>HOM</v>
      </c>
      <c r="I34" s="9" t="str">
        <f>IFERROR(VLOOKUP($B34,'Sample Data Table'!$A$2:$H$127,6,FALSE),VLOOKUP(INT(MID($B34,4,3)),'Sample Data Table'!$A$2:$H$127,6,FALSE))</f>
        <v>M</v>
      </c>
      <c r="J34" s="9">
        <f>IFERROR(VLOOKUP($B34,'Sample Data Table'!$A$2:$H$127,3,FALSE),VLOOKUP(INT(MID($B34,4,3)),'Sample Data Table'!$A$2:$H$127,3,FALSE))</f>
        <v>12</v>
      </c>
      <c r="K34" s="11">
        <f t="shared" si="1"/>
        <v>250150</v>
      </c>
      <c r="L34" s="16">
        <f t="shared" si="2"/>
        <v>11984.669373829218</v>
      </c>
    </row>
    <row r="35" spans="2:12" x14ac:dyDescent="0.25">
      <c r="B35" s="7">
        <v>118</v>
      </c>
      <c r="C35" s="8">
        <v>407170</v>
      </c>
      <c r="E35" s="9">
        <f t="shared" si="0"/>
        <v>118</v>
      </c>
      <c r="F35" s="9">
        <f>IFERROR(VLOOKUP($B35,'Sample Data Table'!$A$2:$H$127,2,FALSE),VLOOKUP(INT(MID($B35,4,3)),'Sample Data Table'!$A$2:$H$127,2,FALSE))</f>
        <v>80974</v>
      </c>
      <c r="G35" s="9" t="str">
        <f>IFERROR(VLOOKUP($B35,'Sample Data Table'!$A$2:$H$127,4,FALSE),VLOOKUP(INT(MID($B35,4,3)),'Sample Data Table'!$A$2:$H$127,4,FALSE))</f>
        <v>FC</v>
      </c>
      <c r="H35" s="9" t="str">
        <f>IFERROR(VLOOKUP($B35,'Sample Data Table'!$A$2:$H$127,7,FALSE),VLOOKUP(INT(MID($B35,4,3)),'Sample Data Table'!$A$2:$H$127,7,FALSE))</f>
        <v>HOM</v>
      </c>
      <c r="I35" s="9" t="str">
        <f>IFERROR(VLOOKUP($B35,'Sample Data Table'!$A$2:$H$127,6,FALSE),VLOOKUP(INT(MID($B35,4,3)),'Sample Data Table'!$A$2:$H$127,6,FALSE))</f>
        <v>M</v>
      </c>
      <c r="J35" s="9">
        <f>IFERROR(VLOOKUP($B35,'Sample Data Table'!$A$2:$H$127,3,FALSE),VLOOKUP(INT(MID($B35,4,3)),'Sample Data Table'!$A$2:$H$127,3,FALSE))</f>
        <v>12</v>
      </c>
      <c r="K35" s="11">
        <f t="shared" si="1"/>
        <v>407170</v>
      </c>
      <c r="L35" s="16">
        <f t="shared" si="2"/>
        <v>49534.71610900783</v>
      </c>
    </row>
    <row r="36" spans="2:12" x14ac:dyDescent="0.25">
      <c r="B36" s="7">
        <v>119</v>
      </c>
      <c r="C36" s="8">
        <v>527700</v>
      </c>
      <c r="E36" s="9">
        <f t="shared" si="0"/>
        <v>119</v>
      </c>
      <c r="F36" s="9">
        <f>IFERROR(VLOOKUP($B36,'Sample Data Table'!$A$2:$H$127,2,FALSE),VLOOKUP(INT(MID($B36,4,3)),'Sample Data Table'!$A$2:$H$127,2,FALSE))</f>
        <v>83913</v>
      </c>
      <c r="G36" s="9" t="str">
        <f>IFERROR(VLOOKUP($B36,'Sample Data Table'!$A$2:$H$127,4,FALSE),VLOOKUP(INT(MID($B36,4,3)),'Sample Data Table'!$A$2:$H$127,4,FALSE))</f>
        <v>FC</v>
      </c>
      <c r="H36" s="9" t="str">
        <f>IFERROR(VLOOKUP($B36,'Sample Data Table'!$A$2:$H$127,7,FALSE),VLOOKUP(INT(MID($B36,4,3)),'Sample Data Table'!$A$2:$H$127,7,FALSE))</f>
        <v>HOM</v>
      </c>
      <c r="I36" s="9" t="str">
        <f>IFERROR(VLOOKUP($B36,'Sample Data Table'!$A$2:$H$127,6,FALSE),VLOOKUP(INT(MID($B36,4,3)),'Sample Data Table'!$A$2:$H$127,6,FALSE))</f>
        <v>M</v>
      </c>
      <c r="J36" s="9">
        <f>IFERROR(VLOOKUP($B36,'Sample Data Table'!$A$2:$H$127,3,FALSE),VLOOKUP(INT(MID($B36,4,3)),'Sample Data Table'!$A$2:$H$127,3,FALSE))</f>
        <v>12</v>
      </c>
      <c r="K36" s="11">
        <f t="shared" si="1"/>
        <v>527700</v>
      </c>
      <c r="L36" s="16">
        <f t="shared" si="2"/>
        <v>43883.047979829294</v>
      </c>
    </row>
    <row r="37" spans="2:12" x14ac:dyDescent="0.25">
      <c r="B37" s="7">
        <v>120</v>
      </c>
      <c r="C37" s="8">
        <v>535150</v>
      </c>
      <c r="E37" s="9">
        <f t="shared" si="0"/>
        <v>120</v>
      </c>
      <c r="F37" s="9">
        <f>IFERROR(VLOOKUP($B37,'Sample Data Table'!$A$2:$H$127,2,FALSE),VLOOKUP(INT(MID($B37,4,3)),'Sample Data Table'!$A$2:$H$127,2,FALSE))</f>
        <v>80964</v>
      </c>
      <c r="G37" s="9" t="str">
        <f>IFERROR(VLOOKUP($B37,'Sample Data Table'!$A$2:$H$127,4,FALSE),VLOOKUP(INT(MID($B37,4,3)),'Sample Data Table'!$A$2:$H$127,4,FALSE))</f>
        <v>FC</v>
      </c>
      <c r="H37" s="9" t="str">
        <f>IFERROR(VLOOKUP($B37,'Sample Data Table'!$A$2:$H$127,7,FALSE),VLOOKUP(INT(MID($B37,4,3)),'Sample Data Table'!$A$2:$H$127,7,FALSE))</f>
        <v>HOM</v>
      </c>
      <c r="I37" s="9" t="str">
        <f>IFERROR(VLOOKUP($B37,'Sample Data Table'!$A$2:$H$127,6,FALSE),VLOOKUP(INT(MID($B37,4,3)),'Sample Data Table'!$A$2:$H$127,6,FALSE))</f>
        <v>M</v>
      </c>
      <c r="J37" s="9">
        <f>IFERROR(VLOOKUP($B37,'Sample Data Table'!$A$2:$H$127,3,FALSE),VLOOKUP(INT(MID($B37,4,3)),'Sample Data Table'!$A$2:$H$127,3,FALSE))</f>
        <v>12</v>
      </c>
      <c r="K37" s="11">
        <f t="shared" si="1"/>
        <v>535150</v>
      </c>
      <c r="L37" s="16">
        <f t="shared" si="2"/>
        <v>13844.8943657942</v>
      </c>
    </row>
    <row r="38" spans="2:12" x14ac:dyDescent="0.25">
      <c r="B38" s="7">
        <v>121</v>
      </c>
      <c r="C38" s="8">
        <v>280190</v>
      </c>
      <c r="E38" s="9">
        <f t="shared" si="0"/>
        <v>121</v>
      </c>
      <c r="F38" s="9">
        <f>IFERROR(VLOOKUP($B38,'Sample Data Table'!$A$2:$H$127,2,FALSE),VLOOKUP(INT(MID($B38,4,3)),'Sample Data Table'!$A$2:$H$127,2,FALSE))</f>
        <v>80971</v>
      </c>
      <c r="G38" s="9" t="str">
        <f>IFERROR(VLOOKUP($B38,'Sample Data Table'!$A$2:$H$127,4,FALSE),VLOOKUP(INT(MID($B38,4,3)),'Sample Data Table'!$A$2:$H$127,4,FALSE))</f>
        <v>FC</v>
      </c>
      <c r="H38" s="9" t="str">
        <f>IFERROR(VLOOKUP($B38,'Sample Data Table'!$A$2:$H$127,7,FALSE),VLOOKUP(INT(MID($B38,4,3)),'Sample Data Table'!$A$2:$H$127,7,FALSE))</f>
        <v>HOM</v>
      </c>
      <c r="I38" s="9" t="str">
        <f>IFERROR(VLOOKUP($B38,'Sample Data Table'!$A$2:$H$127,6,FALSE),VLOOKUP(INT(MID($B38,4,3)),'Sample Data Table'!$A$2:$H$127,6,FALSE))</f>
        <v>M</v>
      </c>
      <c r="J38" s="9">
        <f>IFERROR(VLOOKUP($B38,'Sample Data Table'!$A$2:$H$127,3,FALSE),VLOOKUP(INT(MID($B38,4,3)),'Sample Data Table'!$A$2:$H$127,3,FALSE))</f>
        <v>12</v>
      </c>
      <c r="K38" s="11">
        <f t="shared" si="1"/>
        <v>280190</v>
      </c>
      <c r="L38" s="16">
        <f t="shared" si="2"/>
        <v>85370.892580551124</v>
      </c>
    </row>
    <row r="39" spans="2:12" x14ac:dyDescent="0.25">
      <c r="B39" s="7">
        <v>122</v>
      </c>
      <c r="C39" s="8">
        <v>157260</v>
      </c>
      <c r="E39" s="9">
        <f t="shared" si="0"/>
        <v>122</v>
      </c>
      <c r="F39" s="9">
        <f>IFERROR(VLOOKUP($B39,'Sample Data Table'!$A$2:$H$127,2,FALSE),VLOOKUP(INT(MID($B39,4,3)),'Sample Data Table'!$A$2:$H$127,2,FALSE))</f>
        <v>83906</v>
      </c>
      <c r="G39" s="9" t="str">
        <f>IFERROR(VLOOKUP($B39,'Sample Data Table'!$A$2:$H$127,4,FALSE),VLOOKUP(INT(MID($B39,4,3)),'Sample Data Table'!$A$2:$H$127,4,FALSE))</f>
        <v>FC</v>
      </c>
      <c r="H39" s="9" t="str">
        <f>IFERROR(VLOOKUP($B39,'Sample Data Table'!$A$2:$H$127,7,FALSE),VLOOKUP(INT(MID($B39,4,3)),'Sample Data Table'!$A$2:$H$127,7,FALSE))</f>
        <v>HOM</v>
      </c>
      <c r="I39" s="9" t="str">
        <f>IFERROR(VLOOKUP($B39,'Sample Data Table'!$A$2:$H$127,6,FALSE),VLOOKUP(INT(MID($B39,4,3)),'Sample Data Table'!$A$2:$H$127,6,FALSE))</f>
        <v>M</v>
      </c>
      <c r="J39" s="9">
        <f>IFERROR(VLOOKUP($B39,'Sample Data Table'!$A$2:$H$127,3,FALSE),VLOOKUP(INT(MID($B39,4,3)),'Sample Data Table'!$A$2:$H$127,3,FALSE))</f>
        <v>12</v>
      </c>
      <c r="K39" s="11">
        <f t="shared" si="1"/>
        <v>157260</v>
      </c>
      <c r="L39" s="16">
        <f t="shared" si="2"/>
        <v>63851.771314506223</v>
      </c>
    </row>
    <row r="40" spans="2:12" x14ac:dyDescent="0.25">
      <c r="B40" s="7">
        <v>123</v>
      </c>
      <c r="C40" s="8">
        <v>321486.66666666669</v>
      </c>
      <c r="E40" s="9">
        <f t="shared" si="0"/>
        <v>123</v>
      </c>
      <c r="F40" s="9">
        <f>IFERROR(VLOOKUP($B40,'Sample Data Table'!$A$2:$H$127,2,FALSE),VLOOKUP(INT(MID($B40,4,3)),'Sample Data Table'!$A$2:$H$127,2,FALSE))</f>
        <v>83911</v>
      </c>
      <c r="G40" s="9" t="str">
        <f>IFERROR(VLOOKUP($B40,'Sample Data Table'!$A$2:$H$127,4,FALSE),VLOOKUP(INT(MID($B40,4,3)),'Sample Data Table'!$A$2:$H$127,4,FALSE))</f>
        <v>FC</v>
      </c>
      <c r="H40" s="9" t="str">
        <f>IFERROR(VLOOKUP($B40,'Sample Data Table'!$A$2:$H$127,7,FALSE),VLOOKUP(INT(MID($B40,4,3)),'Sample Data Table'!$A$2:$H$127,7,FALSE))</f>
        <v>HOM</v>
      </c>
      <c r="I40" s="9" t="str">
        <f>IFERROR(VLOOKUP($B40,'Sample Data Table'!$A$2:$H$127,6,FALSE),VLOOKUP(INT(MID($B40,4,3)),'Sample Data Table'!$A$2:$H$127,6,FALSE))</f>
        <v>M</v>
      </c>
      <c r="J40" s="9">
        <f>IFERROR(VLOOKUP($B40,'Sample Data Table'!$A$2:$H$127,3,FALSE),VLOOKUP(INT(MID($B40,4,3)),'Sample Data Table'!$A$2:$H$127,3,FALSE))</f>
        <v>12</v>
      </c>
      <c r="K40" s="11">
        <f t="shared" si="1"/>
        <v>321486.66666666669</v>
      </c>
      <c r="L40" s="16">
        <f t="shared" si="2"/>
        <v>35989.340551520858</v>
      </c>
    </row>
    <row r="41" spans="2:12" x14ac:dyDescent="0.25">
      <c r="B41" s="7">
        <v>124</v>
      </c>
      <c r="C41" s="8">
        <v>90397</v>
      </c>
      <c r="E41" s="9">
        <f t="shared" si="0"/>
        <v>124</v>
      </c>
      <c r="F41" s="9">
        <f>IFERROR(VLOOKUP($B41,'Sample Data Table'!$A$2:$H$127,2,FALSE),VLOOKUP(INT(MID($B41,4,3)),'Sample Data Table'!$A$2:$H$127,2,FALSE))</f>
        <v>86333</v>
      </c>
      <c r="G41" s="9" t="str">
        <f>IFERROR(VLOOKUP($B41,'Sample Data Table'!$A$2:$H$127,4,FALSE),VLOOKUP(INT(MID($B41,4,3)),'Sample Data Table'!$A$2:$H$127,4,FALSE))</f>
        <v>FC</v>
      </c>
      <c r="H41" s="9" t="str">
        <f>IFERROR(VLOOKUP($B41,'Sample Data Table'!$A$2:$H$127,7,FALSE),VLOOKUP(INT(MID($B41,4,3)),'Sample Data Table'!$A$2:$H$127,7,FALSE))</f>
        <v>WT</v>
      </c>
      <c r="I41" s="9" t="str">
        <f>IFERROR(VLOOKUP($B41,'Sample Data Table'!$A$2:$H$127,6,FALSE),VLOOKUP(INT(MID($B41,4,3)),'Sample Data Table'!$A$2:$H$127,6,FALSE))</f>
        <v>F</v>
      </c>
      <c r="J41" s="9">
        <f>IFERROR(VLOOKUP($B41,'Sample Data Table'!$A$2:$H$127,3,FALSE),VLOOKUP(INT(MID($B41,4,3)),'Sample Data Table'!$A$2:$H$127,3,FALSE))</f>
        <v>4</v>
      </c>
      <c r="K41" s="11">
        <f t="shared" si="1"/>
        <v>90397</v>
      </c>
      <c r="L41" s="16">
        <f t="shared" si="2"/>
        <v>9607.8643308489736</v>
      </c>
    </row>
    <row r="42" spans="2:12" x14ac:dyDescent="0.25">
      <c r="B42" s="7">
        <v>125</v>
      </c>
      <c r="C42" s="8">
        <v>115797.66666666667</v>
      </c>
      <c r="E42" s="9">
        <f t="shared" si="0"/>
        <v>125</v>
      </c>
      <c r="F42" s="9">
        <f>IFERROR(VLOOKUP($B42,'Sample Data Table'!$A$2:$H$127,2,FALSE),VLOOKUP(INT(MID($B42,4,3)),'Sample Data Table'!$A$2:$H$127,2,FALSE))</f>
        <v>84127</v>
      </c>
      <c r="G42" s="9" t="str">
        <f>IFERROR(VLOOKUP($B42,'Sample Data Table'!$A$2:$H$127,4,FALSE),VLOOKUP(INT(MID($B42,4,3)),'Sample Data Table'!$A$2:$H$127,4,FALSE))</f>
        <v>FC</v>
      </c>
      <c r="H42" s="9" t="str">
        <f>IFERROR(VLOOKUP($B42,'Sample Data Table'!$A$2:$H$127,7,FALSE),VLOOKUP(INT(MID($B42,4,3)),'Sample Data Table'!$A$2:$H$127,7,FALSE))</f>
        <v>WT</v>
      </c>
      <c r="I42" s="9" t="str">
        <f>IFERROR(VLOOKUP($B42,'Sample Data Table'!$A$2:$H$127,6,FALSE),VLOOKUP(INT(MID($B42,4,3)),'Sample Data Table'!$A$2:$H$127,6,FALSE))</f>
        <v>F</v>
      </c>
      <c r="J42" s="9">
        <f>IFERROR(VLOOKUP($B42,'Sample Data Table'!$A$2:$H$127,3,FALSE),VLOOKUP(INT(MID($B42,4,3)),'Sample Data Table'!$A$2:$H$127,3,FALSE))</f>
        <v>4</v>
      </c>
      <c r="K42" s="11">
        <f t="shared" si="1"/>
        <v>115797.66666666667</v>
      </c>
      <c r="L42" s="16">
        <f t="shared" si="2"/>
        <v>37953.49728725051</v>
      </c>
    </row>
    <row r="43" spans="2:12" x14ac:dyDescent="0.25">
      <c r="B43" s="7">
        <v>126</v>
      </c>
      <c r="C43" s="8">
        <v>59939</v>
      </c>
      <c r="E43" s="9">
        <f t="shared" si="0"/>
        <v>126</v>
      </c>
      <c r="F43" s="9">
        <f>IFERROR(VLOOKUP($B43,'Sample Data Table'!$A$2:$H$127,2,FALSE),VLOOKUP(INT(MID($B43,4,3)),'Sample Data Table'!$A$2:$H$127,2,FALSE))</f>
        <v>89149</v>
      </c>
      <c r="G43" s="9" t="str">
        <f>IFERROR(VLOOKUP($B43,'Sample Data Table'!$A$2:$H$127,4,FALSE),VLOOKUP(INT(MID($B43,4,3)),'Sample Data Table'!$A$2:$H$127,4,FALSE))</f>
        <v>FC</v>
      </c>
      <c r="H43" s="9" t="str">
        <f>IFERROR(VLOOKUP($B43,'Sample Data Table'!$A$2:$H$127,7,FALSE),VLOOKUP(INT(MID($B43,4,3)),'Sample Data Table'!$A$2:$H$127,7,FALSE))</f>
        <v>WT</v>
      </c>
      <c r="I43" s="9" t="str">
        <f>IFERROR(VLOOKUP($B43,'Sample Data Table'!$A$2:$H$127,6,FALSE),VLOOKUP(INT(MID($B43,4,3)),'Sample Data Table'!$A$2:$H$127,6,FALSE))</f>
        <v>F</v>
      </c>
      <c r="J43" s="9">
        <f>IFERROR(VLOOKUP($B43,'Sample Data Table'!$A$2:$H$127,3,FALSE),VLOOKUP(INT(MID($B43,4,3)),'Sample Data Table'!$A$2:$H$127,3,FALSE))</f>
        <v>4</v>
      </c>
      <c r="K43" s="11">
        <f t="shared" si="1"/>
        <v>59939</v>
      </c>
      <c r="L43" s="16">
        <f t="shared" si="2"/>
        <v>43719.402226014026</v>
      </c>
    </row>
    <row r="44" spans="2:12" x14ac:dyDescent="0.25">
      <c r="B44" s="7">
        <v>127</v>
      </c>
      <c r="C44" s="8">
        <v>27316.333333333332</v>
      </c>
      <c r="E44" s="9">
        <f t="shared" si="0"/>
        <v>127</v>
      </c>
      <c r="F44" s="9">
        <f>IFERROR(VLOOKUP($B44,'Sample Data Table'!$A$2:$H$127,2,FALSE),VLOOKUP(INT(MID($B44,4,3)),'Sample Data Table'!$A$2:$H$127,2,FALSE))</f>
        <v>89151</v>
      </c>
      <c r="G44" s="9" t="str">
        <f>IFERROR(VLOOKUP($B44,'Sample Data Table'!$A$2:$H$127,4,FALSE),VLOOKUP(INT(MID($B44,4,3)),'Sample Data Table'!$A$2:$H$127,4,FALSE))</f>
        <v>FC</v>
      </c>
      <c r="H44" s="9" t="str">
        <f>IFERROR(VLOOKUP($B44,'Sample Data Table'!$A$2:$H$127,7,FALSE),VLOOKUP(INT(MID($B44,4,3)),'Sample Data Table'!$A$2:$H$127,7,FALSE))</f>
        <v>WT</v>
      </c>
      <c r="I44" s="9" t="str">
        <f>IFERROR(VLOOKUP($B44,'Sample Data Table'!$A$2:$H$127,6,FALSE),VLOOKUP(INT(MID($B44,4,3)),'Sample Data Table'!$A$2:$H$127,6,FALSE))</f>
        <v>F</v>
      </c>
      <c r="J44" s="9">
        <f>IFERROR(VLOOKUP($B44,'Sample Data Table'!$A$2:$H$127,3,FALSE),VLOOKUP(INT(MID($B44,4,3)),'Sample Data Table'!$A$2:$H$127,3,FALSE))</f>
        <v>4</v>
      </c>
      <c r="K44" s="11">
        <f t="shared" si="1"/>
        <v>27316.333333333332</v>
      </c>
      <c r="L44" s="16">
        <f t="shared" si="2"/>
        <v>18887.41258969405</v>
      </c>
    </row>
    <row r="45" spans="2:12" x14ac:dyDescent="0.25">
      <c r="B45" s="7">
        <v>128</v>
      </c>
      <c r="C45" s="8">
        <v>450003.33333333331</v>
      </c>
      <c r="E45" s="9">
        <f t="shared" si="0"/>
        <v>128</v>
      </c>
      <c r="F45" s="9">
        <f>IFERROR(VLOOKUP($B45,'Sample Data Table'!$A$2:$H$127,2,FALSE),VLOOKUP(INT(MID($B45,4,3)),'Sample Data Table'!$A$2:$H$127,2,FALSE))</f>
        <v>84135</v>
      </c>
      <c r="G45" s="9" t="str">
        <f>IFERROR(VLOOKUP($B45,'Sample Data Table'!$A$2:$H$127,4,FALSE),VLOOKUP(INT(MID($B45,4,3)),'Sample Data Table'!$A$2:$H$127,4,FALSE))</f>
        <v>FC</v>
      </c>
      <c r="H45" s="9" t="str">
        <f>IFERROR(VLOOKUP($B45,'Sample Data Table'!$A$2:$H$127,7,FALSE),VLOOKUP(INT(MID($B45,4,3)),'Sample Data Table'!$A$2:$H$127,7,FALSE))</f>
        <v>WT</v>
      </c>
      <c r="I45" s="9" t="str">
        <f>IFERROR(VLOOKUP($B45,'Sample Data Table'!$A$2:$H$127,6,FALSE),VLOOKUP(INT(MID($B45,4,3)),'Sample Data Table'!$A$2:$H$127,6,FALSE))</f>
        <v>M</v>
      </c>
      <c r="J45" s="9">
        <f>IFERROR(VLOOKUP($B45,'Sample Data Table'!$A$2:$H$127,3,FALSE),VLOOKUP(INT(MID($B45,4,3)),'Sample Data Table'!$A$2:$H$127,3,FALSE))</f>
        <v>4</v>
      </c>
      <c r="K45" s="11">
        <f t="shared" si="1"/>
        <v>450003.33333333331</v>
      </c>
      <c r="L45" s="16">
        <f t="shared" si="2"/>
        <v>17247.380477432303</v>
      </c>
    </row>
    <row r="46" spans="2:12" x14ac:dyDescent="0.25">
      <c r="B46" s="7">
        <v>129</v>
      </c>
      <c r="C46" s="8">
        <v>366353.33333333331</v>
      </c>
      <c r="E46" s="9">
        <f t="shared" si="0"/>
        <v>129</v>
      </c>
      <c r="F46" s="9">
        <f>IFERROR(VLOOKUP($B46,'Sample Data Table'!$A$2:$H$127,2,FALSE),VLOOKUP(INT(MID($B46,4,3)),'Sample Data Table'!$A$2:$H$127,2,FALSE))</f>
        <v>84136</v>
      </c>
      <c r="G46" s="9" t="str">
        <f>IFERROR(VLOOKUP($B46,'Sample Data Table'!$A$2:$H$127,4,FALSE),VLOOKUP(INT(MID($B46,4,3)),'Sample Data Table'!$A$2:$H$127,4,FALSE))</f>
        <v>FC</v>
      </c>
      <c r="H46" s="9" t="str">
        <f>IFERROR(VLOOKUP($B46,'Sample Data Table'!$A$2:$H$127,7,FALSE),VLOOKUP(INT(MID($B46,4,3)),'Sample Data Table'!$A$2:$H$127,7,FALSE))</f>
        <v>WT</v>
      </c>
      <c r="I46" s="9" t="str">
        <f>IFERROR(VLOOKUP($B46,'Sample Data Table'!$A$2:$H$127,6,FALSE),VLOOKUP(INT(MID($B46,4,3)),'Sample Data Table'!$A$2:$H$127,6,FALSE))</f>
        <v>M</v>
      </c>
      <c r="J46" s="9">
        <f>IFERROR(VLOOKUP($B46,'Sample Data Table'!$A$2:$H$127,3,FALSE),VLOOKUP(INT(MID($B46,4,3)),'Sample Data Table'!$A$2:$H$127,3,FALSE))</f>
        <v>4</v>
      </c>
      <c r="K46" s="11">
        <f t="shared" si="1"/>
        <v>366353.33333333331</v>
      </c>
      <c r="L46" s="16">
        <f t="shared" si="2"/>
        <v>2310.2452972235451</v>
      </c>
    </row>
    <row r="47" spans="2:12" x14ac:dyDescent="0.25">
      <c r="B47" s="7">
        <v>130</v>
      </c>
      <c r="C47" s="8">
        <v>232700</v>
      </c>
      <c r="E47" s="9">
        <f t="shared" si="0"/>
        <v>130</v>
      </c>
      <c r="F47" s="9">
        <f>IFERROR(VLOOKUP($B47,'Sample Data Table'!$A$2:$H$127,2,FALSE),VLOOKUP(INT(MID($B47,4,3)),'Sample Data Table'!$A$2:$H$127,2,FALSE))</f>
        <v>84129</v>
      </c>
      <c r="G47" s="9" t="str">
        <f>IFERROR(VLOOKUP($B47,'Sample Data Table'!$A$2:$H$127,4,FALSE),VLOOKUP(INT(MID($B47,4,3)),'Sample Data Table'!$A$2:$H$127,4,FALSE))</f>
        <v>FC</v>
      </c>
      <c r="H47" s="9" t="str">
        <f>IFERROR(VLOOKUP($B47,'Sample Data Table'!$A$2:$H$127,7,FALSE),VLOOKUP(INT(MID($B47,4,3)),'Sample Data Table'!$A$2:$H$127,7,FALSE))</f>
        <v>WT</v>
      </c>
      <c r="I47" s="9" t="str">
        <f>IFERROR(VLOOKUP($B47,'Sample Data Table'!$A$2:$H$127,6,FALSE),VLOOKUP(INT(MID($B47,4,3)),'Sample Data Table'!$A$2:$H$127,6,FALSE))</f>
        <v>M</v>
      </c>
      <c r="J47" s="9">
        <f>IFERROR(VLOOKUP($B47,'Sample Data Table'!$A$2:$H$127,3,FALSE),VLOOKUP(INT(MID($B47,4,3)),'Sample Data Table'!$A$2:$H$127,3,FALSE))</f>
        <v>4</v>
      </c>
      <c r="K47" s="11">
        <f t="shared" si="1"/>
        <v>232700</v>
      </c>
      <c r="L47" s="16">
        <f t="shared" si="2"/>
        <v>94120.533891388433</v>
      </c>
    </row>
    <row r="48" spans="2:12" x14ac:dyDescent="0.25">
      <c r="B48" s="7">
        <v>131</v>
      </c>
      <c r="C48" s="8">
        <v>410970</v>
      </c>
      <c r="E48" s="9">
        <f t="shared" si="0"/>
        <v>131</v>
      </c>
      <c r="F48" s="9">
        <f>IFERROR(VLOOKUP($B48,'Sample Data Table'!$A$2:$H$127,2,FALSE),VLOOKUP(INT(MID($B48,4,3)),'Sample Data Table'!$A$2:$H$127,2,FALSE))</f>
        <v>86014</v>
      </c>
      <c r="G48" s="9" t="str">
        <f>IFERROR(VLOOKUP($B48,'Sample Data Table'!$A$2:$H$127,4,FALSE),VLOOKUP(INT(MID($B48,4,3)),'Sample Data Table'!$A$2:$H$127,4,FALSE))</f>
        <v>FC</v>
      </c>
      <c r="H48" s="9" t="str">
        <f>IFERROR(VLOOKUP($B48,'Sample Data Table'!$A$2:$H$127,7,FALSE),VLOOKUP(INT(MID($B48,4,3)),'Sample Data Table'!$A$2:$H$127,7,FALSE))</f>
        <v>WT</v>
      </c>
      <c r="I48" s="9" t="str">
        <f>IFERROR(VLOOKUP($B48,'Sample Data Table'!$A$2:$H$127,6,FALSE),VLOOKUP(INT(MID($B48,4,3)),'Sample Data Table'!$A$2:$H$127,6,FALSE))</f>
        <v>M</v>
      </c>
      <c r="J48" s="9">
        <f>IFERROR(VLOOKUP($B48,'Sample Data Table'!$A$2:$H$127,3,FALSE),VLOOKUP(INT(MID($B48,4,3)),'Sample Data Table'!$A$2:$H$127,3,FALSE))</f>
        <v>4</v>
      </c>
      <c r="K48" s="11">
        <f t="shared" si="1"/>
        <v>410970</v>
      </c>
      <c r="L48" s="16">
        <f t="shared" si="2"/>
        <v>45656.73225275764</v>
      </c>
    </row>
    <row r="49" spans="2:12" x14ac:dyDescent="0.25">
      <c r="B49" s="7">
        <v>132</v>
      </c>
      <c r="C49" s="8">
        <v>32625.666666666668</v>
      </c>
      <c r="E49" s="9">
        <f t="shared" si="0"/>
        <v>132</v>
      </c>
      <c r="F49" s="9">
        <f>IFERROR(VLOOKUP($B49,'Sample Data Table'!$A$2:$H$127,2,FALSE),VLOOKUP(INT(MID($B49,4,3)),'Sample Data Table'!$A$2:$H$127,2,FALSE))</f>
        <v>80961</v>
      </c>
      <c r="G49" s="9" t="str">
        <f>IFERROR(VLOOKUP($B49,'Sample Data Table'!$A$2:$H$127,4,FALSE),VLOOKUP(INT(MID($B49,4,3)),'Sample Data Table'!$A$2:$H$127,4,FALSE))</f>
        <v>FC</v>
      </c>
      <c r="H49" s="9" t="str">
        <f>IFERROR(VLOOKUP($B49,'Sample Data Table'!$A$2:$H$127,7,FALSE),VLOOKUP(INT(MID($B49,4,3)),'Sample Data Table'!$A$2:$H$127,7,FALSE))</f>
        <v>WT</v>
      </c>
      <c r="I49" s="9" t="str">
        <f>IFERROR(VLOOKUP($B49,'Sample Data Table'!$A$2:$H$127,6,FALSE),VLOOKUP(INT(MID($B49,4,3)),'Sample Data Table'!$A$2:$H$127,6,FALSE))</f>
        <v>F</v>
      </c>
      <c r="J49" s="9">
        <f>IFERROR(VLOOKUP($B49,'Sample Data Table'!$A$2:$H$127,3,FALSE),VLOOKUP(INT(MID($B49,4,3)),'Sample Data Table'!$A$2:$H$127,3,FALSE))</f>
        <v>12</v>
      </c>
      <c r="K49" s="11">
        <f t="shared" si="1"/>
        <v>32625.666666666668</v>
      </c>
      <c r="L49" s="16">
        <f t="shared" si="2"/>
        <v>10947.421355430386</v>
      </c>
    </row>
    <row r="50" spans="2:12" x14ac:dyDescent="0.25">
      <c r="B50" s="7">
        <v>133</v>
      </c>
      <c r="C50" s="8">
        <v>14958</v>
      </c>
      <c r="E50" s="9">
        <f t="shared" si="0"/>
        <v>133</v>
      </c>
      <c r="F50" s="9">
        <f>IFERROR(VLOOKUP($B50,'Sample Data Table'!$A$2:$H$127,2,FALSE),VLOOKUP(INT(MID($B50,4,3)),'Sample Data Table'!$A$2:$H$127,2,FALSE))</f>
        <v>83916</v>
      </c>
      <c r="G50" s="9" t="str">
        <f>IFERROR(VLOOKUP($B50,'Sample Data Table'!$A$2:$H$127,4,FALSE),VLOOKUP(INT(MID($B50,4,3)),'Sample Data Table'!$A$2:$H$127,4,FALSE))</f>
        <v>FC</v>
      </c>
      <c r="H50" s="9" t="str">
        <f>IFERROR(VLOOKUP($B50,'Sample Data Table'!$A$2:$H$127,7,FALSE),VLOOKUP(INT(MID($B50,4,3)),'Sample Data Table'!$A$2:$H$127,7,FALSE))</f>
        <v>WT</v>
      </c>
      <c r="I50" s="9" t="str">
        <f>IFERROR(VLOOKUP($B50,'Sample Data Table'!$A$2:$H$127,6,FALSE),VLOOKUP(INT(MID($B50,4,3)),'Sample Data Table'!$A$2:$H$127,6,FALSE))</f>
        <v>F</v>
      </c>
      <c r="J50" s="9">
        <f>IFERROR(VLOOKUP($B50,'Sample Data Table'!$A$2:$H$127,3,FALSE),VLOOKUP(INT(MID($B50,4,3)),'Sample Data Table'!$A$2:$H$127,3,FALSE))</f>
        <v>12</v>
      </c>
      <c r="K50" s="11">
        <f t="shared" si="1"/>
        <v>14958</v>
      </c>
      <c r="L50" s="16">
        <f t="shared" si="2"/>
        <v>1260.0670617074315</v>
      </c>
    </row>
    <row r="51" spans="2:12" x14ac:dyDescent="0.25">
      <c r="B51" s="7">
        <v>134</v>
      </c>
      <c r="C51" s="8">
        <v>95925</v>
      </c>
      <c r="E51" s="9">
        <f t="shared" si="0"/>
        <v>134</v>
      </c>
      <c r="F51" s="9">
        <f>IFERROR(VLOOKUP($B51,'Sample Data Table'!$A$2:$H$127,2,FALSE),VLOOKUP(INT(MID($B51,4,3)),'Sample Data Table'!$A$2:$H$127,2,FALSE))</f>
        <v>83908</v>
      </c>
      <c r="G51" s="9" t="str">
        <f>IFERROR(VLOOKUP($B51,'Sample Data Table'!$A$2:$H$127,4,FALSE),VLOOKUP(INT(MID($B51,4,3)),'Sample Data Table'!$A$2:$H$127,4,FALSE))</f>
        <v>FC</v>
      </c>
      <c r="H51" s="9" t="str">
        <f>IFERROR(VLOOKUP($B51,'Sample Data Table'!$A$2:$H$127,7,FALSE),VLOOKUP(INT(MID($B51,4,3)),'Sample Data Table'!$A$2:$H$127,7,FALSE))</f>
        <v>WT</v>
      </c>
      <c r="I51" s="9" t="str">
        <f>IFERROR(VLOOKUP($B51,'Sample Data Table'!$A$2:$H$127,6,FALSE),VLOOKUP(INT(MID($B51,4,3)),'Sample Data Table'!$A$2:$H$127,6,FALSE))</f>
        <v>F</v>
      </c>
      <c r="J51" s="9">
        <f>IFERROR(VLOOKUP($B51,'Sample Data Table'!$A$2:$H$127,3,FALSE),VLOOKUP(INT(MID($B51,4,3)),'Sample Data Table'!$A$2:$H$127,3,FALSE))</f>
        <v>12</v>
      </c>
      <c r="K51" s="11">
        <f t="shared" si="1"/>
        <v>95925</v>
      </c>
      <c r="L51" s="16">
        <f t="shared" si="2"/>
        <v>46142.70012688898</v>
      </c>
    </row>
    <row r="52" spans="2:12" x14ac:dyDescent="0.25">
      <c r="B52" s="7">
        <v>135</v>
      </c>
      <c r="C52" s="8">
        <v>29502</v>
      </c>
      <c r="E52" s="9">
        <f t="shared" si="0"/>
        <v>135</v>
      </c>
      <c r="F52" s="9">
        <f>IFERROR(VLOOKUP($B52,'Sample Data Table'!$A$2:$H$127,2,FALSE),VLOOKUP(INT(MID($B52,4,3)),'Sample Data Table'!$A$2:$H$127,2,FALSE))</f>
        <v>80968</v>
      </c>
      <c r="G52" s="9" t="str">
        <f>IFERROR(VLOOKUP($B52,'Sample Data Table'!$A$2:$H$127,4,FALSE),VLOOKUP(INT(MID($B52,4,3)),'Sample Data Table'!$A$2:$H$127,4,FALSE))</f>
        <v>FC</v>
      </c>
      <c r="H52" s="9" t="str">
        <f>IFERROR(VLOOKUP($B52,'Sample Data Table'!$A$2:$H$127,7,FALSE),VLOOKUP(INT(MID($B52,4,3)),'Sample Data Table'!$A$2:$H$127,7,FALSE))</f>
        <v>WT</v>
      </c>
      <c r="I52" s="9" t="str">
        <f>IFERROR(VLOOKUP($B52,'Sample Data Table'!$A$2:$H$127,6,FALSE),VLOOKUP(INT(MID($B52,4,3)),'Sample Data Table'!$A$2:$H$127,6,FALSE))</f>
        <v>F</v>
      </c>
      <c r="J52" s="9">
        <f>IFERROR(VLOOKUP($B52,'Sample Data Table'!$A$2:$H$127,3,FALSE),VLOOKUP(INT(MID($B52,4,3)),'Sample Data Table'!$A$2:$H$127,3,FALSE))</f>
        <v>12</v>
      </c>
      <c r="K52" s="11">
        <f t="shared" si="1"/>
        <v>29502</v>
      </c>
      <c r="L52" s="16">
        <f t="shared" si="2"/>
        <v>11536.937938638657</v>
      </c>
    </row>
    <row r="53" spans="2:12" x14ac:dyDescent="0.25">
      <c r="B53" s="7">
        <v>136</v>
      </c>
      <c r="C53" s="8">
        <v>275005.33333333331</v>
      </c>
      <c r="E53" s="9">
        <f t="shared" si="0"/>
        <v>136</v>
      </c>
      <c r="F53" s="9">
        <f>IFERROR(VLOOKUP($B53,'Sample Data Table'!$A$2:$H$127,2,FALSE),VLOOKUP(INT(MID($B53,4,3)),'Sample Data Table'!$A$2:$H$127,2,FALSE))</f>
        <v>80959</v>
      </c>
      <c r="G53" s="9" t="str">
        <f>IFERROR(VLOOKUP($B53,'Sample Data Table'!$A$2:$H$127,4,FALSE),VLOOKUP(INT(MID($B53,4,3)),'Sample Data Table'!$A$2:$H$127,4,FALSE))</f>
        <v>FC</v>
      </c>
      <c r="H53" s="9" t="str">
        <f>IFERROR(VLOOKUP($B53,'Sample Data Table'!$A$2:$H$127,7,FALSE),VLOOKUP(INT(MID($B53,4,3)),'Sample Data Table'!$A$2:$H$127,7,FALSE))</f>
        <v>WT</v>
      </c>
      <c r="I53" s="9" t="str">
        <f>IFERROR(VLOOKUP($B53,'Sample Data Table'!$A$2:$H$127,6,FALSE),VLOOKUP(INT(MID($B53,4,3)),'Sample Data Table'!$A$2:$H$127,6,FALSE))</f>
        <v>M</v>
      </c>
      <c r="J53" s="9">
        <f>IFERROR(VLOOKUP($B53,'Sample Data Table'!$A$2:$H$127,3,FALSE),VLOOKUP(INT(MID($B53,4,3)),'Sample Data Table'!$A$2:$H$127,3,FALSE))</f>
        <v>12</v>
      </c>
      <c r="K53" s="11">
        <f t="shared" si="1"/>
        <v>275005.33333333331</v>
      </c>
      <c r="L53" s="16">
        <f t="shared" si="2"/>
        <v>160023.03792058607</v>
      </c>
    </row>
    <row r="54" spans="2:12" x14ac:dyDescent="0.25">
      <c r="B54" s="7">
        <v>137</v>
      </c>
      <c r="C54" s="8">
        <v>118246.66666666667</v>
      </c>
      <c r="E54" s="9">
        <f t="shared" si="0"/>
        <v>137</v>
      </c>
      <c r="F54" s="9">
        <f>IFERROR(VLOOKUP($B54,'Sample Data Table'!$A$2:$H$127,2,FALSE),VLOOKUP(INT(MID($B54,4,3)),'Sample Data Table'!$A$2:$H$127,2,FALSE))</f>
        <v>80958</v>
      </c>
      <c r="G54" s="9" t="str">
        <f>IFERROR(VLOOKUP($B54,'Sample Data Table'!$A$2:$H$127,4,FALSE),VLOOKUP(INT(MID($B54,4,3)),'Sample Data Table'!$A$2:$H$127,4,FALSE))</f>
        <v>FC</v>
      </c>
      <c r="H54" s="9" t="str">
        <f>IFERROR(VLOOKUP($B54,'Sample Data Table'!$A$2:$H$127,7,FALSE),VLOOKUP(INT(MID($B54,4,3)),'Sample Data Table'!$A$2:$H$127,7,FALSE))</f>
        <v>WT</v>
      </c>
      <c r="I54" s="9" t="str">
        <f>IFERROR(VLOOKUP($B54,'Sample Data Table'!$A$2:$H$127,6,FALSE),VLOOKUP(INT(MID($B54,4,3)),'Sample Data Table'!$A$2:$H$127,6,FALSE))</f>
        <v>M</v>
      </c>
      <c r="J54" s="9">
        <f>IFERROR(VLOOKUP($B54,'Sample Data Table'!$A$2:$H$127,3,FALSE),VLOOKUP(INT(MID($B54,4,3)),'Sample Data Table'!$A$2:$H$127,3,FALSE))</f>
        <v>12</v>
      </c>
      <c r="K54" s="11">
        <f t="shared" si="1"/>
        <v>118246.66666666667</v>
      </c>
      <c r="L54" s="16">
        <f t="shared" si="2"/>
        <v>36538.643014394118</v>
      </c>
    </row>
    <row r="55" spans="2:12" x14ac:dyDescent="0.25">
      <c r="B55" s="7">
        <v>138</v>
      </c>
      <c r="C55" s="8">
        <v>40244.666666666664</v>
      </c>
      <c r="E55" s="9">
        <f t="shared" si="0"/>
        <v>138</v>
      </c>
      <c r="F55" s="9">
        <f>IFERROR(VLOOKUP($B55,'Sample Data Table'!$A$2:$H$127,2,FALSE),VLOOKUP(INT(MID($B55,4,3)),'Sample Data Table'!$A$2:$H$127,2,FALSE))</f>
        <v>83910</v>
      </c>
      <c r="G55" s="9" t="str">
        <f>IFERROR(VLOOKUP($B55,'Sample Data Table'!$A$2:$H$127,4,FALSE),VLOOKUP(INT(MID($B55,4,3)),'Sample Data Table'!$A$2:$H$127,4,FALSE))</f>
        <v>FC</v>
      </c>
      <c r="H55" s="9" t="str">
        <f>IFERROR(VLOOKUP($B55,'Sample Data Table'!$A$2:$H$127,7,FALSE),VLOOKUP(INT(MID($B55,4,3)),'Sample Data Table'!$A$2:$H$127,7,FALSE))</f>
        <v>WT</v>
      </c>
      <c r="I55" s="9" t="str">
        <f>IFERROR(VLOOKUP($B55,'Sample Data Table'!$A$2:$H$127,6,FALSE),VLOOKUP(INT(MID($B55,4,3)),'Sample Data Table'!$A$2:$H$127,6,FALSE))</f>
        <v>M</v>
      </c>
      <c r="J55" s="9">
        <f>IFERROR(VLOOKUP($B55,'Sample Data Table'!$A$2:$H$127,3,FALSE),VLOOKUP(INT(MID($B55,4,3)),'Sample Data Table'!$A$2:$H$127,3,FALSE))</f>
        <v>12</v>
      </c>
      <c r="K55" s="11">
        <f t="shared" si="1"/>
        <v>40244.666666666664</v>
      </c>
      <c r="L55" s="16">
        <f t="shared" si="2"/>
        <v>15369.952906021979</v>
      </c>
    </row>
    <row r="56" spans="2:12" x14ac:dyDescent="0.25">
      <c r="B56" s="7">
        <v>139</v>
      </c>
      <c r="C56" s="8">
        <v>262736.66666666669</v>
      </c>
      <c r="E56" s="9">
        <f t="shared" si="0"/>
        <v>139</v>
      </c>
      <c r="F56" s="9">
        <f>IFERROR(VLOOKUP($B56,'Sample Data Table'!$A$2:$H$127,2,FALSE),VLOOKUP(INT(MID($B56,4,3)),'Sample Data Table'!$A$2:$H$127,2,FALSE))</f>
        <v>80963</v>
      </c>
      <c r="G56" s="9" t="str">
        <f>IFERROR(VLOOKUP($B56,'Sample Data Table'!$A$2:$H$127,4,FALSE),VLOOKUP(INT(MID($B56,4,3)),'Sample Data Table'!$A$2:$H$127,4,FALSE))</f>
        <v>FC</v>
      </c>
      <c r="H56" s="9" t="str">
        <f>IFERROR(VLOOKUP($B56,'Sample Data Table'!$A$2:$H$127,7,FALSE),VLOOKUP(INT(MID($B56,4,3)),'Sample Data Table'!$A$2:$H$127,7,FALSE))</f>
        <v>WT</v>
      </c>
      <c r="I56" s="9" t="str">
        <f>IFERROR(VLOOKUP($B56,'Sample Data Table'!$A$2:$H$127,6,FALSE),VLOOKUP(INT(MID($B56,4,3)),'Sample Data Table'!$A$2:$H$127,6,FALSE))</f>
        <v>M</v>
      </c>
      <c r="J56" s="9">
        <f>IFERROR(VLOOKUP($B56,'Sample Data Table'!$A$2:$H$127,3,FALSE),VLOOKUP(INT(MID($B56,4,3)),'Sample Data Table'!$A$2:$H$127,3,FALSE))</f>
        <v>12</v>
      </c>
      <c r="K56" s="11">
        <f t="shared" si="1"/>
        <v>262736.66666666669</v>
      </c>
      <c r="L56" s="16">
        <f t="shared" si="2"/>
        <v>71860.68211013118</v>
      </c>
    </row>
    <row r="57" spans="2:12" x14ac:dyDescent="0.25">
      <c r="B57" s="7">
        <v>140</v>
      </c>
      <c r="C57" s="8">
        <v>24150.666666666668</v>
      </c>
      <c r="E57" s="9">
        <f t="shared" si="0"/>
        <v>140</v>
      </c>
      <c r="F57" s="9">
        <f>IFERROR(VLOOKUP($B57,'Sample Data Table'!$A$2:$H$127,2,FALSE),VLOOKUP(INT(MID($B57,4,3)),'Sample Data Table'!$A$2:$H$127,2,FALSE))</f>
        <v>85961</v>
      </c>
      <c r="G57" s="9" t="str">
        <f>IFERROR(VLOOKUP($B57,'Sample Data Table'!$A$2:$H$127,4,FALSE),VLOOKUP(INT(MID($B57,4,3)),'Sample Data Table'!$A$2:$H$127,4,FALSE))</f>
        <v>VS</v>
      </c>
      <c r="H57" s="9" t="str">
        <f>IFERROR(VLOOKUP($B57,'Sample Data Table'!$A$2:$H$127,7,FALSE),VLOOKUP(INT(MID($B57,4,3)),'Sample Data Table'!$A$2:$H$127,7,FALSE))</f>
        <v>HET</v>
      </c>
      <c r="I57" s="9" t="str">
        <f>IFERROR(VLOOKUP($B57,'Sample Data Table'!$A$2:$H$127,6,FALSE),VLOOKUP(INT(MID($B57,4,3)),'Sample Data Table'!$A$2:$H$127,6,FALSE))</f>
        <v>F</v>
      </c>
      <c r="J57" s="9">
        <f>IFERROR(VLOOKUP($B57,'Sample Data Table'!$A$2:$H$127,3,FALSE),VLOOKUP(INT(MID($B57,4,3)),'Sample Data Table'!$A$2:$H$127,3,FALSE))</f>
        <v>4</v>
      </c>
      <c r="K57" s="11">
        <f t="shared" si="1"/>
        <v>24150.666666666668</v>
      </c>
      <c r="L57" s="16">
        <f t="shared" si="2"/>
        <v>1390.9142077545162</v>
      </c>
    </row>
    <row r="58" spans="2:12" x14ac:dyDescent="0.25">
      <c r="B58" s="7">
        <v>141</v>
      </c>
      <c r="C58" s="8">
        <v>23854</v>
      </c>
      <c r="E58" s="9">
        <f t="shared" si="0"/>
        <v>141</v>
      </c>
      <c r="F58" s="9">
        <f>IFERROR(VLOOKUP($B58,'Sample Data Table'!$A$2:$H$127,2,FALSE),VLOOKUP(INT(MID($B58,4,3)),'Sample Data Table'!$A$2:$H$127,2,FALSE))</f>
        <v>85965</v>
      </c>
      <c r="G58" s="9" t="str">
        <f>IFERROR(VLOOKUP($B58,'Sample Data Table'!$A$2:$H$127,4,FALSE),VLOOKUP(INT(MID($B58,4,3)),'Sample Data Table'!$A$2:$H$127,4,FALSE))</f>
        <v>VS</v>
      </c>
      <c r="H58" s="9" t="str">
        <f>IFERROR(VLOOKUP($B58,'Sample Data Table'!$A$2:$H$127,7,FALSE),VLOOKUP(INT(MID($B58,4,3)),'Sample Data Table'!$A$2:$H$127,7,FALSE))</f>
        <v>HET</v>
      </c>
      <c r="I58" s="9" t="str">
        <f>IFERROR(VLOOKUP($B58,'Sample Data Table'!$A$2:$H$127,6,FALSE),VLOOKUP(INT(MID($B58,4,3)),'Sample Data Table'!$A$2:$H$127,6,FALSE))</f>
        <v>F</v>
      </c>
      <c r="J58" s="9">
        <f>IFERROR(VLOOKUP($B58,'Sample Data Table'!$A$2:$H$127,3,FALSE),VLOOKUP(INT(MID($B58,4,3)),'Sample Data Table'!$A$2:$H$127,3,FALSE))</f>
        <v>4</v>
      </c>
      <c r="K58" s="11">
        <f t="shared" si="1"/>
        <v>23854</v>
      </c>
      <c r="L58" s="16">
        <f t="shared" si="2"/>
        <v>5751.7448656907582</v>
      </c>
    </row>
    <row r="59" spans="2:12" x14ac:dyDescent="0.25">
      <c r="B59" s="7">
        <v>142</v>
      </c>
      <c r="C59" s="8">
        <v>139622.66666666666</v>
      </c>
      <c r="E59" s="9">
        <f>B59</f>
        <v>142</v>
      </c>
      <c r="F59" s="9">
        <f>IFERROR(VLOOKUP($B59,'Sample Data Table'!$A$2:$H$127,2,FALSE),VLOOKUP(INT(MID($B59,4,3)),'Sample Data Table'!$A$2:$H$127,2,FALSE))</f>
        <v>85810</v>
      </c>
      <c r="G59" s="9" t="str">
        <f>IFERROR(VLOOKUP($B59,'Sample Data Table'!$A$2:$H$127,4,FALSE),VLOOKUP(INT(MID($B59,4,3)),'Sample Data Table'!$A$2:$H$127,4,FALSE))</f>
        <v>VS</v>
      </c>
      <c r="H59" s="9" t="str">
        <f>IFERROR(VLOOKUP($B59,'Sample Data Table'!$A$2:$H$127,7,FALSE),VLOOKUP(INT(MID($B59,4,3)),'Sample Data Table'!$A$2:$H$127,7,FALSE))</f>
        <v>HET</v>
      </c>
      <c r="I59" s="9" t="str">
        <f>IFERROR(VLOOKUP($B59,'Sample Data Table'!$A$2:$H$127,6,FALSE),VLOOKUP(INT(MID($B59,4,3)),'Sample Data Table'!$A$2:$H$127,6,FALSE))</f>
        <v>M</v>
      </c>
      <c r="J59" s="9">
        <f>IFERROR(VLOOKUP($B59,'Sample Data Table'!$A$2:$H$127,3,FALSE),VLOOKUP(INT(MID($B59,4,3)),'Sample Data Table'!$A$2:$H$127,3,FALSE))</f>
        <v>4</v>
      </c>
      <c r="K59" s="11">
        <f t="shared" ref="K59:K122" si="3">C59</f>
        <v>139622.66666666666</v>
      </c>
      <c r="L59" s="16">
        <f t="shared" si="2"/>
        <v>45917.753661664807</v>
      </c>
    </row>
    <row r="60" spans="2:12" x14ac:dyDescent="0.25">
      <c r="B60" s="7">
        <v>143</v>
      </c>
      <c r="C60" s="8">
        <v>293796.66666666669</v>
      </c>
      <c r="E60" s="9">
        <f t="shared" si="0"/>
        <v>143</v>
      </c>
      <c r="F60" s="9">
        <f>IFERROR(VLOOKUP($B60,'Sample Data Table'!$A$2:$H$127,2,FALSE),VLOOKUP(INT(MID($B60,4,3)),'Sample Data Table'!$A$2:$H$127,2,FALSE))</f>
        <v>85808</v>
      </c>
      <c r="G60" s="9" t="str">
        <f>IFERROR(VLOOKUP($B60,'Sample Data Table'!$A$2:$H$127,4,FALSE),VLOOKUP(INT(MID($B60,4,3)),'Sample Data Table'!$A$2:$H$127,4,FALSE))</f>
        <v>VS</v>
      </c>
      <c r="H60" s="9" t="str">
        <f>IFERROR(VLOOKUP($B60,'Sample Data Table'!$A$2:$H$127,7,FALSE),VLOOKUP(INT(MID($B60,4,3)),'Sample Data Table'!$A$2:$H$127,7,FALSE))</f>
        <v>HET</v>
      </c>
      <c r="I60" s="9" t="str">
        <f>IFERROR(VLOOKUP($B60,'Sample Data Table'!$A$2:$H$127,6,FALSE),VLOOKUP(INT(MID($B60,4,3)),'Sample Data Table'!$A$2:$H$127,6,FALSE))</f>
        <v>M</v>
      </c>
      <c r="J60" s="9">
        <f>IFERROR(VLOOKUP($B60,'Sample Data Table'!$A$2:$H$127,3,FALSE),VLOOKUP(INT(MID($B60,4,3)),'Sample Data Table'!$A$2:$H$127,3,FALSE))</f>
        <v>4</v>
      </c>
      <c r="K60" s="11">
        <f t="shared" si="3"/>
        <v>293796.66666666669</v>
      </c>
      <c r="L60" s="16">
        <f t="shared" si="2"/>
        <v>32836.175680692904</v>
      </c>
    </row>
    <row r="61" spans="2:12" x14ac:dyDescent="0.25">
      <c r="B61" s="7">
        <v>144</v>
      </c>
      <c r="C61" s="8">
        <v>104770</v>
      </c>
      <c r="E61" s="9">
        <f t="shared" si="0"/>
        <v>144</v>
      </c>
      <c r="F61" s="9">
        <f>IFERROR(VLOOKUP($B61,'Sample Data Table'!$A$2:$H$127,2,FALSE),VLOOKUP(INT(MID($B61,4,3)),'Sample Data Table'!$A$2:$H$127,2,FALSE))</f>
        <v>85956</v>
      </c>
      <c r="G61" s="9" t="str">
        <f>IFERROR(VLOOKUP($B61,'Sample Data Table'!$A$2:$H$127,4,FALSE),VLOOKUP(INT(MID($B61,4,3)),'Sample Data Table'!$A$2:$H$127,4,FALSE))</f>
        <v>VS</v>
      </c>
      <c r="H61" s="9" t="str">
        <f>IFERROR(VLOOKUP($B61,'Sample Data Table'!$A$2:$H$127,7,FALSE),VLOOKUP(INT(MID($B61,4,3)),'Sample Data Table'!$A$2:$H$127,7,FALSE))</f>
        <v>HET</v>
      </c>
      <c r="I61" s="9" t="str">
        <f>IFERROR(VLOOKUP($B61,'Sample Data Table'!$A$2:$H$127,6,FALSE),VLOOKUP(INT(MID($B61,4,3)),'Sample Data Table'!$A$2:$H$127,6,FALSE))</f>
        <v>M</v>
      </c>
      <c r="J61" s="9">
        <f>IFERROR(VLOOKUP($B61,'Sample Data Table'!$A$2:$H$127,3,FALSE),VLOOKUP(INT(MID($B61,4,3)),'Sample Data Table'!$A$2:$H$127,3,FALSE))</f>
        <v>4</v>
      </c>
      <c r="K61" s="11">
        <f t="shared" si="3"/>
        <v>104770</v>
      </c>
      <c r="L61" s="16">
        <f t="shared" si="2"/>
        <v>38667.918601859084</v>
      </c>
    </row>
    <row r="62" spans="2:12" x14ac:dyDescent="0.25">
      <c r="B62" s="7">
        <v>145</v>
      </c>
      <c r="C62" s="8">
        <v>26660.666666666668</v>
      </c>
      <c r="E62" s="9">
        <f t="shared" si="0"/>
        <v>145</v>
      </c>
      <c r="F62" s="9">
        <f>IFERROR(VLOOKUP($B62,'Sample Data Table'!$A$2:$H$127,2,FALSE),VLOOKUP(INT(MID($B62,4,3)),'Sample Data Table'!$A$2:$H$127,2,FALSE))</f>
        <v>81654</v>
      </c>
      <c r="G62" s="9" t="str">
        <f>IFERROR(VLOOKUP($B62,'Sample Data Table'!$A$2:$H$127,4,FALSE),VLOOKUP(INT(MID($B62,4,3)),'Sample Data Table'!$A$2:$H$127,4,FALSE))</f>
        <v>VS</v>
      </c>
      <c r="H62" s="9" t="str">
        <f>IFERROR(VLOOKUP($B62,'Sample Data Table'!$A$2:$H$127,7,FALSE),VLOOKUP(INT(MID($B62,4,3)),'Sample Data Table'!$A$2:$H$127,7,FALSE))</f>
        <v>HET</v>
      </c>
      <c r="I62" s="9" t="str">
        <f>IFERROR(VLOOKUP($B62,'Sample Data Table'!$A$2:$H$127,6,FALSE),VLOOKUP(INT(MID($B62,4,3)),'Sample Data Table'!$A$2:$H$127,6,FALSE))</f>
        <v>F</v>
      </c>
      <c r="J62" s="9">
        <f>IFERROR(VLOOKUP($B62,'Sample Data Table'!$A$2:$H$127,3,FALSE),VLOOKUP(INT(MID($B62,4,3)),'Sample Data Table'!$A$2:$H$127,3,FALSE))</f>
        <v>12</v>
      </c>
      <c r="K62" s="11">
        <f t="shared" si="3"/>
        <v>26660.666666666668</v>
      </c>
      <c r="L62" s="16">
        <f t="shared" si="2"/>
        <v>1295.7967947689071</v>
      </c>
    </row>
    <row r="63" spans="2:12" x14ac:dyDescent="0.25">
      <c r="B63" s="7">
        <v>146</v>
      </c>
      <c r="C63" s="8">
        <v>16577.100000000002</v>
      </c>
      <c r="E63" s="9">
        <f t="shared" si="0"/>
        <v>146</v>
      </c>
      <c r="F63" s="9">
        <f>IFERROR(VLOOKUP($B63,'Sample Data Table'!$A$2:$H$127,2,FALSE),VLOOKUP(INT(MID($B63,4,3)),'Sample Data Table'!$A$2:$H$127,2,FALSE))</f>
        <v>81128</v>
      </c>
      <c r="G63" s="9" t="str">
        <f>IFERROR(VLOOKUP($B63,'Sample Data Table'!$A$2:$H$127,4,FALSE),VLOOKUP(INT(MID($B63,4,3)),'Sample Data Table'!$A$2:$H$127,4,FALSE))</f>
        <v>VS</v>
      </c>
      <c r="H63" s="9" t="str">
        <f>IFERROR(VLOOKUP($B63,'Sample Data Table'!$A$2:$H$127,7,FALSE),VLOOKUP(INT(MID($B63,4,3)),'Sample Data Table'!$A$2:$H$127,7,FALSE))</f>
        <v>HET</v>
      </c>
      <c r="I63" s="9" t="str">
        <f>IFERROR(VLOOKUP($B63,'Sample Data Table'!$A$2:$H$127,6,FALSE),VLOOKUP(INT(MID($B63,4,3)),'Sample Data Table'!$A$2:$H$127,6,FALSE))</f>
        <v>F</v>
      </c>
      <c r="J63" s="9">
        <f>IFERROR(VLOOKUP($B63,'Sample Data Table'!$A$2:$H$127,3,FALSE),VLOOKUP(INT(MID($B63,4,3)),'Sample Data Table'!$A$2:$H$127,3,FALSE))</f>
        <v>12</v>
      </c>
      <c r="K63" s="11">
        <f t="shared" si="3"/>
        <v>16577.100000000002</v>
      </c>
      <c r="L63" s="16">
        <f t="shared" si="2"/>
        <v>5929.6738046877372</v>
      </c>
    </row>
    <row r="64" spans="2:12" x14ac:dyDescent="0.25">
      <c r="B64" s="7">
        <v>147</v>
      </c>
      <c r="C64" s="8">
        <v>15420.333333333334</v>
      </c>
      <c r="E64" s="9">
        <f t="shared" si="0"/>
        <v>147</v>
      </c>
      <c r="F64" s="9">
        <f>IFERROR(VLOOKUP($B64,'Sample Data Table'!$A$2:$H$127,2,FALSE),VLOOKUP(INT(MID($B64,4,3)),'Sample Data Table'!$A$2:$H$127,2,FALSE))</f>
        <v>78930</v>
      </c>
      <c r="G64" s="9" t="str">
        <f>IFERROR(VLOOKUP($B64,'Sample Data Table'!$A$2:$H$127,4,FALSE),VLOOKUP(INT(MID($B64,4,3)),'Sample Data Table'!$A$2:$H$127,4,FALSE))</f>
        <v>VS</v>
      </c>
      <c r="H64" s="9" t="str">
        <f>IFERROR(VLOOKUP($B64,'Sample Data Table'!$A$2:$H$127,7,FALSE),VLOOKUP(INT(MID($B64,4,3)),'Sample Data Table'!$A$2:$H$127,7,FALSE))</f>
        <v>HET</v>
      </c>
      <c r="I64" s="9" t="str">
        <f>IFERROR(VLOOKUP($B64,'Sample Data Table'!$A$2:$H$127,6,FALSE),VLOOKUP(INT(MID($B64,4,3)),'Sample Data Table'!$A$2:$H$127,6,FALSE))</f>
        <v>F</v>
      </c>
      <c r="J64" s="9">
        <f>IFERROR(VLOOKUP($B64,'Sample Data Table'!$A$2:$H$127,3,FALSE),VLOOKUP(INT(MID($B64,4,3)),'Sample Data Table'!$A$2:$H$127,3,FALSE))</f>
        <v>12</v>
      </c>
      <c r="K64" s="11">
        <f t="shared" si="3"/>
        <v>15420.333333333334</v>
      </c>
      <c r="L64" s="16">
        <f t="shared" si="2"/>
        <v>3453.1962488878785</v>
      </c>
    </row>
    <row r="65" spans="2:12" x14ac:dyDescent="0.25">
      <c r="B65" s="7">
        <v>148</v>
      </c>
      <c r="C65" s="8">
        <v>149110</v>
      </c>
      <c r="E65" s="9">
        <f t="shared" si="0"/>
        <v>148</v>
      </c>
      <c r="F65" s="9">
        <f>IFERROR(VLOOKUP($B65,'Sample Data Table'!$A$2:$H$127,2,FALSE),VLOOKUP(INT(MID($B65,4,3)),'Sample Data Table'!$A$2:$H$127,2,FALSE))</f>
        <v>81333</v>
      </c>
      <c r="G65" s="9" t="str">
        <f>IFERROR(VLOOKUP($B65,'Sample Data Table'!$A$2:$H$127,4,FALSE),VLOOKUP(INT(MID($B65,4,3)),'Sample Data Table'!$A$2:$H$127,4,FALSE))</f>
        <v>VS</v>
      </c>
      <c r="H65" s="9" t="str">
        <f>IFERROR(VLOOKUP($B65,'Sample Data Table'!$A$2:$H$127,7,FALSE),VLOOKUP(INT(MID($B65,4,3)),'Sample Data Table'!$A$2:$H$127,7,FALSE))</f>
        <v>HET</v>
      </c>
      <c r="I65" s="9" t="str">
        <f>IFERROR(VLOOKUP($B65,'Sample Data Table'!$A$2:$H$127,6,FALSE),VLOOKUP(INT(MID($B65,4,3)),'Sample Data Table'!$A$2:$H$127,6,FALSE))</f>
        <v>M</v>
      </c>
      <c r="J65" s="9">
        <f>IFERROR(VLOOKUP($B65,'Sample Data Table'!$A$2:$H$127,3,FALSE),VLOOKUP(INT(MID($B65,4,3)),'Sample Data Table'!$A$2:$H$127,3,FALSE))</f>
        <v>12</v>
      </c>
      <c r="K65" s="11">
        <f t="shared" si="3"/>
        <v>149110</v>
      </c>
      <c r="L65" s="16">
        <f t="shared" si="2"/>
        <v>80861.962009340335</v>
      </c>
    </row>
    <row r="66" spans="2:12" x14ac:dyDescent="0.25">
      <c r="B66" s="7">
        <v>149</v>
      </c>
      <c r="C66" s="8">
        <v>314923.33333333331</v>
      </c>
      <c r="E66" s="9">
        <f t="shared" si="0"/>
        <v>149</v>
      </c>
      <c r="F66" s="9">
        <f>IFERROR(VLOOKUP($B66,'Sample Data Table'!$A$2:$H$127,2,FALSE),VLOOKUP(INT(MID($B66,4,3)),'Sample Data Table'!$A$2:$H$127,2,FALSE))</f>
        <v>78927</v>
      </c>
      <c r="G66" s="9" t="str">
        <f>IFERROR(VLOOKUP($B66,'Sample Data Table'!$A$2:$H$127,4,FALSE),VLOOKUP(INT(MID($B66,4,3)),'Sample Data Table'!$A$2:$H$127,4,FALSE))</f>
        <v>VS</v>
      </c>
      <c r="H66" s="9" t="str">
        <f>IFERROR(VLOOKUP($B66,'Sample Data Table'!$A$2:$H$127,7,FALSE),VLOOKUP(INT(MID($B66,4,3)),'Sample Data Table'!$A$2:$H$127,7,FALSE))</f>
        <v>HET</v>
      </c>
      <c r="I66" s="9" t="str">
        <f>IFERROR(VLOOKUP($B66,'Sample Data Table'!$A$2:$H$127,6,FALSE),VLOOKUP(INT(MID($B66,4,3)),'Sample Data Table'!$A$2:$H$127,6,FALSE))</f>
        <v>M</v>
      </c>
      <c r="J66" s="9">
        <f>IFERROR(VLOOKUP($B66,'Sample Data Table'!$A$2:$H$127,3,FALSE),VLOOKUP(INT(MID($B66,4,3)),'Sample Data Table'!$A$2:$H$127,3,FALSE))</f>
        <v>12</v>
      </c>
      <c r="K66" s="11">
        <f t="shared" si="3"/>
        <v>314923.33333333331</v>
      </c>
      <c r="L66" s="16">
        <f t="shared" si="2"/>
        <v>126719.30252859405</v>
      </c>
    </row>
    <row r="67" spans="2:12" x14ac:dyDescent="0.25">
      <c r="B67" s="7">
        <v>150</v>
      </c>
      <c r="C67" s="8">
        <v>123282</v>
      </c>
      <c r="E67" s="9">
        <f t="shared" si="0"/>
        <v>150</v>
      </c>
      <c r="F67" s="9">
        <f>IFERROR(VLOOKUP($B67,'Sample Data Table'!$A$2:$H$127,2,FALSE),VLOOKUP(INT(MID($B67,4,3)),'Sample Data Table'!$A$2:$H$127,2,FALSE))</f>
        <v>78925</v>
      </c>
      <c r="G67" s="9" t="str">
        <f>IFERROR(VLOOKUP($B67,'Sample Data Table'!$A$2:$H$127,4,FALSE),VLOOKUP(INT(MID($B67,4,3)),'Sample Data Table'!$A$2:$H$127,4,FALSE))</f>
        <v>VS</v>
      </c>
      <c r="H67" s="9" t="str">
        <f>IFERROR(VLOOKUP($B67,'Sample Data Table'!$A$2:$H$127,7,FALSE),VLOOKUP(INT(MID($B67,4,3)),'Sample Data Table'!$A$2:$H$127,7,FALSE))</f>
        <v>HET</v>
      </c>
      <c r="I67" s="9" t="str">
        <f>IFERROR(VLOOKUP($B67,'Sample Data Table'!$A$2:$H$127,6,FALSE),VLOOKUP(INT(MID($B67,4,3)),'Sample Data Table'!$A$2:$H$127,6,FALSE))</f>
        <v>M</v>
      </c>
      <c r="J67" s="9">
        <f>IFERROR(VLOOKUP($B67,'Sample Data Table'!$A$2:$H$127,3,FALSE),VLOOKUP(INT(MID($B67,4,3)),'Sample Data Table'!$A$2:$H$127,3,FALSE))</f>
        <v>12</v>
      </c>
      <c r="K67" s="11">
        <f t="shared" si="3"/>
        <v>123282</v>
      </c>
      <c r="L67" s="16">
        <f t="shared" si="2"/>
        <v>53516.254577464591</v>
      </c>
    </row>
    <row r="68" spans="2:12" x14ac:dyDescent="0.25">
      <c r="B68" s="7">
        <v>151</v>
      </c>
      <c r="C68" s="8">
        <v>72347.333333333328</v>
      </c>
      <c r="E68" s="9">
        <f t="shared" ref="E68:E128" si="4">B68</f>
        <v>151</v>
      </c>
      <c r="F68" s="9">
        <f>IFERROR(VLOOKUP($B68,'Sample Data Table'!$A$2:$H$127,2,FALSE),VLOOKUP(INT(MID($B68,4,3)),'Sample Data Table'!$A$2:$H$127,2,FALSE))</f>
        <v>85964</v>
      </c>
      <c r="G68" s="9" t="str">
        <f>IFERROR(VLOOKUP($B68,'Sample Data Table'!$A$2:$H$127,4,FALSE),VLOOKUP(INT(MID($B68,4,3)),'Sample Data Table'!$A$2:$H$127,4,FALSE))</f>
        <v>VS</v>
      </c>
      <c r="H68" s="9" t="str">
        <f>IFERROR(VLOOKUP($B68,'Sample Data Table'!$A$2:$H$127,7,FALSE),VLOOKUP(INT(MID($B68,4,3)),'Sample Data Table'!$A$2:$H$127,7,FALSE))</f>
        <v>HOM</v>
      </c>
      <c r="I68" s="9" t="str">
        <f>IFERROR(VLOOKUP($B68,'Sample Data Table'!$A$2:$H$127,6,FALSE),VLOOKUP(INT(MID($B68,4,3)),'Sample Data Table'!$A$2:$H$127,6,FALSE))</f>
        <v>F</v>
      </c>
      <c r="J68" s="9">
        <f>IFERROR(VLOOKUP($B68,'Sample Data Table'!$A$2:$H$127,3,FALSE),VLOOKUP(INT(MID($B68,4,3)),'Sample Data Table'!$A$2:$H$127,3,FALSE))</f>
        <v>4</v>
      </c>
      <c r="K68" s="11">
        <f t="shared" si="3"/>
        <v>72347.333333333328</v>
      </c>
      <c r="L68" s="16">
        <f t="shared" ref="L68:L128" si="5">C197</f>
        <v>27133.443060793685</v>
      </c>
    </row>
    <row r="69" spans="2:12" x14ac:dyDescent="0.25">
      <c r="B69" s="7">
        <v>152</v>
      </c>
      <c r="C69" s="8">
        <v>155726.66666666666</v>
      </c>
      <c r="E69" s="9">
        <f t="shared" si="4"/>
        <v>152</v>
      </c>
      <c r="F69" s="9">
        <f>IFERROR(VLOOKUP($B69,'Sample Data Table'!$A$2:$H$127,2,FALSE),VLOOKUP(INT(MID($B69,4,3)),'Sample Data Table'!$A$2:$H$127,2,FALSE))</f>
        <v>85962</v>
      </c>
      <c r="G69" s="9" t="str">
        <f>IFERROR(VLOOKUP($B69,'Sample Data Table'!$A$2:$H$127,4,FALSE),VLOOKUP(INT(MID($B69,4,3)),'Sample Data Table'!$A$2:$H$127,4,FALSE))</f>
        <v>VS</v>
      </c>
      <c r="H69" s="9" t="str">
        <f>IFERROR(VLOOKUP($B69,'Sample Data Table'!$A$2:$H$127,7,FALSE),VLOOKUP(INT(MID($B69,4,3)),'Sample Data Table'!$A$2:$H$127,7,FALSE))</f>
        <v>HOM</v>
      </c>
      <c r="I69" s="9" t="str">
        <f>IFERROR(VLOOKUP($B69,'Sample Data Table'!$A$2:$H$127,6,FALSE),VLOOKUP(INT(MID($B69,4,3)),'Sample Data Table'!$A$2:$H$127,6,FALSE))</f>
        <v>F</v>
      </c>
      <c r="J69" s="9">
        <f>IFERROR(VLOOKUP($B69,'Sample Data Table'!$A$2:$H$127,3,FALSE),VLOOKUP(INT(MID($B69,4,3)),'Sample Data Table'!$A$2:$H$127,3,FALSE))</f>
        <v>4</v>
      </c>
      <c r="K69" s="11">
        <f t="shared" si="3"/>
        <v>155726.66666666666</v>
      </c>
      <c r="L69" s="16">
        <f t="shared" si="5"/>
        <v>35721.926506465687</v>
      </c>
    </row>
    <row r="70" spans="2:12" x14ac:dyDescent="0.25">
      <c r="B70" s="7">
        <v>153</v>
      </c>
      <c r="C70" s="8">
        <v>11720.866666666667</v>
      </c>
      <c r="E70" s="9">
        <f t="shared" si="4"/>
        <v>153</v>
      </c>
      <c r="F70" s="9">
        <f>IFERROR(VLOOKUP($B70,'Sample Data Table'!$A$2:$H$127,2,FALSE),VLOOKUP(INT(MID($B70,4,3)),'Sample Data Table'!$A$2:$H$127,2,FALSE))</f>
        <v>85805</v>
      </c>
      <c r="G70" s="9" t="str">
        <f>IFERROR(VLOOKUP($B70,'Sample Data Table'!$A$2:$H$127,4,FALSE),VLOOKUP(INT(MID($B70,4,3)),'Sample Data Table'!$A$2:$H$127,4,FALSE))</f>
        <v>VS</v>
      </c>
      <c r="H70" s="9" t="str">
        <f>IFERROR(VLOOKUP($B70,'Sample Data Table'!$A$2:$H$127,7,FALSE),VLOOKUP(INT(MID($B70,4,3)),'Sample Data Table'!$A$2:$H$127,7,FALSE))</f>
        <v>HOM</v>
      </c>
      <c r="I70" s="9" t="str">
        <f>IFERROR(VLOOKUP($B70,'Sample Data Table'!$A$2:$H$127,6,FALSE),VLOOKUP(INT(MID($B70,4,3)),'Sample Data Table'!$A$2:$H$127,6,FALSE))</f>
        <v>F</v>
      </c>
      <c r="J70" s="9">
        <f>IFERROR(VLOOKUP($B70,'Sample Data Table'!$A$2:$H$127,3,FALSE),VLOOKUP(INT(MID($B70,4,3)),'Sample Data Table'!$A$2:$H$127,3,FALSE))</f>
        <v>4</v>
      </c>
      <c r="K70" s="11">
        <f t="shared" si="3"/>
        <v>11720.866666666667</v>
      </c>
      <c r="L70" s="16">
        <f t="shared" si="5"/>
        <v>4951.2724933428317</v>
      </c>
    </row>
    <row r="71" spans="2:12" x14ac:dyDescent="0.25">
      <c r="B71" s="7">
        <v>154</v>
      </c>
      <c r="C71" s="8">
        <v>355913.33333333331</v>
      </c>
      <c r="E71" s="9">
        <f t="shared" si="4"/>
        <v>154</v>
      </c>
      <c r="F71" s="9">
        <f>IFERROR(VLOOKUP($B71,'Sample Data Table'!$A$2:$H$127,2,FALSE),VLOOKUP(INT(MID($B71,4,3)),'Sample Data Table'!$A$2:$H$127,2,FALSE))</f>
        <v>85809</v>
      </c>
      <c r="G71" s="9" t="str">
        <f>IFERROR(VLOOKUP($B71,'Sample Data Table'!$A$2:$H$127,4,FALSE),VLOOKUP(INT(MID($B71,4,3)),'Sample Data Table'!$A$2:$H$127,4,FALSE))</f>
        <v>VS</v>
      </c>
      <c r="H71" s="9" t="str">
        <f>IFERROR(VLOOKUP($B71,'Sample Data Table'!$A$2:$H$127,7,FALSE),VLOOKUP(INT(MID($B71,4,3)),'Sample Data Table'!$A$2:$H$127,7,FALSE))</f>
        <v>HOM</v>
      </c>
      <c r="I71" s="9" t="str">
        <f>IFERROR(VLOOKUP($B71,'Sample Data Table'!$A$2:$H$127,6,FALSE),VLOOKUP(INT(MID($B71,4,3)),'Sample Data Table'!$A$2:$H$127,6,FALSE))</f>
        <v>M</v>
      </c>
      <c r="J71" s="9">
        <f>IFERROR(VLOOKUP($B71,'Sample Data Table'!$A$2:$H$127,3,FALSE),VLOOKUP(INT(MID($B71,4,3)),'Sample Data Table'!$A$2:$H$127,3,FALSE))</f>
        <v>4</v>
      </c>
      <c r="K71" s="11">
        <f t="shared" si="3"/>
        <v>355913.33333333331</v>
      </c>
      <c r="L71" s="16">
        <f t="shared" si="5"/>
        <v>36987.632167162898</v>
      </c>
    </row>
    <row r="72" spans="2:12" x14ac:dyDescent="0.25">
      <c r="B72" s="7">
        <v>155</v>
      </c>
      <c r="C72" s="8">
        <v>142282.33333333334</v>
      </c>
      <c r="E72" s="9">
        <f t="shared" si="4"/>
        <v>155</v>
      </c>
      <c r="F72" s="9">
        <f>IFERROR(VLOOKUP($B72,'Sample Data Table'!$A$2:$H$127,2,FALSE),VLOOKUP(INT(MID($B72,4,3)),'Sample Data Table'!$A$2:$H$127,2,FALSE))</f>
        <v>84462</v>
      </c>
      <c r="G72" s="9" t="str">
        <f>IFERROR(VLOOKUP($B72,'Sample Data Table'!$A$2:$H$127,4,FALSE),VLOOKUP(INT(MID($B72,4,3)),'Sample Data Table'!$A$2:$H$127,4,FALSE))</f>
        <v>VS</v>
      </c>
      <c r="H72" s="9" t="str">
        <f>IFERROR(VLOOKUP($B72,'Sample Data Table'!$A$2:$H$127,7,FALSE),VLOOKUP(INT(MID($B72,4,3)),'Sample Data Table'!$A$2:$H$127,7,FALSE))</f>
        <v>HOM</v>
      </c>
      <c r="I72" s="9" t="str">
        <f>IFERROR(VLOOKUP($B72,'Sample Data Table'!$A$2:$H$127,6,FALSE),VLOOKUP(INT(MID($B72,4,3)),'Sample Data Table'!$A$2:$H$127,6,FALSE))</f>
        <v>M</v>
      </c>
      <c r="J72" s="9">
        <f>IFERROR(VLOOKUP($B72,'Sample Data Table'!$A$2:$H$127,3,FALSE),VLOOKUP(INT(MID($B72,4,3)),'Sample Data Table'!$A$2:$H$127,3,FALSE))</f>
        <v>4</v>
      </c>
      <c r="K72" s="11">
        <f t="shared" si="3"/>
        <v>142282.33333333334</v>
      </c>
      <c r="L72" s="16">
        <f t="shared" si="5"/>
        <v>49571.765112141526</v>
      </c>
    </row>
    <row r="73" spans="2:12" x14ac:dyDescent="0.25">
      <c r="B73" s="7">
        <v>156</v>
      </c>
      <c r="C73" s="8">
        <v>75754.333333333328</v>
      </c>
      <c r="E73" s="9">
        <f t="shared" si="4"/>
        <v>156</v>
      </c>
      <c r="F73" s="9">
        <f>IFERROR(VLOOKUP($B73,'Sample Data Table'!$A$2:$H$127,2,FALSE),VLOOKUP(INT(MID($B73,4,3)),'Sample Data Table'!$A$2:$H$127,2,FALSE))</f>
        <v>78886</v>
      </c>
      <c r="G73" s="9" t="str">
        <f>IFERROR(VLOOKUP($B73,'Sample Data Table'!$A$2:$H$127,4,FALSE),VLOOKUP(INT(MID($B73,4,3)),'Sample Data Table'!$A$2:$H$127,4,FALSE))</f>
        <v>VS</v>
      </c>
      <c r="H73" s="9" t="str">
        <f>IFERROR(VLOOKUP($B73,'Sample Data Table'!$A$2:$H$127,7,FALSE),VLOOKUP(INT(MID($B73,4,3)),'Sample Data Table'!$A$2:$H$127,7,FALSE))</f>
        <v>HOM</v>
      </c>
      <c r="I73" s="9" t="str">
        <f>IFERROR(VLOOKUP($B73,'Sample Data Table'!$A$2:$H$127,6,FALSE),VLOOKUP(INT(MID($B73,4,3)),'Sample Data Table'!$A$2:$H$127,6,FALSE))</f>
        <v>F</v>
      </c>
      <c r="J73" s="9">
        <f>IFERROR(VLOOKUP($B73,'Sample Data Table'!$A$2:$H$127,3,FALSE),VLOOKUP(INT(MID($B73,4,3)),'Sample Data Table'!$A$2:$H$127,3,FALSE))</f>
        <v>12</v>
      </c>
      <c r="K73" s="11">
        <f t="shared" si="3"/>
        <v>75754.333333333328</v>
      </c>
      <c r="L73" s="16">
        <f t="shared" si="5"/>
        <v>14823.020519898566</v>
      </c>
    </row>
    <row r="74" spans="2:12" x14ac:dyDescent="0.25">
      <c r="B74" s="7">
        <v>157</v>
      </c>
      <c r="C74" s="8">
        <v>84103</v>
      </c>
      <c r="E74" s="9">
        <f t="shared" si="4"/>
        <v>157</v>
      </c>
      <c r="F74" s="9">
        <f>IFERROR(VLOOKUP($B74,'Sample Data Table'!$A$2:$H$127,2,FALSE),VLOOKUP(INT(MID($B74,4,3)),'Sample Data Table'!$A$2:$H$127,2,FALSE))</f>
        <v>81660</v>
      </c>
      <c r="G74" s="9" t="str">
        <f>IFERROR(VLOOKUP($B74,'Sample Data Table'!$A$2:$H$127,4,FALSE),VLOOKUP(INT(MID($B74,4,3)),'Sample Data Table'!$A$2:$H$127,4,FALSE))</f>
        <v>VS</v>
      </c>
      <c r="H74" s="9" t="str">
        <f>IFERROR(VLOOKUP($B74,'Sample Data Table'!$A$2:$H$127,7,FALSE),VLOOKUP(INT(MID($B74,4,3)),'Sample Data Table'!$A$2:$H$127,7,FALSE))</f>
        <v>HOM</v>
      </c>
      <c r="I74" s="9" t="str">
        <f>IFERROR(VLOOKUP($B74,'Sample Data Table'!$A$2:$H$127,6,FALSE),VLOOKUP(INT(MID($B74,4,3)),'Sample Data Table'!$A$2:$H$127,6,FALSE))</f>
        <v>F</v>
      </c>
      <c r="J74" s="9">
        <f>IFERROR(VLOOKUP($B74,'Sample Data Table'!$A$2:$H$127,3,FALSE),VLOOKUP(INT(MID($B74,4,3)),'Sample Data Table'!$A$2:$H$127,3,FALSE))</f>
        <v>12</v>
      </c>
      <c r="K74" s="11">
        <f t="shared" si="3"/>
        <v>84103</v>
      </c>
      <c r="L74" s="16">
        <f t="shared" si="5"/>
        <v>29304.559184536458</v>
      </c>
    </row>
    <row r="75" spans="2:12" x14ac:dyDescent="0.25">
      <c r="B75" s="7">
        <v>158</v>
      </c>
      <c r="C75" s="8">
        <v>136179.33333333334</v>
      </c>
      <c r="E75" s="9">
        <f t="shared" si="4"/>
        <v>158</v>
      </c>
      <c r="F75" s="9">
        <f>IFERROR(VLOOKUP($B75,'Sample Data Table'!$A$2:$H$127,2,FALSE),VLOOKUP(INT(MID($B75,4,3)),'Sample Data Table'!$A$2:$H$127,2,FALSE))</f>
        <v>82753</v>
      </c>
      <c r="G75" s="9" t="str">
        <f>IFERROR(VLOOKUP($B75,'Sample Data Table'!$A$2:$H$127,4,FALSE),VLOOKUP(INT(MID($B75,4,3)),'Sample Data Table'!$A$2:$H$127,4,FALSE))</f>
        <v>VS</v>
      </c>
      <c r="H75" s="9" t="str">
        <f>IFERROR(VLOOKUP($B75,'Sample Data Table'!$A$2:$H$127,7,FALSE),VLOOKUP(INT(MID($B75,4,3)),'Sample Data Table'!$A$2:$H$127,7,FALSE))</f>
        <v>HOM</v>
      </c>
      <c r="I75" s="9" t="str">
        <f>IFERROR(VLOOKUP($B75,'Sample Data Table'!$A$2:$H$127,6,FALSE),VLOOKUP(INT(MID($B75,4,3)),'Sample Data Table'!$A$2:$H$127,6,FALSE))</f>
        <v>F</v>
      </c>
      <c r="J75" s="9">
        <f>IFERROR(VLOOKUP($B75,'Sample Data Table'!$A$2:$H$127,3,FALSE),VLOOKUP(INT(MID($B75,4,3)),'Sample Data Table'!$A$2:$H$127,3,FALSE))</f>
        <v>12</v>
      </c>
      <c r="K75" s="11">
        <f t="shared" si="3"/>
        <v>136179.33333333334</v>
      </c>
      <c r="L75" s="16">
        <f t="shared" si="5"/>
        <v>55351.710735381363</v>
      </c>
    </row>
    <row r="76" spans="2:12" x14ac:dyDescent="0.25">
      <c r="B76" s="7">
        <v>159</v>
      </c>
      <c r="C76" s="8">
        <v>96257.666666666672</v>
      </c>
      <c r="E76" s="9">
        <f t="shared" si="4"/>
        <v>159</v>
      </c>
      <c r="F76" s="9">
        <f>IFERROR(VLOOKUP($B76,'Sample Data Table'!$A$2:$H$127,2,FALSE),VLOOKUP(INT(MID($B76,4,3)),'Sample Data Table'!$A$2:$H$127,2,FALSE))</f>
        <v>81836</v>
      </c>
      <c r="G76" s="9" t="str">
        <f>IFERROR(VLOOKUP($B76,'Sample Data Table'!$A$2:$H$127,4,FALSE),VLOOKUP(INT(MID($B76,4,3)),'Sample Data Table'!$A$2:$H$127,4,FALSE))</f>
        <v>VS</v>
      </c>
      <c r="H76" s="9" t="str">
        <f>IFERROR(VLOOKUP($B76,'Sample Data Table'!$A$2:$H$127,7,FALSE),VLOOKUP(INT(MID($B76,4,3)),'Sample Data Table'!$A$2:$H$127,7,FALSE))</f>
        <v>HOM</v>
      </c>
      <c r="I76" s="9" t="str">
        <f>IFERROR(VLOOKUP($B76,'Sample Data Table'!$A$2:$H$127,6,FALSE),VLOOKUP(INT(MID($B76,4,3)),'Sample Data Table'!$A$2:$H$127,6,FALSE))</f>
        <v>F</v>
      </c>
      <c r="J76" s="9">
        <f>IFERROR(VLOOKUP($B76,'Sample Data Table'!$A$2:$H$127,3,FALSE),VLOOKUP(INT(MID($B76,4,3)),'Sample Data Table'!$A$2:$H$127,3,FALSE))</f>
        <v>12</v>
      </c>
      <c r="K76" s="11">
        <f t="shared" si="3"/>
        <v>96257.666666666672</v>
      </c>
      <c r="L76" s="16">
        <f t="shared" si="5"/>
        <v>41064.764169946648</v>
      </c>
    </row>
    <row r="77" spans="2:12" x14ac:dyDescent="0.25">
      <c r="B77" s="7">
        <v>160</v>
      </c>
      <c r="C77" s="8">
        <v>211199</v>
      </c>
      <c r="E77" s="9">
        <f t="shared" si="4"/>
        <v>160</v>
      </c>
      <c r="F77" s="9">
        <f>IFERROR(VLOOKUP($B77,'Sample Data Table'!$A$2:$H$127,2,FALSE),VLOOKUP(INT(MID($B77,4,3)),'Sample Data Table'!$A$2:$H$127,2,FALSE))</f>
        <v>81661</v>
      </c>
      <c r="G77" s="9" t="str">
        <f>IFERROR(VLOOKUP($B77,'Sample Data Table'!$A$2:$H$127,4,FALSE),VLOOKUP(INT(MID($B77,4,3)),'Sample Data Table'!$A$2:$H$127,4,FALSE))</f>
        <v>VS</v>
      </c>
      <c r="H77" s="9" t="str">
        <f>IFERROR(VLOOKUP($B77,'Sample Data Table'!$A$2:$H$127,7,FALSE),VLOOKUP(INT(MID($B77,4,3)),'Sample Data Table'!$A$2:$H$127,7,FALSE))</f>
        <v>HOM</v>
      </c>
      <c r="I77" s="9" t="str">
        <f>IFERROR(VLOOKUP($B77,'Sample Data Table'!$A$2:$H$127,6,FALSE),VLOOKUP(INT(MID($B77,4,3)),'Sample Data Table'!$A$2:$H$127,6,FALSE))</f>
        <v>F</v>
      </c>
      <c r="J77" s="9">
        <f>IFERROR(VLOOKUP($B77,'Sample Data Table'!$A$2:$H$127,3,FALSE),VLOOKUP(INT(MID($B77,4,3)),'Sample Data Table'!$A$2:$H$127,3,FALSE))</f>
        <v>12</v>
      </c>
      <c r="K77" s="11">
        <f t="shared" si="3"/>
        <v>211199</v>
      </c>
      <c r="L77" s="16">
        <f t="shared" si="5"/>
        <v>104043.40384185823</v>
      </c>
    </row>
    <row r="78" spans="2:12" x14ac:dyDescent="0.25">
      <c r="B78" s="7">
        <v>161</v>
      </c>
      <c r="C78" s="8">
        <v>28950</v>
      </c>
      <c r="E78" s="9">
        <f t="shared" si="4"/>
        <v>161</v>
      </c>
      <c r="F78" s="9">
        <f>IFERROR(VLOOKUP($B78,'Sample Data Table'!$A$2:$H$127,2,FALSE),VLOOKUP(INT(MID($B78,4,3)),'Sample Data Table'!$A$2:$H$127,2,FALSE))</f>
        <v>78936</v>
      </c>
      <c r="G78" s="9" t="str">
        <f>IFERROR(VLOOKUP($B78,'Sample Data Table'!$A$2:$H$127,4,FALSE),VLOOKUP(INT(MID($B78,4,3)),'Sample Data Table'!$A$2:$H$127,4,FALSE))</f>
        <v>VS</v>
      </c>
      <c r="H78" s="9" t="str">
        <f>IFERROR(VLOOKUP($B78,'Sample Data Table'!$A$2:$H$127,7,FALSE),VLOOKUP(INT(MID($B78,4,3)),'Sample Data Table'!$A$2:$H$127,7,FALSE))</f>
        <v>HOM</v>
      </c>
      <c r="I78" s="9" t="str">
        <f>IFERROR(VLOOKUP($B78,'Sample Data Table'!$A$2:$H$127,6,FALSE),VLOOKUP(INT(MID($B78,4,3)),'Sample Data Table'!$A$2:$H$127,6,FALSE))</f>
        <v>M</v>
      </c>
      <c r="J78" s="9">
        <f>IFERROR(VLOOKUP($B78,'Sample Data Table'!$A$2:$H$127,3,FALSE),VLOOKUP(INT(MID($B78,4,3)),'Sample Data Table'!$A$2:$H$127,3,FALSE))</f>
        <v>12</v>
      </c>
      <c r="K78" s="11">
        <f t="shared" si="3"/>
        <v>28950</v>
      </c>
      <c r="L78" s="16">
        <f t="shared" si="5"/>
        <v>5779.4272207546655</v>
      </c>
    </row>
    <row r="79" spans="2:12" x14ac:dyDescent="0.25">
      <c r="B79" s="7">
        <v>162</v>
      </c>
      <c r="C79" s="8">
        <v>30531.333333333332</v>
      </c>
      <c r="E79" s="9">
        <f t="shared" si="4"/>
        <v>162</v>
      </c>
      <c r="F79" s="9">
        <f>IFERROR(VLOOKUP($B79,'Sample Data Table'!$A$2:$H$127,2,FALSE),VLOOKUP(INT(MID($B79,4,3)),'Sample Data Table'!$A$2:$H$127,2,FALSE))</f>
        <v>81132</v>
      </c>
      <c r="G79" s="9" t="str">
        <f>IFERROR(VLOOKUP($B79,'Sample Data Table'!$A$2:$H$127,4,FALSE),VLOOKUP(INT(MID($B79,4,3)),'Sample Data Table'!$A$2:$H$127,4,FALSE))</f>
        <v>VS</v>
      </c>
      <c r="H79" s="9" t="str">
        <f>IFERROR(VLOOKUP($B79,'Sample Data Table'!$A$2:$H$127,7,FALSE),VLOOKUP(INT(MID($B79,4,3)),'Sample Data Table'!$A$2:$H$127,7,FALSE))</f>
        <v>HOM</v>
      </c>
      <c r="I79" s="9" t="str">
        <f>IFERROR(VLOOKUP($B79,'Sample Data Table'!$A$2:$H$127,6,FALSE),VLOOKUP(INT(MID($B79,4,3)),'Sample Data Table'!$A$2:$H$127,6,FALSE))</f>
        <v>M</v>
      </c>
      <c r="J79" s="9">
        <f>IFERROR(VLOOKUP($B79,'Sample Data Table'!$A$2:$H$127,3,FALSE),VLOOKUP(INT(MID($B79,4,3)),'Sample Data Table'!$A$2:$H$127,3,FALSE))</f>
        <v>12</v>
      </c>
      <c r="K79" s="11">
        <f t="shared" si="3"/>
        <v>30531.333333333332</v>
      </c>
      <c r="L79" s="16">
        <f t="shared" si="5"/>
        <v>4629.6069307591606</v>
      </c>
    </row>
    <row r="80" spans="2:12" x14ac:dyDescent="0.25">
      <c r="B80" s="7">
        <v>163</v>
      </c>
      <c r="C80" s="8">
        <v>127353.33333333333</v>
      </c>
      <c r="E80" s="9">
        <f t="shared" si="4"/>
        <v>163</v>
      </c>
      <c r="F80" s="9">
        <f>IFERROR(VLOOKUP($B80,'Sample Data Table'!$A$2:$H$127,2,FALSE),VLOOKUP(INT(MID($B80,4,3)),'Sample Data Table'!$A$2:$H$127,2,FALSE))</f>
        <v>81131</v>
      </c>
      <c r="G80" s="9" t="str">
        <f>IFERROR(VLOOKUP($B80,'Sample Data Table'!$A$2:$H$127,4,FALSE),VLOOKUP(INT(MID($B80,4,3)),'Sample Data Table'!$A$2:$H$127,4,FALSE))</f>
        <v>VS</v>
      </c>
      <c r="H80" s="9" t="str">
        <f>IFERROR(VLOOKUP($B80,'Sample Data Table'!$A$2:$H$127,7,FALSE),VLOOKUP(INT(MID($B80,4,3)),'Sample Data Table'!$A$2:$H$127,7,FALSE))</f>
        <v>HOM</v>
      </c>
      <c r="I80" s="9" t="str">
        <f>IFERROR(VLOOKUP($B80,'Sample Data Table'!$A$2:$H$127,6,FALSE),VLOOKUP(INT(MID($B80,4,3)),'Sample Data Table'!$A$2:$H$127,6,FALSE))</f>
        <v>M</v>
      </c>
      <c r="J80" s="9">
        <f>IFERROR(VLOOKUP($B80,'Sample Data Table'!$A$2:$H$127,3,FALSE),VLOOKUP(INT(MID($B80,4,3)),'Sample Data Table'!$A$2:$H$127,3,FALSE))</f>
        <v>12</v>
      </c>
      <c r="K80" s="11">
        <f t="shared" si="3"/>
        <v>127353.33333333333</v>
      </c>
      <c r="L80" s="16">
        <f t="shared" si="5"/>
        <v>41043.74048906035</v>
      </c>
    </row>
    <row r="81" spans="2:12" x14ac:dyDescent="0.25">
      <c r="B81" s="7">
        <v>164</v>
      </c>
      <c r="C81" s="8">
        <v>41174.833333333336</v>
      </c>
      <c r="E81" s="9">
        <f t="shared" si="4"/>
        <v>164</v>
      </c>
      <c r="F81" s="9">
        <f>IFERROR(VLOOKUP($B81,'Sample Data Table'!$A$2:$H$127,2,FALSE),VLOOKUP(INT(MID($B81,4,3)),'Sample Data Table'!$A$2:$H$127,2,FALSE))</f>
        <v>78934</v>
      </c>
      <c r="G81" s="9" t="str">
        <f>IFERROR(VLOOKUP($B81,'Sample Data Table'!$A$2:$H$127,4,FALSE),VLOOKUP(INT(MID($B81,4,3)),'Sample Data Table'!$A$2:$H$127,4,FALSE))</f>
        <v>VS</v>
      </c>
      <c r="H81" s="9" t="str">
        <f>IFERROR(VLOOKUP($B81,'Sample Data Table'!$A$2:$H$127,7,FALSE),VLOOKUP(INT(MID($B81,4,3)),'Sample Data Table'!$A$2:$H$127,7,FALSE))</f>
        <v>HOM</v>
      </c>
      <c r="I81" s="9" t="str">
        <f>IFERROR(VLOOKUP($B81,'Sample Data Table'!$A$2:$H$127,6,FALSE),VLOOKUP(INT(MID($B81,4,3)),'Sample Data Table'!$A$2:$H$127,6,FALSE))</f>
        <v>M</v>
      </c>
      <c r="J81" s="9">
        <f>IFERROR(VLOOKUP($B81,'Sample Data Table'!$A$2:$H$127,3,FALSE),VLOOKUP(INT(MID($B81,4,3)),'Sample Data Table'!$A$2:$H$127,3,FALSE))</f>
        <v>12</v>
      </c>
      <c r="K81" s="11">
        <f t="shared" si="3"/>
        <v>41174.833333333336</v>
      </c>
      <c r="L81" s="16">
        <f t="shared" si="5"/>
        <v>29715.820375404975</v>
      </c>
    </row>
    <row r="82" spans="2:12" x14ac:dyDescent="0.25">
      <c r="B82" s="7">
        <v>165</v>
      </c>
      <c r="C82" s="8">
        <v>63510.333333333336</v>
      </c>
      <c r="E82" s="9">
        <f t="shared" si="4"/>
        <v>165</v>
      </c>
      <c r="F82" s="9">
        <f>IFERROR(VLOOKUP($B82,'Sample Data Table'!$A$2:$H$127,2,FALSE),VLOOKUP(INT(MID($B82,4,3)),'Sample Data Table'!$A$2:$H$127,2,FALSE))</f>
        <v>78888</v>
      </c>
      <c r="G82" s="9" t="str">
        <f>IFERROR(VLOOKUP($B82,'Sample Data Table'!$A$2:$H$127,4,FALSE),VLOOKUP(INT(MID($B82,4,3)),'Sample Data Table'!$A$2:$H$127,4,FALSE))</f>
        <v>VS</v>
      </c>
      <c r="H82" s="9" t="str">
        <f>IFERROR(VLOOKUP($B82,'Sample Data Table'!$A$2:$H$127,7,FALSE),VLOOKUP(INT(MID($B82,4,3)),'Sample Data Table'!$A$2:$H$127,7,FALSE))</f>
        <v>HOM</v>
      </c>
      <c r="I82" s="9" t="str">
        <f>IFERROR(VLOOKUP($B82,'Sample Data Table'!$A$2:$H$127,6,FALSE),VLOOKUP(INT(MID($B82,4,3)),'Sample Data Table'!$A$2:$H$127,6,FALSE))</f>
        <v>M</v>
      </c>
      <c r="J82" s="9">
        <f>IFERROR(VLOOKUP($B82,'Sample Data Table'!$A$2:$H$127,3,FALSE),VLOOKUP(INT(MID($B82,4,3)),'Sample Data Table'!$A$2:$H$127,3,FALSE))</f>
        <v>12</v>
      </c>
      <c r="K82" s="11">
        <f t="shared" si="3"/>
        <v>63510.333333333336</v>
      </c>
      <c r="L82" s="16">
        <f t="shared" si="5"/>
        <v>24103.585466343655</v>
      </c>
    </row>
    <row r="83" spans="2:12" x14ac:dyDescent="0.25">
      <c r="B83" s="7">
        <v>166</v>
      </c>
      <c r="C83" s="8">
        <v>38864.333333333336</v>
      </c>
      <c r="E83" s="9">
        <f t="shared" si="4"/>
        <v>166</v>
      </c>
      <c r="F83" s="9">
        <f>IFERROR(VLOOKUP($B83,'Sample Data Table'!$A$2:$H$127,2,FALSE),VLOOKUP(INT(MID($B83,4,3)),'Sample Data Table'!$A$2:$H$127,2,FALSE))</f>
        <v>81649</v>
      </c>
      <c r="G83" s="9" t="str">
        <f>IFERROR(VLOOKUP($B83,'Sample Data Table'!$A$2:$H$127,4,FALSE),VLOOKUP(INT(MID($B83,4,3)),'Sample Data Table'!$A$2:$H$127,4,FALSE))</f>
        <v>VS</v>
      </c>
      <c r="H83" s="9" t="str">
        <f>IFERROR(VLOOKUP($B83,'Sample Data Table'!$A$2:$H$127,7,FALSE),VLOOKUP(INT(MID($B83,4,3)),'Sample Data Table'!$A$2:$H$127,7,FALSE))</f>
        <v>HOM</v>
      </c>
      <c r="I83" s="9" t="str">
        <f>IFERROR(VLOOKUP($B83,'Sample Data Table'!$A$2:$H$127,6,FALSE),VLOOKUP(INT(MID($B83,4,3)),'Sample Data Table'!$A$2:$H$127,6,FALSE))</f>
        <v>M</v>
      </c>
      <c r="J83" s="9">
        <f>IFERROR(VLOOKUP($B83,'Sample Data Table'!$A$2:$H$127,3,FALSE),VLOOKUP(INT(MID($B83,4,3)),'Sample Data Table'!$A$2:$H$127,3,FALSE))</f>
        <v>12</v>
      </c>
      <c r="K83" s="11">
        <f t="shared" si="3"/>
        <v>38864.333333333336</v>
      </c>
      <c r="L83" s="16">
        <f t="shared" si="5"/>
        <v>15497.940325518533</v>
      </c>
    </row>
    <row r="84" spans="2:12" x14ac:dyDescent="0.25">
      <c r="B84" s="7">
        <v>167</v>
      </c>
      <c r="C84" s="8">
        <v>78250.333333333328</v>
      </c>
      <c r="E84" s="9">
        <f t="shared" si="4"/>
        <v>167</v>
      </c>
      <c r="F84" s="9">
        <f>IFERROR(VLOOKUP($B84,'Sample Data Table'!$A$2:$H$127,2,FALSE),VLOOKUP(INT(MID($B84,4,3)),'Sample Data Table'!$A$2:$H$127,2,FALSE))</f>
        <v>90103</v>
      </c>
      <c r="G84" s="9" t="str">
        <f>IFERROR(VLOOKUP($B84,'Sample Data Table'!$A$2:$H$127,4,FALSE),VLOOKUP(INT(MID($B84,4,3)),'Sample Data Table'!$A$2:$H$127,4,FALSE))</f>
        <v>VS</v>
      </c>
      <c r="H84" s="9" t="str">
        <f>IFERROR(VLOOKUP($B84,'Sample Data Table'!$A$2:$H$127,7,FALSE),VLOOKUP(INT(MID($B84,4,3)),'Sample Data Table'!$A$2:$H$127,7,FALSE))</f>
        <v>WT</v>
      </c>
      <c r="I84" s="9" t="str">
        <f>IFERROR(VLOOKUP($B84,'Sample Data Table'!$A$2:$H$127,6,FALSE),VLOOKUP(INT(MID($B84,4,3)),'Sample Data Table'!$A$2:$H$127,6,FALSE))</f>
        <v>F</v>
      </c>
      <c r="J84" s="9">
        <f>IFERROR(VLOOKUP($B84,'Sample Data Table'!$A$2:$H$127,3,FALSE),VLOOKUP(INT(MID($B84,4,3)),'Sample Data Table'!$A$2:$H$127,3,FALSE))</f>
        <v>4</v>
      </c>
      <c r="K84" s="11">
        <f t="shared" si="3"/>
        <v>78250.333333333328</v>
      </c>
      <c r="L84" s="16">
        <f t="shared" si="5"/>
        <v>20013.854159889692</v>
      </c>
    </row>
    <row r="85" spans="2:12" x14ac:dyDescent="0.25">
      <c r="B85" s="7">
        <v>168</v>
      </c>
      <c r="C85" s="8">
        <v>164275.33333333334</v>
      </c>
      <c r="E85" s="9">
        <f t="shared" si="4"/>
        <v>168</v>
      </c>
      <c r="F85" s="9">
        <f>IFERROR(VLOOKUP($B85,'Sample Data Table'!$A$2:$H$127,2,FALSE),VLOOKUP(INT(MID($B85,4,3)),'Sample Data Table'!$A$2:$H$127,2,FALSE))</f>
        <v>90104</v>
      </c>
      <c r="G85" s="9" t="str">
        <f>IFERROR(VLOOKUP($B85,'Sample Data Table'!$A$2:$H$127,4,FALSE),VLOOKUP(INT(MID($B85,4,3)),'Sample Data Table'!$A$2:$H$127,4,FALSE))</f>
        <v>VS</v>
      </c>
      <c r="H85" s="9" t="str">
        <f>IFERROR(VLOOKUP($B85,'Sample Data Table'!$A$2:$H$127,7,FALSE),VLOOKUP(INT(MID($B85,4,3)),'Sample Data Table'!$A$2:$H$127,7,FALSE))</f>
        <v>WT</v>
      </c>
      <c r="I85" s="9" t="str">
        <f>IFERROR(VLOOKUP($B85,'Sample Data Table'!$A$2:$H$127,6,FALSE),VLOOKUP(INT(MID($B85,4,3)),'Sample Data Table'!$A$2:$H$127,6,FALSE))</f>
        <v>F</v>
      </c>
      <c r="J85" s="9">
        <f>IFERROR(VLOOKUP($B85,'Sample Data Table'!$A$2:$H$127,3,FALSE),VLOOKUP(INT(MID($B85,4,3)),'Sample Data Table'!$A$2:$H$127,3,FALSE))</f>
        <v>4</v>
      </c>
      <c r="K85" s="11">
        <f t="shared" si="3"/>
        <v>164275.33333333334</v>
      </c>
      <c r="L85" s="16">
        <f t="shared" si="5"/>
        <v>115232.58525839528</v>
      </c>
    </row>
    <row r="86" spans="2:12" x14ac:dyDescent="0.25">
      <c r="B86" s="7">
        <v>169</v>
      </c>
      <c r="C86" s="8">
        <v>22857</v>
      </c>
      <c r="E86" s="9">
        <f t="shared" si="4"/>
        <v>169</v>
      </c>
      <c r="F86" s="9">
        <f>IFERROR(VLOOKUP($B86,'Sample Data Table'!$A$2:$H$127,2,FALSE),VLOOKUP(INT(MID($B86,4,3)),'Sample Data Table'!$A$2:$H$127,2,FALSE))</f>
        <v>85963</v>
      </c>
      <c r="G86" s="9" t="str">
        <f>IFERROR(VLOOKUP($B86,'Sample Data Table'!$A$2:$H$127,4,FALSE),VLOOKUP(INT(MID($B86,4,3)),'Sample Data Table'!$A$2:$H$127,4,FALSE))</f>
        <v>VS</v>
      </c>
      <c r="H86" s="9" t="str">
        <f>IFERROR(VLOOKUP($B86,'Sample Data Table'!$A$2:$H$127,7,FALSE),VLOOKUP(INT(MID($B86,4,3)),'Sample Data Table'!$A$2:$H$127,7,FALSE))</f>
        <v>WT</v>
      </c>
      <c r="I86" s="9" t="str">
        <f>IFERROR(VLOOKUP($B86,'Sample Data Table'!$A$2:$H$127,6,FALSE),VLOOKUP(INT(MID($B86,4,3)),'Sample Data Table'!$A$2:$H$127,6,FALSE))</f>
        <v>F</v>
      </c>
      <c r="J86" s="9">
        <f>IFERROR(VLOOKUP($B86,'Sample Data Table'!$A$2:$H$127,3,FALSE),VLOOKUP(INT(MID($B86,4,3)),'Sample Data Table'!$A$2:$H$127,3,FALSE))</f>
        <v>4</v>
      </c>
      <c r="K86" s="11">
        <f t="shared" si="3"/>
        <v>22857</v>
      </c>
      <c r="L86" s="16">
        <f t="shared" si="5"/>
        <v>4668.4829441693373</v>
      </c>
    </row>
    <row r="87" spans="2:12" x14ac:dyDescent="0.25">
      <c r="B87" s="7">
        <v>170</v>
      </c>
      <c r="C87" s="8">
        <v>38932</v>
      </c>
      <c r="E87" s="9">
        <f t="shared" si="4"/>
        <v>170</v>
      </c>
      <c r="F87" s="9">
        <f>IFERROR(VLOOKUP($B87,'Sample Data Table'!$A$2:$H$127,2,FALSE),VLOOKUP(INT(MID($B87,4,3)),'Sample Data Table'!$A$2:$H$127,2,FALSE))</f>
        <v>85967</v>
      </c>
      <c r="G87" s="9" t="str">
        <f>IFERROR(VLOOKUP($B87,'Sample Data Table'!$A$2:$H$127,4,FALSE),VLOOKUP(INT(MID($B87,4,3)),'Sample Data Table'!$A$2:$H$127,4,FALSE))</f>
        <v>VS</v>
      </c>
      <c r="H87" s="9" t="str">
        <f>IFERROR(VLOOKUP($B87,'Sample Data Table'!$A$2:$H$127,7,FALSE),VLOOKUP(INT(MID($B87,4,3)),'Sample Data Table'!$A$2:$H$127,7,FALSE))</f>
        <v>WT</v>
      </c>
      <c r="I87" s="9" t="str">
        <f>IFERROR(VLOOKUP($B87,'Sample Data Table'!$A$2:$H$127,6,FALSE),VLOOKUP(INT(MID($B87,4,3)),'Sample Data Table'!$A$2:$H$127,6,FALSE))</f>
        <v>F</v>
      </c>
      <c r="J87" s="9">
        <f>IFERROR(VLOOKUP($B87,'Sample Data Table'!$A$2:$H$127,3,FALSE),VLOOKUP(INT(MID($B87,4,3)),'Sample Data Table'!$A$2:$H$127,3,FALSE))</f>
        <v>4</v>
      </c>
      <c r="K87" s="11">
        <f t="shared" si="3"/>
        <v>38932</v>
      </c>
      <c r="L87" s="16">
        <f t="shared" si="5"/>
        <v>3475.0470500411934</v>
      </c>
    </row>
    <row r="88" spans="2:12" x14ac:dyDescent="0.25">
      <c r="B88" s="7">
        <v>171</v>
      </c>
      <c r="C88" s="8">
        <v>84519.333333333328</v>
      </c>
      <c r="E88" s="9">
        <f t="shared" si="4"/>
        <v>171</v>
      </c>
      <c r="F88" s="9">
        <f>IFERROR(VLOOKUP($B88,'Sample Data Table'!$A$2:$H$127,2,FALSE),VLOOKUP(INT(MID($B88,4,3)),'Sample Data Table'!$A$2:$H$127,2,FALSE))</f>
        <v>85807</v>
      </c>
      <c r="G88" s="9" t="str">
        <f>IFERROR(VLOOKUP($B88,'Sample Data Table'!$A$2:$H$127,4,FALSE),VLOOKUP(INT(MID($B88,4,3)),'Sample Data Table'!$A$2:$H$127,4,FALSE))</f>
        <v>VS</v>
      </c>
      <c r="H88" s="9" t="str">
        <f>IFERROR(VLOOKUP($B88,'Sample Data Table'!$A$2:$H$127,7,FALSE),VLOOKUP(INT(MID($B88,4,3)),'Sample Data Table'!$A$2:$H$127,7,FALSE))</f>
        <v>WT</v>
      </c>
      <c r="I88" s="9" t="str">
        <f>IFERROR(VLOOKUP($B88,'Sample Data Table'!$A$2:$H$127,6,FALSE),VLOOKUP(INT(MID($B88,4,3)),'Sample Data Table'!$A$2:$H$127,6,FALSE))</f>
        <v>M</v>
      </c>
      <c r="J88" s="9">
        <f>IFERROR(VLOOKUP($B88,'Sample Data Table'!$A$2:$H$127,3,FALSE),VLOOKUP(INT(MID($B88,4,3)),'Sample Data Table'!$A$2:$H$127,3,FALSE))</f>
        <v>4</v>
      </c>
      <c r="K88" s="11">
        <f t="shared" si="3"/>
        <v>84519.333333333328</v>
      </c>
      <c r="L88" s="16">
        <f t="shared" si="5"/>
        <v>23240.658431579213</v>
      </c>
    </row>
    <row r="89" spans="2:12" x14ac:dyDescent="0.25">
      <c r="B89" s="7">
        <v>172</v>
      </c>
      <c r="C89" s="8">
        <v>29162.666666666668</v>
      </c>
      <c r="E89" s="9">
        <f t="shared" si="4"/>
        <v>172</v>
      </c>
      <c r="F89" s="9">
        <f>IFERROR(VLOOKUP($B89,'Sample Data Table'!$A$2:$H$127,2,FALSE),VLOOKUP(INT(MID($B89,4,3)),'Sample Data Table'!$A$2:$H$127,2,FALSE))</f>
        <v>84463</v>
      </c>
      <c r="G89" s="9" t="str">
        <f>IFERROR(VLOOKUP($B89,'Sample Data Table'!$A$2:$H$127,4,FALSE),VLOOKUP(INT(MID($B89,4,3)),'Sample Data Table'!$A$2:$H$127,4,FALSE))</f>
        <v>VS</v>
      </c>
      <c r="H89" s="9" t="str">
        <f>IFERROR(VLOOKUP($B89,'Sample Data Table'!$A$2:$H$127,7,FALSE),VLOOKUP(INT(MID($B89,4,3)),'Sample Data Table'!$A$2:$H$127,7,FALSE))</f>
        <v>WT</v>
      </c>
      <c r="I89" s="9" t="str">
        <f>IFERROR(VLOOKUP($B89,'Sample Data Table'!$A$2:$H$127,6,FALSE),VLOOKUP(INT(MID($B89,4,3)),'Sample Data Table'!$A$2:$H$127,6,FALSE))</f>
        <v>M</v>
      </c>
      <c r="J89" s="9">
        <f>IFERROR(VLOOKUP($B89,'Sample Data Table'!$A$2:$H$127,3,FALSE),VLOOKUP(INT(MID($B89,4,3)),'Sample Data Table'!$A$2:$H$127,3,FALSE))</f>
        <v>4</v>
      </c>
      <c r="K89" s="11">
        <f t="shared" si="3"/>
        <v>29162.666666666668</v>
      </c>
      <c r="L89" s="16">
        <f t="shared" si="5"/>
        <v>4030.0571129120804</v>
      </c>
    </row>
    <row r="90" spans="2:12" x14ac:dyDescent="0.25">
      <c r="B90" s="7">
        <v>173</v>
      </c>
      <c r="C90" s="8">
        <v>202509.33333333334</v>
      </c>
      <c r="E90" s="9">
        <f t="shared" si="4"/>
        <v>173</v>
      </c>
      <c r="F90" s="9">
        <f>IFERROR(VLOOKUP($B90,'Sample Data Table'!$A$2:$H$127,2,FALSE),VLOOKUP(INT(MID($B90,4,3)),'Sample Data Table'!$A$2:$H$127,2,FALSE))</f>
        <v>84616</v>
      </c>
      <c r="G90" s="9" t="str">
        <f>IFERROR(VLOOKUP($B90,'Sample Data Table'!$A$2:$H$127,4,FALSE),VLOOKUP(INT(MID($B90,4,3)),'Sample Data Table'!$A$2:$H$127,4,FALSE))</f>
        <v>VS</v>
      </c>
      <c r="H90" s="9" t="str">
        <f>IFERROR(VLOOKUP($B90,'Sample Data Table'!$A$2:$H$127,7,FALSE),VLOOKUP(INT(MID($B90,4,3)),'Sample Data Table'!$A$2:$H$127,7,FALSE))</f>
        <v>WT</v>
      </c>
      <c r="I90" s="9" t="str">
        <f>IFERROR(VLOOKUP($B90,'Sample Data Table'!$A$2:$H$127,6,FALSE),VLOOKUP(INT(MID($B90,4,3)),'Sample Data Table'!$A$2:$H$127,6,FALSE))</f>
        <v>M</v>
      </c>
      <c r="J90" s="9">
        <f>IFERROR(VLOOKUP($B90,'Sample Data Table'!$A$2:$H$127,3,FALSE),VLOOKUP(INT(MID($B90,4,3)),'Sample Data Table'!$A$2:$H$127,3,FALSE))</f>
        <v>4</v>
      </c>
      <c r="K90" s="11">
        <f t="shared" si="3"/>
        <v>202509.33333333334</v>
      </c>
      <c r="L90" s="16">
        <f t="shared" si="5"/>
        <v>121919.6802051799</v>
      </c>
    </row>
    <row r="91" spans="2:12" x14ac:dyDescent="0.25">
      <c r="B91" s="7">
        <v>174</v>
      </c>
      <c r="C91" s="8">
        <v>39383.666666666664</v>
      </c>
      <c r="E91" s="9">
        <f t="shared" si="4"/>
        <v>174</v>
      </c>
      <c r="F91" s="9">
        <f>IFERROR(VLOOKUP($B91,'Sample Data Table'!$A$2:$H$127,2,FALSE),VLOOKUP(INT(MID($B91,4,3)),'Sample Data Table'!$A$2:$H$127,2,FALSE))</f>
        <v>85957</v>
      </c>
      <c r="G91" s="9" t="str">
        <f>IFERROR(VLOOKUP($B91,'Sample Data Table'!$A$2:$H$127,4,FALSE),VLOOKUP(INT(MID($B91,4,3)),'Sample Data Table'!$A$2:$H$127,4,FALSE))</f>
        <v>VS</v>
      </c>
      <c r="H91" s="9" t="str">
        <f>IFERROR(VLOOKUP($B91,'Sample Data Table'!$A$2:$H$127,7,FALSE),VLOOKUP(INT(MID($B91,4,3)),'Sample Data Table'!$A$2:$H$127,7,FALSE))</f>
        <v>WT</v>
      </c>
      <c r="I91" s="9" t="str">
        <f>IFERROR(VLOOKUP($B91,'Sample Data Table'!$A$2:$H$127,6,FALSE),VLOOKUP(INT(MID($B91,4,3)),'Sample Data Table'!$A$2:$H$127,6,FALSE))</f>
        <v>M</v>
      </c>
      <c r="J91" s="9">
        <f>IFERROR(VLOOKUP($B91,'Sample Data Table'!$A$2:$H$127,3,FALSE),VLOOKUP(INT(MID($B91,4,3)),'Sample Data Table'!$A$2:$H$127,3,FALSE))</f>
        <v>4</v>
      </c>
      <c r="K91" s="11">
        <f t="shared" si="3"/>
        <v>39383.666666666664</v>
      </c>
      <c r="L91" s="16">
        <f t="shared" si="5"/>
        <v>25386.815502014691</v>
      </c>
    </row>
    <row r="92" spans="2:12" x14ac:dyDescent="0.25">
      <c r="B92" s="7">
        <v>175</v>
      </c>
      <c r="C92" s="8">
        <v>31894</v>
      </c>
      <c r="E92" s="9">
        <f t="shared" si="4"/>
        <v>175</v>
      </c>
      <c r="F92" s="9">
        <f>IFERROR(VLOOKUP($B92,'Sample Data Table'!$A$2:$H$127,2,FALSE),VLOOKUP(INT(MID($B92,4,3)),'Sample Data Table'!$A$2:$H$127,2,FALSE))</f>
        <v>81130</v>
      </c>
      <c r="G92" s="9" t="str">
        <f>IFERROR(VLOOKUP($B92,'Sample Data Table'!$A$2:$H$127,4,FALSE),VLOOKUP(INT(MID($B92,4,3)),'Sample Data Table'!$A$2:$H$127,4,FALSE))</f>
        <v>VS</v>
      </c>
      <c r="H92" s="9" t="str">
        <f>IFERROR(VLOOKUP($B92,'Sample Data Table'!$A$2:$H$127,7,FALSE),VLOOKUP(INT(MID($B92,4,3)),'Sample Data Table'!$A$2:$H$127,7,FALSE))</f>
        <v>WT</v>
      </c>
      <c r="I92" s="9" t="str">
        <f>IFERROR(VLOOKUP($B92,'Sample Data Table'!$A$2:$H$127,6,FALSE),VLOOKUP(INT(MID($B92,4,3)),'Sample Data Table'!$A$2:$H$127,6,FALSE))</f>
        <v>F</v>
      </c>
      <c r="J92" s="9">
        <f>IFERROR(VLOOKUP($B92,'Sample Data Table'!$A$2:$H$127,3,FALSE),VLOOKUP(INT(MID($B92,4,3)),'Sample Data Table'!$A$2:$H$127,3,FALSE))</f>
        <v>12</v>
      </c>
      <c r="K92" s="11">
        <f t="shared" si="3"/>
        <v>31894</v>
      </c>
      <c r="L92" s="16">
        <f t="shared" si="5"/>
        <v>5186.5584928736707</v>
      </c>
    </row>
    <row r="93" spans="2:12" x14ac:dyDescent="0.25">
      <c r="B93" s="7">
        <v>176</v>
      </c>
      <c r="C93" s="8">
        <v>139840.33333333334</v>
      </c>
      <c r="E93" s="9">
        <f t="shared" si="4"/>
        <v>176</v>
      </c>
      <c r="F93" s="9">
        <f>IFERROR(VLOOKUP($B93,'Sample Data Table'!$A$2:$H$127,2,FALSE),VLOOKUP(INT(MID($B93,4,3)),'Sample Data Table'!$A$2:$H$127,2,FALSE))</f>
        <v>81653</v>
      </c>
      <c r="G93" s="9" t="str">
        <f>IFERROR(VLOOKUP($B93,'Sample Data Table'!$A$2:$H$127,4,FALSE),VLOOKUP(INT(MID($B93,4,3)),'Sample Data Table'!$A$2:$H$127,4,FALSE))</f>
        <v>VS</v>
      </c>
      <c r="H93" s="9" t="str">
        <f>IFERROR(VLOOKUP($B93,'Sample Data Table'!$A$2:$H$127,7,FALSE),VLOOKUP(INT(MID($B93,4,3)),'Sample Data Table'!$A$2:$H$127,7,FALSE))</f>
        <v>WT</v>
      </c>
      <c r="I93" s="9" t="str">
        <f>IFERROR(VLOOKUP($B93,'Sample Data Table'!$A$2:$H$127,6,FALSE),VLOOKUP(INT(MID($B93,4,3)),'Sample Data Table'!$A$2:$H$127,6,FALSE))</f>
        <v>F</v>
      </c>
      <c r="J93" s="9">
        <f>IFERROR(VLOOKUP($B93,'Sample Data Table'!$A$2:$H$127,3,FALSE),VLOOKUP(INT(MID($B93,4,3)),'Sample Data Table'!$A$2:$H$127,3,FALSE))</f>
        <v>12</v>
      </c>
      <c r="K93" s="11">
        <f t="shared" si="3"/>
        <v>139840.33333333334</v>
      </c>
      <c r="L93" s="16">
        <f t="shared" si="5"/>
        <v>103542.42666816985</v>
      </c>
    </row>
    <row r="94" spans="2:12" x14ac:dyDescent="0.25">
      <c r="B94" s="7">
        <v>177</v>
      </c>
      <c r="C94" s="8">
        <v>40152.666666666664</v>
      </c>
      <c r="E94" s="9">
        <f t="shared" si="4"/>
        <v>177</v>
      </c>
      <c r="F94" s="9">
        <f>IFERROR(VLOOKUP($B94,'Sample Data Table'!$A$2:$H$127,2,FALSE),VLOOKUP(INT(MID($B94,4,3)),'Sample Data Table'!$A$2:$H$127,2,FALSE))</f>
        <v>81713</v>
      </c>
      <c r="G94" s="9" t="str">
        <f>IFERROR(VLOOKUP($B94,'Sample Data Table'!$A$2:$H$127,4,FALSE),VLOOKUP(INT(MID($B94,4,3)),'Sample Data Table'!$A$2:$H$127,4,FALSE))</f>
        <v>VS</v>
      </c>
      <c r="H94" s="9" t="str">
        <f>IFERROR(VLOOKUP($B94,'Sample Data Table'!$A$2:$H$127,7,FALSE),VLOOKUP(INT(MID($B94,4,3)),'Sample Data Table'!$A$2:$H$127,7,FALSE))</f>
        <v>WT</v>
      </c>
      <c r="I94" s="9" t="str">
        <f>IFERROR(VLOOKUP($B94,'Sample Data Table'!$A$2:$H$127,6,FALSE),VLOOKUP(INT(MID($B94,4,3)),'Sample Data Table'!$A$2:$H$127,6,FALSE))</f>
        <v>F</v>
      </c>
      <c r="J94" s="9">
        <f>IFERROR(VLOOKUP($B94,'Sample Data Table'!$A$2:$H$127,3,FALSE),VLOOKUP(INT(MID($B94,4,3)),'Sample Data Table'!$A$2:$H$127,3,FALSE))</f>
        <v>12</v>
      </c>
      <c r="K94" s="11">
        <f t="shared" si="3"/>
        <v>40152.666666666664</v>
      </c>
      <c r="L94" s="16">
        <f t="shared" si="5"/>
        <v>13152.879735378618</v>
      </c>
    </row>
    <row r="95" spans="2:12" x14ac:dyDescent="0.25">
      <c r="B95" s="7">
        <v>178</v>
      </c>
      <c r="C95" s="8">
        <v>78993.333333333328</v>
      </c>
      <c r="E95" s="9">
        <f t="shared" si="4"/>
        <v>178</v>
      </c>
      <c r="F95" s="9">
        <f>IFERROR(VLOOKUP($B95,'Sample Data Table'!$A$2:$H$127,2,FALSE),VLOOKUP(INT(MID($B95,4,3)),'Sample Data Table'!$A$2:$H$127,2,FALSE))</f>
        <v>81659</v>
      </c>
      <c r="G95" s="9" t="str">
        <f>IFERROR(VLOOKUP($B95,'Sample Data Table'!$A$2:$H$127,4,FALSE),VLOOKUP(INT(MID($B95,4,3)),'Sample Data Table'!$A$2:$H$127,4,FALSE))</f>
        <v>VS</v>
      </c>
      <c r="H95" s="9" t="str">
        <f>IFERROR(VLOOKUP($B95,'Sample Data Table'!$A$2:$H$127,7,FALSE),VLOOKUP(INT(MID($B95,4,3)),'Sample Data Table'!$A$2:$H$127,7,FALSE))</f>
        <v>WT</v>
      </c>
      <c r="I95" s="9" t="str">
        <f>IFERROR(VLOOKUP($B95,'Sample Data Table'!$A$2:$H$127,6,FALSE),VLOOKUP(INT(MID($B95,4,3)),'Sample Data Table'!$A$2:$H$127,6,FALSE))</f>
        <v>F</v>
      </c>
      <c r="J95" s="9">
        <f>IFERROR(VLOOKUP($B95,'Sample Data Table'!$A$2:$H$127,3,FALSE),VLOOKUP(INT(MID($B95,4,3)),'Sample Data Table'!$A$2:$H$127,3,FALSE))</f>
        <v>12</v>
      </c>
      <c r="K95" s="11">
        <f t="shared" si="3"/>
        <v>78993.333333333328</v>
      </c>
      <c r="L95" s="16">
        <f t="shared" si="5"/>
        <v>24913.507527711427</v>
      </c>
    </row>
    <row r="96" spans="2:12" x14ac:dyDescent="0.25">
      <c r="B96" s="7">
        <v>179</v>
      </c>
      <c r="C96" s="8">
        <v>225890</v>
      </c>
      <c r="E96" s="9">
        <f t="shared" si="4"/>
        <v>179</v>
      </c>
      <c r="F96" s="9">
        <f>IFERROR(VLOOKUP($B96,'Sample Data Table'!$A$2:$H$127,2,FALSE),VLOOKUP(INT(MID($B96,4,3)),'Sample Data Table'!$A$2:$H$127,2,FALSE))</f>
        <v>81329</v>
      </c>
      <c r="G96" s="9" t="str">
        <f>IFERROR(VLOOKUP($B96,'Sample Data Table'!$A$2:$H$127,4,FALSE),VLOOKUP(INT(MID($B96,4,3)),'Sample Data Table'!$A$2:$H$127,4,FALSE))</f>
        <v>VS</v>
      </c>
      <c r="H96" s="9" t="str">
        <f>IFERROR(VLOOKUP($B96,'Sample Data Table'!$A$2:$H$127,7,FALSE),VLOOKUP(INT(MID($B96,4,3)),'Sample Data Table'!$A$2:$H$127,7,FALSE))</f>
        <v>WT</v>
      </c>
      <c r="I96" s="9" t="str">
        <f>IFERROR(VLOOKUP($B96,'Sample Data Table'!$A$2:$H$127,6,FALSE),VLOOKUP(INT(MID($B96,4,3)),'Sample Data Table'!$A$2:$H$127,6,FALSE))</f>
        <v>M</v>
      </c>
      <c r="J96" s="9">
        <f>IFERROR(VLOOKUP($B96,'Sample Data Table'!$A$2:$H$127,3,FALSE),VLOOKUP(INT(MID($B96,4,3)),'Sample Data Table'!$A$2:$H$127,3,FALSE))</f>
        <v>12</v>
      </c>
      <c r="K96" s="11">
        <f t="shared" si="3"/>
        <v>225890</v>
      </c>
      <c r="L96" s="16">
        <f t="shared" si="5"/>
        <v>20006.568921231847</v>
      </c>
    </row>
    <row r="97" spans="2:12" x14ac:dyDescent="0.25">
      <c r="B97" s="7">
        <v>180</v>
      </c>
      <c r="C97" s="8">
        <v>20654.333333333332</v>
      </c>
      <c r="E97" s="9">
        <f t="shared" si="4"/>
        <v>180</v>
      </c>
      <c r="F97" s="9">
        <f>IFERROR(VLOOKUP($B97,'Sample Data Table'!$A$2:$H$127,2,FALSE),VLOOKUP(INT(MID($B97,4,3)),'Sample Data Table'!$A$2:$H$127,2,FALSE))</f>
        <v>78884</v>
      </c>
      <c r="G97" s="9" t="str">
        <f>IFERROR(VLOOKUP($B97,'Sample Data Table'!$A$2:$H$127,4,FALSE),VLOOKUP(INT(MID($B97,4,3)),'Sample Data Table'!$A$2:$H$127,4,FALSE))</f>
        <v>VS</v>
      </c>
      <c r="H97" s="9" t="str">
        <f>IFERROR(VLOOKUP($B97,'Sample Data Table'!$A$2:$H$127,7,FALSE),VLOOKUP(INT(MID($B97,4,3)),'Sample Data Table'!$A$2:$H$127,7,FALSE))</f>
        <v>WT</v>
      </c>
      <c r="I97" s="9" t="str">
        <f>IFERROR(VLOOKUP($B97,'Sample Data Table'!$A$2:$H$127,6,FALSE),VLOOKUP(INT(MID($B97,4,3)),'Sample Data Table'!$A$2:$H$127,6,FALSE))</f>
        <v>M</v>
      </c>
      <c r="J97" s="9">
        <f>IFERROR(VLOOKUP($B97,'Sample Data Table'!$A$2:$H$127,3,FALSE),VLOOKUP(INT(MID($B97,4,3)),'Sample Data Table'!$A$2:$H$127,3,FALSE))</f>
        <v>12</v>
      </c>
      <c r="K97" s="11">
        <f t="shared" si="3"/>
        <v>20654.333333333332</v>
      </c>
      <c r="L97" s="16">
        <f t="shared" si="5"/>
        <v>1857.1995943714217</v>
      </c>
    </row>
    <row r="98" spans="2:12" x14ac:dyDescent="0.25">
      <c r="B98" s="7">
        <v>181</v>
      </c>
      <c r="C98" s="8">
        <v>299506.66666666669</v>
      </c>
      <c r="E98" s="9">
        <f t="shared" si="4"/>
        <v>181</v>
      </c>
      <c r="F98" s="9">
        <f>IFERROR(VLOOKUP($B98,'Sample Data Table'!$A$2:$H$127,2,FALSE),VLOOKUP(INT(MID($B98,4,3)),'Sample Data Table'!$A$2:$H$127,2,FALSE))</f>
        <v>81655</v>
      </c>
      <c r="G98" s="9" t="str">
        <f>IFERROR(VLOOKUP($B98,'Sample Data Table'!$A$2:$H$127,4,FALSE),VLOOKUP(INT(MID($B98,4,3)),'Sample Data Table'!$A$2:$H$127,4,FALSE))</f>
        <v>VS</v>
      </c>
      <c r="H98" s="9" t="str">
        <f>IFERROR(VLOOKUP($B98,'Sample Data Table'!$A$2:$H$127,7,FALSE),VLOOKUP(INT(MID($B98,4,3)),'Sample Data Table'!$A$2:$H$127,7,FALSE))</f>
        <v>WT</v>
      </c>
      <c r="I98" s="9" t="str">
        <f>IFERROR(VLOOKUP($B98,'Sample Data Table'!$A$2:$H$127,6,FALSE),VLOOKUP(INT(MID($B98,4,3)),'Sample Data Table'!$A$2:$H$127,6,FALSE))</f>
        <v>M</v>
      </c>
      <c r="J98" s="9">
        <f>IFERROR(VLOOKUP($B98,'Sample Data Table'!$A$2:$H$127,3,FALSE),VLOOKUP(INT(MID($B98,4,3)),'Sample Data Table'!$A$2:$H$127,3,FALSE))</f>
        <v>12</v>
      </c>
      <c r="K98" s="11">
        <f t="shared" si="3"/>
        <v>299506.66666666669</v>
      </c>
      <c r="L98" s="16">
        <f t="shared" si="5"/>
        <v>3683.5354394016963</v>
      </c>
    </row>
    <row r="99" spans="2:12" x14ac:dyDescent="0.25">
      <c r="B99" s="7">
        <v>182</v>
      </c>
      <c r="C99" s="8">
        <v>34031.333333333336</v>
      </c>
      <c r="E99" s="9">
        <f t="shared" si="4"/>
        <v>182</v>
      </c>
      <c r="F99" s="9">
        <f>IFERROR(VLOOKUP($B99,'Sample Data Table'!$A$2:$H$127,2,FALSE),VLOOKUP(INT(MID($B99,4,3)),'Sample Data Table'!$A$2:$H$127,2,FALSE))</f>
        <v>81656</v>
      </c>
      <c r="G99" s="9" t="str">
        <f>IFERROR(VLOOKUP($B99,'Sample Data Table'!$A$2:$H$127,4,FALSE),VLOOKUP(INT(MID($B99,4,3)),'Sample Data Table'!$A$2:$H$127,4,FALSE))</f>
        <v>VS</v>
      </c>
      <c r="H99" s="9" t="str">
        <f>IFERROR(VLOOKUP($B99,'Sample Data Table'!$A$2:$H$127,7,FALSE),VLOOKUP(INT(MID($B99,4,3)),'Sample Data Table'!$A$2:$H$127,7,FALSE))</f>
        <v>WT</v>
      </c>
      <c r="I99" s="9" t="str">
        <f>IFERROR(VLOOKUP($B99,'Sample Data Table'!$A$2:$H$127,6,FALSE),VLOOKUP(INT(MID($B99,4,3)),'Sample Data Table'!$A$2:$H$127,6,FALSE))</f>
        <v>M</v>
      </c>
      <c r="J99" s="9">
        <f>IFERROR(VLOOKUP($B99,'Sample Data Table'!$A$2:$H$127,3,FALSE),VLOOKUP(INT(MID($B99,4,3)),'Sample Data Table'!$A$2:$H$127,3,FALSE))</f>
        <v>12</v>
      </c>
      <c r="K99" s="11">
        <f t="shared" si="3"/>
        <v>34031.333333333336</v>
      </c>
      <c r="L99" s="16">
        <f t="shared" si="5"/>
        <v>11891.125864834383</v>
      </c>
    </row>
    <row r="100" spans="2:12" x14ac:dyDescent="0.25">
      <c r="B100" s="7" t="s">
        <v>384</v>
      </c>
      <c r="C100" s="8">
        <v>108225.66666666667</v>
      </c>
      <c r="E100" s="9" t="str">
        <f t="shared" si="4"/>
        <v>SAA01</v>
      </c>
      <c r="F100" s="9">
        <f>IFERROR(VLOOKUP($B100,'Sample Data Table'!$A$2:$H$127,2,FALSE),VLOOKUP(INT(MID($B100,4,3)),'Sample Data Table'!$A$2:$H$127,2,FALSE))</f>
        <v>72442</v>
      </c>
      <c r="G100" s="9" t="str">
        <f>IFERROR(VLOOKUP($B100,'Sample Data Table'!$A$2:$H$127,4,FALSE),VLOOKUP(INT(MID($B100,4,3)),'Sample Data Table'!$A$2:$H$127,4,FALSE))</f>
        <v>408818 (SAA)</v>
      </c>
      <c r="H100" s="9" t="str">
        <f>IFERROR(VLOOKUP($B100,'Sample Data Table'!$A$2:$H$127,7,FALSE),VLOOKUP(INT(MID($B100,4,3)),'Sample Data Table'!$A$2:$H$127,7,FALSE))</f>
        <v>WT</v>
      </c>
      <c r="I100" s="9" t="str">
        <f>IFERROR(VLOOKUP($B100,'Sample Data Table'!$A$2:$H$127,6,FALSE),VLOOKUP(INT(MID($B100,4,3)),'Sample Data Table'!$A$2:$H$127,6,FALSE))</f>
        <v>M</v>
      </c>
      <c r="J100" s="9">
        <f>IFERROR(VLOOKUP($B100,'Sample Data Table'!$A$2:$H$127,3,FALSE),VLOOKUP(INT(MID($B100,4,3)),'Sample Data Table'!$A$2:$H$127,3,FALSE))</f>
        <v>0</v>
      </c>
      <c r="K100" s="11">
        <f t="shared" si="3"/>
        <v>108225.66666666667</v>
      </c>
      <c r="L100" s="16">
        <f t="shared" si="5"/>
        <v>15255.335339917377</v>
      </c>
    </row>
    <row r="101" spans="2:12" x14ac:dyDescent="0.25">
      <c r="B101" s="7" t="s">
        <v>385</v>
      </c>
      <c r="C101" s="8">
        <v>76623</v>
      </c>
      <c r="E101" s="9" t="str">
        <f t="shared" si="4"/>
        <v>SAA02</v>
      </c>
      <c r="F101" s="9">
        <f>IFERROR(VLOOKUP($B101,'Sample Data Table'!$A$2:$H$127,2,FALSE),VLOOKUP(INT(MID($B101,4,3)),'Sample Data Table'!$A$2:$H$127,2,FALSE))</f>
        <v>72440</v>
      </c>
      <c r="G101" s="9" t="str">
        <f>IFERROR(VLOOKUP($B101,'Sample Data Table'!$A$2:$H$127,4,FALSE),VLOOKUP(INT(MID($B101,4,3)),'Sample Data Table'!$A$2:$H$127,4,FALSE))</f>
        <v>408818 (SAA)</v>
      </c>
      <c r="H101" s="9" t="str">
        <f>IFERROR(VLOOKUP($B101,'Sample Data Table'!$A$2:$H$127,7,FALSE),VLOOKUP(INT(MID($B101,4,3)),'Sample Data Table'!$A$2:$H$127,7,FALSE))</f>
        <v>WT</v>
      </c>
      <c r="I101" s="9" t="str">
        <f>IFERROR(VLOOKUP($B101,'Sample Data Table'!$A$2:$H$127,6,FALSE),VLOOKUP(INT(MID($B101,4,3)),'Sample Data Table'!$A$2:$H$127,6,FALSE))</f>
        <v>M</v>
      </c>
      <c r="J101" s="9">
        <f>IFERROR(VLOOKUP($B101,'Sample Data Table'!$A$2:$H$127,3,FALSE),VLOOKUP(INT(MID($B101,4,3)),'Sample Data Table'!$A$2:$H$127,3,FALSE))</f>
        <v>0</v>
      </c>
      <c r="K101" s="11">
        <f t="shared" si="3"/>
        <v>76623</v>
      </c>
      <c r="L101" s="16">
        <f t="shared" si="5"/>
        <v>13896.852449385797</v>
      </c>
    </row>
    <row r="102" spans="2:12" x14ac:dyDescent="0.25">
      <c r="B102" s="7" t="s">
        <v>382</v>
      </c>
      <c r="C102" s="8">
        <v>36353</v>
      </c>
      <c r="E102" s="9" t="str">
        <f t="shared" si="4"/>
        <v>SAA03</v>
      </c>
      <c r="F102" s="9">
        <f>IFERROR(VLOOKUP($B102,'Sample Data Table'!$A$2:$H$127,2,FALSE),VLOOKUP(INT(MID($B102,4,3)),'Sample Data Table'!$A$2:$H$127,2,FALSE))</f>
        <v>72441</v>
      </c>
      <c r="G102" s="9" t="str">
        <f>IFERROR(VLOOKUP($B102,'Sample Data Table'!$A$2:$H$127,4,FALSE),VLOOKUP(INT(MID($B102,4,3)),'Sample Data Table'!$A$2:$H$127,4,FALSE))</f>
        <v>408818 (SAA)</v>
      </c>
      <c r="H102" s="9" t="str">
        <f>IFERROR(VLOOKUP($B102,'Sample Data Table'!$A$2:$H$127,7,FALSE),VLOOKUP(INT(MID($B102,4,3)),'Sample Data Table'!$A$2:$H$127,7,FALSE))</f>
        <v>WT</v>
      </c>
      <c r="I102" s="9" t="str">
        <f>IFERROR(VLOOKUP($B102,'Sample Data Table'!$A$2:$H$127,6,FALSE),VLOOKUP(INT(MID($B102,4,3)),'Sample Data Table'!$A$2:$H$127,6,FALSE))</f>
        <v>M</v>
      </c>
      <c r="J102" s="9">
        <f>IFERROR(VLOOKUP($B102,'Sample Data Table'!$A$2:$H$127,3,FALSE),VLOOKUP(INT(MID($B102,4,3)),'Sample Data Table'!$A$2:$H$127,3,FALSE))</f>
        <v>0</v>
      </c>
      <c r="K102" s="11">
        <f t="shared" si="3"/>
        <v>36353</v>
      </c>
      <c r="L102" s="16">
        <f t="shared" si="5"/>
        <v>7292.8665831756443</v>
      </c>
    </row>
    <row r="103" spans="2:12" x14ac:dyDescent="0.25">
      <c r="B103" s="7" t="s">
        <v>386</v>
      </c>
      <c r="C103" s="8">
        <v>29266.666666666668</v>
      </c>
      <c r="E103" s="9" t="str">
        <f t="shared" si="4"/>
        <v>SAA04</v>
      </c>
      <c r="F103" s="9">
        <f>IFERROR(VLOOKUP($B103,'Sample Data Table'!$A$2:$H$127,2,FALSE),VLOOKUP(INT(MID($B103,4,3)),'Sample Data Table'!$A$2:$H$127,2,FALSE))</f>
        <v>72186</v>
      </c>
      <c r="G103" s="9" t="str">
        <f>IFERROR(VLOOKUP($B103,'Sample Data Table'!$A$2:$H$127,4,FALSE),VLOOKUP(INT(MID($B103,4,3)),'Sample Data Table'!$A$2:$H$127,4,FALSE))</f>
        <v>408818 (SAA)</v>
      </c>
      <c r="H103" s="9" t="str">
        <f>IFERROR(VLOOKUP($B103,'Sample Data Table'!$A$2:$H$127,7,FALSE),VLOOKUP(INT(MID($B103,4,3)),'Sample Data Table'!$A$2:$H$127,7,FALSE))</f>
        <v>HET</v>
      </c>
      <c r="I103" s="9" t="str">
        <f>IFERROR(VLOOKUP($B103,'Sample Data Table'!$A$2:$H$127,6,FALSE),VLOOKUP(INT(MID($B103,4,3)),'Sample Data Table'!$A$2:$H$127,6,FALSE))</f>
        <v>M</v>
      </c>
      <c r="J103" s="9">
        <f>IFERROR(VLOOKUP($B103,'Sample Data Table'!$A$2:$H$127,3,FALSE),VLOOKUP(INT(MID($B103,4,3)),'Sample Data Table'!$A$2:$H$127,3,FALSE))</f>
        <v>0</v>
      </c>
      <c r="K103" s="11">
        <f t="shared" si="3"/>
        <v>29266.666666666668</v>
      </c>
      <c r="L103" s="16">
        <f t="shared" si="5"/>
        <v>10111.881641580525</v>
      </c>
    </row>
    <row r="104" spans="2:12" x14ac:dyDescent="0.25">
      <c r="B104" s="7" t="s">
        <v>383</v>
      </c>
      <c r="C104" s="8">
        <v>70349.666666666672</v>
      </c>
      <c r="E104" s="9" t="str">
        <f t="shared" si="4"/>
        <v>SAA05</v>
      </c>
      <c r="F104" s="9">
        <f>IFERROR(VLOOKUP($B104,'Sample Data Table'!$A$2:$H$127,2,FALSE),VLOOKUP(INT(MID($B104,4,3)),'Sample Data Table'!$A$2:$H$127,2,FALSE))</f>
        <v>72187</v>
      </c>
      <c r="G104" s="9" t="str">
        <f>IFERROR(VLOOKUP($B104,'Sample Data Table'!$A$2:$H$127,4,FALSE),VLOOKUP(INT(MID($B104,4,3)),'Sample Data Table'!$A$2:$H$127,4,FALSE))</f>
        <v>408818 (SAA)</v>
      </c>
      <c r="H104" s="9" t="str">
        <f>IFERROR(VLOOKUP($B104,'Sample Data Table'!$A$2:$H$127,7,FALSE),VLOOKUP(INT(MID($B104,4,3)),'Sample Data Table'!$A$2:$H$127,7,FALSE))</f>
        <v>HOM</v>
      </c>
      <c r="I104" s="9" t="str">
        <f>IFERROR(VLOOKUP($B104,'Sample Data Table'!$A$2:$H$127,6,FALSE),VLOOKUP(INT(MID($B104,4,3)),'Sample Data Table'!$A$2:$H$127,6,FALSE))</f>
        <v>M</v>
      </c>
      <c r="J104" s="9">
        <f>IFERROR(VLOOKUP($B104,'Sample Data Table'!$A$2:$H$127,3,FALSE),VLOOKUP(INT(MID($B104,4,3)),'Sample Data Table'!$A$2:$H$127,3,FALSE))</f>
        <v>0</v>
      </c>
      <c r="K104" s="11">
        <f t="shared" si="3"/>
        <v>70349.666666666672</v>
      </c>
      <c r="L104" s="16">
        <f t="shared" si="5"/>
        <v>24248.704714547806</v>
      </c>
    </row>
    <row r="105" spans="2:12" x14ac:dyDescent="0.25">
      <c r="B105" s="7" t="s">
        <v>387</v>
      </c>
      <c r="C105" s="8">
        <v>30962</v>
      </c>
      <c r="E105" s="9" t="str">
        <f t="shared" si="4"/>
        <v>SAA06</v>
      </c>
      <c r="F105" s="9">
        <f>IFERROR(VLOOKUP($B105,'Sample Data Table'!$A$2:$H$127,2,FALSE),VLOOKUP(INT(MID($B105,4,3)),'Sample Data Table'!$A$2:$H$127,2,FALSE))</f>
        <v>72168</v>
      </c>
      <c r="G105" s="9" t="str">
        <f>IFERROR(VLOOKUP($B105,'Sample Data Table'!$A$2:$H$127,4,FALSE),VLOOKUP(INT(MID($B105,4,3)),'Sample Data Table'!$A$2:$H$127,4,FALSE))</f>
        <v>408818 (SAA)</v>
      </c>
      <c r="H105" s="9" t="str">
        <f>IFERROR(VLOOKUP($B105,'Sample Data Table'!$A$2:$H$127,7,FALSE),VLOOKUP(INT(MID($B105,4,3)),'Sample Data Table'!$A$2:$H$127,7,FALSE))</f>
        <v>HET</v>
      </c>
      <c r="I105" s="9" t="str">
        <f>IFERROR(VLOOKUP($B105,'Sample Data Table'!$A$2:$H$127,6,FALSE),VLOOKUP(INT(MID($B105,4,3)),'Sample Data Table'!$A$2:$H$127,6,FALSE))</f>
        <v>M</v>
      </c>
      <c r="J105" s="9">
        <f>IFERROR(VLOOKUP($B105,'Sample Data Table'!$A$2:$H$127,3,FALSE),VLOOKUP(INT(MID($B105,4,3)),'Sample Data Table'!$A$2:$H$127,3,FALSE))</f>
        <v>0</v>
      </c>
      <c r="K105" s="11">
        <f t="shared" si="3"/>
        <v>30962</v>
      </c>
      <c r="L105" s="16">
        <f t="shared" si="5"/>
        <v>11163.236403480847</v>
      </c>
    </row>
    <row r="106" spans="2:12" x14ac:dyDescent="0.25">
      <c r="B106" s="7" t="s">
        <v>374</v>
      </c>
      <c r="C106" s="8">
        <v>61530</v>
      </c>
      <c r="E106" s="9" t="str">
        <f t="shared" si="4"/>
        <v>SAA07</v>
      </c>
      <c r="F106" s="9">
        <f>IFERROR(VLOOKUP($B106,'Sample Data Table'!$A$2:$H$127,2,FALSE),VLOOKUP(INT(MID($B106,4,3)),'Sample Data Table'!$A$2:$H$127,2,FALSE))</f>
        <v>72164</v>
      </c>
      <c r="G106" s="9" t="str">
        <f>IFERROR(VLOOKUP($B106,'Sample Data Table'!$A$2:$H$127,4,FALSE),VLOOKUP(INT(MID($B106,4,3)),'Sample Data Table'!$A$2:$H$127,4,FALSE))</f>
        <v>408818 (SAA)</v>
      </c>
      <c r="H106" s="9" t="str">
        <f>IFERROR(VLOOKUP($B106,'Sample Data Table'!$A$2:$H$127,7,FALSE),VLOOKUP(INT(MID($B106,4,3)),'Sample Data Table'!$A$2:$H$127,7,FALSE))</f>
        <v>HOM</v>
      </c>
      <c r="I106" s="9" t="str">
        <f>IFERROR(VLOOKUP($B106,'Sample Data Table'!$A$2:$H$127,6,FALSE),VLOOKUP(INT(MID($B106,4,3)),'Sample Data Table'!$A$2:$H$127,6,FALSE))</f>
        <v>M</v>
      </c>
      <c r="J106" s="9">
        <f>IFERROR(VLOOKUP($B106,'Sample Data Table'!$A$2:$H$127,3,FALSE),VLOOKUP(INT(MID($B106,4,3)),'Sample Data Table'!$A$2:$H$127,3,FALSE))</f>
        <v>0</v>
      </c>
      <c r="K106" s="11">
        <f t="shared" si="3"/>
        <v>61530</v>
      </c>
      <c r="L106" s="16">
        <f t="shared" si="5"/>
        <v>16944.754262012772</v>
      </c>
    </row>
    <row r="107" spans="2:12" x14ac:dyDescent="0.25">
      <c r="B107" s="7" t="s">
        <v>368</v>
      </c>
      <c r="C107" s="8">
        <v>47201.333333333336</v>
      </c>
      <c r="E107" s="9" t="str">
        <f t="shared" si="4"/>
        <v>SAA08</v>
      </c>
      <c r="F107" s="9">
        <f>IFERROR(VLOOKUP($B107,'Sample Data Table'!$A$2:$H$127,2,FALSE),VLOOKUP(INT(MID($B107,4,3)),'Sample Data Table'!$A$2:$H$127,2,FALSE))</f>
        <v>72185</v>
      </c>
      <c r="G107" s="9" t="str">
        <f>IFERROR(VLOOKUP($B107,'Sample Data Table'!$A$2:$H$127,4,FALSE),VLOOKUP(INT(MID($B107,4,3)),'Sample Data Table'!$A$2:$H$127,4,FALSE))</f>
        <v>408818 (SAA)</v>
      </c>
      <c r="H107" s="9" t="str">
        <f>IFERROR(VLOOKUP($B107,'Sample Data Table'!$A$2:$H$127,7,FALSE),VLOOKUP(INT(MID($B107,4,3)),'Sample Data Table'!$A$2:$H$127,7,FALSE))</f>
        <v>HET</v>
      </c>
      <c r="I107" s="9" t="str">
        <f>IFERROR(VLOOKUP($B107,'Sample Data Table'!$A$2:$H$127,6,FALSE),VLOOKUP(INT(MID($B107,4,3)),'Sample Data Table'!$A$2:$H$127,6,FALSE))</f>
        <v>M</v>
      </c>
      <c r="J107" s="9">
        <f>IFERROR(VLOOKUP($B107,'Sample Data Table'!$A$2:$H$127,3,FALSE),VLOOKUP(INT(MID($B107,4,3)),'Sample Data Table'!$A$2:$H$127,3,FALSE))</f>
        <v>0</v>
      </c>
      <c r="K107" s="11">
        <f t="shared" si="3"/>
        <v>47201.333333333336</v>
      </c>
      <c r="L107" s="16">
        <f t="shared" si="5"/>
        <v>14010.330129348611</v>
      </c>
    </row>
    <row r="108" spans="2:12" x14ac:dyDescent="0.25">
      <c r="B108" s="7" t="s">
        <v>359</v>
      </c>
      <c r="C108" s="8">
        <v>37629.333333333336</v>
      </c>
      <c r="E108" s="9" t="str">
        <f t="shared" si="4"/>
        <v>SAA09</v>
      </c>
      <c r="F108" s="9">
        <f>IFERROR(VLOOKUP($B108,'Sample Data Table'!$A$2:$H$127,2,FALSE),VLOOKUP(INT(MID($B108,4,3)),'Sample Data Table'!$A$2:$H$127,2,FALSE))</f>
        <v>72184</v>
      </c>
      <c r="G108" s="9" t="str">
        <f>IFERROR(VLOOKUP($B108,'Sample Data Table'!$A$2:$H$127,4,FALSE),VLOOKUP(INT(MID($B108,4,3)),'Sample Data Table'!$A$2:$H$127,4,FALSE))</f>
        <v>408818 (SAA)</v>
      </c>
      <c r="H108" s="9" t="str">
        <f>IFERROR(VLOOKUP($B108,'Sample Data Table'!$A$2:$H$127,7,FALSE),VLOOKUP(INT(MID($B108,4,3)),'Sample Data Table'!$A$2:$H$127,7,FALSE))</f>
        <v>WT</v>
      </c>
      <c r="I108" s="9" t="str">
        <f>IFERROR(VLOOKUP($B108,'Sample Data Table'!$A$2:$H$127,6,FALSE),VLOOKUP(INT(MID($B108,4,3)),'Sample Data Table'!$A$2:$H$127,6,FALSE))</f>
        <v>M</v>
      </c>
      <c r="J108" s="9">
        <f>IFERROR(VLOOKUP($B108,'Sample Data Table'!$A$2:$H$127,3,FALSE),VLOOKUP(INT(MID($B108,4,3)),'Sample Data Table'!$A$2:$H$127,3,FALSE))</f>
        <v>0</v>
      </c>
      <c r="K108" s="11">
        <f t="shared" si="3"/>
        <v>37629.333333333336</v>
      </c>
      <c r="L108" s="16">
        <f t="shared" si="5"/>
        <v>12794.964100509749</v>
      </c>
    </row>
    <row r="109" spans="2:12" x14ac:dyDescent="0.25">
      <c r="B109" s="7" t="s">
        <v>378</v>
      </c>
      <c r="C109" s="8">
        <v>25700.666666666668</v>
      </c>
      <c r="E109" s="9" t="str">
        <f t="shared" si="4"/>
        <v>SAA10</v>
      </c>
      <c r="F109" s="9">
        <f>IFERROR(VLOOKUP($B109,'Sample Data Table'!$A$2:$H$127,2,FALSE),VLOOKUP(INT(MID($B109,4,3)),'Sample Data Table'!$A$2:$H$127,2,FALSE))</f>
        <v>72155</v>
      </c>
      <c r="G109" s="9" t="str">
        <f>IFERROR(VLOOKUP($B109,'Sample Data Table'!$A$2:$H$127,4,FALSE),VLOOKUP(INT(MID($B109,4,3)),'Sample Data Table'!$A$2:$H$127,4,FALSE))</f>
        <v>408818 (SAA)</v>
      </c>
      <c r="H109" s="9" t="str">
        <f>IFERROR(VLOOKUP($B109,'Sample Data Table'!$A$2:$H$127,7,FALSE),VLOOKUP(INT(MID($B109,4,3)),'Sample Data Table'!$A$2:$H$127,7,FALSE))</f>
        <v>HOM</v>
      </c>
      <c r="I109" s="9" t="str">
        <f>IFERROR(VLOOKUP($B109,'Sample Data Table'!$A$2:$H$127,6,FALSE),VLOOKUP(INT(MID($B109,4,3)),'Sample Data Table'!$A$2:$H$127,6,FALSE))</f>
        <v>M</v>
      </c>
      <c r="J109" s="9">
        <f>IFERROR(VLOOKUP($B109,'Sample Data Table'!$A$2:$H$127,3,FALSE),VLOOKUP(INT(MID($B109,4,3)),'Sample Data Table'!$A$2:$H$127,3,FALSE))</f>
        <v>0</v>
      </c>
      <c r="K109" s="11">
        <f t="shared" si="3"/>
        <v>25700.666666666668</v>
      </c>
      <c r="L109" s="16">
        <f t="shared" si="5"/>
        <v>2546.0693889470831</v>
      </c>
    </row>
    <row r="110" spans="2:12" x14ac:dyDescent="0.25">
      <c r="B110" s="7" t="s">
        <v>367</v>
      </c>
      <c r="C110" s="8">
        <v>86080.333333333328</v>
      </c>
      <c r="E110" s="9" t="str">
        <f t="shared" si="4"/>
        <v>SAA11</v>
      </c>
      <c r="F110" s="9">
        <f>IFERROR(VLOOKUP($B110,'Sample Data Table'!$A$2:$H$127,2,FALSE),VLOOKUP(INT(MID($B110,4,3)),'Sample Data Table'!$A$2:$H$127,2,FALSE))</f>
        <v>72159</v>
      </c>
      <c r="G110" s="9" t="str">
        <f>IFERROR(VLOOKUP($B110,'Sample Data Table'!$A$2:$H$127,4,FALSE),VLOOKUP(INT(MID($B110,4,3)),'Sample Data Table'!$A$2:$H$127,4,FALSE))</f>
        <v>408818 (SAA)</v>
      </c>
      <c r="H110" s="9" t="str">
        <f>IFERROR(VLOOKUP($B110,'Sample Data Table'!$A$2:$H$127,7,FALSE),VLOOKUP(INT(MID($B110,4,3)),'Sample Data Table'!$A$2:$H$127,7,FALSE))</f>
        <v>HOM</v>
      </c>
      <c r="I110" s="9" t="str">
        <f>IFERROR(VLOOKUP($B110,'Sample Data Table'!$A$2:$H$127,6,FALSE),VLOOKUP(INT(MID($B110,4,3)),'Sample Data Table'!$A$2:$H$127,6,FALSE))</f>
        <v>M</v>
      </c>
      <c r="J110" s="9">
        <f>IFERROR(VLOOKUP($B110,'Sample Data Table'!$A$2:$H$127,3,FALSE),VLOOKUP(INT(MID($B110,4,3)),'Sample Data Table'!$A$2:$H$127,3,FALSE))</f>
        <v>0</v>
      </c>
      <c r="K110" s="11">
        <f t="shared" si="3"/>
        <v>86080.333333333328</v>
      </c>
      <c r="L110" s="16">
        <f t="shared" si="5"/>
        <v>27230.807926562407</v>
      </c>
    </row>
    <row r="111" spans="2:12" x14ac:dyDescent="0.25">
      <c r="B111" s="7" t="s">
        <v>380</v>
      </c>
      <c r="C111" s="8">
        <v>61593</v>
      </c>
      <c r="E111" s="9" t="str">
        <f t="shared" si="4"/>
        <v>SAA12</v>
      </c>
      <c r="F111" s="9">
        <f>IFERROR(VLOOKUP($B111,'Sample Data Table'!$A$2:$H$127,2,FALSE),VLOOKUP(INT(MID($B111,4,3)),'Sample Data Table'!$A$2:$H$127,2,FALSE))</f>
        <v>72157</v>
      </c>
      <c r="G111" s="9" t="str">
        <f>IFERROR(VLOOKUP($B111,'Sample Data Table'!$A$2:$H$127,4,FALSE),VLOOKUP(INT(MID($B111,4,3)),'Sample Data Table'!$A$2:$H$127,4,FALSE))</f>
        <v>408818 (SAA)</v>
      </c>
      <c r="H111" s="9" t="str">
        <f>IFERROR(VLOOKUP($B111,'Sample Data Table'!$A$2:$H$127,7,FALSE),VLOOKUP(INT(MID($B111,4,3)),'Sample Data Table'!$A$2:$H$127,7,FALSE))</f>
        <v>HET</v>
      </c>
      <c r="I111" s="9" t="str">
        <f>IFERROR(VLOOKUP($B111,'Sample Data Table'!$A$2:$H$127,6,FALSE),VLOOKUP(INT(MID($B111,4,3)),'Sample Data Table'!$A$2:$H$127,6,FALSE))</f>
        <v>M</v>
      </c>
      <c r="J111" s="9">
        <f>IFERROR(VLOOKUP($B111,'Sample Data Table'!$A$2:$H$127,3,FALSE),VLOOKUP(INT(MID($B111,4,3)),'Sample Data Table'!$A$2:$H$127,3,FALSE))</f>
        <v>0</v>
      </c>
      <c r="K111" s="11">
        <f t="shared" si="3"/>
        <v>61593</v>
      </c>
      <c r="L111" s="16">
        <f t="shared" si="5"/>
        <v>8619.84042775735</v>
      </c>
    </row>
    <row r="112" spans="2:12" x14ac:dyDescent="0.25">
      <c r="B112" s="7" t="s">
        <v>375</v>
      </c>
      <c r="C112" s="8">
        <v>68874.333333333328</v>
      </c>
      <c r="E112" s="9" t="str">
        <f t="shared" si="4"/>
        <v>SAA13</v>
      </c>
      <c r="F112" s="9">
        <f>IFERROR(VLOOKUP($B112,'Sample Data Table'!$A$2:$H$127,2,FALSE),VLOOKUP(INT(MID($B112,4,3)),'Sample Data Table'!$A$2:$H$127,2,FALSE))</f>
        <v>72194</v>
      </c>
      <c r="G112" s="9" t="str">
        <f>IFERROR(VLOOKUP($B112,'Sample Data Table'!$A$2:$H$127,4,FALSE),VLOOKUP(INT(MID($B112,4,3)),'Sample Data Table'!$A$2:$H$127,4,FALSE))</f>
        <v>408818 (SAA)</v>
      </c>
      <c r="H112" s="9" t="str">
        <f>IFERROR(VLOOKUP($B112,'Sample Data Table'!$A$2:$H$127,7,FALSE),VLOOKUP(INT(MID($B112,4,3)),'Sample Data Table'!$A$2:$H$127,7,FALSE))</f>
        <v>HET</v>
      </c>
      <c r="I112" s="9" t="str">
        <f>IFERROR(VLOOKUP($B112,'Sample Data Table'!$A$2:$H$127,6,FALSE),VLOOKUP(INT(MID($B112,4,3)),'Sample Data Table'!$A$2:$H$127,6,FALSE))</f>
        <v>M</v>
      </c>
      <c r="J112" s="9">
        <f>IFERROR(VLOOKUP($B112,'Sample Data Table'!$A$2:$H$127,3,FALSE),VLOOKUP(INT(MID($B112,4,3)),'Sample Data Table'!$A$2:$H$127,3,FALSE))</f>
        <v>0</v>
      </c>
      <c r="K112" s="11">
        <f t="shared" si="3"/>
        <v>68874.333333333328</v>
      </c>
      <c r="L112" s="16">
        <f t="shared" si="5"/>
        <v>22370.14459795316</v>
      </c>
    </row>
    <row r="113" spans="2:12" x14ac:dyDescent="0.25">
      <c r="B113" s="7" t="s">
        <v>369</v>
      </c>
      <c r="C113" s="8">
        <v>23132.333333333332</v>
      </c>
      <c r="E113" s="9" t="str">
        <f t="shared" si="4"/>
        <v>SAA14</v>
      </c>
      <c r="F113" s="9">
        <f>IFERROR(VLOOKUP($B113,'Sample Data Table'!$A$2:$H$127,2,FALSE),VLOOKUP(INT(MID($B113,4,3)),'Sample Data Table'!$A$2:$H$127,2,FALSE))</f>
        <v>72197</v>
      </c>
      <c r="G113" s="9" t="str">
        <f>IFERROR(VLOOKUP($B113,'Sample Data Table'!$A$2:$H$127,4,FALSE),VLOOKUP(INT(MID($B113,4,3)),'Sample Data Table'!$A$2:$H$127,4,FALSE))</f>
        <v>408818 (SAA)</v>
      </c>
      <c r="H113" s="9" t="str">
        <f>IFERROR(VLOOKUP($B113,'Sample Data Table'!$A$2:$H$127,7,FALSE),VLOOKUP(INT(MID($B113,4,3)),'Sample Data Table'!$A$2:$H$127,7,FALSE))</f>
        <v>WT</v>
      </c>
      <c r="I113" s="9" t="str">
        <f>IFERROR(VLOOKUP($B113,'Sample Data Table'!$A$2:$H$127,6,FALSE),VLOOKUP(INT(MID($B113,4,3)),'Sample Data Table'!$A$2:$H$127,6,FALSE))</f>
        <v>M</v>
      </c>
      <c r="J113" s="9">
        <f>IFERROR(VLOOKUP($B113,'Sample Data Table'!$A$2:$H$127,3,FALSE),VLOOKUP(INT(MID($B113,4,3)),'Sample Data Table'!$A$2:$H$127,3,FALSE))</f>
        <v>0</v>
      </c>
      <c r="K113" s="11">
        <f t="shared" si="3"/>
        <v>23132.333333333332</v>
      </c>
      <c r="L113" s="16">
        <f t="shared" si="5"/>
        <v>8053.4421419249902</v>
      </c>
    </row>
    <row r="114" spans="2:12" x14ac:dyDescent="0.25">
      <c r="B114" s="7" t="s">
        <v>363</v>
      </c>
      <c r="C114" s="8">
        <v>68485.333333333328</v>
      </c>
      <c r="E114" s="9" t="str">
        <f t="shared" si="4"/>
        <v>SAA15</v>
      </c>
      <c r="F114" s="9">
        <f>IFERROR(VLOOKUP($B114,'Sample Data Table'!$A$2:$H$127,2,FALSE),VLOOKUP(INT(MID($B114,4,3)),'Sample Data Table'!$A$2:$H$127,2,FALSE))</f>
        <v>72196</v>
      </c>
      <c r="G114" s="9" t="str">
        <f>IFERROR(VLOOKUP($B114,'Sample Data Table'!$A$2:$H$127,4,FALSE),VLOOKUP(INT(MID($B114,4,3)),'Sample Data Table'!$A$2:$H$127,4,FALSE))</f>
        <v>408818 (SAA)</v>
      </c>
      <c r="H114" s="9" t="str">
        <f>IFERROR(VLOOKUP($B114,'Sample Data Table'!$A$2:$H$127,7,FALSE),VLOOKUP(INT(MID($B114,4,3)),'Sample Data Table'!$A$2:$H$127,7,FALSE))</f>
        <v>WT</v>
      </c>
      <c r="I114" s="9" t="str">
        <f>IFERROR(VLOOKUP($B114,'Sample Data Table'!$A$2:$H$127,6,FALSE),VLOOKUP(INT(MID($B114,4,3)),'Sample Data Table'!$A$2:$H$127,6,FALSE))</f>
        <v>M</v>
      </c>
      <c r="J114" s="9">
        <f>IFERROR(VLOOKUP($B114,'Sample Data Table'!$A$2:$H$127,3,FALSE),VLOOKUP(INT(MID($B114,4,3)),'Sample Data Table'!$A$2:$H$127,3,FALSE))</f>
        <v>0</v>
      </c>
      <c r="K114" s="11">
        <f t="shared" si="3"/>
        <v>68485.333333333328</v>
      </c>
      <c r="L114" s="16">
        <f t="shared" si="5"/>
        <v>4322.4605646937971</v>
      </c>
    </row>
    <row r="115" spans="2:12" x14ac:dyDescent="0.25">
      <c r="B115" s="7" t="s">
        <v>364</v>
      </c>
      <c r="C115" s="8">
        <v>36638.666666666664</v>
      </c>
      <c r="E115" s="9" t="str">
        <f t="shared" si="4"/>
        <v>SAA16</v>
      </c>
      <c r="F115" s="9">
        <f>IFERROR(VLOOKUP($B115,'Sample Data Table'!$A$2:$H$127,2,FALSE),VLOOKUP(INT(MID($B115,4,3)),'Sample Data Table'!$A$2:$H$127,2,FALSE))</f>
        <v>72190</v>
      </c>
      <c r="G115" s="9" t="str">
        <f>IFERROR(VLOOKUP($B115,'Sample Data Table'!$A$2:$H$127,4,FALSE),VLOOKUP(INT(MID($B115,4,3)),'Sample Data Table'!$A$2:$H$127,4,FALSE))</f>
        <v>408818 (SAA)</v>
      </c>
      <c r="H115" s="9" t="str">
        <f>IFERROR(VLOOKUP($B115,'Sample Data Table'!$A$2:$H$127,7,FALSE),VLOOKUP(INT(MID($B115,4,3)),'Sample Data Table'!$A$2:$H$127,7,FALSE))</f>
        <v>HOM</v>
      </c>
      <c r="I115" s="9" t="str">
        <f>IFERROR(VLOOKUP($B115,'Sample Data Table'!$A$2:$H$127,6,FALSE),VLOOKUP(INT(MID($B115,4,3)),'Sample Data Table'!$A$2:$H$127,6,FALSE))</f>
        <v>F</v>
      </c>
      <c r="J115" s="9">
        <f>IFERROR(VLOOKUP($B115,'Sample Data Table'!$A$2:$H$127,3,FALSE),VLOOKUP(INT(MID($B115,4,3)),'Sample Data Table'!$A$2:$H$127,3,FALSE))</f>
        <v>0</v>
      </c>
      <c r="K115" s="11">
        <f t="shared" si="3"/>
        <v>36638.666666666664</v>
      </c>
      <c r="L115" s="16">
        <f t="shared" si="5"/>
        <v>15357.619259941734</v>
      </c>
    </row>
    <row r="116" spans="2:12" x14ac:dyDescent="0.25">
      <c r="B116" s="7" t="s">
        <v>381</v>
      </c>
      <c r="C116" s="8">
        <v>12041.966666666667</v>
      </c>
      <c r="E116" s="9" t="str">
        <f t="shared" si="4"/>
        <v>SAA17</v>
      </c>
      <c r="F116" s="9">
        <f>IFERROR(VLOOKUP($B116,'Sample Data Table'!$A$2:$H$127,2,FALSE),VLOOKUP(INT(MID($B116,4,3)),'Sample Data Table'!$A$2:$H$127,2,FALSE))</f>
        <v>72188</v>
      </c>
      <c r="G116" s="9" t="str">
        <f>IFERROR(VLOOKUP($B116,'Sample Data Table'!$A$2:$H$127,4,FALSE),VLOOKUP(INT(MID($B116,4,3)),'Sample Data Table'!$A$2:$H$127,4,FALSE))</f>
        <v>408818 (SAA)</v>
      </c>
      <c r="H116" s="9" t="str">
        <f>IFERROR(VLOOKUP($B116,'Sample Data Table'!$A$2:$H$127,7,FALSE),VLOOKUP(INT(MID($B116,4,3)),'Sample Data Table'!$A$2:$H$127,7,FALSE))</f>
        <v>WT</v>
      </c>
      <c r="I116" s="9" t="str">
        <f>IFERROR(VLOOKUP($B116,'Sample Data Table'!$A$2:$H$127,6,FALSE),VLOOKUP(INT(MID($B116,4,3)),'Sample Data Table'!$A$2:$H$127,6,FALSE))</f>
        <v>F</v>
      </c>
      <c r="J116" s="9">
        <f>IFERROR(VLOOKUP($B116,'Sample Data Table'!$A$2:$H$127,3,FALSE),VLOOKUP(INT(MID($B116,4,3)),'Sample Data Table'!$A$2:$H$127,3,FALSE))</f>
        <v>0</v>
      </c>
      <c r="K116" s="11">
        <f t="shared" si="3"/>
        <v>12041.966666666667</v>
      </c>
      <c r="L116" s="16">
        <f t="shared" si="5"/>
        <v>3847.5874653259389</v>
      </c>
    </row>
    <row r="117" spans="2:12" x14ac:dyDescent="0.25">
      <c r="B117" s="7" t="s">
        <v>377</v>
      </c>
      <c r="C117" s="8">
        <v>43623</v>
      </c>
      <c r="E117" s="9" t="str">
        <f t="shared" si="4"/>
        <v>SAA18</v>
      </c>
      <c r="F117" s="9">
        <f>IFERROR(VLOOKUP($B117,'Sample Data Table'!$A$2:$H$127,2,FALSE),VLOOKUP(INT(MID($B117,4,3)),'Sample Data Table'!$A$2:$H$127,2,FALSE))</f>
        <v>72193</v>
      </c>
      <c r="G117" s="9" t="str">
        <f>IFERROR(VLOOKUP($B117,'Sample Data Table'!$A$2:$H$127,4,FALSE),VLOOKUP(INT(MID($B117,4,3)),'Sample Data Table'!$A$2:$H$127,4,FALSE))</f>
        <v>408818 (SAA)</v>
      </c>
      <c r="H117" s="9" t="str">
        <f>IFERROR(VLOOKUP($B117,'Sample Data Table'!$A$2:$H$127,7,FALSE),VLOOKUP(INT(MID($B117,4,3)),'Sample Data Table'!$A$2:$H$127,7,FALSE))</f>
        <v>HOM</v>
      </c>
      <c r="I117" s="9" t="str">
        <f>IFERROR(VLOOKUP($B117,'Sample Data Table'!$A$2:$H$127,6,FALSE),VLOOKUP(INT(MID($B117,4,3)),'Sample Data Table'!$A$2:$H$127,6,FALSE))</f>
        <v>F</v>
      </c>
      <c r="J117" s="9">
        <f>IFERROR(VLOOKUP($B117,'Sample Data Table'!$A$2:$H$127,3,FALSE),VLOOKUP(INT(MID($B117,4,3)),'Sample Data Table'!$A$2:$H$127,3,FALSE))</f>
        <v>0</v>
      </c>
      <c r="K117" s="11">
        <f t="shared" si="3"/>
        <v>43623</v>
      </c>
      <c r="L117" s="16">
        <f t="shared" si="5"/>
        <v>10175.361566057492</v>
      </c>
    </row>
    <row r="118" spans="2:12" x14ac:dyDescent="0.25">
      <c r="B118" s="7" t="s">
        <v>379</v>
      </c>
      <c r="C118" s="8">
        <v>27010.666666666668</v>
      </c>
      <c r="E118" s="9" t="str">
        <f t="shared" si="4"/>
        <v>SAA19</v>
      </c>
      <c r="F118" s="9">
        <f>IFERROR(VLOOKUP($B118,'Sample Data Table'!$A$2:$H$127,2,FALSE),VLOOKUP(INT(MID($B118,4,3)),'Sample Data Table'!$A$2:$H$127,2,FALSE))</f>
        <v>72162</v>
      </c>
      <c r="G118" s="9" t="str">
        <f>IFERROR(VLOOKUP($B118,'Sample Data Table'!$A$2:$H$127,4,FALSE),VLOOKUP(INT(MID($B118,4,3)),'Sample Data Table'!$A$2:$H$127,4,FALSE))</f>
        <v>408818 (SAA)</v>
      </c>
      <c r="H118" s="9" t="str">
        <f>IFERROR(VLOOKUP($B118,'Sample Data Table'!$A$2:$H$127,7,FALSE),VLOOKUP(INT(MID($B118,4,3)),'Sample Data Table'!$A$2:$H$127,7,FALSE))</f>
        <v>HET</v>
      </c>
      <c r="I118" s="9" t="str">
        <f>IFERROR(VLOOKUP($B118,'Sample Data Table'!$A$2:$H$127,6,FALSE),VLOOKUP(INT(MID($B118,4,3)),'Sample Data Table'!$A$2:$H$127,6,FALSE))</f>
        <v>F</v>
      </c>
      <c r="J118" s="9">
        <f>IFERROR(VLOOKUP($B118,'Sample Data Table'!$A$2:$H$127,3,FALSE),VLOOKUP(INT(MID($B118,4,3)),'Sample Data Table'!$A$2:$H$127,3,FALSE))</f>
        <v>0</v>
      </c>
      <c r="K118" s="11">
        <f t="shared" si="3"/>
        <v>27010.666666666668</v>
      </c>
      <c r="L118" s="16">
        <f t="shared" si="5"/>
        <v>7050.1132851418251</v>
      </c>
    </row>
    <row r="119" spans="2:12" x14ac:dyDescent="0.25">
      <c r="B119" s="7" t="s">
        <v>373</v>
      </c>
      <c r="C119" s="8">
        <v>28102</v>
      </c>
      <c r="E119" s="9" t="str">
        <f t="shared" si="4"/>
        <v>SAA20</v>
      </c>
      <c r="F119" s="9">
        <f>IFERROR(VLOOKUP($B119,'Sample Data Table'!$A$2:$H$127,2,FALSE),VLOOKUP(INT(MID($B119,4,3)),'Sample Data Table'!$A$2:$H$127,2,FALSE))</f>
        <v>72183</v>
      </c>
      <c r="G119" s="9" t="str">
        <f>IFERROR(VLOOKUP($B119,'Sample Data Table'!$A$2:$H$127,4,FALSE),VLOOKUP(INT(MID($B119,4,3)),'Sample Data Table'!$A$2:$H$127,4,FALSE))</f>
        <v>408818 (SAA)</v>
      </c>
      <c r="H119" s="9" t="str">
        <f>IFERROR(VLOOKUP($B119,'Sample Data Table'!$A$2:$H$127,7,FALSE),VLOOKUP(INT(MID($B119,4,3)),'Sample Data Table'!$A$2:$H$127,7,FALSE))</f>
        <v>HET</v>
      </c>
      <c r="I119" s="9" t="str">
        <f>IFERROR(VLOOKUP($B119,'Sample Data Table'!$A$2:$H$127,6,FALSE),VLOOKUP(INT(MID($B119,4,3)),'Sample Data Table'!$A$2:$H$127,6,FALSE))</f>
        <v>F</v>
      </c>
      <c r="J119" s="9">
        <f>IFERROR(VLOOKUP($B119,'Sample Data Table'!$A$2:$H$127,3,FALSE),VLOOKUP(INT(MID($B119,4,3)),'Sample Data Table'!$A$2:$H$127,3,FALSE))</f>
        <v>0</v>
      </c>
      <c r="K119" s="11">
        <f t="shared" si="3"/>
        <v>28102</v>
      </c>
      <c r="L119" s="16">
        <f t="shared" si="5"/>
        <v>16194.729513023674</v>
      </c>
    </row>
    <row r="120" spans="2:12" x14ac:dyDescent="0.25">
      <c r="B120" s="7" t="s">
        <v>360</v>
      </c>
      <c r="C120" s="8">
        <v>8508.3000000000011</v>
      </c>
      <c r="E120" s="9" t="str">
        <f t="shared" si="4"/>
        <v>SAA21</v>
      </c>
      <c r="F120" s="9">
        <f>IFERROR(VLOOKUP($B120,'Sample Data Table'!$A$2:$H$127,2,FALSE),VLOOKUP(INT(MID($B120,4,3)),'Sample Data Table'!$A$2:$H$127,2,FALSE))</f>
        <v>72171</v>
      </c>
      <c r="G120" s="9" t="str">
        <f>IFERROR(VLOOKUP($B120,'Sample Data Table'!$A$2:$H$127,4,FALSE),VLOOKUP(INT(MID($B120,4,3)),'Sample Data Table'!$A$2:$H$127,4,FALSE))</f>
        <v>408818 (SAA)</v>
      </c>
      <c r="H120" s="9" t="str">
        <f>IFERROR(VLOOKUP($B120,'Sample Data Table'!$A$2:$H$127,7,FALSE),VLOOKUP(INT(MID($B120,4,3)),'Sample Data Table'!$A$2:$H$127,7,FALSE))</f>
        <v>HET</v>
      </c>
      <c r="I120" s="9" t="str">
        <f>IFERROR(VLOOKUP($B120,'Sample Data Table'!$A$2:$H$127,6,FALSE),VLOOKUP(INT(MID($B120,4,3)),'Sample Data Table'!$A$2:$H$127,6,FALSE))</f>
        <v>F</v>
      </c>
      <c r="J120" s="9">
        <f>IFERROR(VLOOKUP($B120,'Sample Data Table'!$A$2:$H$127,3,FALSE),VLOOKUP(INT(MID($B120,4,3)),'Sample Data Table'!$A$2:$H$127,3,FALSE))</f>
        <v>0</v>
      </c>
      <c r="K120" s="11">
        <f t="shared" si="3"/>
        <v>8508.3000000000011</v>
      </c>
      <c r="L120" s="16">
        <f t="shared" si="5"/>
        <v>1898.9042024283299</v>
      </c>
    </row>
    <row r="121" spans="2:12" x14ac:dyDescent="0.25">
      <c r="B121" s="7" t="s">
        <v>365</v>
      </c>
      <c r="C121" s="8">
        <v>14385</v>
      </c>
      <c r="E121" s="9" t="str">
        <f t="shared" si="4"/>
        <v>SAA22</v>
      </c>
      <c r="F121" s="9">
        <f>IFERROR(VLOOKUP($B121,'Sample Data Table'!$A$2:$H$127,2,FALSE),VLOOKUP(INT(MID($B121,4,3)),'Sample Data Table'!$A$2:$H$127,2,FALSE))</f>
        <v>72173</v>
      </c>
      <c r="G121" s="9" t="str">
        <f>IFERROR(VLOOKUP($B121,'Sample Data Table'!$A$2:$H$127,4,FALSE),VLOOKUP(INT(MID($B121,4,3)),'Sample Data Table'!$A$2:$H$127,4,FALSE))</f>
        <v>408818 (SAA)</v>
      </c>
      <c r="H121" s="9" t="str">
        <f>IFERROR(VLOOKUP($B121,'Sample Data Table'!$A$2:$H$127,7,FALSE),VLOOKUP(INT(MID($B121,4,3)),'Sample Data Table'!$A$2:$H$127,7,FALSE))</f>
        <v>WT</v>
      </c>
      <c r="I121" s="9" t="str">
        <f>IFERROR(VLOOKUP($B121,'Sample Data Table'!$A$2:$H$127,6,FALSE),VLOOKUP(INT(MID($B121,4,3)),'Sample Data Table'!$A$2:$H$127,6,FALSE))</f>
        <v>F</v>
      </c>
      <c r="J121" s="9">
        <f>IFERROR(VLOOKUP($B121,'Sample Data Table'!$A$2:$H$127,3,FALSE),VLOOKUP(INT(MID($B121,4,3)),'Sample Data Table'!$A$2:$H$127,3,FALSE))</f>
        <v>0</v>
      </c>
      <c r="K121" s="11">
        <f t="shared" si="3"/>
        <v>14385</v>
      </c>
      <c r="L121" s="16">
        <f t="shared" si="5"/>
        <v>4145.3773049024139</v>
      </c>
    </row>
    <row r="122" spans="2:12" x14ac:dyDescent="0.25">
      <c r="B122" s="7" t="s">
        <v>372</v>
      </c>
      <c r="C122" s="8">
        <v>13914</v>
      </c>
      <c r="E122" s="9" t="str">
        <f t="shared" si="4"/>
        <v>SAA23</v>
      </c>
      <c r="F122" s="9">
        <f>IFERROR(VLOOKUP($B122,'Sample Data Table'!$A$2:$H$127,2,FALSE),VLOOKUP(INT(MID($B122,4,3)),'Sample Data Table'!$A$2:$H$127,2,FALSE))</f>
        <v>72169</v>
      </c>
      <c r="G122" s="9" t="str">
        <f>IFERROR(VLOOKUP($B122,'Sample Data Table'!$A$2:$H$127,4,FALSE),VLOOKUP(INT(MID($B122,4,3)),'Sample Data Table'!$A$2:$H$127,4,FALSE))</f>
        <v>408818 (SAA)</v>
      </c>
      <c r="H122" s="9" t="str">
        <f>IFERROR(VLOOKUP($B122,'Sample Data Table'!$A$2:$H$127,7,FALSE),VLOOKUP(INT(MID($B122,4,3)),'Sample Data Table'!$A$2:$H$127,7,FALSE))</f>
        <v>HET</v>
      </c>
      <c r="I122" s="9" t="str">
        <f>IFERROR(VLOOKUP($B122,'Sample Data Table'!$A$2:$H$127,6,FALSE),VLOOKUP(INT(MID($B122,4,3)),'Sample Data Table'!$A$2:$H$127,6,FALSE))</f>
        <v>F</v>
      </c>
      <c r="J122" s="9">
        <f>IFERROR(VLOOKUP($B122,'Sample Data Table'!$A$2:$H$127,3,FALSE),VLOOKUP(INT(MID($B122,4,3)),'Sample Data Table'!$A$2:$H$127,3,FALSE))</f>
        <v>0</v>
      </c>
      <c r="K122" s="11">
        <f t="shared" si="3"/>
        <v>13914</v>
      </c>
      <c r="L122" s="16">
        <f t="shared" si="5"/>
        <v>4580.7993843869654</v>
      </c>
    </row>
    <row r="123" spans="2:12" x14ac:dyDescent="0.25">
      <c r="B123" s="7" t="s">
        <v>362</v>
      </c>
      <c r="C123" s="8">
        <v>14832</v>
      </c>
      <c r="E123" s="9" t="str">
        <f t="shared" si="4"/>
        <v>SAA24</v>
      </c>
      <c r="F123" s="9">
        <f>IFERROR(VLOOKUP($B123,'Sample Data Table'!$A$2:$H$127,2,FALSE),VLOOKUP(INT(MID($B123,4,3)),'Sample Data Table'!$A$2:$H$127,2,FALSE))</f>
        <v>72172</v>
      </c>
      <c r="G123" s="9" t="str">
        <f>IFERROR(VLOOKUP($B123,'Sample Data Table'!$A$2:$H$127,4,FALSE),VLOOKUP(INT(MID($B123,4,3)),'Sample Data Table'!$A$2:$H$127,4,FALSE))</f>
        <v>408818 (SAA)</v>
      </c>
      <c r="H123" s="9" t="str">
        <f>IFERROR(VLOOKUP($B123,'Sample Data Table'!$A$2:$H$127,7,FALSE),VLOOKUP(INT(MID($B123,4,3)),'Sample Data Table'!$A$2:$H$127,7,FALSE))</f>
        <v>HET</v>
      </c>
      <c r="I123" s="9" t="str">
        <f>IFERROR(VLOOKUP($B123,'Sample Data Table'!$A$2:$H$127,6,FALSE),VLOOKUP(INT(MID($B123,4,3)),'Sample Data Table'!$A$2:$H$127,6,FALSE))</f>
        <v>F</v>
      </c>
      <c r="J123" s="9">
        <f>IFERROR(VLOOKUP($B123,'Sample Data Table'!$A$2:$H$127,3,FALSE),VLOOKUP(INT(MID($B123,4,3)),'Sample Data Table'!$A$2:$H$127,3,FALSE))</f>
        <v>0</v>
      </c>
      <c r="K123" s="11">
        <f t="shared" ref="K123:K128" si="6">C123</f>
        <v>14832</v>
      </c>
      <c r="L123" s="16">
        <f t="shared" si="5"/>
        <v>4824.8060064628507</v>
      </c>
    </row>
    <row r="124" spans="2:12" x14ac:dyDescent="0.25">
      <c r="B124" s="7" t="s">
        <v>366</v>
      </c>
      <c r="C124" s="8">
        <v>3862.0333333333333</v>
      </c>
      <c r="E124" s="9" t="str">
        <f t="shared" si="4"/>
        <v>SAA25</v>
      </c>
      <c r="F124" s="9">
        <f>IFERROR(VLOOKUP($B124,'Sample Data Table'!$A$2:$H$127,2,FALSE),VLOOKUP(INT(MID($B124,4,3)),'Sample Data Table'!$A$2:$H$127,2,FALSE))</f>
        <v>73573</v>
      </c>
      <c r="G124" s="9" t="str">
        <f>IFERROR(VLOOKUP($B124,'Sample Data Table'!$A$2:$H$127,4,FALSE),VLOOKUP(INT(MID($B124,4,3)),'Sample Data Table'!$A$2:$H$127,4,FALSE))</f>
        <v>408818 (SAA)</v>
      </c>
      <c r="H124" s="9" t="str">
        <f>IFERROR(VLOOKUP($B124,'Sample Data Table'!$A$2:$H$127,7,FALSE),VLOOKUP(INT(MID($B124,4,3)),'Sample Data Table'!$A$2:$H$127,7,FALSE))</f>
        <v>WT</v>
      </c>
      <c r="I124" s="9" t="str">
        <f>IFERROR(VLOOKUP($B124,'Sample Data Table'!$A$2:$H$127,6,FALSE),VLOOKUP(INT(MID($B124,4,3)),'Sample Data Table'!$A$2:$H$127,6,FALSE))</f>
        <v>F</v>
      </c>
      <c r="J124" s="9">
        <f>IFERROR(VLOOKUP($B124,'Sample Data Table'!$A$2:$H$127,3,FALSE),VLOOKUP(INT(MID($B124,4,3)),'Sample Data Table'!$A$2:$H$127,3,FALSE))</f>
        <v>0</v>
      </c>
      <c r="K124" s="11">
        <f t="shared" si="6"/>
        <v>3862.0333333333333</v>
      </c>
      <c r="L124" s="16">
        <f t="shared" si="5"/>
        <v>2270.6616686184962</v>
      </c>
    </row>
    <row r="125" spans="2:12" x14ac:dyDescent="0.25">
      <c r="B125" s="7" t="s">
        <v>370</v>
      </c>
      <c r="C125" s="8">
        <v>9310.6</v>
      </c>
      <c r="E125" s="9" t="str">
        <f t="shared" si="4"/>
        <v>SAA26</v>
      </c>
      <c r="F125" s="9">
        <f>IFERROR(VLOOKUP($B125,'Sample Data Table'!$A$2:$H$127,2,FALSE),VLOOKUP(INT(MID($B125,4,3)),'Sample Data Table'!$A$2:$H$127,2,FALSE))</f>
        <v>75009</v>
      </c>
      <c r="G125" s="9" t="str">
        <f>IFERROR(VLOOKUP($B125,'Sample Data Table'!$A$2:$H$127,4,FALSE),VLOOKUP(INT(MID($B125,4,3)),'Sample Data Table'!$A$2:$H$127,4,FALSE))</f>
        <v>408818 (SAA)</v>
      </c>
      <c r="H125" s="9" t="str">
        <f>IFERROR(VLOOKUP($B125,'Sample Data Table'!$A$2:$H$127,7,FALSE),VLOOKUP(INT(MID($B125,4,3)),'Sample Data Table'!$A$2:$H$127,7,FALSE))</f>
        <v>WT</v>
      </c>
      <c r="I125" s="9" t="str">
        <f>IFERROR(VLOOKUP($B125,'Sample Data Table'!$A$2:$H$127,6,FALSE),VLOOKUP(INT(MID($B125,4,3)),'Sample Data Table'!$A$2:$H$127,6,FALSE))</f>
        <v>F</v>
      </c>
      <c r="J125" s="9">
        <f>IFERROR(VLOOKUP($B125,'Sample Data Table'!$A$2:$H$127,3,FALSE),VLOOKUP(INT(MID($B125,4,3)),'Sample Data Table'!$A$2:$H$127,3,FALSE))</f>
        <v>0</v>
      </c>
      <c r="K125" s="11">
        <f t="shared" si="6"/>
        <v>9310.6</v>
      </c>
      <c r="L125" s="16">
        <f t="shared" si="5"/>
        <v>2004.5762345194009</v>
      </c>
    </row>
    <row r="126" spans="2:12" x14ac:dyDescent="0.25">
      <c r="B126" s="7" t="s">
        <v>371</v>
      </c>
      <c r="C126" s="8">
        <v>9407.1999999999989</v>
      </c>
      <c r="E126" s="9" t="str">
        <f t="shared" si="4"/>
        <v>SAA27</v>
      </c>
      <c r="F126" s="9">
        <f>IFERROR(VLOOKUP($B126,'Sample Data Table'!$A$2:$H$127,2,FALSE),VLOOKUP(INT(MID($B126,4,3)),'Sample Data Table'!$A$2:$H$127,2,FALSE))</f>
        <v>75005</v>
      </c>
      <c r="G126" s="9" t="str">
        <f>IFERROR(VLOOKUP($B126,'Sample Data Table'!$A$2:$H$127,4,FALSE),VLOOKUP(INT(MID($B126,4,3)),'Sample Data Table'!$A$2:$H$127,4,FALSE))</f>
        <v>408818 (SAA)</v>
      </c>
      <c r="H126" s="9" t="str">
        <f>IFERROR(VLOOKUP($B126,'Sample Data Table'!$A$2:$H$127,7,FALSE),VLOOKUP(INT(MID($B126,4,3)),'Sample Data Table'!$A$2:$H$127,7,FALSE))</f>
        <v>WT</v>
      </c>
      <c r="I126" s="9" t="str">
        <f>IFERROR(VLOOKUP($B126,'Sample Data Table'!$A$2:$H$127,6,FALSE),VLOOKUP(INT(MID($B126,4,3)),'Sample Data Table'!$A$2:$H$127,6,FALSE))</f>
        <v>F</v>
      </c>
      <c r="J126" s="9">
        <f>IFERROR(VLOOKUP($B126,'Sample Data Table'!$A$2:$H$127,3,FALSE),VLOOKUP(INT(MID($B126,4,3)),'Sample Data Table'!$A$2:$H$127,3,FALSE))</f>
        <v>0</v>
      </c>
      <c r="K126" s="11">
        <f t="shared" si="6"/>
        <v>9407.1999999999989</v>
      </c>
      <c r="L126" s="16">
        <f t="shared" si="5"/>
        <v>3039.6229437218008</v>
      </c>
    </row>
    <row r="127" spans="2:12" x14ac:dyDescent="0.25">
      <c r="B127" s="7" t="s">
        <v>361</v>
      </c>
      <c r="C127" s="8">
        <v>6871</v>
      </c>
      <c r="E127" s="9" t="str">
        <f t="shared" si="4"/>
        <v>SAA28</v>
      </c>
      <c r="F127" s="9">
        <f>IFERROR(VLOOKUP($B127,'Sample Data Table'!$A$2:$H$127,2,FALSE),VLOOKUP(INT(MID($B127,4,3)),'Sample Data Table'!$A$2:$H$127,2,FALSE))</f>
        <v>73572</v>
      </c>
      <c r="G127" s="9" t="str">
        <f>IFERROR(VLOOKUP($B127,'Sample Data Table'!$A$2:$H$127,4,FALSE),VLOOKUP(INT(MID($B127,4,3)),'Sample Data Table'!$A$2:$H$127,4,FALSE))</f>
        <v>408818 (SAA)</v>
      </c>
      <c r="H127" s="9" t="str">
        <f>IFERROR(VLOOKUP($B127,'Sample Data Table'!$A$2:$H$127,7,FALSE),VLOOKUP(INT(MID($B127,4,3)),'Sample Data Table'!$A$2:$H$127,7,FALSE))</f>
        <v>HOM</v>
      </c>
      <c r="I127" s="9" t="str">
        <f>IFERROR(VLOOKUP($B127,'Sample Data Table'!$A$2:$H$127,6,FALSE),VLOOKUP(INT(MID($B127,4,3)),'Sample Data Table'!$A$2:$H$127,6,FALSE))</f>
        <v>F</v>
      </c>
      <c r="J127" s="9">
        <f>IFERROR(VLOOKUP($B127,'Sample Data Table'!$A$2:$H$127,3,FALSE),VLOOKUP(INT(MID($B127,4,3)),'Sample Data Table'!$A$2:$H$127,3,FALSE))</f>
        <v>0</v>
      </c>
      <c r="K127" s="11">
        <f t="shared" si="6"/>
        <v>6871</v>
      </c>
      <c r="L127" s="16">
        <f t="shared" si="5"/>
        <v>4278.6472757169413</v>
      </c>
    </row>
    <row r="128" spans="2:12" x14ac:dyDescent="0.25">
      <c r="B128" s="7" t="s">
        <v>376</v>
      </c>
      <c r="C128" s="8">
        <v>10975.566666666666</v>
      </c>
      <c r="E128" s="9" t="str">
        <f t="shared" si="4"/>
        <v>SAA29</v>
      </c>
      <c r="F128" s="9">
        <f>IFERROR(VLOOKUP($B128,'Sample Data Table'!$A$2:$H$127,2,FALSE),VLOOKUP(INT(MID($B128,4,3)),'Sample Data Table'!$A$2:$H$127,2,FALSE))</f>
        <v>73576</v>
      </c>
      <c r="G128" s="9" t="str">
        <f>IFERROR(VLOOKUP($B128,'Sample Data Table'!$A$2:$H$127,4,FALSE),VLOOKUP(INT(MID($B128,4,3)),'Sample Data Table'!$A$2:$H$127,4,FALSE))</f>
        <v>408818 (SAA)</v>
      </c>
      <c r="H128" s="9" t="str">
        <f>IFERROR(VLOOKUP($B128,'Sample Data Table'!$A$2:$H$127,7,FALSE),VLOOKUP(INT(MID($B128,4,3)),'Sample Data Table'!$A$2:$H$127,7,FALSE))</f>
        <v>HOM</v>
      </c>
      <c r="I128" s="9" t="str">
        <f>IFERROR(VLOOKUP($B128,'Sample Data Table'!$A$2:$H$127,6,FALSE),VLOOKUP(INT(MID($B128,4,3)),'Sample Data Table'!$A$2:$H$127,6,FALSE))</f>
        <v>F</v>
      </c>
      <c r="J128" s="9">
        <f>IFERROR(VLOOKUP($B128,'Sample Data Table'!$A$2:$H$127,3,FALSE),VLOOKUP(INT(MID($B128,4,3)),'Sample Data Table'!$A$2:$H$127,3,FALSE))</f>
        <v>0</v>
      </c>
      <c r="K128" s="11">
        <f t="shared" si="6"/>
        <v>10975.566666666666</v>
      </c>
      <c r="L128" s="16">
        <f t="shared" si="5"/>
        <v>4560.9434729377372</v>
      </c>
    </row>
    <row r="129" spans="2:3" x14ac:dyDescent="0.25">
      <c r="B129" s="7" t="s">
        <v>71</v>
      </c>
      <c r="C129" s="8">
        <v>117040.39921259842</v>
      </c>
    </row>
    <row r="131" spans="2:3" x14ac:dyDescent="0.25">
      <c r="B131" s="6" t="s">
        <v>70</v>
      </c>
      <c r="C131" t="s">
        <v>98</v>
      </c>
    </row>
    <row r="132" spans="2:3" x14ac:dyDescent="0.25">
      <c r="B132" s="7">
        <v>86</v>
      </c>
      <c r="C132" s="8">
        <v>19790.508667877439</v>
      </c>
    </row>
    <row r="133" spans="2:3" x14ac:dyDescent="0.25">
      <c r="B133" s="7">
        <v>87</v>
      </c>
      <c r="C133" s="8">
        <v>20931.290030319058</v>
      </c>
    </row>
    <row r="134" spans="2:3" x14ac:dyDescent="0.25">
      <c r="B134" s="7">
        <v>88</v>
      </c>
      <c r="C134" s="8">
        <v>15734.51204624198</v>
      </c>
    </row>
    <row r="135" spans="2:3" x14ac:dyDescent="0.25">
      <c r="B135" s="7">
        <v>89</v>
      </c>
      <c r="C135" s="8">
        <v>206449.21142983326</v>
      </c>
    </row>
    <row r="136" spans="2:3" x14ac:dyDescent="0.25">
      <c r="B136" s="7">
        <v>90</v>
      </c>
      <c r="C136" s="8">
        <v>51231.02830642122</v>
      </c>
    </row>
    <row r="137" spans="2:3" x14ac:dyDescent="0.25">
      <c r="B137" s="7">
        <v>91</v>
      </c>
      <c r="C137" s="8">
        <v>46689.003644684177</v>
      </c>
    </row>
    <row r="138" spans="2:3" x14ac:dyDescent="0.25">
      <c r="B138" s="7">
        <v>92</v>
      </c>
      <c r="C138" s="8">
        <v>6493.0501563851622</v>
      </c>
    </row>
    <row r="139" spans="2:3" x14ac:dyDescent="0.25">
      <c r="B139" s="7">
        <v>93</v>
      </c>
      <c r="C139" s="8">
        <v>13088.869024225623</v>
      </c>
    </row>
    <row r="140" spans="2:3" x14ac:dyDescent="0.25">
      <c r="B140" s="7">
        <v>94</v>
      </c>
      <c r="C140" s="8">
        <v>19052.525370669369</v>
      </c>
    </row>
    <row r="141" spans="2:3" x14ac:dyDescent="0.25">
      <c r="B141" s="7">
        <v>95</v>
      </c>
      <c r="C141" s="8">
        <v>105304.71610204993</v>
      </c>
    </row>
    <row r="142" spans="2:3" x14ac:dyDescent="0.25">
      <c r="B142" s="7">
        <v>96</v>
      </c>
      <c r="C142" s="8">
        <v>42970.083003565553</v>
      </c>
    </row>
    <row r="143" spans="2:3" x14ac:dyDescent="0.25">
      <c r="B143" s="7">
        <v>97</v>
      </c>
      <c r="C143" s="8">
        <v>157682.44872844918</v>
      </c>
    </row>
    <row r="144" spans="2:3" x14ac:dyDescent="0.25">
      <c r="B144" s="7">
        <v>98</v>
      </c>
      <c r="C144" s="8">
        <v>44278.5348146631</v>
      </c>
    </row>
    <row r="145" spans="2:3" x14ac:dyDescent="0.25">
      <c r="B145" s="7">
        <v>99</v>
      </c>
      <c r="C145" s="8">
        <v>17798.175028168844</v>
      </c>
    </row>
    <row r="146" spans="2:3" x14ac:dyDescent="0.25">
      <c r="B146" s="7">
        <v>100</v>
      </c>
      <c r="C146" s="8">
        <v>20071.509816985217</v>
      </c>
    </row>
    <row r="147" spans="2:3" x14ac:dyDescent="0.25">
      <c r="B147" s="7">
        <v>101</v>
      </c>
      <c r="C147" s="8">
        <v>12010.448548382092</v>
      </c>
    </row>
    <row r="148" spans="2:3" x14ac:dyDescent="0.25">
      <c r="B148" s="7">
        <v>102</v>
      </c>
      <c r="C148" s="8">
        <v>2650.49171538667</v>
      </c>
    </row>
    <row r="149" spans="2:3" x14ac:dyDescent="0.25">
      <c r="B149" s="7">
        <v>103</v>
      </c>
      <c r="C149" s="8">
        <v>50236.046818992436</v>
      </c>
    </row>
    <row r="150" spans="2:3" x14ac:dyDescent="0.25">
      <c r="B150" s="7">
        <v>104</v>
      </c>
      <c r="C150" s="8">
        <v>18060.039045731137</v>
      </c>
    </row>
    <row r="151" spans="2:3" x14ac:dyDescent="0.25">
      <c r="B151" s="7">
        <v>105</v>
      </c>
      <c r="C151" s="8">
        <v>75516.64209519203</v>
      </c>
    </row>
    <row r="152" spans="2:3" x14ac:dyDescent="0.25">
      <c r="B152" s="7">
        <v>106</v>
      </c>
      <c r="C152" s="8">
        <v>13388.559631267286</v>
      </c>
    </row>
    <row r="153" spans="2:3" x14ac:dyDescent="0.25">
      <c r="B153" s="7">
        <v>107</v>
      </c>
      <c r="C153" s="8">
        <v>128111.20533869522</v>
      </c>
    </row>
    <row r="154" spans="2:3" x14ac:dyDescent="0.25">
      <c r="B154" s="7">
        <v>108</v>
      </c>
      <c r="C154" s="8">
        <v>8247.9641730550702</v>
      </c>
    </row>
    <row r="155" spans="2:3" x14ac:dyDescent="0.25">
      <c r="B155" s="7">
        <v>109</v>
      </c>
      <c r="C155" s="8">
        <v>2182.6553400235625</v>
      </c>
    </row>
    <row r="156" spans="2:3" x14ac:dyDescent="0.25">
      <c r="B156" s="7">
        <v>110</v>
      </c>
      <c r="C156" s="8">
        <v>17284.820276763076</v>
      </c>
    </row>
    <row r="157" spans="2:3" x14ac:dyDescent="0.25">
      <c r="B157" s="7">
        <v>111</v>
      </c>
      <c r="C157" s="8">
        <v>2183.9072782515286</v>
      </c>
    </row>
    <row r="158" spans="2:3" x14ac:dyDescent="0.25">
      <c r="B158" s="7">
        <v>112</v>
      </c>
      <c r="C158" s="8">
        <v>38535.988794026474</v>
      </c>
    </row>
    <row r="159" spans="2:3" x14ac:dyDescent="0.25">
      <c r="B159" s="7">
        <v>113</v>
      </c>
      <c r="C159" s="8">
        <v>12077.03370713742</v>
      </c>
    </row>
    <row r="160" spans="2:3" x14ac:dyDescent="0.25">
      <c r="B160" s="7">
        <v>114</v>
      </c>
      <c r="C160" s="8">
        <v>23502.471047388473</v>
      </c>
    </row>
    <row r="161" spans="2:3" x14ac:dyDescent="0.25">
      <c r="B161" s="7">
        <v>115</v>
      </c>
      <c r="C161" s="8">
        <v>9606.8430471894389</v>
      </c>
    </row>
    <row r="162" spans="2:3" x14ac:dyDescent="0.25">
      <c r="B162" s="7">
        <v>116</v>
      </c>
      <c r="C162" s="8">
        <v>38982.92127329608</v>
      </c>
    </row>
    <row r="163" spans="2:3" x14ac:dyDescent="0.25">
      <c r="B163" s="7">
        <v>117</v>
      </c>
      <c r="C163" s="8">
        <v>11984.669373829218</v>
      </c>
    </row>
    <row r="164" spans="2:3" x14ac:dyDescent="0.25">
      <c r="B164" s="7">
        <v>118</v>
      </c>
      <c r="C164" s="8">
        <v>49534.71610900783</v>
      </c>
    </row>
    <row r="165" spans="2:3" x14ac:dyDescent="0.25">
      <c r="B165" s="7">
        <v>119</v>
      </c>
      <c r="C165" s="8">
        <v>43883.047979829294</v>
      </c>
    </row>
    <row r="166" spans="2:3" x14ac:dyDescent="0.25">
      <c r="B166" s="7">
        <v>120</v>
      </c>
      <c r="C166" s="8">
        <v>13844.8943657942</v>
      </c>
    </row>
    <row r="167" spans="2:3" x14ac:dyDescent="0.25">
      <c r="B167" s="7">
        <v>121</v>
      </c>
      <c r="C167" s="8">
        <v>85370.892580551124</v>
      </c>
    </row>
    <row r="168" spans="2:3" x14ac:dyDescent="0.25">
      <c r="B168" s="7">
        <v>122</v>
      </c>
      <c r="C168" s="8">
        <v>63851.771314506223</v>
      </c>
    </row>
    <row r="169" spans="2:3" x14ac:dyDescent="0.25">
      <c r="B169" s="7">
        <v>123</v>
      </c>
      <c r="C169" s="8">
        <v>35989.340551520858</v>
      </c>
    </row>
    <row r="170" spans="2:3" x14ac:dyDescent="0.25">
      <c r="B170" s="7">
        <v>124</v>
      </c>
      <c r="C170" s="8">
        <v>9607.8643308489736</v>
      </c>
    </row>
    <row r="171" spans="2:3" x14ac:dyDescent="0.25">
      <c r="B171" s="7">
        <v>125</v>
      </c>
      <c r="C171" s="8">
        <v>37953.49728725051</v>
      </c>
    </row>
    <row r="172" spans="2:3" x14ac:dyDescent="0.25">
      <c r="B172" s="7">
        <v>126</v>
      </c>
      <c r="C172" s="8">
        <v>43719.402226014026</v>
      </c>
    </row>
    <row r="173" spans="2:3" x14ac:dyDescent="0.25">
      <c r="B173" s="7">
        <v>127</v>
      </c>
      <c r="C173" s="8">
        <v>18887.41258969405</v>
      </c>
    </row>
    <row r="174" spans="2:3" x14ac:dyDescent="0.25">
      <c r="B174" s="7">
        <v>128</v>
      </c>
      <c r="C174" s="8">
        <v>17247.380477432303</v>
      </c>
    </row>
    <row r="175" spans="2:3" x14ac:dyDescent="0.25">
      <c r="B175" s="7">
        <v>129</v>
      </c>
      <c r="C175" s="8">
        <v>2310.2452972235451</v>
      </c>
    </row>
    <row r="176" spans="2:3" x14ac:dyDescent="0.25">
      <c r="B176" s="7">
        <v>130</v>
      </c>
      <c r="C176" s="8">
        <v>94120.533891388433</v>
      </c>
    </row>
    <row r="177" spans="2:3" x14ac:dyDescent="0.25">
      <c r="B177" s="7">
        <v>131</v>
      </c>
      <c r="C177" s="8">
        <v>45656.73225275764</v>
      </c>
    </row>
    <row r="178" spans="2:3" x14ac:dyDescent="0.25">
      <c r="B178" s="7">
        <v>132</v>
      </c>
      <c r="C178" s="8">
        <v>10947.421355430386</v>
      </c>
    </row>
    <row r="179" spans="2:3" x14ac:dyDescent="0.25">
      <c r="B179" s="7">
        <v>133</v>
      </c>
      <c r="C179" s="8">
        <v>1260.0670617074315</v>
      </c>
    </row>
    <row r="180" spans="2:3" x14ac:dyDescent="0.25">
      <c r="B180" s="7">
        <v>134</v>
      </c>
      <c r="C180" s="8">
        <v>46142.70012688898</v>
      </c>
    </row>
    <row r="181" spans="2:3" x14ac:dyDescent="0.25">
      <c r="B181" s="7">
        <v>135</v>
      </c>
      <c r="C181" s="8">
        <v>11536.937938638657</v>
      </c>
    </row>
    <row r="182" spans="2:3" x14ac:dyDescent="0.25">
      <c r="B182" s="7">
        <v>136</v>
      </c>
      <c r="C182" s="8">
        <v>160023.03792058607</v>
      </c>
    </row>
    <row r="183" spans="2:3" x14ac:dyDescent="0.25">
      <c r="B183" s="7">
        <v>137</v>
      </c>
      <c r="C183" s="8">
        <v>36538.643014394118</v>
      </c>
    </row>
    <row r="184" spans="2:3" x14ac:dyDescent="0.25">
      <c r="B184" s="7">
        <v>138</v>
      </c>
      <c r="C184" s="8">
        <v>15369.952906021979</v>
      </c>
    </row>
    <row r="185" spans="2:3" x14ac:dyDescent="0.25">
      <c r="B185" s="7">
        <v>139</v>
      </c>
      <c r="C185" s="8">
        <v>71860.68211013118</v>
      </c>
    </row>
    <row r="186" spans="2:3" x14ac:dyDescent="0.25">
      <c r="B186" s="7">
        <v>140</v>
      </c>
      <c r="C186" s="8">
        <v>1390.9142077545162</v>
      </c>
    </row>
    <row r="187" spans="2:3" x14ac:dyDescent="0.25">
      <c r="B187" s="7">
        <v>141</v>
      </c>
      <c r="C187" s="8">
        <v>5751.7448656907582</v>
      </c>
    </row>
    <row r="188" spans="2:3" x14ac:dyDescent="0.25">
      <c r="B188" s="7">
        <v>142</v>
      </c>
      <c r="C188" s="8">
        <v>45917.753661664807</v>
      </c>
    </row>
    <row r="189" spans="2:3" x14ac:dyDescent="0.25">
      <c r="B189" s="7">
        <v>143</v>
      </c>
      <c r="C189" s="8">
        <v>32836.175680692904</v>
      </c>
    </row>
    <row r="190" spans="2:3" x14ac:dyDescent="0.25">
      <c r="B190" s="7">
        <v>144</v>
      </c>
      <c r="C190" s="8">
        <v>38667.918601859084</v>
      </c>
    </row>
    <row r="191" spans="2:3" x14ac:dyDescent="0.25">
      <c r="B191" s="7">
        <v>145</v>
      </c>
      <c r="C191" s="8">
        <v>1295.7967947689071</v>
      </c>
    </row>
    <row r="192" spans="2:3" x14ac:dyDescent="0.25">
      <c r="B192" s="7">
        <v>146</v>
      </c>
      <c r="C192" s="8">
        <v>5929.6738046877372</v>
      </c>
    </row>
    <row r="193" spans="2:3" x14ac:dyDescent="0.25">
      <c r="B193" s="7">
        <v>147</v>
      </c>
      <c r="C193" s="8">
        <v>3453.1962488878785</v>
      </c>
    </row>
    <row r="194" spans="2:3" x14ac:dyDescent="0.25">
      <c r="B194" s="7">
        <v>148</v>
      </c>
      <c r="C194" s="8">
        <v>80861.962009340335</v>
      </c>
    </row>
    <row r="195" spans="2:3" x14ac:dyDescent="0.25">
      <c r="B195" s="7">
        <v>149</v>
      </c>
      <c r="C195" s="8">
        <v>126719.30252859405</v>
      </c>
    </row>
    <row r="196" spans="2:3" x14ac:dyDescent="0.25">
      <c r="B196" s="7">
        <v>150</v>
      </c>
      <c r="C196" s="8">
        <v>53516.254577464591</v>
      </c>
    </row>
    <row r="197" spans="2:3" x14ac:dyDescent="0.25">
      <c r="B197" s="7">
        <v>151</v>
      </c>
      <c r="C197" s="8">
        <v>27133.443060793685</v>
      </c>
    </row>
    <row r="198" spans="2:3" x14ac:dyDescent="0.25">
      <c r="B198" s="7">
        <v>152</v>
      </c>
      <c r="C198" s="8">
        <v>35721.926506465687</v>
      </c>
    </row>
    <row r="199" spans="2:3" x14ac:dyDescent="0.25">
      <c r="B199" s="7">
        <v>153</v>
      </c>
      <c r="C199" s="8">
        <v>4951.2724933428317</v>
      </c>
    </row>
    <row r="200" spans="2:3" x14ac:dyDescent="0.25">
      <c r="B200" s="7">
        <v>154</v>
      </c>
      <c r="C200" s="8">
        <v>36987.632167162898</v>
      </c>
    </row>
    <row r="201" spans="2:3" x14ac:dyDescent="0.25">
      <c r="B201" s="7">
        <v>155</v>
      </c>
      <c r="C201" s="8">
        <v>49571.765112141526</v>
      </c>
    </row>
    <row r="202" spans="2:3" x14ac:dyDescent="0.25">
      <c r="B202" s="7">
        <v>156</v>
      </c>
      <c r="C202" s="8">
        <v>14823.020519898566</v>
      </c>
    </row>
    <row r="203" spans="2:3" x14ac:dyDescent="0.25">
      <c r="B203" s="7">
        <v>157</v>
      </c>
      <c r="C203" s="8">
        <v>29304.559184536458</v>
      </c>
    </row>
    <row r="204" spans="2:3" x14ac:dyDescent="0.25">
      <c r="B204" s="7">
        <v>158</v>
      </c>
      <c r="C204" s="8">
        <v>55351.710735381363</v>
      </c>
    </row>
    <row r="205" spans="2:3" x14ac:dyDescent="0.25">
      <c r="B205" s="7">
        <v>159</v>
      </c>
      <c r="C205" s="8">
        <v>41064.764169946648</v>
      </c>
    </row>
    <row r="206" spans="2:3" x14ac:dyDescent="0.25">
      <c r="B206" s="7">
        <v>160</v>
      </c>
      <c r="C206" s="8">
        <v>104043.40384185823</v>
      </c>
    </row>
    <row r="207" spans="2:3" x14ac:dyDescent="0.25">
      <c r="B207" s="7">
        <v>161</v>
      </c>
      <c r="C207" s="8">
        <v>5779.4272207546655</v>
      </c>
    </row>
    <row r="208" spans="2:3" x14ac:dyDescent="0.25">
      <c r="B208" s="7">
        <v>162</v>
      </c>
      <c r="C208" s="8">
        <v>4629.6069307591606</v>
      </c>
    </row>
    <row r="209" spans="2:3" x14ac:dyDescent="0.25">
      <c r="B209" s="7">
        <v>163</v>
      </c>
      <c r="C209" s="8">
        <v>41043.74048906035</v>
      </c>
    </row>
    <row r="210" spans="2:3" x14ac:dyDescent="0.25">
      <c r="B210" s="7">
        <v>164</v>
      </c>
      <c r="C210" s="8">
        <v>29715.820375404975</v>
      </c>
    </row>
    <row r="211" spans="2:3" x14ac:dyDescent="0.25">
      <c r="B211" s="7">
        <v>165</v>
      </c>
      <c r="C211" s="8">
        <v>24103.585466343655</v>
      </c>
    </row>
    <row r="212" spans="2:3" x14ac:dyDescent="0.25">
      <c r="B212" s="7">
        <v>166</v>
      </c>
      <c r="C212" s="8">
        <v>15497.940325518533</v>
      </c>
    </row>
    <row r="213" spans="2:3" x14ac:dyDescent="0.25">
      <c r="B213" s="7">
        <v>167</v>
      </c>
      <c r="C213" s="8">
        <v>20013.854159889692</v>
      </c>
    </row>
    <row r="214" spans="2:3" x14ac:dyDescent="0.25">
      <c r="B214" s="7">
        <v>168</v>
      </c>
      <c r="C214" s="8">
        <v>115232.58525839528</v>
      </c>
    </row>
    <row r="215" spans="2:3" x14ac:dyDescent="0.25">
      <c r="B215" s="7">
        <v>169</v>
      </c>
      <c r="C215" s="8">
        <v>4668.4829441693373</v>
      </c>
    </row>
    <row r="216" spans="2:3" x14ac:dyDescent="0.25">
      <c r="B216" s="7">
        <v>170</v>
      </c>
      <c r="C216" s="8">
        <v>3475.0470500411934</v>
      </c>
    </row>
    <row r="217" spans="2:3" x14ac:dyDescent="0.25">
      <c r="B217" s="7">
        <v>171</v>
      </c>
      <c r="C217" s="8">
        <v>23240.658431579213</v>
      </c>
    </row>
    <row r="218" spans="2:3" x14ac:dyDescent="0.25">
      <c r="B218" s="7">
        <v>172</v>
      </c>
      <c r="C218" s="8">
        <v>4030.0571129120804</v>
      </c>
    </row>
    <row r="219" spans="2:3" x14ac:dyDescent="0.25">
      <c r="B219" s="7">
        <v>173</v>
      </c>
      <c r="C219" s="8">
        <v>121919.6802051799</v>
      </c>
    </row>
    <row r="220" spans="2:3" x14ac:dyDescent="0.25">
      <c r="B220" s="7">
        <v>174</v>
      </c>
      <c r="C220" s="8">
        <v>25386.815502014691</v>
      </c>
    </row>
    <row r="221" spans="2:3" x14ac:dyDescent="0.25">
      <c r="B221" s="7">
        <v>175</v>
      </c>
      <c r="C221" s="8">
        <v>5186.5584928736707</v>
      </c>
    </row>
    <row r="222" spans="2:3" x14ac:dyDescent="0.25">
      <c r="B222" s="7">
        <v>176</v>
      </c>
      <c r="C222" s="8">
        <v>103542.42666816985</v>
      </c>
    </row>
    <row r="223" spans="2:3" x14ac:dyDescent="0.25">
      <c r="B223" s="7">
        <v>177</v>
      </c>
      <c r="C223" s="8">
        <v>13152.879735378618</v>
      </c>
    </row>
    <row r="224" spans="2:3" x14ac:dyDescent="0.25">
      <c r="B224" s="7">
        <v>178</v>
      </c>
      <c r="C224" s="8">
        <v>24913.507527711427</v>
      </c>
    </row>
    <row r="225" spans="2:3" x14ac:dyDescent="0.25">
      <c r="B225" s="7">
        <v>179</v>
      </c>
      <c r="C225" s="8">
        <v>20006.568921231847</v>
      </c>
    </row>
    <row r="226" spans="2:3" x14ac:dyDescent="0.25">
      <c r="B226" s="7">
        <v>180</v>
      </c>
      <c r="C226" s="8">
        <v>1857.1995943714217</v>
      </c>
    </row>
    <row r="227" spans="2:3" x14ac:dyDescent="0.25">
      <c r="B227" s="7">
        <v>181</v>
      </c>
      <c r="C227" s="8">
        <v>3683.5354394016963</v>
      </c>
    </row>
    <row r="228" spans="2:3" x14ac:dyDescent="0.25">
      <c r="B228" s="7">
        <v>182</v>
      </c>
      <c r="C228" s="8">
        <v>11891.125864834383</v>
      </c>
    </row>
    <row r="229" spans="2:3" x14ac:dyDescent="0.25">
      <c r="B229" s="7" t="s">
        <v>384</v>
      </c>
      <c r="C229" s="8">
        <v>15255.335339917377</v>
      </c>
    </row>
    <row r="230" spans="2:3" x14ac:dyDescent="0.25">
      <c r="B230" s="7" t="s">
        <v>385</v>
      </c>
      <c r="C230" s="8">
        <v>13896.852449385797</v>
      </c>
    </row>
    <row r="231" spans="2:3" x14ac:dyDescent="0.25">
      <c r="B231" s="7" t="s">
        <v>382</v>
      </c>
      <c r="C231" s="8">
        <v>7292.8665831756443</v>
      </c>
    </row>
    <row r="232" spans="2:3" x14ac:dyDescent="0.25">
      <c r="B232" s="7" t="s">
        <v>386</v>
      </c>
      <c r="C232" s="8">
        <v>10111.881641580525</v>
      </c>
    </row>
    <row r="233" spans="2:3" x14ac:dyDescent="0.25">
      <c r="B233" s="7" t="s">
        <v>383</v>
      </c>
      <c r="C233" s="8">
        <v>24248.704714547806</v>
      </c>
    </row>
    <row r="234" spans="2:3" x14ac:dyDescent="0.25">
      <c r="B234" s="7" t="s">
        <v>387</v>
      </c>
      <c r="C234" s="8">
        <v>11163.236403480847</v>
      </c>
    </row>
    <row r="235" spans="2:3" x14ac:dyDescent="0.25">
      <c r="B235" s="7" t="s">
        <v>374</v>
      </c>
      <c r="C235" s="8">
        <v>16944.754262012772</v>
      </c>
    </row>
    <row r="236" spans="2:3" x14ac:dyDescent="0.25">
      <c r="B236" s="7" t="s">
        <v>368</v>
      </c>
      <c r="C236" s="8">
        <v>14010.330129348611</v>
      </c>
    </row>
    <row r="237" spans="2:3" x14ac:dyDescent="0.25">
      <c r="B237" s="7" t="s">
        <v>359</v>
      </c>
      <c r="C237" s="8">
        <v>12794.964100509749</v>
      </c>
    </row>
    <row r="238" spans="2:3" x14ac:dyDescent="0.25">
      <c r="B238" s="7" t="s">
        <v>378</v>
      </c>
      <c r="C238" s="8">
        <v>2546.0693889470831</v>
      </c>
    </row>
    <row r="239" spans="2:3" x14ac:dyDescent="0.25">
      <c r="B239" s="7" t="s">
        <v>367</v>
      </c>
      <c r="C239" s="8">
        <v>27230.807926562407</v>
      </c>
    </row>
    <row r="240" spans="2:3" x14ac:dyDescent="0.25">
      <c r="B240" s="7" t="s">
        <v>380</v>
      </c>
      <c r="C240" s="8">
        <v>8619.84042775735</v>
      </c>
    </row>
    <row r="241" spans="2:3" x14ac:dyDescent="0.25">
      <c r="B241" s="7" t="s">
        <v>375</v>
      </c>
      <c r="C241" s="8">
        <v>22370.14459795316</v>
      </c>
    </row>
    <row r="242" spans="2:3" x14ac:dyDescent="0.25">
      <c r="B242" s="7" t="s">
        <v>369</v>
      </c>
      <c r="C242" s="8">
        <v>8053.4421419249902</v>
      </c>
    </row>
    <row r="243" spans="2:3" x14ac:dyDescent="0.25">
      <c r="B243" s="7" t="s">
        <v>363</v>
      </c>
      <c r="C243" s="8">
        <v>4322.4605646937971</v>
      </c>
    </row>
    <row r="244" spans="2:3" x14ac:dyDescent="0.25">
      <c r="B244" s="7" t="s">
        <v>364</v>
      </c>
      <c r="C244" s="8">
        <v>15357.619259941734</v>
      </c>
    </row>
    <row r="245" spans="2:3" x14ac:dyDescent="0.25">
      <c r="B245" s="7" t="s">
        <v>381</v>
      </c>
      <c r="C245" s="8">
        <v>3847.5874653259389</v>
      </c>
    </row>
    <row r="246" spans="2:3" x14ac:dyDescent="0.25">
      <c r="B246" s="7" t="s">
        <v>377</v>
      </c>
      <c r="C246" s="8">
        <v>10175.361566057492</v>
      </c>
    </row>
    <row r="247" spans="2:3" x14ac:dyDescent="0.25">
      <c r="B247" s="7" t="s">
        <v>379</v>
      </c>
      <c r="C247" s="8">
        <v>7050.1132851418251</v>
      </c>
    </row>
    <row r="248" spans="2:3" x14ac:dyDescent="0.25">
      <c r="B248" s="7" t="s">
        <v>373</v>
      </c>
      <c r="C248" s="8">
        <v>16194.729513023674</v>
      </c>
    </row>
    <row r="249" spans="2:3" x14ac:dyDescent="0.25">
      <c r="B249" s="7" t="s">
        <v>360</v>
      </c>
      <c r="C249" s="8">
        <v>1898.9042024283299</v>
      </c>
    </row>
    <row r="250" spans="2:3" x14ac:dyDescent="0.25">
      <c r="B250" s="7" t="s">
        <v>365</v>
      </c>
      <c r="C250" s="8">
        <v>4145.3773049024139</v>
      </c>
    </row>
    <row r="251" spans="2:3" x14ac:dyDescent="0.25">
      <c r="B251" s="7" t="s">
        <v>372</v>
      </c>
      <c r="C251" s="8">
        <v>4580.7993843869654</v>
      </c>
    </row>
    <row r="252" spans="2:3" x14ac:dyDescent="0.25">
      <c r="B252" s="7" t="s">
        <v>362</v>
      </c>
      <c r="C252" s="8">
        <v>4824.8060064628507</v>
      </c>
    </row>
    <row r="253" spans="2:3" x14ac:dyDescent="0.25">
      <c r="B253" s="7" t="s">
        <v>366</v>
      </c>
      <c r="C253" s="8">
        <v>2270.6616686184962</v>
      </c>
    </row>
    <row r="254" spans="2:3" x14ac:dyDescent="0.25">
      <c r="B254" s="7" t="s">
        <v>370</v>
      </c>
      <c r="C254" s="8">
        <v>2004.5762345194009</v>
      </c>
    </row>
    <row r="255" spans="2:3" x14ac:dyDescent="0.25">
      <c r="B255" s="7" t="s">
        <v>371</v>
      </c>
      <c r="C255" s="8">
        <v>3039.6229437218008</v>
      </c>
    </row>
    <row r="256" spans="2:3" x14ac:dyDescent="0.25">
      <c r="B256" s="7" t="s">
        <v>361</v>
      </c>
      <c r="C256" s="8">
        <v>4278.6472757169413</v>
      </c>
    </row>
    <row r="257" spans="2:3" x14ac:dyDescent="0.25">
      <c r="B257" s="7" t="s">
        <v>376</v>
      </c>
      <c r="C257" s="8">
        <v>4560.9434729377372</v>
      </c>
    </row>
    <row r="258" spans="2:3" x14ac:dyDescent="0.25">
      <c r="B258" s="7" t="s">
        <v>71</v>
      </c>
      <c r="C258" s="8">
        <v>130538.00867119902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AC9C-ED48-4C1A-BD76-538098373940}">
  <dimension ref="B2:L258"/>
  <sheetViews>
    <sheetView workbookViewId="0">
      <selection activeCell="L3" sqref="L3"/>
    </sheetView>
  </sheetViews>
  <sheetFormatPr defaultRowHeight="15" x14ac:dyDescent="0.25"/>
  <cols>
    <col min="1" max="1" width="8.5703125" style="4" customWidth="1"/>
    <col min="2" max="2" width="13.140625" style="4" bestFit="1" customWidth="1"/>
    <col min="3" max="3" width="26.42578125" style="4" bestFit="1" customWidth="1"/>
    <col min="4" max="5" width="12" style="4" bestFit="1" customWidth="1"/>
    <col min="6" max="10" width="9.140625" style="4"/>
    <col min="11" max="11" width="21.85546875" style="4" bestFit="1" customWidth="1"/>
    <col min="12" max="12" width="11.140625" style="4" customWidth="1"/>
    <col min="13" max="16384" width="9.140625" style="4"/>
  </cols>
  <sheetData>
    <row r="2" spans="2:12" x14ac:dyDescent="0.25">
      <c r="B2" s="6" t="s">
        <v>70</v>
      </c>
      <c r="C2" t="s">
        <v>84</v>
      </c>
      <c r="E2" s="10" t="s">
        <v>80</v>
      </c>
      <c r="F2" s="10" t="s">
        <v>85</v>
      </c>
      <c r="G2" s="10" t="s">
        <v>1</v>
      </c>
      <c r="H2" s="10" t="s">
        <v>74</v>
      </c>
      <c r="I2" s="10" t="s">
        <v>72</v>
      </c>
      <c r="J2" s="10" t="s">
        <v>73</v>
      </c>
      <c r="K2" s="10" t="s">
        <v>86</v>
      </c>
      <c r="L2" s="10" t="s">
        <v>99</v>
      </c>
    </row>
    <row r="3" spans="2:12" x14ac:dyDescent="0.25">
      <c r="B3" s="7">
        <v>86</v>
      </c>
      <c r="C3" s="8">
        <v>1985233.3333333333</v>
      </c>
      <c r="E3" s="9">
        <f>B3</f>
        <v>86</v>
      </c>
      <c r="F3" s="9">
        <f>IFERROR(VLOOKUP($B3,'Sample Data Table'!$A$2:$H$127,2,FALSE),VLOOKUP(INT(MID($B3,4,3)),'Sample Data Table'!$A$2:$H$127,2,FALSE))</f>
        <v>86335</v>
      </c>
      <c r="G3" s="9" t="str">
        <f>IFERROR(VLOOKUP($B3,'Sample Data Table'!$A$2:$H$127,4,FALSE),VLOOKUP(INT(MID($B3,4,3)),'Sample Data Table'!$A$2:$H$127,4,FALSE))</f>
        <v>FC</v>
      </c>
      <c r="H3" s="9" t="str">
        <f>IFERROR(VLOOKUP($B3,'Sample Data Table'!$A$2:$H$127,7,FALSE),VLOOKUP(INT(MID($B3,4,3)),'Sample Data Table'!$A$2:$H$127,7,FALSE))</f>
        <v>HET</v>
      </c>
      <c r="I3" s="9" t="str">
        <f>IFERROR(VLOOKUP($B3,'Sample Data Table'!$A$2:$H$127,6,FALSE),VLOOKUP(INT(MID($B3,4,3)),'Sample Data Table'!$A$2:$H$127,6,FALSE))</f>
        <v>F</v>
      </c>
      <c r="J3" s="9">
        <f>IFERROR(VLOOKUP($B3,'Sample Data Table'!$A$2:$H$127,3,FALSE),VLOOKUP(INT(MID($B3,4,3)),'Sample Data Table'!$A$2:$H$127,3,FALSE))</f>
        <v>4</v>
      </c>
      <c r="K3" s="11">
        <f>C3</f>
        <v>1985233.3333333333</v>
      </c>
      <c r="L3" s="16">
        <f>C132</f>
        <v>33889.428046708133</v>
      </c>
    </row>
    <row r="4" spans="2:12" x14ac:dyDescent="0.25">
      <c r="B4" s="7">
        <v>87</v>
      </c>
      <c r="C4" s="8">
        <v>1442736.6666666667</v>
      </c>
      <c r="E4" s="9">
        <f t="shared" ref="E4:E67" si="0">B4</f>
        <v>87</v>
      </c>
      <c r="F4" s="9">
        <f>IFERROR(VLOOKUP($B4,'Sample Data Table'!$A$2:$H$127,2,FALSE),VLOOKUP(INT(MID($B4,4,3)),'Sample Data Table'!$A$2:$H$127,2,FALSE))</f>
        <v>89056</v>
      </c>
      <c r="G4" s="9" t="str">
        <f>IFERROR(VLOOKUP($B4,'Sample Data Table'!$A$2:$H$127,4,FALSE),VLOOKUP(INT(MID($B4,4,3)),'Sample Data Table'!$A$2:$H$127,4,FALSE))</f>
        <v>FC</v>
      </c>
      <c r="H4" s="9" t="str">
        <f>IFERROR(VLOOKUP($B4,'Sample Data Table'!$A$2:$H$127,7,FALSE),VLOOKUP(INT(MID($B4,4,3)),'Sample Data Table'!$A$2:$H$127,7,FALSE))</f>
        <v>HET</v>
      </c>
      <c r="I4" s="9" t="str">
        <f>IFERROR(VLOOKUP($B4,'Sample Data Table'!$A$2:$H$127,6,FALSE),VLOOKUP(INT(MID($B4,4,3)),'Sample Data Table'!$A$2:$H$127,6,FALSE))</f>
        <v>F</v>
      </c>
      <c r="J4" s="9">
        <f>IFERROR(VLOOKUP($B4,'Sample Data Table'!$A$2:$H$127,3,FALSE),VLOOKUP(INT(MID($B4,4,3)),'Sample Data Table'!$A$2:$H$127,3,FALSE))</f>
        <v>4</v>
      </c>
      <c r="K4" s="11">
        <f t="shared" ref="K4:K67" si="1">C4</f>
        <v>1442736.6666666667</v>
      </c>
      <c r="L4" s="16">
        <f t="shared" ref="L4:L67" si="2">C133</f>
        <v>840731.22401474626</v>
      </c>
    </row>
    <row r="5" spans="2:12" x14ac:dyDescent="0.25">
      <c r="B5" s="7">
        <v>88</v>
      </c>
      <c r="C5" s="8">
        <v>1598333.3333333333</v>
      </c>
      <c r="E5" s="9">
        <f t="shared" si="0"/>
        <v>88</v>
      </c>
      <c r="F5" s="9">
        <f>IFERROR(VLOOKUP($B5,'Sample Data Table'!$A$2:$H$127,2,FALSE),VLOOKUP(INT(MID($B5,4,3)),'Sample Data Table'!$A$2:$H$127,2,FALSE))</f>
        <v>89055</v>
      </c>
      <c r="G5" s="9" t="str">
        <f>IFERROR(VLOOKUP($B5,'Sample Data Table'!$A$2:$H$127,4,FALSE),VLOOKUP(INT(MID($B5,4,3)),'Sample Data Table'!$A$2:$H$127,4,FALSE))</f>
        <v>FC</v>
      </c>
      <c r="H5" s="9" t="str">
        <f>IFERROR(VLOOKUP($B5,'Sample Data Table'!$A$2:$H$127,7,FALSE),VLOOKUP(INT(MID($B5,4,3)),'Sample Data Table'!$A$2:$H$127,7,FALSE))</f>
        <v>HET</v>
      </c>
      <c r="I5" s="9" t="str">
        <f>IFERROR(VLOOKUP($B5,'Sample Data Table'!$A$2:$H$127,6,FALSE),VLOOKUP(INT(MID($B5,4,3)),'Sample Data Table'!$A$2:$H$127,6,FALSE))</f>
        <v>F</v>
      </c>
      <c r="J5" s="9">
        <f>IFERROR(VLOOKUP($B5,'Sample Data Table'!$A$2:$H$127,3,FALSE),VLOOKUP(INT(MID($B5,4,3)),'Sample Data Table'!$A$2:$H$127,3,FALSE))</f>
        <v>4</v>
      </c>
      <c r="K5" s="11">
        <f t="shared" si="1"/>
        <v>1598333.3333333333</v>
      </c>
      <c r="L5" s="16">
        <f t="shared" si="2"/>
        <v>529082.64319795405</v>
      </c>
    </row>
    <row r="6" spans="2:12" x14ac:dyDescent="0.25">
      <c r="B6" s="7">
        <v>89</v>
      </c>
      <c r="C6" s="8">
        <v>1923933.3333333333</v>
      </c>
      <c r="E6" s="9">
        <f t="shared" si="0"/>
        <v>89</v>
      </c>
      <c r="F6" s="9">
        <f>IFERROR(VLOOKUP($B6,'Sample Data Table'!$A$2:$H$127,2,FALSE),VLOOKUP(INT(MID($B6,4,3)),'Sample Data Table'!$A$2:$H$127,2,FALSE))</f>
        <v>86331</v>
      </c>
      <c r="G6" s="9" t="str">
        <f>IFERROR(VLOOKUP($B6,'Sample Data Table'!$A$2:$H$127,4,FALSE),VLOOKUP(INT(MID($B6,4,3)),'Sample Data Table'!$A$2:$H$127,4,FALSE))</f>
        <v>FC</v>
      </c>
      <c r="H6" s="9" t="str">
        <f>IFERROR(VLOOKUP($B6,'Sample Data Table'!$A$2:$H$127,7,FALSE),VLOOKUP(INT(MID($B6,4,3)),'Sample Data Table'!$A$2:$H$127,7,FALSE))</f>
        <v>HET</v>
      </c>
      <c r="I6" s="9" t="str">
        <f>IFERROR(VLOOKUP($B6,'Sample Data Table'!$A$2:$H$127,6,FALSE),VLOOKUP(INT(MID($B6,4,3)),'Sample Data Table'!$A$2:$H$127,6,FALSE))</f>
        <v>M</v>
      </c>
      <c r="J6" s="9">
        <f>IFERROR(VLOOKUP($B6,'Sample Data Table'!$A$2:$H$127,3,FALSE),VLOOKUP(INT(MID($B6,4,3)),'Sample Data Table'!$A$2:$H$127,3,FALSE))</f>
        <v>4</v>
      </c>
      <c r="K6" s="11">
        <f t="shared" si="1"/>
        <v>1923933.3333333333</v>
      </c>
      <c r="L6" s="16">
        <f t="shared" si="2"/>
        <v>638560.11724295234</v>
      </c>
    </row>
    <row r="7" spans="2:12" x14ac:dyDescent="0.25">
      <c r="B7" s="7">
        <v>90</v>
      </c>
      <c r="C7" s="8">
        <v>4101200</v>
      </c>
      <c r="E7" s="9">
        <f t="shared" si="0"/>
        <v>90</v>
      </c>
      <c r="F7" s="9">
        <f>IFERROR(VLOOKUP($B7,'Sample Data Table'!$A$2:$H$127,2,FALSE),VLOOKUP(INT(MID($B7,4,3)),'Sample Data Table'!$A$2:$H$127,2,FALSE))</f>
        <v>86337</v>
      </c>
      <c r="G7" s="9" t="str">
        <f>IFERROR(VLOOKUP($B7,'Sample Data Table'!$A$2:$H$127,4,FALSE),VLOOKUP(INT(MID($B7,4,3)),'Sample Data Table'!$A$2:$H$127,4,FALSE))</f>
        <v>FC</v>
      </c>
      <c r="H7" s="9" t="str">
        <f>IFERROR(VLOOKUP($B7,'Sample Data Table'!$A$2:$H$127,7,FALSE),VLOOKUP(INT(MID($B7,4,3)),'Sample Data Table'!$A$2:$H$127,7,FALSE))</f>
        <v>HET</v>
      </c>
      <c r="I7" s="9" t="str">
        <f>IFERROR(VLOOKUP($B7,'Sample Data Table'!$A$2:$H$127,6,FALSE),VLOOKUP(INT(MID($B7,4,3)),'Sample Data Table'!$A$2:$H$127,6,FALSE))</f>
        <v>M</v>
      </c>
      <c r="J7" s="9">
        <f>IFERROR(VLOOKUP($B7,'Sample Data Table'!$A$2:$H$127,3,FALSE),VLOOKUP(INT(MID($B7,4,3)),'Sample Data Table'!$A$2:$H$127,3,FALSE))</f>
        <v>4</v>
      </c>
      <c r="K7" s="11">
        <f t="shared" si="1"/>
        <v>4101200</v>
      </c>
      <c r="L7" s="16">
        <f t="shared" si="2"/>
        <v>883621.57624177553</v>
      </c>
    </row>
    <row r="8" spans="2:12" x14ac:dyDescent="0.25">
      <c r="B8" s="7">
        <v>91</v>
      </c>
      <c r="C8" s="8">
        <v>4039333.3333333335</v>
      </c>
      <c r="E8" s="9">
        <f t="shared" si="0"/>
        <v>91</v>
      </c>
      <c r="F8" s="9">
        <f>IFERROR(VLOOKUP($B8,'Sample Data Table'!$A$2:$H$127,2,FALSE),VLOOKUP(INT(MID($B8,4,3)),'Sample Data Table'!$A$2:$H$127,2,FALSE))</f>
        <v>89059</v>
      </c>
      <c r="G8" s="9" t="str">
        <f>IFERROR(VLOOKUP($B8,'Sample Data Table'!$A$2:$H$127,4,FALSE),VLOOKUP(INT(MID($B8,4,3)),'Sample Data Table'!$A$2:$H$127,4,FALSE))</f>
        <v>FC</v>
      </c>
      <c r="H8" s="9" t="str">
        <f>IFERROR(VLOOKUP($B8,'Sample Data Table'!$A$2:$H$127,7,FALSE),VLOOKUP(INT(MID($B8,4,3)),'Sample Data Table'!$A$2:$H$127,7,FALSE))</f>
        <v>HET</v>
      </c>
      <c r="I8" s="9" t="str">
        <f>IFERROR(VLOOKUP($B8,'Sample Data Table'!$A$2:$H$127,6,FALSE),VLOOKUP(INT(MID($B8,4,3)),'Sample Data Table'!$A$2:$H$127,6,FALSE))</f>
        <v>M</v>
      </c>
      <c r="J8" s="9">
        <f>IFERROR(VLOOKUP($B8,'Sample Data Table'!$A$2:$H$127,3,FALSE),VLOOKUP(INT(MID($B8,4,3)),'Sample Data Table'!$A$2:$H$127,3,FALSE))</f>
        <v>4</v>
      </c>
      <c r="K8" s="11">
        <f t="shared" si="1"/>
        <v>4039333.3333333335</v>
      </c>
      <c r="L8" s="16">
        <f t="shared" si="2"/>
        <v>255721.02638096077</v>
      </c>
    </row>
    <row r="9" spans="2:12" x14ac:dyDescent="0.25">
      <c r="B9" s="7">
        <v>92</v>
      </c>
      <c r="C9" s="8">
        <v>1758833.3333333333</v>
      </c>
      <c r="E9" s="9">
        <f t="shared" si="0"/>
        <v>92</v>
      </c>
      <c r="F9" s="9">
        <f>IFERROR(VLOOKUP($B9,'Sample Data Table'!$A$2:$H$127,2,FALSE),VLOOKUP(INT(MID($B9,4,3)),'Sample Data Table'!$A$2:$H$127,2,FALSE))</f>
        <v>84200</v>
      </c>
      <c r="G9" s="9" t="str">
        <f>IFERROR(VLOOKUP($B9,'Sample Data Table'!$A$2:$H$127,4,FALSE),VLOOKUP(INT(MID($B9,4,3)),'Sample Data Table'!$A$2:$H$127,4,FALSE))</f>
        <v>FC</v>
      </c>
      <c r="H9" s="9" t="str">
        <f>IFERROR(VLOOKUP($B9,'Sample Data Table'!$A$2:$H$127,7,FALSE),VLOOKUP(INT(MID($B9,4,3)),'Sample Data Table'!$A$2:$H$127,7,FALSE))</f>
        <v>HET</v>
      </c>
      <c r="I9" s="9" t="str">
        <f>IFERROR(VLOOKUP($B9,'Sample Data Table'!$A$2:$H$127,6,FALSE),VLOOKUP(INT(MID($B9,4,3)),'Sample Data Table'!$A$2:$H$127,6,FALSE))</f>
        <v>F</v>
      </c>
      <c r="J9" s="9">
        <f>IFERROR(VLOOKUP($B9,'Sample Data Table'!$A$2:$H$127,3,FALSE),VLOOKUP(INT(MID($B9,4,3)),'Sample Data Table'!$A$2:$H$127,3,FALSE))</f>
        <v>12</v>
      </c>
      <c r="K9" s="11">
        <f t="shared" si="1"/>
        <v>1758833.3333333333</v>
      </c>
      <c r="L9" s="16">
        <f t="shared" si="2"/>
        <v>429205.15296689182</v>
      </c>
    </row>
    <row r="10" spans="2:12" x14ac:dyDescent="0.25">
      <c r="B10" s="7">
        <v>93</v>
      </c>
      <c r="C10" s="8">
        <v>444440</v>
      </c>
      <c r="E10" s="9">
        <f t="shared" si="0"/>
        <v>93</v>
      </c>
      <c r="F10" s="9">
        <f>IFERROR(VLOOKUP($B10,'Sample Data Table'!$A$2:$H$127,2,FALSE),VLOOKUP(INT(MID($B10,4,3)),'Sample Data Table'!$A$2:$H$127,2,FALSE))</f>
        <v>80955</v>
      </c>
      <c r="G10" s="9" t="str">
        <f>IFERROR(VLOOKUP($B10,'Sample Data Table'!$A$2:$H$127,4,FALSE),VLOOKUP(INT(MID($B10,4,3)),'Sample Data Table'!$A$2:$H$127,4,FALSE))</f>
        <v>FC</v>
      </c>
      <c r="H10" s="9" t="str">
        <f>IFERROR(VLOOKUP($B10,'Sample Data Table'!$A$2:$H$127,7,FALSE),VLOOKUP(INT(MID($B10,4,3)),'Sample Data Table'!$A$2:$H$127,7,FALSE))</f>
        <v>HET</v>
      </c>
      <c r="I10" s="9" t="str">
        <f>IFERROR(VLOOKUP($B10,'Sample Data Table'!$A$2:$H$127,6,FALSE),VLOOKUP(INT(MID($B10,4,3)),'Sample Data Table'!$A$2:$H$127,6,FALSE))</f>
        <v>F</v>
      </c>
      <c r="J10" s="9">
        <f>IFERROR(VLOOKUP($B10,'Sample Data Table'!$A$2:$H$127,3,FALSE),VLOOKUP(INT(MID($B10,4,3)),'Sample Data Table'!$A$2:$H$127,3,FALSE))</f>
        <v>12</v>
      </c>
      <c r="K10" s="11">
        <f t="shared" si="1"/>
        <v>444440</v>
      </c>
      <c r="L10" s="16">
        <f t="shared" si="2"/>
        <v>120400.4406138117</v>
      </c>
    </row>
    <row r="11" spans="2:12" x14ac:dyDescent="0.25">
      <c r="B11" s="7">
        <v>94</v>
      </c>
      <c r="C11" s="8">
        <v>899516.66666666663</v>
      </c>
      <c r="E11" s="9">
        <f t="shared" si="0"/>
        <v>94</v>
      </c>
      <c r="F11" s="9">
        <f>IFERROR(VLOOKUP($B11,'Sample Data Table'!$A$2:$H$127,2,FALSE),VLOOKUP(INT(MID($B11,4,3)),'Sample Data Table'!$A$2:$H$127,2,FALSE))</f>
        <v>83917</v>
      </c>
      <c r="G11" s="9" t="str">
        <f>IFERROR(VLOOKUP($B11,'Sample Data Table'!$A$2:$H$127,4,FALSE),VLOOKUP(INT(MID($B11,4,3)),'Sample Data Table'!$A$2:$H$127,4,FALSE))</f>
        <v>FC</v>
      </c>
      <c r="H11" s="9" t="str">
        <f>IFERROR(VLOOKUP($B11,'Sample Data Table'!$A$2:$H$127,7,FALSE),VLOOKUP(INT(MID($B11,4,3)),'Sample Data Table'!$A$2:$H$127,7,FALSE))</f>
        <v>HET</v>
      </c>
      <c r="I11" s="9" t="str">
        <f>IFERROR(VLOOKUP($B11,'Sample Data Table'!$A$2:$H$127,6,FALSE),VLOOKUP(INT(MID($B11,4,3)),'Sample Data Table'!$A$2:$H$127,6,FALSE))</f>
        <v>F</v>
      </c>
      <c r="J11" s="9">
        <f>IFERROR(VLOOKUP($B11,'Sample Data Table'!$A$2:$H$127,3,FALSE),VLOOKUP(INT(MID($B11,4,3)),'Sample Data Table'!$A$2:$H$127,3,FALSE))</f>
        <v>12</v>
      </c>
      <c r="K11" s="11">
        <f t="shared" si="1"/>
        <v>899516.66666666663</v>
      </c>
      <c r="L11" s="16">
        <f t="shared" si="2"/>
        <v>50815.263782974223</v>
      </c>
    </row>
    <row r="12" spans="2:12" x14ac:dyDescent="0.25">
      <c r="B12" s="7">
        <v>95</v>
      </c>
      <c r="C12" s="8">
        <v>696820</v>
      </c>
      <c r="E12" s="9">
        <f t="shared" si="0"/>
        <v>95</v>
      </c>
      <c r="F12" s="9">
        <f>IFERROR(VLOOKUP($B12,'Sample Data Table'!$A$2:$H$127,2,FALSE),VLOOKUP(INT(MID($B12,4,3)),'Sample Data Table'!$A$2:$H$127,2,FALSE))</f>
        <v>83967</v>
      </c>
      <c r="G12" s="9" t="str">
        <f>IFERROR(VLOOKUP($B12,'Sample Data Table'!$A$2:$H$127,4,FALSE),VLOOKUP(INT(MID($B12,4,3)),'Sample Data Table'!$A$2:$H$127,4,FALSE))</f>
        <v>FC</v>
      </c>
      <c r="H12" s="9" t="str">
        <f>IFERROR(VLOOKUP($B12,'Sample Data Table'!$A$2:$H$127,7,FALSE),VLOOKUP(INT(MID($B12,4,3)),'Sample Data Table'!$A$2:$H$127,7,FALSE))</f>
        <v>HET</v>
      </c>
      <c r="I12" s="9" t="str">
        <f>IFERROR(VLOOKUP($B12,'Sample Data Table'!$A$2:$H$127,6,FALSE),VLOOKUP(INT(MID($B12,4,3)),'Sample Data Table'!$A$2:$H$127,6,FALSE))</f>
        <v>M</v>
      </c>
      <c r="J12" s="9">
        <f>IFERROR(VLOOKUP($B12,'Sample Data Table'!$A$2:$H$127,3,FALSE),VLOOKUP(INT(MID($B12,4,3)),'Sample Data Table'!$A$2:$H$127,3,FALSE))</f>
        <v>12</v>
      </c>
      <c r="K12" s="11">
        <f t="shared" si="1"/>
        <v>696820</v>
      </c>
      <c r="L12" s="16">
        <f t="shared" si="2"/>
        <v>398210.15067423886</v>
      </c>
    </row>
    <row r="13" spans="2:12" x14ac:dyDescent="0.25">
      <c r="B13" s="7">
        <v>96</v>
      </c>
      <c r="C13" s="8">
        <v>637790</v>
      </c>
      <c r="E13" s="9">
        <f t="shared" si="0"/>
        <v>96</v>
      </c>
      <c r="F13" s="9">
        <f>IFERROR(VLOOKUP($B13,'Sample Data Table'!$A$2:$H$127,2,FALSE),VLOOKUP(INT(MID($B13,4,3)),'Sample Data Table'!$A$2:$H$127,2,FALSE))</f>
        <v>80973</v>
      </c>
      <c r="G13" s="9" t="str">
        <f>IFERROR(VLOOKUP($B13,'Sample Data Table'!$A$2:$H$127,4,FALSE),VLOOKUP(INT(MID($B13,4,3)),'Sample Data Table'!$A$2:$H$127,4,FALSE))</f>
        <v>FC</v>
      </c>
      <c r="H13" s="9" t="str">
        <f>IFERROR(VLOOKUP($B13,'Sample Data Table'!$A$2:$H$127,7,FALSE),VLOOKUP(INT(MID($B13,4,3)),'Sample Data Table'!$A$2:$H$127,7,FALSE))</f>
        <v>HET</v>
      </c>
      <c r="I13" s="9" t="str">
        <f>IFERROR(VLOOKUP($B13,'Sample Data Table'!$A$2:$H$127,6,FALSE),VLOOKUP(INT(MID($B13,4,3)),'Sample Data Table'!$A$2:$H$127,6,FALSE))</f>
        <v>M</v>
      </c>
      <c r="J13" s="9">
        <f>IFERROR(VLOOKUP($B13,'Sample Data Table'!$A$2:$H$127,3,FALSE),VLOOKUP(INT(MID($B13,4,3)),'Sample Data Table'!$A$2:$H$127,3,FALSE))</f>
        <v>12</v>
      </c>
      <c r="K13" s="11">
        <f t="shared" si="1"/>
        <v>637790</v>
      </c>
      <c r="L13" s="16">
        <f t="shared" si="2"/>
        <v>30815.780048540066</v>
      </c>
    </row>
    <row r="14" spans="2:12" x14ac:dyDescent="0.25">
      <c r="B14" s="7">
        <v>97</v>
      </c>
      <c r="C14" s="8">
        <v>801433.33333333337</v>
      </c>
      <c r="E14" s="9">
        <f t="shared" si="0"/>
        <v>97</v>
      </c>
      <c r="F14" s="9">
        <f>IFERROR(VLOOKUP($B14,'Sample Data Table'!$A$2:$H$127,2,FALSE),VLOOKUP(INT(MID($B14,4,3)),'Sample Data Table'!$A$2:$H$127,2,FALSE))</f>
        <v>80972</v>
      </c>
      <c r="G14" s="9" t="str">
        <f>IFERROR(VLOOKUP($B14,'Sample Data Table'!$A$2:$H$127,4,FALSE),VLOOKUP(INT(MID($B14,4,3)),'Sample Data Table'!$A$2:$H$127,4,FALSE))</f>
        <v>FC</v>
      </c>
      <c r="H14" s="9" t="str">
        <f>IFERROR(VLOOKUP($B14,'Sample Data Table'!$A$2:$H$127,7,FALSE),VLOOKUP(INT(MID($B14,4,3)),'Sample Data Table'!$A$2:$H$127,7,FALSE))</f>
        <v>HET</v>
      </c>
      <c r="I14" s="9" t="str">
        <f>IFERROR(VLOOKUP($B14,'Sample Data Table'!$A$2:$H$127,6,FALSE),VLOOKUP(INT(MID($B14,4,3)),'Sample Data Table'!$A$2:$H$127,6,FALSE))</f>
        <v>M</v>
      </c>
      <c r="J14" s="9">
        <f>IFERROR(VLOOKUP($B14,'Sample Data Table'!$A$2:$H$127,3,FALSE),VLOOKUP(INT(MID($B14,4,3)),'Sample Data Table'!$A$2:$H$127,3,FALSE))</f>
        <v>12</v>
      </c>
      <c r="K14" s="11">
        <f t="shared" si="1"/>
        <v>801433.33333333337</v>
      </c>
      <c r="L14" s="16">
        <f t="shared" si="2"/>
        <v>205937.69891239773</v>
      </c>
    </row>
    <row r="15" spans="2:12" x14ac:dyDescent="0.25">
      <c r="B15" s="7">
        <v>98</v>
      </c>
      <c r="C15" s="8">
        <v>2146166.6666666665</v>
      </c>
      <c r="E15" s="9">
        <f t="shared" si="0"/>
        <v>98</v>
      </c>
      <c r="F15" s="9">
        <f>IFERROR(VLOOKUP($B15,'Sample Data Table'!$A$2:$H$127,2,FALSE),VLOOKUP(INT(MID($B15,4,3)),'Sample Data Table'!$A$2:$H$127,2,FALSE))</f>
        <v>84125</v>
      </c>
      <c r="G15" s="9" t="str">
        <f>IFERROR(VLOOKUP($B15,'Sample Data Table'!$A$2:$H$127,4,FALSE),VLOOKUP(INT(MID($B15,4,3)),'Sample Data Table'!$A$2:$H$127,4,FALSE))</f>
        <v>FC</v>
      </c>
      <c r="H15" s="9" t="str">
        <f>IFERROR(VLOOKUP($B15,'Sample Data Table'!$A$2:$H$127,7,FALSE),VLOOKUP(INT(MID($B15,4,3)),'Sample Data Table'!$A$2:$H$127,7,FALSE))</f>
        <v>HOM</v>
      </c>
      <c r="I15" s="9" t="str">
        <f>IFERROR(VLOOKUP($B15,'Sample Data Table'!$A$2:$H$127,6,FALSE),VLOOKUP(INT(MID($B15,4,3)),'Sample Data Table'!$A$2:$H$127,6,FALSE))</f>
        <v>F</v>
      </c>
      <c r="J15" s="9">
        <f>IFERROR(VLOOKUP($B15,'Sample Data Table'!$A$2:$H$127,3,FALSE),VLOOKUP(INT(MID($B15,4,3)),'Sample Data Table'!$A$2:$H$127,3,FALSE))</f>
        <v>4</v>
      </c>
      <c r="K15" s="11">
        <f t="shared" si="1"/>
        <v>2146166.6666666665</v>
      </c>
      <c r="L15" s="16">
        <f t="shared" si="2"/>
        <v>351279.9785546182</v>
      </c>
    </row>
    <row r="16" spans="2:12" x14ac:dyDescent="0.25">
      <c r="B16" s="7">
        <v>99</v>
      </c>
      <c r="C16" s="8">
        <v>9559633.333333334</v>
      </c>
      <c r="E16" s="9">
        <f t="shared" si="0"/>
        <v>99</v>
      </c>
      <c r="F16" s="9">
        <f>IFERROR(VLOOKUP($B16,'Sample Data Table'!$A$2:$H$127,2,FALSE),VLOOKUP(INT(MID($B16,4,3)),'Sample Data Table'!$A$2:$H$127,2,FALSE))</f>
        <v>84126</v>
      </c>
      <c r="G16" s="9" t="str">
        <f>IFERROR(VLOOKUP($B16,'Sample Data Table'!$A$2:$H$127,4,FALSE),VLOOKUP(INT(MID($B16,4,3)),'Sample Data Table'!$A$2:$H$127,4,FALSE))</f>
        <v>FC</v>
      </c>
      <c r="H16" s="9" t="str">
        <f>IFERROR(VLOOKUP($B16,'Sample Data Table'!$A$2:$H$127,7,FALSE),VLOOKUP(INT(MID($B16,4,3)),'Sample Data Table'!$A$2:$H$127,7,FALSE))</f>
        <v>HOM</v>
      </c>
      <c r="I16" s="9" t="str">
        <f>IFERROR(VLOOKUP($B16,'Sample Data Table'!$A$2:$H$127,6,FALSE),VLOOKUP(INT(MID($B16,4,3)),'Sample Data Table'!$A$2:$H$127,6,FALSE))</f>
        <v>F</v>
      </c>
      <c r="J16" s="9">
        <f>IFERROR(VLOOKUP($B16,'Sample Data Table'!$A$2:$H$127,3,FALSE),VLOOKUP(INT(MID($B16,4,3)),'Sample Data Table'!$A$2:$H$127,3,FALSE))</f>
        <v>4</v>
      </c>
      <c r="K16" s="11">
        <f t="shared" si="1"/>
        <v>9559633.333333334</v>
      </c>
      <c r="L16" s="16">
        <f t="shared" si="2"/>
        <v>1389665.543695075</v>
      </c>
    </row>
    <row r="17" spans="2:12" x14ac:dyDescent="0.25">
      <c r="B17" s="7">
        <v>100</v>
      </c>
      <c r="C17" s="8">
        <v>3167433.3333333335</v>
      </c>
      <c r="E17" s="9">
        <f t="shared" si="0"/>
        <v>100</v>
      </c>
      <c r="F17" s="9">
        <f>IFERROR(VLOOKUP($B17,'Sample Data Table'!$A$2:$H$127,2,FALSE),VLOOKUP(INT(MID($B17,4,3)),'Sample Data Table'!$A$2:$H$127,2,FALSE))</f>
        <v>89053</v>
      </c>
      <c r="G17" s="9" t="str">
        <f>IFERROR(VLOOKUP($B17,'Sample Data Table'!$A$2:$H$127,4,FALSE),VLOOKUP(INT(MID($B17,4,3)),'Sample Data Table'!$A$2:$H$127,4,FALSE))</f>
        <v>FC</v>
      </c>
      <c r="H17" s="9" t="str">
        <f>IFERROR(VLOOKUP($B17,'Sample Data Table'!$A$2:$H$127,7,FALSE),VLOOKUP(INT(MID($B17,4,3)),'Sample Data Table'!$A$2:$H$127,7,FALSE))</f>
        <v>HOM</v>
      </c>
      <c r="I17" s="9" t="str">
        <f>IFERROR(VLOOKUP($B17,'Sample Data Table'!$A$2:$H$127,6,FALSE),VLOOKUP(INT(MID($B17,4,3)),'Sample Data Table'!$A$2:$H$127,6,FALSE))</f>
        <v>F</v>
      </c>
      <c r="J17" s="9">
        <f>IFERROR(VLOOKUP($B17,'Sample Data Table'!$A$2:$H$127,3,FALSE),VLOOKUP(INT(MID($B17,4,3)),'Sample Data Table'!$A$2:$H$127,3,FALSE))</f>
        <v>4</v>
      </c>
      <c r="K17" s="11">
        <f t="shared" si="1"/>
        <v>3167433.3333333335</v>
      </c>
      <c r="L17" s="16">
        <f t="shared" si="2"/>
        <v>265020.08100016497</v>
      </c>
    </row>
    <row r="18" spans="2:12" x14ac:dyDescent="0.25">
      <c r="B18" s="7">
        <v>101</v>
      </c>
      <c r="C18" s="8">
        <v>1531433.3333333333</v>
      </c>
      <c r="E18" s="9">
        <f t="shared" si="0"/>
        <v>101</v>
      </c>
      <c r="F18" s="9">
        <f>IFERROR(VLOOKUP($B18,'Sample Data Table'!$A$2:$H$127,2,FALSE),VLOOKUP(INT(MID($B18,4,3)),'Sample Data Table'!$A$2:$H$127,2,FALSE))</f>
        <v>89370</v>
      </c>
      <c r="G18" s="9" t="str">
        <f>IFERROR(VLOOKUP($B18,'Sample Data Table'!$A$2:$H$127,4,FALSE),VLOOKUP(INT(MID($B18,4,3)),'Sample Data Table'!$A$2:$H$127,4,FALSE))</f>
        <v>FC</v>
      </c>
      <c r="H18" s="9" t="str">
        <f>IFERROR(VLOOKUP($B18,'Sample Data Table'!$A$2:$H$127,7,FALSE),VLOOKUP(INT(MID($B18,4,3)),'Sample Data Table'!$A$2:$H$127,7,FALSE))</f>
        <v>HOM</v>
      </c>
      <c r="I18" s="9" t="str">
        <f>IFERROR(VLOOKUP($B18,'Sample Data Table'!$A$2:$H$127,6,FALSE),VLOOKUP(INT(MID($B18,4,3)),'Sample Data Table'!$A$2:$H$127,6,FALSE))</f>
        <v>F</v>
      </c>
      <c r="J18" s="9">
        <f>IFERROR(VLOOKUP($B18,'Sample Data Table'!$A$2:$H$127,3,FALSE),VLOOKUP(INT(MID($B18,4,3)),'Sample Data Table'!$A$2:$H$127,3,FALSE))</f>
        <v>4</v>
      </c>
      <c r="K18" s="11">
        <f t="shared" si="1"/>
        <v>1531433.3333333333</v>
      </c>
      <c r="L18" s="16">
        <f t="shared" si="2"/>
        <v>50810.366396371282</v>
      </c>
    </row>
    <row r="19" spans="2:12" x14ac:dyDescent="0.25">
      <c r="B19" s="7">
        <v>102</v>
      </c>
      <c r="C19" s="8">
        <v>10704000</v>
      </c>
      <c r="E19" s="9">
        <f t="shared" si="0"/>
        <v>102</v>
      </c>
      <c r="F19" s="9">
        <f>IFERROR(VLOOKUP($B19,'Sample Data Table'!$A$2:$H$127,2,FALSE),VLOOKUP(INT(MID($B19,4,3)),'Sample Data Table'!$A$2:$H$127,2,FALSE))</f>
        <v>84133</v>
      </c>
      <c r="G19" s="9" t="str">
        <f>IFERROR(VLOOKUP($B19,'Sample Data Table'!$A$2:$H$127,4,FALSE),VLOOKUP(INT(MID($B19,4,3)),'Sample Data Table'!$A$2:$H$127,4,FALSE))</f>
        <v>FC</v>
      </c>
      <c r="H19" s="9" t="str">
        <f>IFERROR(VLOOKUP($B19,'Sample Data Table'!$A$2:$H$127,7,FALSE),VLOOKUP(INT(MID($B19,4,3)),'Sample Data Table'!$A$2:$H$127,7,FALSE))</f>
        <v>HOM</v>
      </c>
      <c r="I19" s="9" t="str">
        <f>IFERROR(VLOOKUP($B19,'Sample Data Table'!$A$2:$H$127,6,FALSE),VLOOKUP(INT(MID($B19,4,3)),'Sample Data Table'!$A$2:$H$127,6,FALSE))</f>
        <v>M</v>
      </c>
      <c r="J19" s="9">
        <f>IFERROR(VLOOKUP($B19,'Sample Data Table'!$A$2:$H$127,3,FALSE),VLOOKUP(INT(MID($B19,4,3)),'Sample Data Table'!$A$2:$H$127,3,FALSE))</f>
        <v>4</v>
      </c>
      <c r="K19" s="11">
        <f t="shared" si="1"/>
        <v>10704000</v>
      </c>
      <c r="L19" s="16">
        <f t="shared" si="2"/>
        <v>238899.56048515451</v>
      </c>
    </row>
    <row r="20" spans="2:12" x14ac:dyDescent="0.25">
      <c r="B20" s="7">
        <v>103</v>
      </c>
      <c r="C20" s="8">
        <v>1749700</v>
      </c>
      <c r="E20" s="9">
        <f t="shared" si="0"/>
        <v>103</v>
      </c>
      <c r="F20" s="9">
        <f>IFERROR(VLOOKUP($B20,'Sample Data Table'!$A$2:$H$127,2,FALSE),VLOOKUP(INT(MID($B20,4,3)),'Sample Data Table'!$A$2:$H$127,2,FALSE))</f>
        <v>84128</v>
      </c>
      <c r="G20" s="9" t="str">
        <f>IFERROR(VLOOKUP($B20,'Sample Data Table'!$A$2:$H$127,4,FALSE),VLOOKUP(INT(MID($B20,4,3)),'Sample Data Table'!$A$2:$H$127,4,FALSE))</f>
        <v>FC</v>
      </c>
      <c r="H20" s="9" t="str">
        <f>IFERROR(VLOOKUP($B20,'Sample Data Table'!$A$2:$H$127,7,FALSE),VLOOKUP(INT(MID($B20,4,3)),'Sample Data Table'!$A$2:$H$127,7,FALSE))</f>
        <v>HOM</v>
      </c>
      <c r="I20" s="9" t="str">
        <f>IFERROR(VLOOKUP($B20,'Sample Data Table'!$A$2:$H$127,6,FALSE),VLOOKUP(INT(MID($B20,4,3)),'Sample Data Table'!$A$2:$H$127,6,FALSE))</f>
        <v>M</v>
      </c>
      <c r="J20" s="9">
        <f>IFERROR(VLOOKUP($B20,'Sample Data Table'!$A$2:$H$127,3,FALSE),VLOOKUP(INT(MID($B20,4,3)),'Sample Data Table'!$A$2:$H$127,3,FALSE))</f>
        <v>4</v>
      </c>
      <c r="K20" s="11">
        <f t="shared" si="1"/>
        <v>1749700</v>
      </c>
      <c r="L20" s="16">
        <f t="shared" si="2"/>
        <v>507012.02155373001</v>
      </c>
    </row>
    <row r="21" spans="2:12" x14ac:dyDescent="0.25">
      <c r="B21" s="7">
        <v>104</v>
      </c>
      <c r="C21" s="8">
        <v>1932666.6666666667</v>
      </c>
      <c r="E21" s="9">
        <f t="shared" si="0"/>
        <v>104</v>
      </c>
      <c r="F21" s="9">
        <f>IFERROR(VLOOKUP($B21,'Sample Data Table'!$A$2:$H$127,2,FALSE),VLOOKUP(INT(MID($B21,4,3)),'Sample Data Table'!$A$2:$H$127,2,FALSE))</f>
        <v>86375</v>
      </c>
      <c r="G21" s="9" t="str">
        <f>IFERROR(VLOOKUP($B21,'Sample Data Table'!$A$2:$H$127,4,FALSE),VLOOKUP(INT(MID($B21,4,3)),'Sample Data Table'!$A$2:$H$127,4,FALSE))</f>
        <v>FC</v>
      </c>
      <c r="H21" s="9" t="str">
        <f>IFERROR(VLOOKUP($B21,'Sample Data Table'!$A$2:$H$127,7,FALSE),VLOOKUP(INT(MID($B21,4,3)),'Sample Data Table'!$A$2:$H$127,7,FALSE))</f>
        <v>HOM</v>
      </c>
      <c r="I21" s="9" t="str">
        <f>IFERROR(VLOOKUP($B21,'Sample Data Table'!$A$2:$H$127,6,FALSE),VLOOKUP(INT(MID($B21,4,3)),'Sample Data Table'!$A$2:$H$127,6,FALSE))</f>
        <v>M</v>
      </c>
      <c r="J21" s="9">
        <f>IFERROR(VLOOKUP($B21,'Sample Data Table'!$A$2:$H$127,3,FALSE),VLOOKUP(INT(MID($B21,4,3)),'Sample Data Table'!$A$2:$H$127,3,FALSE))</f>
        <v>4</v>
      </c>
      <c r="K21" s="11">
        <f t="shared" si="1"/>
        <v>1932666.6666666667</v>
      </c>
      <c r="L21" s="16">
        <f t="shared" si="2"/>
        <v>420642.29855464253</v>
      </c>
    </row>
    <row r="22" spans="2:12" x14ac:dyDescent="0.25">
      <c r="B22" s="7">
        <v>105</v>
      </c>
      <c r="C22" s="8">
        <v>792483.33333333337</v>
      </c>
      <c r="E22" s="9">
        <f t="shared" si="0"/>
        <v>105</v>
      </c>
      <c r="F22" s="9">
        <f>IFERROR(VLOOKUP($B22,'Sample Data Table'!$A$2:$H$127,2,FALSE),VLOOKUP(INT(MID($B22,4,3)),'Sample Data Table'!$A$2:$H$127,2,FALSE))</f>
        <v>84089</v>
      </c>
      <c r="G22" s="9" t="str">
        <f>IFERROR(VLOOKUP($B22,'Sample Data Table'!$A$2:$H$127,4,FALSE),VLOOKUP(INT(MID($B22,4,3)),'Sample Data Table'!$A$2:$H$127,4,FALSE))</f>
        <v>FC</v>
      </c>
      <c r="H22" s="9" t="str">
        <f>IFERROR(VLOOKUP($B22,'Sample Data Table'!$A$2:$H$127,7,FALSE),VLOOKUP(INT(MID($B22,4,3)),'Sample Data Table'!$A$2:$H$127,7,FALSE))</f>
        <v>HOM</v>
      </c>
      <c r="I22" s="9" t="str">
        <f>IFERROR(VLOOKUP($B22,'Sample Data Table'!$A$2:$H$127,6,FALSE),VLOOKUP(INT(MID($B22,4,3)),'Sample Data Table'!$A$2:$H$127,6,FALSE))</f>
        <v>M</v>
      </c>
      <c r="J22" s="9">
        <f>IFERROR(VLOOKUP($B22,'Sample Data Table'!$A$2:$H$127,3,FALSE),VLOOKUP(INT(MID($B22,4,3)),'Sample Data Table'!$A$2:$H$127,3,FALSE))</f>
        <v>4</v>
      </c>
      <c r="K22" s="11">
        <f t="shared" si="1"/>
        <v>792483.33333333337</v>
      </c>
      <c r="L22" s="16">
        <f t="shared" si="2"/>
        <v>147855.76631749392</v>
      </c>
    </row>
    <row r="23" spans="2:12" x14ac:dyDescent="0.25">
      <c r="B23" s="7">
        <v>106</v>
      </c>
      <c r="C23" s="8">
        <v>641143.33333333337</v>
      </c>
      <c r="E23" s="9">
        <f t="shared" si="0"/>
        <v>106</v>
      </c>
      <c r="F23" s="9">
        <f>IFERROR(VLOOKUP($B23,'Sample Data Table'!$A$2:$H$127,2,FALSE),VLOOKUP(INT(MID($B23,4,3)),'Sample Data Table'!$A$2:$H$127,2,FALSE))</f>
        <v>84130</v>
      </c>
      <c r="G23" s="9" t="str">
        <f>IFERROR(VLOOKUP($B23,'Sample Data Table'!$A$2:$H$127,4,FALSE),VLOOKUP(INT(MID($B23,4,3)),'Sample Data Table'!$A$2:$H$127,4,FALSE))</f>
        <v>FC</v>
      </c>
      <c r="H23" s="9" t="str">
        <f>IFERROR(VLOOKUP($B23,'Sample Data Table'!$A$2:$H$127,7,FALSE),VLOOKUP(INT(MID($B23,4,3)),'Sample Data Table'!$A$2:$H$127,7,FALSE))</f>
        <v>HOM</v>
      </c>
      <c r="I23" s="9" t="str">
        <f>IFERROR(VLOOKUP($B23,'Sample Data Table'!$A$2:$H$127,6,FALSE),VLOOKUP(INT(MID($B23,4,3)),'Sample Data Table'!$A$2:$H$127,6,FALSE))</f>
        <v>M</v>
      </c>
      <c r="J23" s="9">
        <f>IFERROR(VLOOKUP($B23,'Sample Data Table'!$A$2:$H$127,3,FALSE),VLOOKUP(INT(MID($B23,4,3)),'Sample Data Table'!$A$2:$H$127,3,FALSE))</f>
        <v>4</v>
      </c>
      <c r="K23" s="11">
        <f t="shared" si="1"/>
        <v>641143.33333333337</v>
      </c>
      <c r="L23" s="16">
        <f t="shared" si="2"/>
        <v>100663.71557484541</v>
      </c>
    </row>
    <row r="24" spans="2:12" x14ac:dyDescent="0.25">
      <c r="B24" s="7">
        <v>107</v>
      </c>
      <c r="C24" s="8">
        <v>5121766.666666667</v>
      </c>
      <c r="E24" s="9">
        <f t="shared" si="0"/>
        <v>107</v>
      </c>
      <c r="F24" s="9">
        <f>IFERROR(VLOOKUP($B24,'Sample Data Table'!$A$2:$H$127,2,FALSE),VLOOKUP(INT(MID($B24,4,3)),'Sample Data Table'!$A$2:$H$127,2,FALSE))</f>
        <v>86332</v>
      </c>
      <c r="G24" s="9" t="str">
        <f>IFERROR(VLOOKUP($B24,'Sample Data Table'!$A$2:$H$127,4,FALSE),VLOOKUP(INT(MID($B24,4,3)),'Sample Data Table'!$A$2:$H$127,4,FALSE))</f>
        <v>FC</v>
      </c>
      <c r="H24" s="9" t="str">
        <f>IFERROR(VLOOKUP($B24,'Sample Data Table'!$A$2:$H$127,7,FALSE),VLOOKUP(INT(MID($B24,4,3)),'Sample Data Table'!$A$2:$H$127,7,FALSE))</f>
        <v>HOM</v>
      </c>
      <c r="I24" s="9" t="str">
        <f>IFERROR(VLOOKUP($B24,'Sample Data Table'!$A$2:$H$127,6,FALSE),VLOOKUP(INT(MID($B24,4,3)),'Sample Data Table'!$A$2:$H$127,6,FALSE))</f>
        <v>M</v>
      </c>
      <c r="J24" s="9">
        <f>IFERROR(VLOOKUP($B24,'Sample Data Table'!$A$2:$H$127,3,FALSE),VLOOKUP(INT(MID($B24,4,3)),'Sample Data Table'!$A$2:$H$127,3,FALSE))</f>
        <v>4</v>
      </c>
      <c r="K24" s="11">
        <f t="shared" si="1"/>
        <v>5121766.666666667</v>
      </c>
      <c r="L24" s="16">
        <f t="shared" si="2"/>
        <v>2407408.0882420694</v>
      </c>
    </row>
    <row r="25" spans="2:12" x14ac:dyDescent="0.25">
      <c r="B25" s="7">
        <v>108</v>
      </c>
      <c r="C25" s="8">
        <v>1429733.3333333333</v>
      </c>
      <c r="E25" s="9">
        <f t="shared" si="0"/>
        <v>108</v>
      </c>
      <c r="F25" s="9">
        <f>IFERROR(VLOOKUP($B25,'Sample Data Table'!$A$2:$H$127,2,FALSE),VLOOKUP(INT(MID($B25,4,3)),'Sample Data Table'!$A$2:$H$127,2,FALSE))</f>
        <v>83902</v>
      </c>
      <c r="G25" s="9" t="str">
        <f>IFERROR(VLOOKUP($B25,'Sample Data Table'!$A$2:$H$127,4,FALSE),VLOOKUP(INT(MID($B25,4,3)),'Sample Data Table'!$A$2:$H$127,4,FALSE))</f>
        <v>FC</v>
      </c>
      <c r="H25" s="9" t="str">
        <f>IFERROR(VLOOKUP($B25,'Sample Data Table'!$A$2:$H$127,7,FALSE),VLOOKUP(INT(MID($B25,4,3)),'Sample Data Table'!$A$2:$H$127,7,FALSE))</f>
        <v>HOM</v>
      </c>
      <c r="I25" s="9" t="str">
        <f>IFERROR(VLOOKUP($B25,'Sample Data Table'!$A$2:$H$127,6,FALSE),VLOOKUP(INT(MID($B25,4,3)),'Sample Data Table'!$A$2:$H$127,6,FALSE))</f>
        <v>F</v>
      </c>
      <c r="J25" s="9">
        <f>IFERROR(VLOOKUP($B25,'Sample Data Table'!$A$2:$H$127,3,FALSE),VLOOKUP(INT(MID($B25,4,3)),'Sample Data Table'!$A$2:$H$127,3,FALSE))</f>
        <v>12</v>
      </c>
      <c r="K25" s="11">
        <f t="shared" si="1"/>
        <v>1429733.3333333333</v>
      </c>
      <c r="L25" s="16">
        <f t="shared" si="2"/>
        <v>303776.07432668802</v>
      </c>
    </row>
    <row r="26" spans="2:12" x14ac:dyDescent="0.25">
      <c r="B26" s="7">
        <v>109</v>
      </c>
      <c r="C26" s="8">
        <v>1343733.3333333333</v>
      </c>
      <c r="E26" s="9">
        <f t="shared" si="0"/>
        <v>109</v>
      </c>
      <c r="F26" s="9">
        <f>IFERROR(VLOOKUP($B26,'Sample Data Table'!$A$2:$H$127,2,FALSE),VLOOKUP(INT(MID($B26,4,3)),'Sample Data Table'!$A$2:$H$127,2,FALSE))</f>
        <v>80969</v>
      </c>
      <c r="G26" s="9" t="str">
        <f>IFERROR(VLOOKUP($B26,'Sample Data Table'!$A$2:$H$127,4,FALSE),VLOOKUP(INT(MID($B26,4,3)),'Sample Data Table'!$A$2:$H$127,4,FALSE))</f>
        <v>FC</v>
      </c>
      <c r="H26" s="9" t="str">
        <f>IFERROR(VLOOKUP($B26,'Sample Data Table'!$A$2:$H$127,7,FALSE),VLOOKUP(INT(MID($B26,4,3)),'Sample Data Table'!$A$2:$H$127,7,FALSE))</f>
        <v>HOM</v>
      </c>
      <c r="I26" s="9" t="str">
        <f>IFERROR(VLOOKUP($B26,'Sample Data Table'!$A$2:$H$127,6,FALSE),VLOOKUP(INT(MID($B26,4,3)),'Sample Data Table'!$A$2:$H$127,6,FALSE))</f>
        <v>F</v>
      </c>
      <c r="J26" s="9">
        <f>IFERROR(VLOOKUP($B26,'Sample Data Table'!$A$2:$H$127,3,FALSE),VLOOKUP(INT(MID($B26,4,3)),'Sample Data Table'!$A$2:$H$127,3,FALSE))</f>
        <v>12</v>
      </c>
      <c r="K26" s="11">
        <f t="shared" si="1"/>
        <v>1343733.3333333333</v>
      </c>
      <c r="L26" s="16">
        <f t="shared" si="2"/>
        <v>145821.85478635738</v>
      </c>
    </row>
    <row r="27" spans="2:12" x14ac:dyDescent="0.25">
      <c r="B27" s="7">
        <v>110</v>
      </c>
      <c r="C27" s="8">
        <v>1921400</v>
      </c>
      <c r="E27" s="9">
        <f t="shared" si="0"/>
        <v>110</v>
      </c>
      <c r="F27" s="9">
        <f>IFERROR(VLOOKUP($B27,'Sample Data Table'!$A$2:$H$127,2,FALSE),VLOOKUP(INT(MID($B27,4,3)),'Sample Data Table'!$A$2:$H$127,2,FALSE))</f>
        <v>80967</v>
      </c>
      <c r="G27" s="9" t="str">
        <f>IFERROR(VLOOKUP($B27,'Sample Data Table'!$A$2:$H$127,4,FALSE),VLOOKUP(INT(MID($B27,4,3)),'Sample Data Table'!$A$2:$H$127,4,FALSE))</f>
        <v>FC</v>
      </c>
      <c r="H27" s="9" t="str">
        <f>IFERROR(VLOOKUP($B27,'Sample Data Table'!$A$2:$H$127,7,FALSE),VLOOKUP(INT(MID($B27,4,3)),'Sample Data Table'!$A$2:$H$127,7,FALSE))</f>
        <v>HOM</v>
      </c>
      <c r="I27" s="9" t="str">
        <f>IFERROR(VLOOKUP($B27,'Sample Data Table'!$A$2:$H$127,6,FALSE),VLOOKUP(INT(MID($B27,4,3)),'Sample Data Table'!$A$2:$H$127,6,FALSE))</f>
        <v>F</v>
      </c>
      <c r="J27" s="9">
        <f>IFERROR(VLOOKUP($B27,'Sample Data Table'!$A$2:$H$127,3,FALSE),VLOOKUP(INT(MID($B27,4,3)),'Sample Data Table'!$A$2:$H$127,3,FALSE))</f>
        <v>12</v>
      </c>
      <c r="K27" s="11">
        <f t="shared" si="1"/>
        <v>1921400</v>
      </c>
      <c r="L27" s="16">
        <f t="shared" si="2"/>
        <v>282199.14953805227</v>
      </c>
    </row>
    <row r="28" spans="2:12" x14ac:dyDescent="0.25">
      <c r="B28" s="7">
        <v>111</v>
      </c>
      <c r="C28" s="8">
        <v>1529133.3333333333</v>
      </c>
      <c r="E28" s="9">
        <f t="shared" si="0"/>
        <v>111</v>
      </c>
      <c r="F28" s="9">
        <f>IFERROR(VLOOKUP($B28,'Sample Data Table'!$A$2:$H$127,2,FALSE),VLOOKUP(INT(MID($B28,4,3)),'Sample Data Table'!$A$2:$H$127,2,FALSE))</f>
        <v>83199</v>
      </c>
      <c r="G28" s="9" t="str">
        <f>IFERROR(VLOOKUP($B28,'Sample Data Table'!$A$2:$H$127,4,FALSE),VLOOKUP(INT(MID($B28,4,3)),'Sample Data Table'!$A$2:$H$127,4,FALSE))</f>
        <v>FC</v>
      </c>
      <c r="H28" s="9" t="str">
        <f>IFERROR(VLOOKUP($B28,'Sample Data Table'!$A$2:$H$127,7,FALSE),VLOOKUP(INT(MID($B28,4,3)),'Sample Data Table'!$A$2:$H$127,7,FALSE))</f>
        <v>HOM</v>
      </c>
      <c r="I28" s="9" t="str">
        <f>IFERROR(VLOOKUP($B28,'Sample Data Table'!$A$2:$H$127,6,FALSE),VLOOKUP(INT(MID($B28,4,3)),'Sample Data Table'!$A$2:$H$127,6,FALSE))</f>
        <v>F</v>
      </c>
      <c r="J28" s="9">
        <f>IFERROR(VLOOKUP($B28,'Sample Data Table'!$A$2:$H$127,3,FALSE),VLOOKUP(INT(MID($B28,4,3)),'Sample Data Table'!$A$2:$H$127,3,FALSE))</f>
        <v>12</v>
      </c>
      <c r="K28" s="11">
        <f t="shared" si="1"/>
        <v>1529133.3333333333</v>
      </c>
      <c r="L28" s="16">
        <f t="shared" si="2"/>
        <v>301200.68614353036</v>
      </c>
    </row>
    <row r="29" spans="2:12" x14ac:dyDescent="0.25">
      <c r="B29" s="7">
        <v>112</v>
      </c>
      <c r="C29" s="8">
        <v>1757200</v>
      </c>
      <c r="E29" s="9">
        <f t="shared" si="0"/>
        <v>112</v>
      </c>
      <c r="F29" s="9">
        <f>IFERROR(VLOOKUP($B29,'Sample Data Table'!$A$2:$H$127,2,FALSE),VLOOKUP(INT(MID($B29,4,3)),'Sample Data Table'!$A$2:$H$127,2,FALSE))</f>
        <v>83901</v>
      </c>
      <c r="G29" s="9" t="str">
        <f>IFERROR(VLOOKUP($B29,'Sample Data Table'!$A$2:$H$127,4,FALSE),VLOOKUP(INT(MID($B29,4,3)),'Sample Data Table'!$A$2:$H$127,4,FALSE))</f>
        <v>FC</v>
      </c>
      <c r="H29" s="9" t="str">
        <f>IFERROR(VLOOKUP($B29,'Sample Data Table'!$A$2:$H$127,7,FALSE),VLOOKUP(INT(MID($B29,4,3)),'Sample Data Table'!$A$2:$H$127,7,FALSE))</f>
        <v>HOM</v>
      </c>
      <c r="I29" s="9" t="str">
        <f>IFERROR(VLOOKUP($B29,'Sample Data Table'!$A$2:$H$127,6,FALSE),VLOOKUP(INT(MID($B29,4,3)),'Sample Data Table'!$A$2:$H$127,6,FALSE))</f>
        <v>F</v>
      </c>
      <c r="J29" s="9">
        <f>IFERROR(VLOOKUP($B29,'Sample Data Table'!$A$2:$H$127,3,FALSE),VLOOKUP(INT(MID($B29,4,3)),'Sample Data Table'!$A$2:$H$127,3,FALSE))</f>
        <v>12</v>
      </c>
      <c r="K29" s="11">
        <f t="shared" si="1"/>
        <v>1757200</v>
      </c>
      <c r="L29" s="16">
        <f t="shared" si="2"/>
        <v>514336.45602854167</v>
      </c>
    </row>
    <row r="30" spans="2:12" x14ac:dyDescent="0.25">
      <c r="B30" s="7">
        <v>113</v>
      </c>
      <c r="C30" s="8">
        <v>2183366.6666666665</v>
      </c>
      <c r="E30" s="9">
        <f t="shared" si="0"/>
        <v>113</v>
      </c>
      <c r="F30" s="9">
        <f>IFERROR(VLOOKUP($B30,'Sample Data Table'!$A$2:$H$127,2,FALSE),VLOOKUP(INT(MID($B30,4,3)),'Sample Data Table'!$A$2:$H$127,2,FALSE))</f>
        <v>79851</v>
      </c>
      <c r="G30" s="9" t="str">
        <f>IFERROR(VLOOKUP($B30,'Sample Data Table'!$A$2:$H$127,4,FALSE),VLOOKUP(INT(MID($B30,4,3)),'Sample Data Table'!$A$2:$H$127,4,FALSE))</f>
        <v>FC</v>
      </c>
      <c r="H30" s="9" t="str">
        <f>IFERROR(VLOOKUP($B30,'Sample Data Table'!$A$2:$H$127,7,FALSE),VLOOKUP(INT(MID($B30,4,3)),'Sample Data Table'!$A$2:$H$127,7,FALSE))</f>
        <v>HOM</v>
      </c>
      <c r="I30" s="9" t="str">
        <f>IFERROR(VLOOKUP($B30,'Sample Data Table'!$A$2:$H$127,6,FALSE),VLOOKUP(INT(MID($B30,4,3)),'Sample Data Table'!$A$2:$H$127,6,FALSE))</f>
        <v>F</v>
      </c>
      <c r="J30" s="9">
        <f>IFERROR(VLOOKUP($B30,'Sample Data Table'!$A$2:$H$127,3,FALSE),VLOOKUP(INT(MID($B30,4,3)),'Sample Data Table'!$A$2:$H$127,3,FALSE))</f>
        <v>12</v>
      </c>
      <c r="K30" s="11">
        <f t="shared" si="1"/>
        <v>2183366.6666666665</v>
      </c>
      <c r="L30" s="16">
        <f t="shared" si="2"/>
        <v>707103.70055129321</v>
      </c>
    </row>
    <row r="31" spans="2:12" x14ac:dyDescent="0.25">
      <c r="B31" s="7">
        <v>114</v>
      </c>
      <c r="C31" s="8">
        <v>1794100</v>
      </c>
      <c r="E31" s="9">
        <f t="shared" si="0"/>
        <v>114</v>
      </c>
      <c r="F31" s="9">
        <f>IFERROR(VLOOKUP($B31,'Sample Data Table'!$A$2:$H$127,2,FALSE),VLOOKUP(INT(MID($B31,4,3)),'Sample Data Table'!$A$2:$H$127,2,FALSE))</f>
        <v>80966</v>
      </c>
      <c r="G31" s="9" t="str">
        <f>IFERROR(VLOOKUP($B31,'Sample Data Table'!$A$2:$H$127,4,FALSE),VLOOKUP(INT(MID($B31,4,3)),'Sample Data Table'!$A$2:$H$127,4,FALSE))</f>
        <v>FC</v>
      </c>
      <c r="H31" s="9" t="str">
        <f>IFERROR(VLOOKUP($B31,'Sample Data Table'!$A$2:$H$127,7,FALSE),VLOOKUP(INT(MID($B31,4,3)),'Sample Data Table'!$A$2:$H$127,7,FALSE))</f>
        <v>HOM</v>
      </c>
      <c r="I31" s="9" t="str">
        <f>IFERROR(VLOOKUP($B31,'Sample Data Table'!$A$2:$H$127,6,FALSE),VLOOKUP(INT(MID($B31,4,3)),'Sample Data Table'!$A$2:$H$127,6,FALSE))</f>
        <v>F</v>
      </c>
      <c r="J31" s="9">
        <f>IFERROR(VLOOKUP($B31,'Sample Data Table'!$A$2:$H$127,3,FALSE),VLOOKUP(INT(MID($B31,4,3)),'Sample Data Table'!$A$2:$H$127,3,FALSE))</f>
        <v>12</v>
      </c>
      <c r="K31" s="11">
        <f t="shared" si="1"/>
        <v>1794100</v>
      </c>
      <c r="L31" s="16">
        <f t="shared" si="2"/>
        <v>141990.45742584253</v>
      </c>
    </row>
    <row r="32" spans="2:12" x14ac:dyDescent="0.25">
      <c r="B32" s="7">
        <v>115</v>
      </c>
      <c r="C32" s="8">
        <v>2094633.3333333333</v>
      </c>
      <c r="E32" s="9">
        <f t="shared" si="0"/>
        <v>115</v>
      </c>
      <c r="F32" s="9">
        <f>IFERROR(VLOOKUP($B32,'Sample Data Table'!$A$2:$H$127,2,FALSE),VLOOKUP(INT(MID($B32,4,3)),'Sample Data Table'!$A$2:$H$127,2,FALSE))</f>
        <v>83907</v>
      </c>
      <c r="G32" s="9" t="str">
        <f>IFERROR(VLOOKUP($B32,'Sample Data Table'!$A$2:$H$127,4,FALSE),VLOOKUP(INT(MID($B32,4,3)),'Sample Data Table'!$A$2:$H$127,4,FALSE))</f>
        <v>FC</v>
      </c>
      <c r="H32" s="9" t="str">
        <f>IFERROR(VLOOKUP($B32,'Sample Data Table'!$A$2:$H$127,7,FALSE),VLOOKUP(INT(MID($B32,4,3)),'Sample Data Table'!$A$2:$H$127,7,FALSE))</f>
        <v>HOM</v>
      </c>
      <c r="I32" s="9" t="str">
        <f>IFERROR(VLOOKUP($B32,'Sample Data Table'!$A$2:$H$127,6,FALSE),VLOOKUP(INT(MID($B32,4,3)),'Sample Data Table'!$A$2:$H$127,6,FALSE))</f>
        <v>F</v>
      </c>
      <c r="J32" s="9">
        <f>IFERROR(VLOOKUP($B32,'Sample Data Table'!$A$2:$H$127,3,FALSE),VLOOKUP(INT(MID($B32,4,3)),'Sample Data Table'!$A$2:$H$127,3,FALSE))</f>
        <v>12</v>
      </c>
      <c r="K32" s="11">
        <f t="shared" si="1"/>
        <v>2094633.3333333333</v>
      </c>
      <c r="L32" s="16">
        <f t="shared" si="2"/>
        <v>75745.450908506755</v>
      </c>
    </row>
    <row r="33" spans="2:12" x14ac:dyDescent="0.25">
      <c r="B33" s="7">
        <v>116</v>
      </c>
      <c r="C33" s="8">
        <v>3885600</v>
      </c>
      <c r="E33" s="9">
        <f t="shared" si="0"/>
        <v>116</v>
      </c>
      <c r="F33" s="9">
        <f>IFERROR(VLOOKUP($B33,'Sample Data Table'!$A$2:$H$127,2,FALSE),VLOOKUP(INT(MID($B33,4,3)),'Sample Data Table'!$A$2:$H$127,2,FALSE))</f>
        <v>83914</v>
      </c>
      <c r="G33" s="9" t="str">
        <f>IFERROR(VLOOKUP($B33,'Sample Data Table'!$A$2:$H$127,4,FALSE),VLOOKUP(INT(MID($B33,4,3)),'Sample Data Table'!$A$2:$H$127,4,FALSE))</f>
        <v>FC</v>
      </c>
      <c r="H33" s="9" t="str">
        <f>IFERROR(VLOOKUP($B33,'Sample Data Table'!$A$2:$H$127,7,FALSE),VLOOKUP(INT(MID($B33,4,3)),'Sample Data Table'!$A$2:$H$127,7,FALSE))</f>
        <v>HOM</v>
      </c>
      <c r="I33" s="9" t="str">
        <f>IFERROR(VLOOKUP($B33,'Sample Data Table'!$A$2:$H$127,6,FALSE),VLOOKUP(INT(MID($B33,4,3)),'Sample Data Table'!$A$2:$H$127,6,FALSE))</f>
        <v>M</v>
      </c>
      <c r="J33" s="9">
        <f>IFERROR(VLOOKUP($B33,'Sample Data Table'!$A$2:$H$127,3,FALSE),VLOOKUP(INT(MID($B33,4,3)),'Sample Data Table'!$A$2:$H$127,3,FALSE))</f>
        <v>12</v>
      </c>
      <c r="K33" s="11">
        <f t="shared" si="1"/>
        <v>3885600</v>
      </c>
      <c r="L33" s="16">
        <f t="shared" si="2"/>
        <v>383988.45034714259</v>
      </c>
    </row>
    <row r="34" spans="2:12" x14ac:dyDescent="0.25">
      <c r="B34" s="7">
        <v>117</v>
      </c>
      <c r="C34" s="8">
        <v>510750</v>
      </c>
      <c r="E34" s="9">
        <f t="shared" si="0"/>
        <v>117</v>
      </c>
      <c r="F34" s="9">
        <f>IFERROR(VLOOKUP($B34,'Sample Data Table'!$A$2:$H$127,2,FALSE),VLOOKUP(INT(MID($B34,4,3)),'Sample Data Table'!$A$2:$H$127,2,FALSE))</f>
        <v>83909</v>
      </c>
      <c r="G34" s="9" t="str">
        <f>IFERROR(VLOOKUP($B34,'Sample Data Table'!$A$2:$H$127,4,FALSE),VLOOKUP(INT(MID($B34,4,3)),'Sample Data Table'!$A$2:$H$127,4,FALSE))</f>
        <v>FC</v>
      </c>
      <c r="H34" s="9" t="str">
        <f>IFERROR(VLOOKUP($B34,'Sample Data Table'!$A$2:$H$127,7,FALSE),VLOOKUP(INT(MID($B34,4,3)),'Sample Data Table'!$A$2:$H$127,7,FALSE))</f>
        <v>HOM</v>
      </c>
      <c r="I34" s="9" t="str">
        <f>IFERROR(VLOOKUP($B34,'Sample Data Table'!$A$2:$H$127,6,FALSE),VLOOKUP(INT(MID($B34,4,3)),'Sample Data Table'!$A$2:$H$127,6,FALSE))</f>
        <v>M</v>
      </c>
      <c r="J34" s="9">
        <f>IFERROR(VLOOKUP($B34,'Sample Data Table'!$A$2:$H$127,3,FALSE),VLOOKUP(INT(MID($B34,4,3)),'Sample Data Table'!$A$2:$H$127,3,FALSE))</f>
        <v>12</v>
      </c>
      <c r="K34" s="11">
        <f t="shared" si="1"/>
        <v>510750</v>
      </c>
      <c r="L34" s="16">
        <f t="shared" si="2"/>
        <v>127748.82073819703</v>
      </c>
    </row>
    <row r="35" spans="2:12" x14ac:dyDescent="0.25">
      <c r="B35" s="7">
        <v>118</v>
      </c>
      <c r="C35" s="8">
        <v>3117633.3333333335</v>
      </c>
      <c r="E35" s="9">
        <f t="shared" si="0"/>
        <v>118</v>
      </c>
      <c r="F35" s="9">
        <f>IFERROR(VLOOKUP($B35,'Sample Data Table'!$A$2:$H$127,2,FALSE),VLOOKUP(INT(MID($B35,4,3)),'Sample Data Table'!$A$2:$H$127,2,FALSE))</f>
        <v>80974</v>
      </c>
      <c r="G35" s="9" t="str">
        <f>IFERROR(VLOOKUP($B35,'Sample Data Table'!$A$2:$H$127,4,FALSE),VLOOKUP(INT(MID($B35,4,3)),'Sample Data Table'!$A$2:$H$127,4,FALSE))</f>
        <v>FC</v>
      </c>
      <c r="H35" s="9" t="str">
        <f>IFERROR(VLOOKUP($B35,'Sample Data Table'!$A$2:$H$127,7,FALSE),VLOOKUP(INT(MID($B35,4,3)),'Sample Data Table'!$A$2:$H$127,7,FALSE))</f>
        <v>HOM</v>
      </c>
      <c r="I35" s="9" t="str">
        <f>IFERROR(VLOOKUP($B35,'Sample Data Table'!$A$2:$H$127,6,FALSE),VLOOKUP(INT(MID($B35,4,3)),'Sample Data Table'!$A$2:$H$127,6,FALSE))</f>
        <v>M</v>
      </c>
      <c r="J35" s="9">
        <f>IFERROR(VLOOKUP($B35,'Sample Data Table'!$A$2:$H$127,3,FALSE),VLOOKUP(INT(MID($B35,4,3)),'Sample Data Table'!$A$2:$H$127,3,FALSE))</f>
        <v>12</v>
      </c>
      <c r="K35" s="11">
        <f t="shared" si="1"/>
        <v>3117633.3333333335</v>
      </c>
      <c r="L35" s="16">
        <f t="shared" si="2"/>
        <v>210285.90854675448</v>
      </c>
    </row>
    <row r="36" spans="2:12" x14ac:dyDescent="0.25">
      <c r="B36" s="7">
        <v>119</v>
      </c>
      <c r="C36" s="8">
        <v>1572500</v>
      </c>
      <c r="E36" s="9">
        <f t="shared" si="0"/>
        <v>119</v>
      </c>
      <c r="F36" s="9">
        <f>IFERROR(VLOOKUP($B36,'Sample Data Table'!$A$2:$H$127,2,FALSE),VLOOKUP(INT(MID($B36,4,3)),'Sample Data Table'!$A$2:$H$127,2,FALSE))</f>
        <v>83913</v>
      </c>
      <c r="G36" s="9" t="str">
        <f>IFERROR(VLOOKUP($B36,'Sample Data Table'!$A$2:$H$127,4,FALSE),VLOOKUP(INT(MID($B36,4,3)),'Sample Data Table'!$A$2:$H$127,4,FALSE))</f>
        <v>FC</v>
      </c>
      <c r="H36" s="9" t="str">
        <f>IFERROR(VLOOKUP($B36,'Sample Data Table'!$A$2:$H$127,7,FALSE),VLOOKUP(INT(MID($B36,4,3)),'Sample Data Table'!$A$2:$H$127,7,FALSE))</f>
        <v>HOM</v>
      </c>
      <c r="I36" s="9" t="str">
        <f>IFERROR(VLOOKUP($B36,'Sample Data Table'!$A$2:$H$127,6,FALSE),VLOOKUP(INT(MID($B36,4,3)),'Sample Data Table'!$A$2:$H$127,6,FALSE))</f>
        <v>M</v>
      </c>
      <c r="J36" s="9">
        <f>IFERROR(VLOOKUP($B36,'Sample Data Table'!$A$2:$H$127,3,FALSE),VLOOKUP(INT(MID($B36,4,3)),'Sample Data Table'!$A$2:$H$127,3,FALSE))</f>
        <v>12</v>
      </c>
      <c r="K36" s="11">
        <f t="shared" si="1"/>
        <v>1572500</v>
      </c>
      <c r="L36" s="16">
        <f t="shared" si="2"/>
        <v>350329.54485740996</v>
      </c>
    </row>
    <row r="37" spans="2:12" x14ac:dyDescent="0.25">
      <c r="B37" s="7">
        <v>120</v>
      </c>
      <c r="C37" s="8">
        <v>2624266.6666666665</v>
      </c>
      <c r="E37" s="9">
        <f t="shared" si="0"/>
        <v>120</v>
      </c>
      <c r="F37" s="9">
        <f>IFERROR(VLOOKUP($B37,'Sample Data Table'!$A$2:$H$127,2,FALSE),VLOOKUP(INT(MID($B37,4,3)),'Sample Data Table'!$A$2:$H$127,2,FALSE))</f>
        <v>80964</v>
      </c>
      <c r="G37" s="9" t="str">
        <f>IFERROR(VLOOKUP($B37,'Sample Data Table'!$A$2:$H$127,4,FALSE),VLOOKUP(INT(MID($B37,4,3)),'Sample Data Table'!$A$2:$H$127,4,FALSE))</f>
        <v>FC</v>
      </c>
      <c r="H37" s="9" t="str">
        <f>IFERROR(VLOOKUP($B37,'Sample Data Table'!$A$2:$H$127,7,FALSE),VLOOKUP(INT(MID($B37,4,3)),'Sample Data Table'!$A$2:$H$127,7,FALSE))</f>
        <v>HOM</v>
      </c>
      <c r="I37" s="9" t="str">
        <f>IFERROR(VLOOKUP($B37,'Sample Data Table'!$A$2:$H$127,6,FALSE),VLOOKUP(INT(MID($B37,4,3)),'Sample Data Table'!$A$2:$H$127,6,FALSE))</f>
        <v>M</v>
      </c>
      <c r="J37" s="9">
        <f>IFERROR(VLOOKUP($B37,'Sample Data Table'!$A$2:$H$127,3,FALSE),VLOOKUP(INT(MID($B37,4,3)),'Sample Data Table'!$A$2:$H$127,3,FALSE))</f>
        <v>12</v>
      </c>
      <c r="K37" s="11">
        <f t="shared" si="1"/>
        <v>2624266.6666666665</v>
      </c>
      <c r="L37" s="16">
        <f t="shared" si="2"/>
        <v>507411.92667627946</v>
      </c>
    </row>
    <row r="38" spans="2:12" x14ac:dyDescent="0.25">
      <c r="B38" s="7">
        <v>121</v>
      </c>
      <c r="C38" s="8">
        <v>500833.33333333331</v>
      </c>
      <c r="E38" s="9">
        <f t="shared" si="0"/>
        <v>121</v>
      </c>
      <c r="F38" s="9">
        <f>IFERROR(VLOOKUP($B38,'Sample Data Table'!$A$2:$H$127,2,FALSE),VLOOKUP(INT(MID($B38,4,3)),'Sample Data Table'!$A$2:$H$127,2,FALSE))</f>
        <v>80971</v>
      </c>
      <c r="G38" s="9" t="str">
        <f>IFERROR(VLOOKUP($B38,'Sample Data Table'!$A$2:$H$127,4,FALSE),VLOOKUP(INT(MID($B38,4,3)),'Sample Data Table'!$A$2:$H$127,4,FALSE))</f>
        <v>FC</v>
      </c>
      <c r="H38" s="9" t="str">
        <f>IFERROR(VLOOKUP($B38,'Sample Data Table'!$A$2:$H$127,7,FALSE),VLOOKUP(INT(MID($B38,4,3)),'Sample Data Table'!$A$2:$H$127,7,FALSE))</f>
        <v>HOM</v>
      </c>
      <c r="I38" s="9" t="str">
        <f>IFERROR(VLOOKUP($B38,'Sample Data Table'!$A$2:$H$127,6,FALSE),VLOOKUP(INT(MID($B38,4,3)),'Sample Data Table'!$A$2:$H$127,6,FALSE))</f>
        <v>M</v>
      </c>
      <c r="J38" s="9">
        <f>IFERROR(VLOOKUP($B38,'Sample Data Table'!$A$2:$H$127,3,FALSE),VLOOKUP(INT(MID($B38,4,3)),'Sample Data Table'!$A$2:$H$127,3,FALSE))</f>
        <v>12</v>
      </c>
      <c r="K38" s="11">
        <f t="shared" si="1"/>
        <v>500833.33333333331</v>
      </c>
      <c r="L38" s="16">
        <f t="shared" si="2"/>
        <v>98191.90105774159</v>
      </c>
    </row>
    <row r="39" spans="2:12" x14ac:dyDescent="0.25">
      <c r="B39" s="7">
        <v>122</v>
      </c>
      <c r="C39" s="8">
        <v>3060600</v>
      </c>
      <c r="E39" s="9">
        <f t="shared" si="0"/>
        <v>122</v>
      </c>
      <c r="F39" s="9">
        <f>IFERROR(VLOOKUP($B39,'Sample Data Table'!$A$2:$H$127,2,FALSE),VLOOKUP(INT(MID($B39,4,3)),'Sample Data Table'!$A$2:$H$127,2,FALSE))</f>
        <v>83906</v>
      </c>
      <c r="G39" s="9" t="str">
        <f>IFERROR(VLOOKUP($B39,'Sample Data Table'!$A$2:$H$127,4,FALSE),VLOOKUP(INT(MID($B39,4,3)),'Sample Data Table'!$A$2:$H$127,4,FALSE))</f>
        <v>FC</v>
      </c>
      <c r="H39" s="9" t="str">
        <f>IFERROR(VLOOKUP($B39,'Sample Data Table'!$A$2:$H$127,7,FALSE),VLOOKUP(INT(MID($B39,4,3)),'Sample Data Table'!$A$2:$H$127,7,FALSE))</f>
        <v>HOM</v>
      </c>
      <c r="I39" s="9" t="str">
        <f>IFERROR(VLOOKUP($B39,'Sample Data Table'!$A$2:$H$127,6,FALSE),VLOOKUP(INT(MID($B39,4,3)),'Sample Data Table'!$A$2:$H$127,6,FALSE))</f>
        <v>M</v>
      </c>
      <c r="J39" s="9">
        <f>IFERROR(VLOOKUP($B39,'Sample Data Table'!$A$2:$H$127,3,FALSE),VLOOKUP(INT(MID($B39,4,3)),'Sample Data Table'!$A$2:$H$127,3,FALSE))</f>
        <v>12</v>
      </c>
      <c r="K39" s="11">
        <f t="shared" si="1"/>
        <v>3060600</v>
      </c>
      <c r="L39" s="16">
        <f t="shared" si="2"/>
        <v>801455.00809465279</v>
      </c>
    </row>
    <row r="40" spans="2:12" x14ac:dyDescent="0.25">
      <c r="B40" s="7">
        <v>123</v>
      </c>
      <c r="C40" s="8">
        <v>322236.66666666669</v>
      </c>
      <c r="E40" s="9">
        <f t="shared" si="0"/>
        <v>123</v>
      </c>
      <c r="F40" s="9">
        <f>IFERROR(VLOOKUP($B40,'Sample Data Table'!$A$2:$H$127,2,FALSE),VLOOKUP(INT(MID($B40,4,3)),'Sample Data Table'!$A$2:$H$127,2,FALSE))</f>
        <v>83911</v>
      </c>
      <c r="G40" s="9" t="str">
        <f>IFERROR(VLOOKUP($B40,'Sample Data Table'!$A$2:$H$127,4,FALSE),VLOOKUP(INT(MID($B40,4,3)),'Sample Data Table'!$A$2:$H$127,4,FALSE))</f>
        <v>FC</v>
      </c>
      <c r="H40" s="9" t="str">
        <f>IFERROR(VLOOKUP($B40,'Sample Data Table'!$A$2:$H$127,7,FALSE),VLOOKUP(INT(MID($B40,4,3)),'Sample Data Table'!$A$2:$H$127,7,FALSE))</f>
        <v>HOM</v>
      </c>
      <c r="I40" s="9" t="str">
        <f>IFERROR(VLOOKUP($B40,'Sample Data Table'!$A$2:$H$127,6,FALSE),VLOOKUP(INT(MID($B40,4,3)),'Sample Data Table'!$A$2:$H$127,6,FALSE))</f>
        <v>M</v>
      </c>
      <c r="J40" s="9">
        <f>IFERROR(VLOOKUP($B40,'Sample Data Table'!$A$2:$H$127,3,FALSE),VLOOKUP(INT(MID($B40,4,3)),'Sample Data Table'!$A$2:$H$127,3,FALSE))</f>
        <v>12</v>
      </c>
      <c r="K40" s="11">
        <f t="shared" si="1"/>
        <v>322236.66666666669</v>
      </c>
      <c r="L40" s="16">
        <f t="shared" si="2"/>
        <v>44253.05224878103</v>
      </c>
    </row>
    <row r="41" spans="2:12" x14ac:dyDescent="0.25">
      <c r="B41" s="7">
        <v>124</v>
      </c>
      <c r="C41" s="8">
        <v>2208700</v>
      </c>
      <c r="E41" s="9">
        <f t="shared" si="0"/>
        <v>124</v>
      </c>
      <c r="F41" s="9">
        <f>IFERROR(VLOOKUP($B41,'Sample Data Table'!$A$2:$H$127,2,FALSE),VLOOKUP(INT(MID($B41,4,3)),'Sample Data Table'!$A$2:$H$127,2,FALSE))</f>
        <v>86333</v>
      </c>
      <c r="G41" s="9" t="str">
        <f>IFERROR(VLOOKUP($B41,'Sample Data Table'!$A$2:$H$127,4,FALSE),VLOOKUP(INT(MID($B41,4,3)),'Sample Data Table'!$A$2:$H$127,4,FALSE))</f>
        <v>FC</v>
      </c>
      <c r="H41" s="9" t="str">
        <f>IFERROR(VLOOKUP($B41,'Sample Data Table'!$A$2:$H$127,7,FALSE),VLOOKUP(INT(MID($B41,4,3)),'Sample Data Table'!$A$2:$H$127,7,FALSE))</f>
        <v>WT</v>
      </c>
      <c r="I41" s="9" t="str">
        <f>IFERROR(VLOOKUP($B41,'Sample Data Table'!$A$2:$H$127,6,FALSE),VLOOKUP(INT(MID($B41,4,3)),'Sample Data Table'!$A$2:$H$127,6,FALSE))</f>
        <v>F</v>
      </c>
      <c r="J41" s="9">
        <f>IFERROR(VLOOKUP($B41,'Sample Data Table'!$A$2:$H$127,3,FALSE),VLOOKUP(INT(MID($B41,4,3)),'Sample Data Table'!$A$2:$H$127,3,FALSE))</f>
        <v>4</v>
      </c>
      <c r="K41" s="11">
        <f t="shared" si="1"/>
        <v>2208700</v>
      </c>
      <c r="L41" s="16">
        <f t="shared" si="2"/>
        <v>255752.32159259083</v>
      </c>
    </row>
    <row r="42" spans="2:12" x14ac:dyDescent="0.25">
      <c r="B42" s="7">
        <v>125</v>
      </c>
      <c r="C42" s="8">
        <v>4066433.3333333335</v>
      </c>
      <c r="E42" s="9">
        <f t="shared" si="0"/>
        <v>125</v>
      </c>
      <c r="F42" s="9">
        <f>IFERROR(VLOOKUP($B42,'Sample Data Table'!$A$2:$H$127,2,FALSE),VLOOKUP(INT(MID($B42,4,3)),'Sample Data Table'!$A$2:$H$127,2,FALSE))</f>
        <v>84127</v>
      </c>
      <c r="G42" s="9" t="str">
        <f>IFERROR(VLOOKUP($B42,'Sample Data Table'!$A$2:$H$127,4,FALSE),VLOOKUP(INT(MID($B42,4,3)),'Sample Data Table'!$A$2:$H$127,4,FALSE))</f>
        <v>FC</v>
      </c>
      <c r="H42" s="9" t="str">
        <f>IFERROR(VLOOKUP($B42,'Sample Data Table'!$A$2:$H$127,7,FALSE),VLOOKUP(INT(MID($B42,4,3)),'Sample Data Table'!$A$2:$H$127,7,FALSE))</f>
        <v>WT</v>
      </c>
      <c r="I42" s="9" t="str">
        <f>IFERROR(VLOOKUP($B42,'Sample Data Table'!$A$2:$H$127,6,FALSE),VLOOKUP(INT(MID($B42,4,3)),'Sample Data Table'!$A$2:$H$127,6,FALSE))</f>
        <v>F</v>
      </c>
      <c r="J42" s="9">
        <f>IFERROR(VLOOKUP($B42,'Sample Data Table'!$A$2:$H$127,3,FALSE),VLOOKUP(INT(MID($B42,4,3)),'Sample Data Table'!$A$2:$H$127,3,FALSE))</f>
        <v>4</v>
      </c>
      <c r="K42" s="11">
        <f t="shared" si="1"/>
        <v>4066433.3333333335</v>
      </c>
      <c r="L42" s="16">
        <f t="shared" si="2"/>
        <v>149438.42656201927</v>
      </c>
    </row>
    <row r="43" spans="2:12" x14ac:dyDescent="0.25">
      <c r="B43" s="7">
        <v>126</v>
      </c>
      <c r="C43" s="8">
        <v>11241133.333333334</v>
      </c>
      <c r="E43" s="9">
        <f t="shared" si="0"/>
        <v>126</v>
      </c>
      <c r="F43" s="9">
        <f>IFERROR(VLOOKUP($B43,'Sample Data Table'!$A$2:$H$127,2,FALSE),VLOOKUP(INT(MID($B43,4,3)),'Sample Data Table'!$A$2:$H$127,2,FALSE))</f>
        <v>89149</v>
      </c>
      <c r="G43" s="9" t="str">
        <f>IFERROR(VLOOKUP($B43,'Sample Data Table'!$A$2:$H$127,4,FALSE),VLOOKUP(INT(MID($B43,4,3)),'Sample Data Table'!$A$2:$H$127,4,FALSE))</f>
        <v>FC</v>
      </c>
      <c r="H43" s="9" t="str">
        <f>IFERROR(VLOOKUP($B43,'Sample Data Table'!$A$2:$H$127,7,FALSE),VLOOKUP(INT(MID($B43,4,3)),'Sample Data Table'!$A$2:$H$127,7,FALSE))</f>
        <v>WT</v>
      </c>
      <c r="I43" s="9" t="str">
        <f>IFERROR(VLOOKUP($B43,'Sample Data Table'!$A$2:$H$127,6,FALSE),VLOOKUP(INT(MID($B43,4,3)),'Sample Data Table'!$A$2:$H$127,6,FALSE))</f>
        <v>F</v>
      </c>
      <c r="J43" s="9">
        <f>IFERROR(VLOOKUP($B43,'Sample Data Table'!$A$2:$H$127,3,FALSE),VLOOKUP(INT(MID($B43,4,3)),'Sample Data Table'!$A$2:$H$127,3,FALSE))</f>
        <v>4</v>
      </c>
      <c r="K43" s="11">
        <f t="shared" si="1"/>
        <v>11241133.333333334</v>
      </c>
      <c r="L43" s="16">
        <f t="shared" si="2"/>
        <v>1931494.3575722254</v>
      </c>
    </row>
    <row r="44" spans="2:12" x14ac:dyDescent="0.25">
      <c r="B44" s="7">
        <v>127</v>
      </c>
      <c r="C44" s="8">
        <v>2821400</v>
      </c>
      <c r="E44" s="9">
        <f t="shared" si="0"/>
        <v>127</v>
      </c>
      <c r="F44" s="9">
        <f>IFERROR(VLOOKUP($B44,'Sample Data Table'!$A$2:$H$127,2,FALSE),VLOOKUP(INT(MID($B44,4,3)),'Sample Data Table'!$A$2:$H$127,2,FALSE))</f>
        <v>89151</v>
      </c>
      <c r="G44" s="9" t="str">
        <f>IFERROR(VLOOKUP($B44,'Sample Data Table'!$A$2:$H$127,4,FALSE),VLOOKUP(INT(MID($B44,4,3)),'Sample Data Table'!$A$2:$H$127,4,FALSE))</f>
        <v>FC</v>
      </c>
      <c r="H44" s="9" t="str">
        <f>IFERROR(VLOOKUP($B44,'Sample Data Table'!$A$2:$H$127,7,FALSE),VLOOKUP(INT(MID($B44,4,3)),'Sample Data Table'!$A$2:$H$127,7,FALSE))</f>
        <v>WT</v>
      </c>
      <c r="I44" s="9" t="str">
        <f>IFERROR(VLOOKUP($B44,'Sample Data Table'!$A$2:$H$127,6,FALSE),VLOOKUP(INT(MID($B44,4,3)),'Sample Data Table'!$A$2:$H$127,6,FALSE))</f>
        <v>F</v>
      </c>
      <c r="J44" s="9">
        <f>IFERROR(VLOOKUP($B44,'Sample Data Table'!$A$2:$H$127,3,FALSE),VLOOKUP(INT(MID($B44,4,3)),'Sample Data Table'!$A$2:$H$127,3,FALSE))</f>
        <v>4</v>
      </c>
      <c r="K44" s="11">
        <f t="shared" si="1"/>
        <v>2821400</v>
      </c>
      <c r="L44" s="16">
        <f t="shared" si="2"/>
        <v>371956.13988748728</v>
      </c>
    </row>
    <row r="45" spans="2:12" x14ac:dyDescent="0.25">
      <c r="B45" s="7">
        <v>128</v>
      </c>
      <c r="C45" s="8">
        <v>12022000</v>
      </c>
      <c r="E45" s="9">
        <f t="shared" si="0"/>
        <v>128</v>
      </c>
      <c r="F45" s="9">
        <f>IFERROR(VLOOKUP($B45,'Sample Data Table'!$A$2:$H$127,2,FALSE),VLOOKUP(INT(MID($B45,4,3)),'Sample Data Table'!$A$2:$H$127,2,FALSE))</f>
        <v>84135</v>
      </c>
      <c r="G45" s="9" t="str">
        <f>IFERROR(VLOOKUP($B45,'Sample Data Table'!$A$2:$H$127,4,FALSE),VLOOKUP(INT(MID($B45,4,3)),'Sample Data Table'!$A$2:$H$127,4,FALSE))</f>
        <v>FC</v>
      </c>
      <c r="H45" s="9" t="str">
        <f>IFERROR(VLOOKUP($B45,'Sample Data Table'!$A$2:$H$127,7,FALSE),VLOOKUP(INT(MID($B45,4,3)),'Sample Data Table'!$A$2:$H$127,7,FALSE))</f>
        <v>WT</v>
      </c>
      <c r="I45" s="9" t="str">
        <f>IFERROR(VLOOKUP($B45,'Sample Data Table'!$A$2:$H$127,6,FALSE),VLOOKUP(INT(MID($B45,4,3)),'Sample Data Table'!$A$2:$H$127,6,FALSE))</f>
        <v>M</v>
      </c>
      <c r="J45" s="9">
        <f>IFERROR(VLOOKUP($B45,'Sample Data Table'!$A$2:$H$127,3,FALSE),VLOOKUP(INT(MID($B45,4,3)),'Sample Data Table'!$A$2:$H$127,3,FALSE))</f>
        <v>4</v>
      </c>
      <c r="K45" s="11">
        <f t="shared" si="1"/>
        <v>12022000</v>
      </c>
      <c r="L45" s="16">
        <f t="shared" si="2"/>
        <v>1835001.6348766559</v>
      </c>
    </row>
    <row r="46" spans="2:12" x14ac:dyDescent="0.25">
      <c r="B46" s="7">
        <v>129</v>
      </c>
      <c r="C46" s="8">
        <v>1623266.6666666667</v>
      </c>
      <c r="E46" s="9">
        <f t="shared" si="0"/>
        <v>129</v>
      </c>
      <c r="F46" s="9">
        <f>IFERROR(VLOOKUP($B46,'Sample Data Table'!$A$2:$H$127,2,FALSE),VLOOKUP(INT(MID($B46,4,3)),'Sample Data Table'!$A$2:$H$127,2,FALSE))</f>
        <v>84136</v>
      </c>
      <c r="G46" s="9" t="str">
        <f>IFERROR(VLOOKUP($B46,'Sample Data Table'!$A$2:$H$127,4,FALSE),VLOOKUP(INT(MID($B46,4,3)),'Sample Data Table'!$A$2:$H$127,4,FALSE))</f>
        <v>FC</v>
      </c>
      <c r="H46" s="9" t="str">
        <f>IFERROR(VLOOKUP($B46,'Sample Data Table'!$A$2:$H$127,7,FALSE),VLOOKUP(INT(MID($B46,4,3)),'Sample Data Table'!$A$2:$H$127,7,FALSE))</f>
        <v>WT</v>
      </c>
      <c r="I46" s="9" t="str">
        <f>IFERROR(VLOOKUP($B46,'Sample Data Table'!$A$2:$H$127,6,FALSE),VLOOKUP(INT(MID($B46,4,3)),'Sample Data Table'!$A$2:$H$127,6,FALSE))</f>
        <v>M</v>
      </c>
      <c r="J46" s="9">
        <f>IFERROR(VLOOKUP($B46,'Sample Data Table'!$A$2:$H$127,3,FALSE),VLOOKUP(INT(MID($B46,4,3)),'Sample Data Table'!$A$2:$H$127,3,FALSE))</f>
        <v>4</v>
      </c>
      <c r="K46" s="11">
        <f t="shared" si="1"/>
        <v>1623266.6666666667</v>
      </c>
      <c r="L46" s="16">
        <f t="shared" si="2"/>
        <v>92327.478755425225</v>
      </c>
    </row>
    <row r="47" spans="2:12" x14ac:dyDescent="0.25">
      <c r="B47" s="7">
        <v>130</v>
      </c>
      <c r="C47" s="8">
        <v>2648733.3333333335</v>
      </c>
      <c r="E47" s="9">
        <f t="shared" si="0"/>
        <v>130</v>
      </c>
      <c r="F47" s="9">
        <f>IFERROR(VLOOKUP($B47,'Sample Data Table'!$A$2:$H$127,2,FALSE),VLOOKUP(INT(MID($B47,4,3)),'Sample Data Table'!$A$2:$H$127,2,FALSE))</f>
        <v>84129</v>
      </c>
      <c r="G47" s="9" t="str">
        <f>IFERROR(VLOOKUP($B47,'Sample Data Table'!$A$2:$H$127,4,FALSE),VLOOKUP(INT(MID($B47,4,3)),'Sample Data Table'!$A$2:$H$127,4,FALSE))</f>
        <v>FC</v>
      </c>
      <c r="H47" s="9" t="str">
        <f>IFERROR(VLOOKUP($B47,'Sample Data Table'!$A$2:$H$127,7,FALSE),VLOOKUP(INT(MID($B47,4,3)),'Sample Data Table'!$A$2:$H$127,7,FALSE))</f>
        <v>WT</v>
      </c>
      <c r="I47" s="9" t="str">
        <f>IFERROR(VLOOKUP($B47,'Sample Data Table'!$A$2:$H$127,6,FALSE),VLOOKUP(INT(MID($B47,4,3)),'Sample Data Table'!$A$2:$H$127,6,FALSE))</f>
        <v>M</v>
      </c>
      <c r="J47" s="9">
        <f>IFERROR(VLOOKUP($B47,'Sample Data Table'!$A$2:$H$127,3,FALSE),VLOOKUP(INT(MID($B47,4,3)),'Sample Data Table'!$A$2:$H$127,3,FALSE))</f>
        <v>4</v>
      </c>
      <c r="K47" s="11">
        <f t="shared" si="1"/>
        <v>2648733.3333333335</v>
      </c>
      <c r="L47" s="16">
        <f t="shared" si="2"/>
        <v>1480237.6914986775</v>
      </c>
    </row>
    <row r="48" spans="2:12" x14ac:dyDescent="0.25">
      <c r="B48" s="7">
        <v>131</v>
      </c>
      <c r="C48" s="8">
        <v>2700233.3333333335</v>
      </c>
      <c r="E48" s="9">
        <f t="shared" si="0"/>
        <v>131</v>
      </c>
      <c r="F48" s="9">
        <f>IFERROR(VLOOKUP($B48,'Sample Data Table'!$A$2:$H$127,2,FALSE),VLOOKUP(INT(MID($B48,4,3)),'Sample Data Table'!$A$2:$H$127,2,FALSE))</f>
        <v>86014</v>
      </c>
      <c r="G48" s="9" t="str">
        <f>IFERROR(VLOOKUP($B48,'Sample Data Table'!$A$2:$H$127,4,FALSE),VLOOKUP(INT(MID($B48,4,3)),'Sample Data Table'!$A$2:$H$127,4,FALSE))</f>
        <v>FC</v>
      </c>
      <c r="H48" s="9" t="str">
        <f>IFERROR(VLOOKUP($B48,'Sample Data Table'!$A$2:$H$127,7,FALSE),VLOOKUP(INT(MID($B48,4,3)),'Sample Data Table'!$A$2:$H$127,7,FALSE))</f>
        <v>WT</v>
      </c>
      <c r="I48" s="9" t="str">
        <f>IFERROR(VLOOKUP($B48,'Sample Data Table'!$A$2:$H$127,6,FALSE),VLOOKUP(INT(MID($B48,4,3)),'Sample Data Table'!$A$2:$H$127,6,FALSE))</f>
        <v>M</v>
      </c>
      <c r="J48" s="9">
        <f>IFERROR(VLOOKUP($B48,'Sample Data Table'!$A$2:$H$127,3,FALSE),VLOOKUP(INT(MID($B48,4,3)),'Sample Data Table'!$A$2:$H$127,3,FALSE))</f>
        <v>4</v>
      </c>
      <c r="K48" s="11">
        <f t="shared" si="1"/>
        <v>2700233.3333333335</v>
      </c>
      <c r="L48" s="16">
        <f t="shared" si="2"/>
        <v>184356.84599891372</v>
      </c>
    </row>
    <row r="49" spans="2:12" x14ac:dyDescent="0.25">
      <c r="B49" s="7">
        <v>132</v>
      </c>
      <c r="C49" s="8">
        <v>7240600</v>
      </c>
      <c r="E49" s="9">
        <f t="shared" si="0"/>
        <v>132</v>
      </c>
      <c r="F49" s="9">
        <f>IFERROR(VLOOKUP($B49,'Sample Data Table'!$A$2:$H$127,2,FALSE),VLOOKUP(INT(MID($B49,4,3)),'Sample Data Table'!$A$2:$H$127,2,FALSE))</f>
        <v>80961</v>
      </c>
      <c r="G49" s="9" t="str">
        <f>IFERROR(VLOOKUP($B49,'Sample Data Table'!$A$2:$H$127,4,FALSE),VLOOKUP(INT(MID($B49,4,3)),'Sample Data Table'!$A$2:$H$127,4,FALSE))</f>
        <v>FC</v>
      </c>
      <c r="H49" s="9" t="str">
        <f>IFERROR(VLOOKUP($B49,'Sample Data Table'!$A$2:$H$127,7,FALSE),VLOOKUP(INT(MID($B49,4,3)),'Sample Data Table'!$A$2:$H$127,7,FALSE))</f>
        <v>WT</v>
      </c>
      <c r="I49" s="9" t="str">
        <f>IFERROR(VLOOKUP($B49,'Sample Data Table'!$A$2:$H$127,6,FALSE),VLOOKUP(INT(MID($B49,4,3)),'Sample Data Table'!$A$2:$H$127,6,FALSE))</f>
        <v>F</v>
      </c>
      <c r="J49" s="9">
        <f>IFERROR(VLOOKUP($B49,'Sample Data Table'!$A$2:$H$127,3,FALSE),VLOOKUP(INT(MID($B49,4,3)),'Sample Data Table'!$A$2:$H$127,3,FALSE))</f>
        <v>12</v>
      </c>
      <c r="K49" s="11">
        <f t="shared" si="1"/>
        <v>7240600</v>
      </c>
      <c r="L49" s="16">
        <f t="shared" si="2"/>
        <v>262832.49418593582</v>
      </c>
    </row>
    <row r="50" spans="2:12" x14ac:dyDescent="0.25">
      <c r="B50" s="7">
        <v>133</v>
      </c>
      <c r="C50" s="8">
        <v>2066500</v>
      </c>
      <c r="E50" s="9">
        <f t="shared" si="0"/>
        <v>133</v>
      </c>
      <c r="F50" s="9">
        <f>IFERROR(VLOOKUP($B50,'Sample Data Table'!$A$2:$H$127,2,FALSE),VLOOKUP(INT(MID($B50,4,3)),'Sample Data Table'!$A$2:$H$127,2,FALSE))</f>
        <v>83916</v>
      </c>
      <c r="G50" s="9" t="str">
        <f>IFERROR(VLOOKUP($B50,'Sample Data Table'!$A$2:$H$127,4,FALSE),VLOOKUP(INT(MID($B50,4,3)),'Sample Data Table'!$A$2:$H$127,4,FALSE))</f>
        <v>FC</v>
      </c>
      <c r="H50" s="9" t="str">
        <f>IFERROR(VLOOKUP($B50,'Sample Data Table'!$A$2:$H$127,7,FALSE),VLOOKUP(INT(MID($B50,4,3)),'Sample Data Table'!$A$2:$H$127,7,FALSE))</f>
        <v>WT</v>
      </c>
      <c r="I50" s="9" t="str">
        <f>IFERROR(VLOOKUP($B50,'Sample Data Table'!$A$2:$H$127,6,FALSE),VLOOKUP(INT(MID($B50,4,3)),'Sample Data Table'!$A$2:$H$127,6,FALSE))</f>
        <v>F</v>
      </c>
      <c r="J50" s="9">
        <f>IFERROR(VLOOKUP($B50,'Sample Data Table'!$A$2:$H$127,3,FALSE),VLOOKUP(INT(MID($B50,4,3)),'Sample Data Table'!$A$2:$H$127,3,FALSE))</f>
        <v>12</v>
      </c>
      <c r="K50" s="11">
        <f t="shared" si="1"/>
        <v>2066500</v>
      </c>
      <c r="L50" s="16">
        <f t="shared" si="2"/>
        <v>166626.01837648285</v>
      </c>
    </row>
    <row r="51" spans="2:12" x14ac:dyDescent="0.25">
      <c r="B51" s="7">
        <v>134</v>
      </c>
      <c r="C51" s="8">
        <v>676826.66666666663</v>
      </c>
      <c r="E51" s="9">
        <f t="shared" si="0"/>
        <v>134</v>
      </c>
      <c r="F51" s="9">
        <f>IFERROR(VLOOKUP($B51,'Sample Data Table'!$A$2:$H$127,2,FALSE),VLOOKUP(INT(MID($B51,4,3)),'Sample Data Table'!$A$2:$H$127,2,FALSE))</f>
        <v>83908</v>
      </c>
      <c r="G51" s="9" t="str">
        <f>IFERROR(VLOOKUP($B51,'Sample Data Table'!$A$2:$H$127,4,FALSE),VLOOKUP(INT(MID($B51,4,3)),'Sample Data Table'!$A$2:$H$127,4,FALSE))</f>
        <v>FC</v>
      </c>
      <c r="H51" s="9" t="str">
        <f>IFERROR(VLOOKUP($B51,'Sample Data Table'!$A$2:$H$127,7,FALSE),VLOOKUP(INT(MID($B51,4,3)),'Sample Data Table'!$A$2:$H$127,7,FALSE))</f>
        <v>WT</v>
      </c>
      <c r="I51" s="9" t="str">
        <f>IFERROR(VLOOKUP($B51,'Sample Data Table'!$A$2:$H$127,6,FALSE),VLOOKUP(INT(MID($B51,4,3)),'Sample Data Table'!$A$2:$H$127,6,FALSE))</f>
        <v>F</v>
      </c>
      <c r="J51" s="9">
        <f>IFERROR(VLOOKUP($B51,'Sample Data Table'!$A$2:$H$127,3,FALSE),VLOOKUP(INT(MID($B51,4,3)),'Sample Data Table'!$A$2:$H$127,3,FALSE))</f>
        <v>12</v>
      </c>
      <c r="K51" s="11">
        <f t="shared" si="1"/>
        <v>676826.66666666663</v>
      </c>
      <c r="L51" s="16">
        <f t="shared" si="2"/>
        <v>95693.571536093135</v>
      </c>
    </row>
    <row r="52" spans="2:12" x14ac:dyDescent="0.25">
      <c r="B52" s="7">
        <v>135</v>
      </c>
      <c r="C52" s="8">
        <v>865676.66666666663</v>
      </c>
      <c r="E52" s="9">
        <f t="shared" si="0"/>
        <v>135</v>
      </c>
      <c r="F52" s="9">
        <f>IFERROR(VLOOKUP($B52,'Sample Data Table'!$A$2:$H$127,2,FALSE),VLOOKUP(INT(MID($B52,4,3)),'Sample Data Table'!$A$2:$H$127,2,FALSE))</f>
        <v>80968</v>
      </c>
      <c r="G52" s="9" t="str">
        <f>IFERROR(VLOOKUP($B52,'Sample Data Table'!$A$2:$H$127,4,FALSE),VLOOKUP(INT(MID($B52,4,3)),'Sample Data Table'!$A$2:$H$127,4,FALSE))</f>
        <v>FC</v>
      </c>
      <c r="H52" s="9" t="str">
        <f>IFERROR(VLOOKUP($B52,'Sample Data Table'!$A$2:$H$127,7,FALSE),VLOOKUP(INT(MID($B52,4,3)),'Sample Data Table'!$A$2:$H$127,7,FALSE))</f>
        <v>WT</v>
      </c>
      <c r="I52" s="9" t="str">
        <f>IFERROR(VLOOKUP($B52,'Sample Data Table'!$A$2:$H$127,6,FALSE),VLOOKUP(INT(MID($B52,4,3)),'Sample Data Table'!$A$2:$H$127,6,FALSE))</f>
        <v>F</v>
      </c>
      <c r="J52" s="9">
        <f>IFERROR(VLOOKUP($B52,'Sample Data Table'!$A$2:$H$127,3,FALSE),VLOOKUP(INT(MID($B52,4,3)),'Sample Data Table'!$A$2:$H$127,3,FALSE))</f>
        <v>12</v>
      </c>
      <c r="K52" s="11">
        <f t="shared" si="1"/>
        <v>865676.66666666663</v>
      </c>
      <c r="L52" s="16">
        <f t="shared" si="2"/>
        <v>124205.43882348007</v>
      </c>
    </row>
    <row r="53" spans="2:12" x14ac:dyDescent="0.25">
      <c r="B53" s="7">
        <v>136</v>
      </c>
      <c r="C53" s="8">
        <v>2172733.3333333335</v>
      </c>
      <c r="E53" s="9">
        <f t="shared" si="0"/>
        <v>136</v>
      </c>
      <c r="F53" s="9">
        <f>IFERROR(VLOOKUP($B53,'Sample Data Table'!$A$2:$H$127,2,FALSE),VLOOKUP(INT(MID($B53,4,3)),'Sample Data Table'!$A$2:$H$127,2,FALSE))</f>
        <v>80959</v>
      </c>
      <c r="G53" s="9" t="str">
        <f>IFERROR(VLOOKUP($B53,'Sample Data Table'!$A$2:$H$127,4,FALSE),VLOOKUP(INT(MID($B53,4,3)),'Sample Data Table'!$A$2:$H$127,4,FALSE))</f>
        <v>FC</v>
      </c>
      <c r="H53" s="9" t="str">
        <f>IFERROR(VLOOKUP($B53,'Sample Data Table'!$A$2:$H$127,7,FALSE),VLOOKUP(INT(MID($B53,4,3)),'Sample Data Table'!$A$2:$H$127,7,FALSE))</f>
        <v>WT</v>
      </c>
      <c r="I53" s="9" t="str">
        <f>IFERROR(VLOOKUP($B53,'Sample Data Table'!$A$2:$H$127,6,FALSE),VLOOKUP(INT(MID($B53,4,3)),'Sample Data Table'!$A$2:$H$127,6,FALSE))</f>
        <v>M</v>
      </c>
      <c r="J53" s="9">
        <f>IFERROR(VLOOKUP($B53,'Sample Data Table'!$A$2:$H$127,3,FALSE),VLOOKUP(INT(MID($B53,4,3)),'Sample Data Table'!$A$2:$H$127,3,FALSE))</f>
        <v>12</v>
      </c>
      <c r="K53" s="11">
        <f t="shared" si="1"/>
        <v>2172733.3333333335</v>
      </c>
      <c r="L53" s="16">
        <f t="shared" si="2"/>
        <v>1277641.1481058886</v>
      </c>
    </row>
    <row r="54" spans="2:12" x14ac:dyDescent="0.25">
      <c r="B54" s="7">
        <v>137</v>
      </c>
      <c r="C54" s="8">
        <v>5121600</v>
      </c>
      <c r="E54" s="9">
        <f t="shared" si="0"/>
        <v>137</v>
      </c>
      <c r="F54" s="9">
        <f>IFERROR(VLOOKUP($B54,'Sample Data Table'!$A$2:$H$127,2,FALSE),VLOOKUP(INT(MID($B54,4,3)),'Sample Data Table'!$A$2:$H$127,2,FALSE))</f>
        <v>80958</v>
      </c>
      <c r="G54" s="9" t="str">
        <f>IFERROR(VLOOKUP($B54,'Sample Data Table'!$A$2:$H$127,4,FALSE),VLOOKUP(INT(MID($B54,4,3)),'Sample Data Table'!$A$2:$H$127,4,FALSE))</f>
        <v>FC</v>
      </c>
      <c r="H54" s="9" t="str">
        <f>IFERROR(VLOOKUP($B54,'Sample Data Table'!$A$2:$H$127,7,FALSE),VLOOKUP(INT(MID($B54,4,3)),'Sample Data Table'!$A$2:$H$127,7,FALSE))</f>
        <v>WT</v>
      </c>
      <c r="I54" s="9" t="str">
        <f>IFERROR(VLOOKUP($B54,'Sample Data Table'!$A$2:$H$127,6,FALSE),VLOOKUP(INT(MID($B54,4,3)),'Sample Data Table'!$A$2:$H$127,6,FALSE))</f>
        <v>M</v>
      </c>
      <c r="J54" s="9">
        <f>IFERROR(VLOOKUP($B54,'Sample Data Table'!$A$2:$H$127,3,FALSE),VLOOKUP(INT(MID($B54,4,3)),'Sample Data Table'!$A$2:$H$127,3,FALSE))</f>
        <v>12</v>
      </c>
      <c r="K54" s="11">
        <f t="shared" si="1"/>
        <v>5121600</v>
      </c>
      <c r="L54" s="16">
        <f t="shared" si="2"/>
        <v>1683889.0907657784</v>
      </c>
    </row>
    <row r="55" spans="2:12" x14ac:dyDescent="0.25">
      <c r="B55" s="7">
        <v>138</v>
      </c>
      <c r="C55" s="8">
        <v>6656166.666666667</v>
      </c>
      <c r="E55" s="9">
        <f t="shared" si="0"/>
        <v>138</v>
      </c>
      <c r="F55" s="9">
        <f>IFERROR(VLOOKUP($B55,'Sample Data Table'!$A$2:$H$127,2,FALSE),VLOOKUP(INT(MID($B55,4,3)),'Sample Data Table'!$A$2:$H$127,2,FALSE))</f>
        <v>83910</v>
      </c>
      <c r="G55" s="9" t="str">
        <f>IFERROR(VLOOKUP($B55,'Sample Data Table'!$A$2:$H$127,4,FALSE),VLOOKUP(INT(MID($B55,4,3)),'Sample Data Table'!$A$2:$H$127,4,FALSE))</f>
        <v>FC</v>
      </c>
      <c r="H55" s="9" t="str">
        <f>IFERROR(VLOOKUP($B55,'Sample Data Table'!$A$2:$H$127,7,FALSE),VLOOKUP(INT(MID($B55,4,3)),'Sample Data Table'!$A$2:$H$127,7,FALSE))</f>
        <v>WT</v>
      </c>
      <c r="I55" s="9" t="str">
        <f>IFERROR(VLOOKUP($B55,'Sample Data Table'!$A$2:$H$127,6,FALSE),VLOOKUP(INT(MID($B55,4,3)),'Sample Data Table'!$A$2:$H$127,6,FALSE))</f>
        <v>M</v>
      </c>
      <c r="J55" s="9">
        <f>IFERROR(VLOOKUP($B55,'Sample Data Table'!$A$2:$H$127,3,FALSE),VLOOKUP(INT(MID($B55,4,3)),'Sample Data Table'!$A$2:$H$127,3,FALSE))</f>
        <v>12</v>
      </c>
      <c r="K55" s="11">
        <f t="shared" si="1"/>
        <v>6656166.666666667</v>
      </c>
      <c r="L55" s="16">
        <f t="shared" si="2"/>
        <v>187774.02198743026</v>
      </c>
    </row>
    <row r="56" spans="2:12" x14ac:dyDescent="0.25">
      <c r="B56" s="7">
        <v>139</v>
      </c>
      <c r="C56" s="8">
        <v>651537.66666666663</v>
      </c>
      <c r="E56" s="9">
        <f t="shared" si="0"/>
        <v>139</v>
      </c>
      <c r="F56" s="9">
        <f>IFERROR(VLOOKUP($B56,'Sample Data Table'!$A$2:$H$127,2,FALSE),VLOOKUP(INT(MID($B56,4,3)),'Sample Data Table'!$A$2:$H$127,2,FALSE))</f>
        <v>80963</v>
      </c>
      <c r="G56" s="9" t="str">
        <f>IFERROR(VLOOKUP($B56,'Sample Data Table'!$A$2:$H$127,4,FALSE),VLOOKUP(INT(MID($B56,4,3)),'Sample Data Table'!$A$2:$H$127,4,FALSE))</f>
        <v>FC</v>
      </c>
      <c r="H56" s="9" t="str">
        <f>IFERROR(VLOOKUP($B56,'Sample Data Table'!$A$2:$H$127,7,FALSE),VLOOKUP(INT(MID($B56,4,3)),'Sample Data Table'!$A$2:$H$127,7,FALSE))</f>
        <v>WT</v>
      </c>
      <c r="I56" s="9" t="str">
        <f>IFERROR(VLOOKUP($B56,'Sample Data Table'!$A$2:$H$127,6,FALSE),VLOOKUP(INT(MID($B56,4,3)),'Sample Data Table'!$A$2:$H$127,6,FALSE))</f>
        <v>M</v>
      </c>
      <c r="J56" s="9">
        <f>IFERROR(VLOOKUP($B56,'Sample Data Table'!$A$2:$H$127,3,FALSE),VLOOKUP(INT(MID($B56,4,3)),'Sample Data Table'!$A$2:$H$127,3,FALSE))</f>
        <v>12</v>
      </c>
      <c r="K56" s="11">
        <f t="shared" si="1"/>
        <v>651537.66666666663</v>
      </c>
      <c r="L56" s="16">
        <f t="shared" si="2"/>
        <v>1071767.6413077293</v>
      </c>
    </row>
    <row r="57" spans="2:12" x14ac:dyDescent="0.25">
      <c r="B57" s="7">
        <v>140</v>
      </c>
      <c r="C57" s="8">
        <v>13207666.666666666</v>
      </c>
      <c r="E57" s="9">
        <f t="shared" si="0"/>
        <v>140</v>
      </c>
      <c r="F57" s="9">
        <f>IFERROR(VLOOKUP($B57,'Sample Data Table'!$A$2:$H$127,2,FALSE),VLOOKUP(INT(MID($B57,4,3)),'Sample Data Table'!$A$2:$H$127,2,FALSE))</f>
        <v>85961</v>
      </c>
      <c r="G57" s="9" t="str">
        <f>IFERROR(VLOOKUP($B57,'Sample Data Table'!$A$2:$H$127,4,FALSE),VLOOKUP(INT(MID($B57,4,3)),'Sample Data Table'!$A$2:$H$127,4,FALSE))</f>
        <v>VS</v>
      </c>
      <c r="H57" s="9" t="str">
        <f>IFERROR(VLOOKUP($B57,'Sample Data Table'!$A$2:$H$127,7,FALSE),VLOOKUP(INT(MID($B57,4,3)),'Sample Data Table'!$A$2:$H$127,7,FALSE))</f>
        <v>HET</v>
      </c>
      <c r="I57" s="9" t="str">
        <f>IFERROR(VLOOKUP($B57,'Sample Data Table'!$A$2:$H$127,6,FALSE),VLOOKUP(INT(MID($B57,4,3)),'Sample Data Table'!$A$2:$H$127,6,FALSE))</f>
        <v>F</v>
      </c>
      <c r="J57" s="9">
        <f>IFERROR(VLOOKUP($B57,'Sample Data Table'!$A$2:$H$127,3,FALSE),VLOOKUP(INT(MID($B57,4,3)),'Sample Data Table'!$A$2:$H$127,3,FALSE))</f>
        <v>4</v>
      </c>
      <c r="K57" s="11">
        <f t="shared" si="1"/>
        <v>13207666.666666666</v>
      </c>
      <c r="L57" s="16">
        <f t="shared" si="2"/>
        <v>2322770.8309976133</v>
      </c>
    </row>
    <row r="58" spans="2:12" x14ac:dyDescent="0.25">
      <c r="B58" s="7">
        <v>141</v>
      </c>
      <c r="C58" s="8">
        <v>3435800</v>
      </c>
      <c r="E58" s="9">
        <f t="shared" si="0"/>
        <v>141</v>
      </c>
      <c r="F58" s="9">
        <f>IFERROR(VLOOKUP($B58,'Sample Data Table'!$A$2:$H$127,2,FALSE),VLOOKUP(INT(MID($B58,4,3)),'Sample Data Table'!$A$2:$H$127,2,FALSE))</f>
        <v>85965</v>
      </c>
      <c r="G58" s="9" t="str">
        <f>IFERROR(VLOOKUP($B58,'Sample Data Table'!$A$2:$H$127,4,FALSE),VLOOKUP(INT(MID($B58,4,3)),'Sample Data Table'!$A$2:$H$127,4,FALSE))</f>
        <v>VS</v>
      </c>
      <c r="H58" s="9" t="str">
        <f>IFERROR(VLOOKUP($B58,'Sample Data Table'!$A$2:$H$127,7,FALSE),VLOOKUP(INT(MID($B58,4,3)),'Sample Data Table'!$A$2:$H$127,7,FALSE))</f>
        <v>HET</v>
      </c>
      <c r="I58" s="9" t="str">
        <f>IFERROR(VLOOKUP($B58,'Sample Data Table'!$A$2:$H$127,6,FALSE),VLOOKUP(INT(MID($B58,4,3)),'Sample Data Table'!$A$2:$H$127,6,FALSE))</f>
        <v>F</v>
      </c>
      <c r="J58" s="9">
        <f>IFERROR(VLOOKUP($B58,'Sample Data Table'!$A$2:$H$127,3,FALSE),VLOOKUP(INT(MID($B58,4,3)),'Sample Data Table'!$A$2:$H$127,3,FALSE))</f>
        <v>4</v>
      </c>
      <c r="K58" s="11">
        <f t="shared" si="1"/>
        <v>3435800</v>
      </c>
      <c r="L58" s="16">
        <f t="shared" si="2"/>
        <v>324942.16408462601</v>
      </c>
    </row>
    <row r="59" spans="2:12" x14ac:dyDescent="0.25">
      <c r="B59" s="7">
        <v>142</v>
      </c>
      <c r="C59" s="8">
        <v>2484000</v>
      </c>
      <c r="E59" s="9">
        <f>B59</f>
        <v>142</v>
      </c>
      <c r="F59" s="9">
        <f>IFERROR(VLOOKUP($B59,'Sample Data Table'!$A$2:$H$127,2,FALSE),VLOOKUP(INT(MID($B59,4,3)),'Sample Data Table'!$A$2:$H$127,2,FALSE))</f>
        <v>85810</v>
      </c>
      <c r="G59" s="9" t="str">
        <f>IFERROR(VLOOKUP($B59,'Sample Data Table'!$A$2:$H$127,4,FALSE),VLOOKUP(INT(MID($B59,4,3)),'Sample Data Table'!$A$2:$H$127,4,FALSE))</f>
        <v>VS</v>
      </c>
      <c r="H59" s="9" t="str">
        <f>IFERROR(VLOOKUP($B59,'Sample Data Table'!$A$2:$H$127,7,FALSE),VLOOKUP(INT(MID($B59,4,3)),'Sample Data Table'!$A$2:$H$127,7,FALSE))</f>
        <v>HET</v>
      </c>
      <c r="I59" s="9" t="str">
        <f>IFERROR(VLOOKUP($B59,'Sample Data Table'!$A$2:$H$127,6,FALSE),VLOOKUP(INT(MID($B59,4,3)),'Sample Data Table'!$A$2:$H$127,6,FALSE))</f>
        <v>M</v>
      </c>
      <c r="J59" s="9">
        <f>IFERROR(VLOOKUP($B59,'Sample Data Table'!$A$2:$H$127,3,FALSE),VLOOKUP(INT(MID($B59,4,3)),'Sample Data Table'!$A$2:$H$127,3,FALSE))</f>
        <v>4</v>
      </c>
      <c r="K59" s="11">
        <f t="shared" si="1"/>
        <v>2484000</v>
      </c>
      <c r="L59" s="16">
        <f t="shared" si="2"/>
        <v>190343.82049333779</v>
      </c>
    </row>
    <row r="60" spans="2:12" x14ac:dyDescent="0.25">
      <c r="B60" s="7">
        <v>143</v>
      </c>
      <c r="C60" s="8">
        <v>4855033.333333333</v>
      </c>
      <c r="E60" s="9">
        <f t="shared" si="0"/>
        <v>143</v>
      </c>
      <c r="F60" s="9">
        <f>IFERROR(VLOOKUP($B60,'Sample Data Table'!$A$2:$H$127,2,FALSE),VLOOKUP(INT(MID($B60,4,3)),'Sample Data Table'!$A$2:$H$127,2,FALSE))</f>
        <v>85808</v>
      </c>
      <c r="G60" s="9" t="str">
        <f>IFERROR(VLOOKUP($B60,'Sample Data Table'!$A$2:$H$127,4,FALSE),VLOOKUP(INT(MID($B60,4,3)),'Sample Data Table'!$A$2:$H$127,4,FALSE))</f>
        <v>VS</v>
      </c>
      <c r="H60" s="9" t="str">
        <f>IFERROR(VLOOKUP($B60,'Sample Data Table'!$A$2:$H$127,7,FALSE),VLOOKUP(INT(MID($B60,4,3)),'Sample Data Table'!$A$2:$H$127,7,FALSE))</f>
        <v>HET</v>
      </c>
      <c r="I60" s="9" t="str">
        <f>IFERROR(VLOOKUP($B60,'Sample Data Table'!$A$2:$H$127,6,FALSE),VLOOKUP(INT(MID($B60,4,3)),'Sample Data Table'!$A$2:$H$127,6,FALSE))</f>
        <v>M</v>
      </c>
      <c r="J60" s="9">
        <f>IFERROR(VLOOKUP($B60,'Sample Data Table'!$A$2:$H$127,3,FALSE),VLOOKUP(INT(MID($B60,4,3)),'Sample Data Table'!$A$2:$H$127,3,FALSE))</f>
        <v>4</v>
      </c>
      <c r="K60" s="11">
        <f t="shared" si="1"/>
        <v>4855033.333333333</v>
      </c>
      <c r="L60" s="16">
        <f t="shared" si="2"/>
        <v>379733.9902264952</v>
      </c>
    </row>
    <row r="61" spans="2:12" x14ac:dyDescent="0.25">
      <c r="B61" s="7">
        <v>144</v>
      </c>
      <c r="C61" s="8">
        <v>1766366.6666666667</v>
      </c>
      <c r="E61" s="9">
        <f t="shared" si="0"/>
        <v>144</v>
      </c>
      <c r="F61" s="9">
        <f>IFERROR(VLOOKUP($B61,'Sample Data Table'!$A$2:$H$127,2,FALSE),VLOOKUP(INT(MID($B61,4,3)),'Sample Data Table'!$A$2:$H$127,2,FALSE))</f>
        <v>85956</v>
      </c>
      <c r="G61" s="9" t="str">
        <f>IFERROR(VLOOKUP($B61,'Sample Data Table'!$A$2:$H$127,4,FALSE),VLOOKUP(INT(MID($B61,4,3)),'Sample Data Table'!$A$2:$H$127,4,FALSE))</f>
        <v>VS</v>
      </c>
      <c r="H61" s="9" t="str">
        <f>IFERROR(VLOOKUP($B61,'Sample Data Table'!$A$2:$H$127,7,FALSE),VLOOKUP(INT(MID($B61,4,3)),'Sample Data Table'!$A$2:$H$127,7,FALSE))</f>
        <v>HET</v>
      </c>
      <c r="I61" s="9" t="str">
        <f>IFERROR(VLOOKUP($B61,'Sample Data Table'!$A$2:$H$127,6,FALSE),VLOOKUP(INT(MID($B61,4,3)),'Sample Data Table'!$A$2:$H$127,6,FALSE))</f>
        <v>M</v>
      </c>
      <c r="J61" s="9">
        <f>IFERROR(VLOOKUP($B61,'Sample Data Table'!$A$2:$H$127,3,FALSE),VLOOKUP(INT(MID($B61,4,3)),'Sample Data Table'!$A$2:$H$127,3,FALSE))</f>
        <v>4</v>
      </c>
      <c r="K61" s="11">
        <f t="shared" si="1"/>
        <v>1766366.6666666667</v>
      </c>
      <c r="L61" s="16">
        <f t="shared" si="2"/>
        <v>439184.86236815242</v>
      </c>
    </row>
    <row r="62" spans="2:12" x14ac:dyDescent="0.25">
      <c r="B62" s="7">
        <v>145</v>
      </c>
      <c r="C62" s="8">
        <v>1400766.6666666667</v>
      </c>
      <c r="E62" s="9">
        <f t="shared" si="0"/>
        <v>145</v>
      </c>
      <c r="F62" s="9">
        <f>IFERROR(VLOOKUP($B62,'Sample Data Table'!$A$2:$H$127,2,FALSE),VLOOKUP(INT(MID($B62,4,3)),'Sample Data Table'!$A$2:$H$127,2,FALSE))</f>
        <v>81654</v>
      </c>
      <c r="G62" s="9" t="str">
        <f>IFERROR(VLOOKUP($B62,'Sample Data Table'!$A$2:$H$127,4,FALSE),VLOOKUP(INT(MID($B62,4,3)),'Sample Data Table'!$A$2:$H$127,4,FALSE))</f>
        <v>VS</v>
      </c>
      <c r="H62" s="9" t="str">
        <f>IFERROR(VLOOKUP($B62,'Sample Data Table'!$A$2:$H$127,7,FALSE),VLOOKUP(INT(MID($B62,4,3)),'Sample Data Table'!$A$2:$H$127,7,FALSE))</f>
        <v>HET</v>
      </c>
      <c r="I62" s="9" t="str">
        <f>IFERROR(VLOOKUP($B62,'Sample Data Table'!$A$2:$H$127,6,FALSE),VLOOKUP(INT(MID($B62,4,3)),'Sample Data Table'!$A$2:$H$127,6,FALSE))</f>
        <v>F</v>
      </c>
      <c r="J62" s="9">
        <f>IFERROR(VLOOKUP($B62,'Sample Data Table'!$A$2:$H$127,3,FALSE),VLOOKUP(INT(MID($B62,4,3)),'Sample Data Table'!$A$2:$H$127,3,FALSE))</f>
        <v>12</v>
      </c>
      <c r="K62" s="11">
        <f t="shared" si="1"/>
        <v>1400766.6666666667</v>
      </c>
      <c r="L62" s="16">
        <f t="shared" si="2"/>
        <v>25184.386697584996</v>
      </c>
    </row>
    <row r="63" spans="2:12" x14ac:dyDescent="0.25">
      <c r="B63" s="7">
        <v>146</v>
      </c>
      <c r="C63" s="8">
        <v>2276200</v>
      </c>
      <c r="E63" s="9">
        <f t="shared" si="0"/>
        <v>146</v>
      </c>
      <c r="F63" s="9">
        <f>IFERROR(VLOOKUP($B63,'Sample Data Table'!$A$2:$H$127,2,FALSE),VLOOKUP(INT(MID($B63,4,3)),'Sample Data Table'!$A$2:$H$127,2,FALSE))</f>
        <v>81128</v>
      </c>
      <c r="G63" s="9" t="str">
        <f>IFERROR(VLOOKUP($B63,'Sample Data Table'!$A$2:$H$127,4,FALSE),VLOOKUP(INT(MID($B63,4,3)),'Sample Data Table'!$A$2:$H$127,4,FALSE))</f>
        <v>VS</v>
      </c>
      <c r="H63" s="9" t="str">
        <f>IFERROR(VLOOKUP($B63,'Sample Data Table'!$A$2:$H$127,7,FALSE),VLOOKUP(INT(MID($B63,4,3)),'Sample Data Table'!$A$2:$H$127,7,FALSE))</f>
        <v>HET</v>
      </c>
      <c r="I63" s="9" t="str">
        <f>IFERROR(VLOOKUP($B63,'Sample Data Table'!$A$2:$H$127,6,FALSE),VLOOKUP(INT(MID($B63,4,3)),'Sample Data Table'!$A$2:$H$127,6,FALSE))</f>
        <v>F</v>
      </c>
      <c r="J63" s="9">
        <f>IFERROR(VLOOKUP($B63,'Sample Data Table'!$A$2:$H$127,3,FALSE),VLOOKUP(INT(MID($B63,4,3)),'Sample Data Table'!$A$2:$H$127,3,FALSE))</f>
        <v>12</v>
      </c>
      <c r="K63" s="11">
        <f t="shared" si="1"/>
        <v>2276200</v>
      </c>
      <c r="L63" s="16">
        <f t="shared" si="2"/>
        <v>76838.857357459448</v>
      </c>
    </row>
    <row r="64" spans="2:12" x14ac:dyDescent="0.25">
      <c r="B64" s="7">
        <v>147</v>
      </c>
      <c r="C64" s="8">
        <v>4532300</v>
      </c>
      <c r="E64" s="9">
        <f t="shared" si="0"/>
        <v>147</v>
      </c>
      <c r="F64" s="9">
        <f>IFERROR(VLOOKUP($B64,'Sample Data Table'!$A$2:$H$127,2,FALSE),VLOOKUP(INT(MID($B64,4,3)),'Sample Data Table'!$A$2:$H$127,2,FALSE))</f>
        <v>78930</v>
      </c>
      <c r="G64" s="9" t="str">
        <f>IFERROR(VLOOKUP($B64,'Sample Data Table'!$A$2:$H$127,4,FALSE),VLOOKUP(INT(MID($B64,4,3)),'Sample Data Table'!$A$2:$H$127,4,FALSE))</f>
        <v>VS</v>
      </c>
      <c r="H64" s="9" t="str">
        <f>IFERROR(VLOOKUP($B64,'Sample Data Table'!$A$2:$H$127,7,FALSE),VLOOKUP(INT(MID($B64,4,3)),'Sample Data Table'!$A$2:$H$127,7,FALSE))</f>
        <v>HET</v>
      </c>
      <c r="I64" s="9" t="str">
        <f>IFERROR(VLOOKUP($B64,'Sample Data Table'!$A$2:$H$127,6,FALSE),VLOOKUP(INT(MID($B64,4,3)),'Sample Data Table'!$A$2:$H$127,6,FALSE))</f>
        <v>F</v>
      </c>
      <c r="J64" s="9">
        <f>IFERROR(VLOOKUP($B64,'Sample Data Table'!$A$2:$H$127,3,FALSE),VLOOKUP(INT(MID($B64,4,3)),'Sample Data Table'!$A$2:$H$127,3,FALSE))</f>
        <v>12</v>
      </c>
      <c r="K64" s="11">
        <f t="shared" si="1"/>
        <v>4532300</v>
      </c>
      <c r="L64" s="16">
        <f t="shared" si="2"/>
        <v>739598.39778084971</v>
      </c>
    </row>
    <row r="65" spans="2:12" x14ac:dyDescent="0.25">
      <c r="B65" s="7">
        <v>148</v>
      </c>
      <c r="C65" s="8">
        <v>4982700</v>
      </c>
      <c r="E65" s="9">
        <f t="shared" si="0"/>
        <v>148</v>
      </c>
      <c r="F65" s="9">
        <f>IFERROR(VLOOKUP($B65,'Sample Data Table'!$A$2:$H$127,2,FALSE),VLOOKUP(INT(MID($B65,4,3)),'Sample Data Table'!$A$2:$H$127,2,FALSE))</f>
        <v>81333</v>
      </c>
      <c r="G65" s="9" t="str">
        <f>IFERROR(VLOOKUP($B65,'Sample Data Table'!$A$2:$H$127,4,FALSE),VLOOKUP(INT(MID($B65,4,3)),'Sample Data Table'!$A$2:$H$127,4,FALSE))</f>
        <v>VS</v>
      </c>
      <c r="H65" s="9" t="str">
        <f>IFERROR(VLOOKUP($B65,'Sample Data Table'!$A$2:$H$127,7,FALSE),VLOOKUP(INT(MID($B65,4,3)),'Sample Data Table'!$A$2:$H$127,7,FALSE))</f>
        <v>HET</v>
      </c>
      <c r="I65" s="9" t="str">
        <f>IFERROR(VLOOKUP($B65,'Sample Data Table'!$A$2:$H$127,6,FALSE),VLOOKUP(INT(MID($B65,4,3)),'Sample Data Table'!$A$2:$H$127,6,FALSE))</f>
        <v>M</v>
      </c>
      <c r="J65" s="9">
        <f>IFERROR(VLOOKUP($B65,'Sample Data Table'!$A$2:$H$127,3,FALSE),VLOOKUP(INT(MID($B65,4,3)),'Sample Data Table'!$A$2:$H$127,3,FALSE))</f>
        <v>12</v>
      </c>
      <c r="K65" s="11">
        <f t="shared" si="1"/>
        <v>4982700</v>
      </c>
      <c r="L65" s="16">
        <f t="shared" si="2"/>
        <v>1633389.5218226423</v>
      </c>
    </row>
    <row r="66" spans="2:12" x14ac:dyDescent="0.25">
      <c r="B66" s="7">
        <v>149</v>
      </c>
      <c r="C66" s="8">
        <v>299060</v>
      </c>
      <c r="E66" s="9">
        <f t="shared" si="0"/>
        <v>149</v>
      </c>
      <c r="F66" s="9">
        <f>IFERROR(VLOOKUP($B66,'Sample Data Table'!$A$2:$H$127,2,FALSE),VLOOKUP(INT(MID($B66,4,3)),'Sample Data Table'!$A$2:$H$127,2,FALSE))</f>
        <v>78927</v>
      </c>
      <c r="G66" s="9" t="str">
        <f>IFERROR(VLOOKUP($B66,'Sample Data Table'!$A$2:$H$127,4,FALSE),VLOOKUP(INT(MID($B66,4,3)),'Sample Data Table'!$A$2:$H$127,4,FALSE))</f>
        <v>VS</v>
      </c>
      <c r="H66" s="9" t="str">
        <f>IFERROR(VLOOKUP($B66,'Sample Data Table'!$A$2:$H$127,7,FALSE),VLOOKUP(INT(MID($B66,4,3)),'Sample Data Table'!$A$2:$H$127,7,FALSE))</f>
        <v>HET</v>
      </c>
      <c r="I66" s="9" t="str">
        <f>IFERROR(VLOOKUP($B66,'Sample Data Table'!$A$2:$H$127,6,FALSE),VLOOKUP(INT(MID($B66,4,3)),'Sample Data Table'!$A$2:$H$127,6,FALSE))</f>
        <v>M</v>
      </c>
      <c r="J66" s="9">
        <f>IFERROR(VLOOKUP($B66,'Sample Data Table'!$A$2:$H$127,3,FALSE),VLOOKUP(INT(MID($B66,4,3)),'Sample Data Table'!$A$2:$H$127,3,FALSE))</f>
        <v>12</v>
      </c>
      <c r="K66" s="11">
        <f t="shared" si="1"/>
        <v>299060</v>
      </c>
      <c r="L66" s="16">
        <f t="shared" si="2"/>
        <v>57699.945407253203</v>
      </c>
    </row>
    <row r="67" spans="2:12" x14ac:dyDescent="0.25">
      <c r="B67" s="7">
        <v>150</v>
      </c>
      <c r="C67" s="8">
        <v>6846333.333333333</v>
      </c>
      <c r="E67" s="9">
        <f t="shared" si="0"/>
        <v>150</v>
      </c>
      <c r="F67" s="9">
        <f>IFERROR(VLOOKUP($B67,'Sample Data Table'!$A$2:$H$127,2,FALSE),VLOOKUP(INT(MID($B67,4,3)),'Sample Data Table'!$A$2:$H$127,2,FALSE))</f>
        <v>78925</v>
      </c>
      <c r="G67" s="9" t="str">
        <f>IFERROR(VLOOKUP($B67,'Sample Data Table'!$A$2:$H$127,4,FALSE),VLOOKUP(INT(MID($B67,4,3)),'Sample Data Table'!$A$2:$H$127,4,FALSE))</f>
        <v>VS</v>
      </c>
      <c r="H67" s="9" t="str">
        <f>IFERROR(VLOOKUP($B67,'Sample Data Table'!$A$2:$H$127,7,FALSE),VLOOKUP(INT(MID($B67,4,3)),'Sample Data Table'!$A$2:$H$127,7,FALSE))</f>
        <v>HET</v>
      </c>
      <c r="I67" s="9" t="str">
        <f>IFERROR(VLOOKUP($B67,'Sample Data Table'!$A$2:$H$127,6,FALSE),VLOOKUP(INT(MID($B67,4,3)),'Sample Data Table'!$A$2:$H$127,6,FALSE))</f>
        <v>M</v>
      </c>
      <c r="J67" s="9">
        <f>IFERROR(VLOOKUP($B67,'Sample Data Table'!$A$2:$H$127,3,FALSE),VLOOKUP(INT(MID($B67,4,3)),'Sample Data Table'!$A$2:$H$127,3,FALSE))</f>
        <v>12</v>
      </c>
      <c r="K67" s="11">
        <f t="shared" si="1"/>
        <v>6846333.333333333</v>
      </c>
      <c r="L67" s="16">
        <f t="shared" si="2"/>
        <v>1166448.6286730915</v>
      </c>
    </row>
    <row r="68" spans="2:12" x14ac:dyDescent="0.25">
      <c r="B68" s="7">
        <v>151</v>
      </c>
      <c r="C68" s="8">
        <v>2836066.6666666665</v>
      </c>
      <c r="E68" s="9">
        <f t="shared" ref="E68:E128" si="3">B68</f>
        <v>151</v>
      </c>
      <c r="F68" s="9">
        <f>IFERROR(VLOOKUP($B68,'Sample Data Table'!$A$2:$H$127,2,FALSE),VLOOKUP(INT(MID($B68,4,3)),'Sample Data Table'!$A$2:$H$127,2,FALSE))</f>
        <v>85964</v>
      </c>
      <c r="G68" s="9" t="str">
        <f>IFERROR(VLOOKUP($B68,'Sample Data Table'!$A$2:$H$127,4,FALSE),VLOOKUP(INT(MID($B68,4,3)),'Sample Data Table'!$A$2:$H$127,4,FALSE))</f>
        <v>VS</v>
      </c>
      <c r="H68" s="9" t="str">
        <f>IFERROR(VLOOKUP($B68,'Sample Data Table'!$A$2:$H$127,7,FALSE),VLOOKUP(INT(MID($B68,4,3)),'Sample Data Table'!$A$2:$H$127,7,FALSE))</f>
        <v>HOM</v>
      </c>
      <c r="I68" s="9" t="str">
        <f>IFERROR(VLOOKUP($B68,'Sample Data Table'!$A$2:$H$127,6,FALSE),VLOOKUP(INT(MID($B68,4,3)),'Sample Data Table'!$A$2:$H$127,6,FALSE))</f>
        <v>F</v>
      </c>
      <c r="J68" s="9">
        <f>IFERROR(VLOOKUP($B68,'Sample Data Table'!$A$2:$H$127,3,FALSE),VLOOKUP(INT(MID($B68,4,3)),'Sample Data Table'!$A$2:$H$127,3,FALSE))</f>
        <v>4</v>
      </c>
      <c r="K68" s="11">
        <f t="shared" ref="K68:K128" si="4">C68</f>
        <v>2836066.6666666665</v>
      </c>
      <c r="L68" s="16">
        <f t="shared" ref="L68:L128" si="5">C197</f>
        <v>524507.41017962177</v>
      </c>
    </row>
    <row r="69" spans="2:12" x14ac:dyDescent="0.25">
      <c r="B69" s="7">
        <v>152</v>
      </c>
      <c r="C69" s="8">
        <v>1638466.6666666667</v>
      </c>
      <c r="E69" s="9">
        <f t="shared" si="3"/>
        <v>152</v>
      </c>
      <c r="F69" s="9">
        <f>IFERROR(VLOOKUP($B69,'Sample Data Table'!$A$2:$H$127,2,FALSE),VLOOKUP(INT(MID($B69,4,3)),'Sample Data Table'!$A$2:$H$127,2,FALSE))</f>
        <v>85962</v>
      </c>
      <c r="G69" s="9" t="str">
        <f>IFERROR(VLOOKUP($B69,'Sample Data Table'!$A$2:$H$127,4,FALSE),VLOOKUP(INT(MID($B69,4,3)),'Sample Data Table'!$A$2:$H$127,4,FALSE))</f>
        <v>VS</v>
      </c>
      <c r="H69" s="9" t="str">
        <f>IFERROR(VLOOKUP($B69,'Sample Data Table'!$A$2:$H$127,7,FALSE),VLOOKUP(INT(MID($B69,4,3)),'Sample Data Table'!$A$2:$H$127,7,FALSE))</f>
        <v>HOM</v>
      </c>
      <c r="I69" s="9" t="str">
        <f>IFERROR(VLOOKUP($B69,'Sample Data Table'!$A$2:$H$127,6,FALSE),VLOOKUP(INT(MID($B69,4,3)),'Sample Data Table'!$A$2:$H$127,6,FALSE))</f>
        <v>F</v>
      </c>
      <c r="J69" s="9">
        <f>IFERROR(VLOOKUP($B69,'Sample Data Table'!$A$2:$H$127,3,FALSE),VLOOKUP(INT(MID($B69,4,3)),'Sample Data Table'!$A$2:$H$127,3,FALSE))</f>
        <v>4</v>
      </c>
      <c r="K69" s="11">
        <f t="shared" si="4"/>
        <v>1638466.6666666667</v>
      </c>
      <c r="L69" s="16">
        <f t="shared" si="5"/>
        <v>283603.67298984953</v>
      </c>
    </row>
    <row r="70" spans="2:12" x14ac:dyDescent="0.25">
      <c r="B70" s="7">
        <v>153</v>
      </c>
      <c r="C70" s="8">
        <v>2284300</v>
      </c>
      <c r="E70" s="9">
        <f t="shared" si="3"/>
        <v>153</v>
      </c>
      <c r="F70" s="9">
        <f>IFERROR(VLOOKUP($B70,'Sample Data Table'!$A$2:$H$127,2,FALSE),VLOOKUP(INT(MID($B70,4,3)),'Sample Data Table'!$A$2:$H$127,2,FALSE))</f>
        <v>85805</v>
      </c>
      <c r="G70" s="9" t="str">
        <f>IFERROR(VLOOKUP($B70,'Sample Data Table'!$A$2:$H$127,4,FALSE),VLOOKUP(INT(MID($B70,4,3)),'Sample Data Table'!$A$2:$H$127,4,FALSE))</f>
        <v>VS</v>
      </c>
      <c r="H70" s="9" t="str">
        <f>IFERROR(VLOOKUP($B70,'Sample Data Table'!$A$2:$H$127,7,FALSE),VLOOKUP(INT(MID($B70,4,3)),'Sample Data Table'!$A$2:$H$127,7,FALSE))</f>
        <v>HOM</v>
      </c>
      <c r="I70" s="9" t="str">
        <f>IFERROR(VLOOKUP($B70,'Sample Data Table'!$A$2:$H$127,6,FALSE),VLOOKUP(INT(MID($B70,4,3)),'Sample Data Table'!$A$2:$H$127,6,FALSE))</f>
        <v>F</v>
      </c>
      <c r="J70" s="9">
        <f>IFERROR(VLOOKUP($B70,'Sample Data Table'!$A$2:$H$127,3,FALSE),VLOOKUP(INT(MID($B70,4,3)),'Sample Data Table'!$A$2:$H$127,3,FALSE))</f>
        <v>4</v>
      </c>
      <c r="K70" s="11">
        <f t="shared" si="4"/>
        <v>2284300</v>
      </c>
      <c r="L70" s="16">
        <f t="shared" si="5"/>
        <v>400035.01096779015</v>
      </c>
    </row>
    <row r="71" spans="2:12" x14ac:dyDescent="0.25">
      <c r="B71" s="7">
        <v>154</v>
      </c>
      <c r="C71" s="8">
        <v>1268933.3333333333</v>
      </c>
      <c r="E71" s="9">
        <f t="shared" si="3"/>
        <v>154</v>
      </c>
      <c r="F71" s="9">
        <f>IFERROR(VLOOKUP($B71,'Sample Data Table'!$A$2:$H$127,2,FALSE),VLOOKUP(INT(MID($B71,4,3)),'Sample Data Table'!$A$2:$H$127,2,FALSE))</f>
        <v>85809</v>
      </c>
      <c r="G71" s="9" t="str">
        <f>IFERROR(VLOOKUP($B71,'Sample Data Table'!$A$2:$H$127,4,FALSE),VLOOKUP(INT(MID($B71,4,3)),'Sample Data Table'!$A$2:$H$127,4,FALSE))</f>
        <v>VS</v>
      </c>
      <c r="H71" s="9" t="str">
        <f>IFERROR(VLOOKUP($B71,'Sample Data Table'!$A$2:$H$127,7,FALSE),VLOOKUP(INT(MID($B71,4,3)),'Sample Data Table'!$A$2:$H$127,7,FALSE))</f>
        <v>HOM</v>
      </c>
      <c r="I71" s="9" t="str">
        <f>IFERROR(VLOOKUP($B71,'Sample Data Table'!$A$2:$H$127,6,FALSE),VLOOKUP(INT(MID($B71,4,3)),'Sample Data Table'!$A$2:$H$127,6,FALSE))</f>
        <v>M</v>
      </c>
      <c r="J71" s="9">
        <f>IFERROR(VLOOKUP($B71,'Sample Data Table'!$A$2:$H$127,3,FALSE),VLOOKUP(INT(MID($B71,4,3)),'Sample Data Table'!$A$2:$H$127,3,FALSE))</f>
        <v>4</v>
      </c>
      <c r="K71" s="11">
        <f t="shared" si="4"/>
        <v>1268933.3333333333</v>
      </c>
      <c r="L71" s="16">
        <f t="shared" si="5"/>
        <v>33954.282989536034</v>
      </c>
    </row>
    <row r="72" spans="2:12" x14ac:dyDescent="0.25">
      <c r="B72" s="7">
        <v>155</v>
      </c>
      <c r="C72" s="8">
        <v>682393.33333333337</v>
      </c>
      <c r="E72" s="9">
        <f t="shared" si="3"/>
        <v>155</v>
      </c>
      <c r="F72" s="9">
        <f>IFERROR(VLOOKUP($B72,'Sample Data Table'!$A$2:$H$127,2,FALSE),VLOOKUP(INT(MID($B72,4,3)),'Sample Data Table'!$A$2:$H$127,2,FALSE))</f>
        <v>84462</v>
      </c>
      <c r="G72" s="9" t="str">
        <f>IFERROR(VLOOKUP($B72,'Sample Data Table'!$A$2:$H$127,4,FALSE),VLOOKUP(INT(MID($B72,4,3)),'Sample Data Table'!$A$2:$H$127,4,FALSE))</f>
        <v>VS</v>
      </c>
      <c r="H72" s="9" t="str">
        <f>IFERROR(VLOOKUP($B72,'Sample Data Table'!$A$2:$H$127,7,FALSE),VLOOKUP(INT(MID($B72,4,3)),'Sample Data Table'!$A$2:$H$127,7,FALSE))</f>
        <v>HOM</v>
      </c>
      <c r="I72" s="9" t="str">
        <f>IFERROR(VLOOKUP($B72,'Sample Data Table'!$A$2:$H$127,6,FALSE),VLOOKUP(INT(MID($B72,4,3)),'Sample Data Table'!$A$2:$H$127,6,FALSE))</f>
        <v>M</v>
      </c>
      <c r="J72" s="9">
        <f>IFERROR(VLOOKUP($B72,'Sample Data Table'!$A$2:$H$127,3,FALSE),VLOOKUP(INT(MID($B72,4,3)),'Sample Data Table'!$A$2:$H$127,3,FALSE))</f>
        <v>4</v>
      </c>
      <c r="K72" s="11">
        <f t="shared" si="4"/>
        <v>682393.33333333337</v>
      </c>
      <c r="L72" s="16">
        <f t="shared" si="5"/>
        <v>375640.11904126185</v>
      </c>
    </row>
    <row r="73" spans="2:12" x14ac:dyDescent="0.25">
      <c r="B73" s="7">
        <v>156</v>
      </c>
      <c r="C73" s="8">
        <v>2789700</v>
      </c>
      <c r="E73" s="9">
        <f t="shared" si="3"/>
        <v>156</v>
      </c>
      <c r="F73" s="9">
        <f>IFERROR(VLOOKUP($B73,'Sample Data Table'!$A$2:$H$127,2,FALSE),VLOOKUP(INT(MID($B73,4,3)),'Sample Data Table'!$A$2:$H$127,2,FALSE))</f>
        <v>78886</v>
      </c>
      <c r="G73" s="9" t="str">
        <f>IFERROR(VLOOKUP($B73,'Sample Data Table'!$A$2:$H$127,4,FALSE),VLOOKUP(INT(MID($B73,4,3)),'Sample Data Table'!$A$2:$H$127,4,FALSE))</f>
        <v>VS</v>
      </c>
      <c r="H73" s="9" t="str">
        <f>IFERROR(VLOOKUP($B73,'Sample Data Table'!$A$2:$H$127,7,FALSE),VLOOKUP(INT(MID($B73,4,3)),'Sample Data Table'!$A$2:$H$127,7,FALSE))</f>
        <v>HOM</v>
      </c>
      <c r="I73" s="9" t="str">
        <f>IFERROR(VLOOKUP($B73,'Sample Data Table'!$A$2:$H$127,6,FALSE),VLOOKUP(INT(MID($B73,4,3)),'Sample Data Table'!$A$2:$H$127,6,FALSE))</f>
        <v>F</v>
      </c>
      <c r="J73" s="9">
        <f>IFERROR(VLOOKUP($B73,'Sample Data Table'!$A$2:$H$127,3,FALSE),VLOOKUP(INT(MID($B73,4,3)),'Sample Data Table'!$A$2:$H$127,3,FALSE))</f>
        <v>12</v>
      </c>
      <c r="K73" s="11">
        <f t="shared" si="4"/>
        <v>2789700</v>
      </c>
      <c r="L73" s="16">
        <f t="shared" si="5"/>
        <v>422967.9538688481</v>
      </c>
    </row>
    <row r="74" spans="2:12" x14ac:dyDescent="0.25">
      <c r="B74" s="7">
        <v>157</v>
      </c>
      <c r="C74" s="8">
        <v>4268633.333333333</v>
      </c>
      <c r="E74" s="9">
        <f t="shared" si="3"/>
        <v>157</v>
      </c>
      <c r="F74" s="9">
        <f>IFERROR(VLOOKUP($B74,'Sample Data Table'!$A$2:$H$127,2,FALSE),VLOOKUP(INT(MID($B74,4,3)),'Sample Data Table'!$A$2:$H$127,2,FALSE))</f>
        <v>81660</v>
      </c>
      <c r="G74" s="9" t="str">
        <f>IFERROR(VLOOKUP($B74,'Sample Data Table'!$A$2:$H$127,4,FALSE),VLOOKUP(INT(MID($B74,4,3)),'Sample Data Table'!$A$2:$H$127,4,FALSE))</f>
        <v>VS</v>
      </c>
      <c r="H74" s="9" t="str">
        <f>IFERROR(VLOOKUP($B74,'Sample Data Table'!$A$2:$H$127,7,FALSE),VLOOKUP(INT(MID($B74,4,3)),'Sample Data Table'!$A$2:$H$127,7,FALSE))</f>
        <v>HOM</v>
      </c>
      <c r="I74" s="9" t="str">
        <f>IFERROR(VLOOKUP($B74,'Sample Data Table'!$A$2:$H$127,6,FALSE),VLOOKUP(INT(MID($B74,4,3)),'Sample Data Table'!$A$2:$H$127,6,FALSE))</f>
        <v>F</v>
      </c>
      <c r="J74" s="9">
        <f>IFERROR(VLOOKUP($B74,'Sample Data Table'!$A$2:$H$127,3,FALSE),VLOOKUP(INT(MID($B74,4,3)),'Sample Data Table'!$A$2:$H$127,3,FALSE))</f>
        <v>12</v>
      </c>
      <c r="K74" s="11">
        <f t="shared" si="4"/>
        <v>4268633.333333333</v>
      </c>
      <c r="L74" s="16">
        <f t="shared" si="5"/>
        <v>721122.27349689591</v>
      </c>
    </row>
    <row r="75" spans="2:12" x14ac:dyDescent="0.25">
      <c r="B75" s="7">
        <v>158</v>
      </c>
      <c r="C75" s="8">
        <v>2331866.6666666665</v>
      </c>
      <c r="E75" s="9">
        <f t="shared" si="3"/>
        <v>158</v>
      </c>
      <c r="F75" s="9">
        <f>IFERROR(VLOOKUP($B75,'Sample Data Table'!$A$2:$H$127,2,FALSE),VLOOKUP(INT(MID($B75,4,3)),'Sample Data Table'!$A$2:$H$127,2,FALSE))</f>
        <v>82753</v>
      </c>
      <c r="G75" s="9" t="str">
        <f>IFERROR(VLOOKUP($B75,'Sample Data Table'!$A$2:$H$127,4,FALSE),VLOOKUP(INT(MID($B75,4,3)),'Sample Data Table'!$A$2:$H$127,4,FALSE))</f>
        <v>VS</v>
      </c>
      <c r="H75" s="9" t="str">
        <f>IFERROR(VLOOKUP($B75,'Sample Data Table'!$A$2:$H$127,7,FALSE),VLOOKUP(INT(MID($B75,4,3)),'Sample Data Table'!$A$2:$H$127,7,FALSE))</f>
        <v>HOM</v>
      </c>
      <c r="I75" s="9" t="str">
        <f>IFERROR(VLOOKUP($B75,'Sample Data Table'!$A$2:$H$127,6,FALSE),VLOOKUP(INT(MID($B75,4,3)),'Sample Data Table'!$A$2:$H$127,6,FALSE))</f>
        <v>F</v>
      </c>
      <c r="J75" s="9">
        <f>IFERROR(VLOOKUP($B75,'Sample Data Table'!$A$2:$H$127,3,FALSE),VLOOKUP(INT(MID($B75,4,3)),'Sample Data Table'!$A$2:$H$127,3,FALSE))</f>
        <v>12</v>
      </c>
      <c r="K75" s="11">
        <f t="shared" si="4"/>
        <v>2331866.6666666665</v>
      </c>
      <c r="L75" s="16">
        <f t="shared" si="5"/>
        <v>100286.20709416129</v>
      </c>
    </row>
    <row r="76" spans="2:12" x14ac:dyDescent="0.25">
      <c r="B76" s="7">
        <v>159</v>
      </c>
      <c r="C76" s="8">
        <v>1306806.6666666667</v>
      </c>
      <c r="E76" s="9">
        <f t="shared" si="3"/>
        <v>159</v>
      </c>
      <c r="F76" s="9">
        <f>IFERROR(VLOOKUP($B76,'Sample Data Table'!$A$2:$H$127,2,FALSE),VLOOKUP(INT(MID($B76,4,3)),'Sample Data Table'!$A$2:$H$127,2,FALSE))</f>
        <v>81836</v>
      </c>
      <c r="G76" s="9" t="str">
        <f>IFERROR(VLOOKUP($B76,'Sample Data Table'!$A$2:$H$127,4,FALSE),VLOOKUP(INT(MID($B76,4,3)),'Sample Data Table'!$A$2:$H$127,4,FALSE))</f>
        <v>VS</v>
      </c>
      <c r="H76" s="9" t="str">
        <f>IFERROR(VLOOKUP($B76,'Sample Data Table'!$A$2:$H$127,7,FALSE),VLOOKUP(INT(MID($B76,4,3)),'Sample Data Table'!$A$2:$H$127,7,FALSE))</f>
        <v>HOM</v>
      </c>
      <c r="I76" s="9" t="str">
        <f>IFERROR(VLOOKUP($B76,'Sample Data Table'!$A$2:$H$127,6,FALSE),VLOOKUP(INT(MID($B76,4,3)),'Sample Data Table'!$A$2:$H$127,6,FALSE))</f>
        <v>F</v>
      </c>
      <c r="J76" s="9">
        <f>IFERROR(VLOOKUP($B76,'Sample Data Table'!$A$2:$H$127,3,FALSE),VLOOKUP(INT(MID($B76,4,3)),'Sample Data Table'!$A$2:$H$127,3,FALSE))</f>
        <v>12</v>
      </c>
      <c r="K76" s="11">
        <f t="shared" si="4"/>
        <v>1306806.6666666667</v>
      </c>
      <c r="L76" s="16">
        <f t="shared" si="5"/>
        <v>320996.46124736872</v>
      </c>
    </row>
    <row r="77" spans="2:12" x14ac:dyDescent="0.25">
      <c r="B77" s="7">
        <v>160</v>
      </c>
      <c r="C77" s="8">
        <v>895840</v>
      </c>
      <c r="E77" s="9">
        <f t="shared" si="3"/>
        <v>160</v>
      </c>
      <c r="F77" s="9">
        <f>IFERROR(VLOOKUP($B77,'Sample Data Table'!$A$2:$H$127,2,FALSE),VLOOKUP(INT(MID($B77,4,3)),'Sample Data Table'!$A$2:$H$127,2,FALSE))</f>
        <v>81661</v>
      </c>
      <c r="G77" s="9" t="str">
        <f>IFERROR(VLOOKUP($B77,'Sample Data Table'!$A$2:$H$127,4,FALSE),VLOOKUP(INT(MID($B77,4,3)),'Sample Data Table'!$A$2:$H$127,4,FALSE))</f>
        <v>VS</v>
      </c>
      <c r="H77" s="9" t="str">
        <f>IFERROR(VLOOKUP($B77,'Sample Data Table'!$A$2:$H$127,7,FALSE),VLOOKUP(INT(MID($B77,4,3)),'Sample Data Table'!$A$2:$H$127,7,FALSE))</f>
        <v>HOM</v>
      </c>
      <c r="I77" s="9" t="str">
        <f>IFERROR(VLOOKUP($B77,'Sample Data Table'!$A$2:$H$127,6,FALSE),VLOOKUP(INT(MID($B77,4,3)),'Sample Data Table'!$A$2:$H$127,6,FALSE))</f>
        <v>F</v>
      </c>
      <c r="J77" s="9">
        <f>IFERROR(VLOOKUP($B77,'Sample Data Table'!$A$2:$H$127,3,FALSE),VLOOKUP(INT(MID($B77,4,3)),'Sample Data Table'!$A$2:$H$127,3,FALSE))</f>
        <v>12</v>
      </c>
      <c r="K77" s="11">
        <f t="shared" si="4"/>
        <v>895840</v>
      </c>
      <c r="L77" s="16">
        <f t="shared" si="5"/>
        <v>423325.47088499175</v>
      </c>
    </row>
    <row r="78" spans="2:12" x14ac:dyDescent="0.25">
      <c r="B78" s="7">
        <v>161</v>
      </c>
      <c r="C78" s="8">
        <v>10821500</v>
      </c>
      <c r="E78" s="9">
        <f t="shared" si="3"/>
        <v>161</v>
      </c>
      <c r="F78" s="9">
        <f>IFERROR(VLOOKUP($B78,'Sample Data Table'!$A$2:$H$127,2,FALSE),VLOOKUP(INT(MID($B78,4,3)),'Sample Data Table'!$A$2:$H$127,2,FALSE))</f>
        <v>78936</v>
      </c>
      <c r="G78" s="9" t="str">
        <f>IFERROR(VLOOKUP($B78,'Sample Data Table'!$A$2:$H$127,4,FALSE),VLOOKUP(INT(MID($B78,4,3)),'Sample Data Table'!$A$2:$H$127,4,FALSE))</f>
        <v>VS</v>
      </c>
      <c r="H78" s="9" t="str">
        <f>IFERROR(VLOOKUP($B78,'Sample Data Table'!$A$2:$H$127,7,FALSE),VLOOKUP(INT(MID($B78,4,3)),'Sample Data Table'!$A$2:$H$127,7,FALSE))</f>
        <v>HOM</v>
      </c>
      <c r="I78" s="9" t="str">
        <f>IFERROR(VLOOKUP($B78,'Sample Data Table'!$A$2:$H$127,6,FALSE),VLOOKUP(INT(MID($B78,4,3)),'Sample Data Table'!$A$2:$H$127,6,FALSE))</f>
        <v>M</v>
      </c>
      <c r="J78" s="9">
        <f>IFERROR(VLOOKUP($B78,'Sample Data Table'!$A$2:$H$127,3,FALSE),VLOOKUP(INT(MID($B78,4,3)),'Sample Data Table'!$A$2:$H$127,3,FALSE))</f>
        <v>12</v>
      </c>
      <c r="K78" s="11">
        <f t="shared" si="4"/>
        <v>10821500</v>
      </c>
      <c r="L78" s="16">
        <f t="shared" si="5"/>
        <v>1343928.8485630481</v>
      </c>
    </row>
    <row r="79" spans="2:12" x14ac:dyDescent="0.25">
      <c r="B79" s="7">
        <v>162</v>
      </c>
      <c r="C79" s="8">
        <v>9983633.333333334</v>
      </c>
      <c r="E79" s="9">
        <f t="shared" si="3"/>
        <v>162</v>
      </c>
      <c r="F79" s="9">
        <f>IFERROR(VLOOKUP($B79,'Sample Data Table'!$A$2:$H$127,2,FALSE),VLOOKUP(INT(MID($B79,4,3)),'Sample Data Table'!$A$2:$H$127,2,FALSE))</f>
        <v>81132</v>
      </c>
      <c r="G79" s="9" t="str">
        <f>IFERROR(VLOOKUP($B79,'Sample Data Table'!$A$2:$H$127,4,FALSE),VLOOKUP(INT(MID($B79,4,3)),'Sample Data Table'!$A$2:$H$127,4,FALSE))</f>
        <v>VS</v>
      </c>
      <c r="H79" s="9" t="str">
        <f>IFERROR(VLOOKUP($B79,'Sample Data Table'!$A$2:$H$127,7,FALSE),VLOOKUP(INT(MID($B79,4,3)),'Sample Data Table'!$A$2:$H$127,7,FALSE))</f>
        <v>HOM</v>
      </c>
      <c r="I79" s="9" t="str">
        <f>IFERROR(VLOOKUP($B79,'Sample Data Table'!$A$2:$H$127,6,FALSE),VLOOKUP(INT(MID($B79,4,3)),'Sample Data Table'!$A$2:$H$127,6,FALSE))</f>
        <v>M</v>
      </c>
      <c r="J79" s="9">
        <f>IFERROR(VLOOKUP($B79,'Sample Data Table'!$A$2:$H$127,3,FALSE),VLOOKUP(INT(MID($B79,4,3)),'Sample Data Table'!$A$2:$H$127,3,FALSE))</f>
        <v>12</v>
      </c>
      <c r="K79" s="11">
        <f t="shared" si="4"/>
        <v>9983633.333333334</v>
      </c>
      <c r="L79" s="16">
        <f t="shared" si="5"/>
        <v>251507.66058580353</v>
      </c>
    </row>
    <row r="80" spans="2:12" x14ac:dyDescent="0.25">
      <c r="B80" s="7">
        <v>163</v>
      </c>
      <c r="C80" s="8">
        <v>472306.66666666669</v>
      </c>
      <c r="E80" s="9">
        <f t="shared" si="3"/>
        <v>163</v>
      </c>
      <c r="F80" s="9">
        <f>IFERROR(VLOOKUP($B80,'Sample Data Table'!$A$2:$H$127,2,FALSE),VLOOKUP(INT(MID($B80,4,3)),'Sample Data Table'!$A$2:$H$127,2,FALSE))</f>
        <v>81131</v>
      </c>
      <c r="G80" s="9" t="str">
        <f>IFERROR(VLOOKUP($B80,'Sample Data Table'!$A$2:$H$127,4,FALSE),VLOOKUP(INT(MID($B80,4,3)),'Sample Data Table'!$A$2:$H$127,4,FALSE))</f>
        <v>VS</v>
      </c>
      <c r="H80" s="9" t="str">
        <f>IFERROR(VLOOKUP($B80,'Sample Data Table'!$A$2:$H$127,7,FALSE),VLOOKUP(INT(MID($B80,4,3)),'Sample Data Table'!$A$2:$H$127,7,FALSE))</f>
        <v>HOM</v>
      </c>
      <c r="I80" s="9" t="str">
        <f>IFERROR(VLOOKUP($B80,'Sample Data Table'!$A$2:$H$127,6,FALSE),VLOOKUP(INT(MID($B80,4,3)),'Sample Data Table'!$A$2:$H$127,6,FALSE))</f>
        <v>M</v>
      </c>
      <c r="J80" s="9">
        <f>IFERROR(VLOOKUP($B80,'Sample Data Table'!$A$2:$H$127,3,FALSE),VLOOKUP(INT(MID($B80,4,3)),'Sample Data Table'!$A$2:$H$127,3,FALSE))</f>
        <v>12</v>
      </c>
      <c r="K80" s="11">
        <f t="shared" si="4"/>
        <v>472306.66666666669</v>
      </c>
      <c r="L80" s="16">
        <f t="shared" si="5"/>
        <v>217191.04823480482</v>
      </c>
    </row>
    <row r="81" spans="2:12" x14ac:dyDescent="0.25">
      <c r="B81" s="7">
        <v>164</v>
      </c>
      <c r="C81" s="8">
        <v>1838500</v>
      </c>
      <c r="E81" s="9">
        <f t="shared" si="3"/>
        <v>164</v>
      </c>
      <c r="F81" s="9">
        <f>IFERROR(VLOOKUP($B81,'Sample Data Table'!$A$2:$H$127,2,FALSE),VLOOKUP(INT(MID($B81,4,3)),'Sample Data Table'!$A$2:$H$127,2,FALSE))</f>
        <v>78934</v>
      </c>
      <c r="G81" s="9" t="str">
        <f>IFERROR(VLOOKUP($B81,'Sample Data Table'!$A$2:$H$127,4,FALSE),VLOOKUP(INT(MID($B81,4,3)),'Sample Data Table'!$A$2:$H$127,4,FALSE))</f>
        <v>VS</v>
      </c>
      <c r="H81" s="9" t="str">
        <f>IFERROR(VLOOKUP($B81,'Sample Data Table'!$A$2:$H$127,7,FALSE),VLOOKUP(INT(MID($B81,4,3)),'Sample Data Table'!$A$2:$H$127,7,FALSE))</f>
        <v>HOM</v>
      </c>
      <c r="I81" s="9" t="str">
        <f>IFERROR(VLOOKUP($B81,'Sample Data Table'!$A$2:$H$127,6,FALSE),VLOOKUP(INT(MID($B81,4,3)),'Sample Data Table'!$A$2:$H$127,6,FALSE))</f>
        <v>M</v>
      </c>
      <c r="J81" s="9">
        <f>IFERROR(VLOOKUP($B81,'Sample Data Table'!$A$2:$H$127,3,FALSE),VLOOKUP(INT(MID($B81,4,3)),'Sample Data Table'!$A$2:$H$127,3,FALSE))</f>
        <v>12</v>
      </c>
      <c r="K81" s="11">
        <f t="shared" si="4"/>
        <v>1838500</v>
      </c>
      <c r="L81" s="16">
        <f t="shared" si="5"/>
        <v>292946.39441372204</v>
      </c>
    </row>
    <row r="82" spans="2:12" x14ac:dyDescent="0.25">
      <c r="B82" s="7">
        <v>165</v>
      </c>
      <c r="C82" s="8">
        <v>5116966.666666667</v>
      </c>
      <c r="E82" s="9">
        <f t="shared" si="3"/>
        <v>165</v>
      </c>
      <c r="F82" s="9">
        <f>IFERROR(VLOOKUP($B82,'Sample Data Table'!$A$2:$H$127,2,FALSE),VLOOKUP(INT(MID($B82,4,3)),'Sample Data Table'!$A$2:$H$127,2,FALSE))</f>
        <v>78888</v>
      </c>
      <c r="G82" s="9" t="str">
        <f>IFERROR(VLOOKUP($B82,'Sample Data Table'!$A$2:$H$127,4,FALSE),VLOOKUP(INT(MID($B82,4,3)),'Sample Data Table'!$A$2:$H$127,4,FALSE))</f>
        <v>VS</v>
      </c>
      <c r="H82" s="9" t="str">
        <f>IFERROR(VLOOKUP($B82,'Sample Data Table'!$A$2:$H$127,7,FALSE),VLOOKUP(INT(MID($B82,4,3)),'Sample Data Table'!$A$2:$H$127,7,FALSE))</f>
        <v>HOM</v>
      </c>
      <c r="I82" s="9" t="str">
        <f>IFERROR(VLOOKUP($B82,'Sample Data Table'!$A$2:$H$127,6,FALSE),VLOOKUP(INT(MID($B82,4,3)),'Sample Data Table'!$A$2:$H$127,6,FALSE))</f>
        <v>M</v>
      </c>
      <c r="J82" s="9">
        <f>IFERROR(VLOOKUP($B82,'Sample Data Table'!$A$2:$H$127,3,FALSE),VLOOKUP(INT(MID($B82,4,3)),'Sample Data Table'!$A$2:$H$127,3,FALSE))</f>
        <v>12</v>
      </c>
      <c r="K82" s="11">
        <f t="shared" si="4"/>
        <v>5116966.666666667</v>
      </c>
      <c r="L82" s="16">
        <f t="shared" si="5"/>
        <v>861036.13358170749</v>
      </c>
    </row>
    <row r="83" spans="2:12" x14ac:dyDescent="0.25">
      <c r="B83" s="7">
        <v>166</v>
      </c>
      <c r="C83" s="8">
        <v>1703000</v>
      </c>
      <c r="E83" s="9">
        <f t="shared" si="3"/>
        <v>166</v>
      </c>
      <c r="F83" s="9">
        <f>IFERROR(VLOOKUP($B83,'Sample Data Table'!$A$2:$H$127,2,FALSE),VLOOKUP(INT(MID($B83,4,3)),'Sample Data Table'!$A$2:$H$127,2,FALSE))</f>
        <v>81649</v>
      </c>
      <c r="G83" s="9" t="str">
        <f>IFERROR(VLOOKUP($B83,'Sample Data Table'!$A$2:$H$127,4,FALSE),VLOOKUP(INT(MID($B83,4,3)),'Sample Data Table'!$A$2:$H$127,4,FALSE))</f>
        <v>VS</v>
      </c>
      <c r="H83" s="9" t="str">
        <f>IFERROR(VLOOKUP($B83,'Sample Data Table'!$A$2:$H$127,7,FALSE),VLOOKUP(INT(MID($B83,4,3)),'Sample Data Table'!$A$2:$H$127,7,FALSE))</f>
        <v>HOM</v>
      </c>
      <c r="I83" s="9" t="str">
        <f>IFERROR(VLOOKUP($B83,'Sample Data Table'!$A$2:$H$127,6,FALSE),VLOOKUP(INT(MID($B83,4,3)),'Sample Data Table'!$A$2:$H$127,6,FALSE))</f>
        <v>M</v>
      </c>
      <c r="J83" s="9">
        <f>IFERROR(VLOOKUP($B83,'Sample Data Table'!$A$2:$H$127,3,FALSE),VLOOKUP(INT(MID($B83,4,3)),'Sample Data Table'!$A$2:$H$127,3,FALSE))</f>
        <v>12</v>
      </c>
      <c r="K83" s="11">
        <f t="shared" si="4"/>
        <v>1703000</v>
      </c>
      <c r="L83" s="16">
        <f t="shared" si="5"/>
        <v>443327.05759969127</v>
      </c>
    </row>
    <row r="84" spans="2:12" x14ac:dyDescent="0.25">
      <c r="B84" s="7">
        <v>167</v>
      </c>
      <c r="C84" s="8">
        <v>9419200</v>
      </c>
      <c r="E84" s="9">
        <f t="shared" si="3"/>
        <v>167</v>
      </c>
      <c r="F84" s="9">
        <f>IFERROR(VLOOKUP($B84,'Sample Data Table'!$A$2:$H$127,2,FALSE),VLOOKUP(INT(MID($B84,4,3)),'Sample Data Table'!$A$2:$H$127,2,FALSE))</f>
        <v>90103</v>
      </c>
      <c r="G84" s="9" t="str">
        <f>IFERROR(VLOOKUP($B84,'Sample Data Table'!$A$2:$H$127,4,FALSE),VLOOKUP(INT(MID($B84,4,3)),'Sample Data Table'!$A$2:$H$127,4,FALSE))</f>
        <v>VS</v>
      </c>
      <c r="H84" s="9" t="str">
        <f>IFERROR(VLOOKUP($B84,'Sample Data Table'!$A$2:$H$127,7,FALSE),VLOOKUP(INT(MID($B84,4,3)),'Sample Data Table'!$A$2:$H$127,7,FALSE))</f>
        <v>WT</v>
      </c>
      <c r="I84" s="9" t="str">
        <f>IFERROR(VLOOKUP($B84,'Sample Data Table'!$A$2:$H$127,6,FALSE),VLOOKUP(INT(MID($B84,4,3)),'Sample Data Table'!$A$2:$H$127,6,FALSE))</f>
        <v>F</v>
      </c>
      <c r="J84" s="9">
        <f>IFERROR(VLOOKUP($B84,'Sample Data Table'!$A$2:$H$127,3,FALSE),VLOOKUP(INT(MID($B84,4,3)),'Sample Data Table'!$A$2:$H$127,3,FALSE))</f>
        <v>4</v>
      </c>
      <c r="K84" s="11">
        <f t="shared" si="4"/>
        <v>9419200</v>
      </c>
      <c r="L84" s="16">
        <f t="shared" si="5"/>
        <v>1190955.3182214687</v>
      </c>
    </row>
    <row r="85" spans="2:12" x14ac:dyDescent="0.25">
      <c r="B85" s="7">
        <v>168</v>
      </c>
      <c r="C85" s="8">
        <v>3259200</v>
      </c>
      <c r="E85" s="9">
        <f t="shared" si="3"/>
        <v>168</v>
      </c>
      <c r="F85" s="9">
        <f>IFERROR(VLOOKUP($B85,'Sample Data Table'!$A$2:$H$127,2,FALSE),VLOOKUP(INT(MID($B85,4,3)),'Sample Data Table'!$A$2:$H$127,2,FALSE))</f>
        <v>90104</v>
      </c>
      <c r="G85" s="9" t="str">
        <f>IFERROR(VLOOKUP($B85,'Sample Data Table'!$A$2:$H$127,4,FALSE),VLOOKUP(INT(MID($B85,4,3)),'Sample Data Table'!$A$2:$H$127,4,FALSE))</f>
        <v>VS</v>
      </c>
      <c r="H85" s="9" t="str">
        <f>IFERROR(VLOOKUP($B85,'Sample Data Table'!$A$2:$H$127,7,FALSE),VLOOKUP(INT(MID($B85,4,3)),'Sample Data Table'!$A$2:$H$127,7,FALSE))</f>
        <v>WT</v>
      </c>
      <c r="I85" s="9" t="str">
        <f>IFERROR(VLOOKUP($B85,'Sample Data Table'!$A$2:$H$127,6,FALSE),VLOOKUP(INT(MID($B85,4,3)),'Sample Data Table'!$A$2:$H$127,6,FALSE))</f>
        <v>F</v>
      </c>
      <c r="J85" s="9">
        <f>IFERROR(VLOOKUP($B85,'Sample Data Table'!$A$2:$H$127,3,FALSE),VLOOKUP(INT(MID($B85,4,3)),'Sample Data Table'!$A$2:$H$127,3,FALSE))</f>
        <v>4</v>
      </c>
      <c r="K85" s="11">
        <f t="shared" si="4"/>
        <v>3259200</v>
      </c>
      <c r="L85" s="16">
        <f t="shared" si="5"/>
        <v>351170.51413807512</v>
      </c>
    </row>
    <row r="86" spans="2:12" x14ac:dyDescent="0.25">
      <c r="B86" s="7">
        <v>169</v>
      </c>
      <c r="C86" s="8">
        <v>2019233.3333333333</v>
      </c>
      <c r="E86" s="9">
        <f t="shared" si="3"/>
        <v>169</v>
      </c>
      <c r="F86" s="9">
        <f>IFERROR(VLOOKUP($B86,'Sample Data Table'!$A$2:$H$127,2,FALSE),VLOOKUP(INT(MID($B86,4,3)),'Sample Data Table'!$A$2:$H$127,2,FALSE))</f>
        <v>85963</v>
      </c>
      <c r="G86" s="9" t="str">
        <f>IFERROR(VLOOKUP($B86,'Sample Data Table'!$A$2:$H$127,4,FALSE),VLOOKUP(INT(MID($B86,4,3)),'Sample Data Table'!$A$2:$H$127,4,FALSE))</f>
        <v>VS</v>
      </c>
      <c r="H86" s="9" t="str">
        <f>IFERROR(VLOOKUP($B86,'Sample Data Table'!$A$2:$H$127,7,FALSE),VLOOKUP(INT(MID($B86,4,3)),'Sample Data Table'!$A$2:$H$127,7,FALSE))</f>
        <v>WT</v>
      </c>
      <c r="I86" s="9" t="str">
        <f>IFERROR(VLOOKUP($B86,'Sample Data Table'!$A$2:$H$127,6,FALSE),VLOOKUP(INT(MID($B86,4,3)),'Sample Data Table'!$A$2:$H$127,6,FALSE))</f>
        <v>F</v>
      </c>
      <c r="J86" s="9">
        <f>IFERROR(VLOOKUP($B86,'Sample Data Table'!$A$2:$H$127,3,FALSE),VLOOKUP(INT(MID($B86,4,3)),'Sample Data Table'!$A$2:$H$127,3,FALSE))</f>
        <v>4</v>
      </c>
      <c r="K86" s="11">
        <f t="shared" si="4"/>
        <v>2019233.3333333333</v>
      </c>
      <c r="L86" s="16">
        <f t="shared" si="5"/>
        <v>740083.18676573993</v>
      </c>
    </row>
    <row r="87" spans="2:12" x14ac:dyDescent="0.25">
      <c r="B87" s="7">
        <v>170</v>
      </c>
      <c r="C87" s="8">
        <v>585156.66666666663</v>
      </c>
      <c r="E87" s="9">
        <f t="shared" si="3"/>
        <v>170</v>
      </c>
      <c r="F87" s="9">
        <f>IFERROR(VLOOKUP($B87,'Sample Data Table'!$A$2:$H$127,2,FALSE),VLOOKUP(INT(MID($B87,4,3)),'Sample Data Table'!$A$2:$H$127,2,FALSE))</f>
        <v>85967</v>
      </c>
      <c r="G87" s="9" t="str">
        <f>IFERROR(VLOOKUP($B87,'Sample Data Table'!$A$2:$H$127,4,FALSE),VLOOKUP(INT(MID($B87,4,3)),'Sample Data Table'!$A$2:$H$127,4,FALSE))</f>
        <v>VS</v>
      </c>
      <c r="H87" s="9" t="str">
        <f>IFERROR(VLOOKUP($B87,'Sample Data Table'!$A$2:$H$127,7,FALSE),VLOOKUP(INT(MID($B87,4,3)),'Sample Data Table'!$A$2:$H$127,7,FALSE))</f>
        <v>WT</v>
      </c>
      <c r="I87" s="9" t="str">
        <f>IFERROR(VLOOKUP($B87,'Sample Data Table'!$A$2:$H$127,6,FALSE),VLOOKUP(INT(MID($B87,4,3)),'Sample Data Table'!$A$2:$H$127,6,FALSE))</f>
        <v>F</v>
      </c>
      <c r="J87" s="9">
        <f>IFERROR(VLOOKUP($B87,'Sample Data Table'!$A$2:$H$127,3,FALSE),VLOOKUP(INT(MID($B87,4,3)),'Sample Data Table'!$A$2:$H$127,3,FALSE))</f>
        <v>4</v>
      </c>
      <c r="K87" s="11">
        <f t="shared" si="4"/>
        <v>585156.66666666663</v>
      </c>
      <c r="L87" s="16">
        <f t="shared" si="5"/>
        <v>54757.416240481187</v>
      </c>
    </row>
    <row r="88" spans="2:12" x14ac:dyDescent="0.25">
      <c r="B88" s="7">
        <v>171</v>
      </c>
      <c r="C88" s="8">
        <v>12700000</v>
      </c>
      <c r="E88" s="9">
        <f t="shared" si="3"/>
        <v>171</v>
      </c>
      <c r="F88" s="9">
        <f>IFERROR(VLOOKUP($B88,'Sample Data Table'!$A$2:$H$127,2,FALSE),VLOOKUP(INT(MID($B88,4,3)),'Sample Data Table'!$A$2:$H$127,2,FALSE))</f>
        <v>85807</v>
      </c>
      <c r="G88" s="9" t="str">
        <f>IFERROR(VLOOKUP($B88,'Sample Data Table'!$A$2:$H$127,4,FALSE),VLOOKUP(INT(MID($B88,4,3)),'Sample Data Table'!$A$2:$H$127,4,FALSE))</f>
        <v>VS</v>
      </c>
      <c r="H88" s="9" t="str">
        <f>IFERROR(VLOOKUP($B88,'Sample Data Table'!$A$2:$H$127,7,FALSE),VLOOKUP(INT(MID($B88,4,3)),'Sample Data Table'!$A$2:$H$127,7,FALSE))</f>
        <v>WT</v>
      </c>
      <c r="I88" s="9" t="str">
        <f>IFERROR(VLOOKUP($B88,'Sample Data Table'!$A$2:$H$127,6,FALSE),VLOOKUP(INT(MID($B88,4,3)),'Sample Data Table'!$A$2:$H$127,6,FALSE))</f>
        <v>M</v>
      </c>
      <c r="J88" s="9">
        <f>IFERROR(VLOOKUP($B88,'Sample Data Table'!$A$2:$H$127,3,FALSE),VLOOKUP(INT(MID($B88,4,3)),'Sample Data Table'!$A$2:$H$127,3,FALSE))</f>
        <v>4</v>
      </c>
      <c r="K88" s="11">
        <f t="shared" si="4"/>
        <v>12700000</v>
      </c>
      <c r="L88" s="16">
        <f t="shared" si="5"/>
        <v>607345.86522013962</v>
      </c>
    </row>
    <row r="89" spans="2:12" x14ac:dyDescent="0.25">
      <c r="B89" s="7">
        <v>172</v>
      </c>
      <c r="C89" s="8">
        <v>4054600</v>
      </c>
      <c r="E89" s="9">
        <f t="shared" si="3"/>
        <v>172</v>
      </c>
      <c r="F89" s="9">
        <f>IFERROR(VLOOKUP($B89,'Sample Data Table'!$A$2:$H$127,2,FALSE),VLOOKUP(INT(MID($B89,4,3)),'Sample Data Table'!$A$2:$H$127,2,FALSE))</f>
        <v>84463</v>
      </c>
      <c r="G89" s="9" t="str">
        <f>IFERROR(VLOOKUP($B89,'Sample Data Table'!$A$2:$H$127,4,FALSE),VLOOKUP(INT(MID($B89,4,3)),'Sample Data Table'!$A$2:$H$127,4,FALSE))</f>
        <v>VS</v>
      </c>
      <c r="H89" s="9" t="str">
        <f>IFERROR(VLOOKUP($B89,'Sample Data Table'!$A$2:$H$127,7,FALSE),VLOOKUP(INT(MID($B89,4,3)),'Sample Data Table'!$A$2:$H$127,7,FALSE))</f>
        <v>WT</v>
      </c>
      <c r="I89" s="9" t="str">
        <f>IFERROR(VLOOKUP($B89,'Sample Data Table'!$A$2:$H$127,6,FALSE),VLOOKUP(INT(MID($B89,4,3)),'Sample Data Table'!$A$2:$H$127,6,FALSE))</f>
        <v>M</v>
      </c>
      <c r="J89" s="9">
        <f>IFERROR(VLOOKUP($B89,'Sample Data Table'!$A$2:$H$127,3,FALSE),VLOOKUP(INT(MID($B89,4,3)),'Sample Data Table'!$A$2:$H$127,3,FALSE))</f>
        <v>4</v>
      </c>
      <c r="K89" s="11">
        <f t="shared" si="4"/>
        <v>4054600</v>
      </c>
      <c r="L89" s="16">
        <f t="shared" si="5"/>
        <v>463318.346280395</v>
      </c>
    </row>
    <row r="90" spans="2:12" x14ac:dyDescent="0.25">
      <c r="B90" s="7">
        <v>173</v>
      </c>
      <c r="C90" s="8">
        <v>5759466.666666667</v>
      </c>
      <c r="E90" s="9">
        <f t="shared" si="3"/>
        <v>173</v>
      </c>
      <c r="F90" s="9">
        <f>IFERROR(VLOOKUP($B90,'Sample Data Table'!$A$2:$H$127,2,FALSE),VLOOKUP(INT(MID($B90,4,3)),'Sample Data Table'!$A$2:$H$127,2,FALSE))</f>
        <v>84616</v>
      </c>
      <c r="G90" s="9" t="str">
        <f>IFERROR(VLOOKUP($B90,'Sample Data Table'!$A$2:$H$127,4,FALSE),VLOOKUP(INT(MID($B90,4,3)),'Sample Data Table'!$A$2:$H$127,4,FALSE))</f>
        <v>VS</v>
      </c>
      <c r="H90" s="9" t="str">
        <f>IFERROR(VLOOKUP($B90,'Sample Data Table'!$A$2:$H$127,7,FALSE),VLOOKUP(INT(MID($B90,4,3)),'Sample Data Table'!$A$2:$H$127,7,FALSE))</f>
        <v>WT</v>
      </c>
      <c r="I90" s="9" t="str">
        <f>IFERROR(VLOOKUP($B90,'Sample Data Table'!$A$2:$H$127,6,FALSE),VLOOKUP(INT(MID($B90,4,3)),'Sample Data Table'!$A$2:$H$127,6,FALSE))</f>
        <v>M</v>
      </c>
      <c r="J90" s="9">
        <f>IFERROR(VLOOKUP($B90,'Sample Data Table'!$A$2:$H$127,3,FALSE),VLOOKUP(INT(MID($B90,4,3)),'Sample Data Table'!$A$2:$H$127,3,FALSE))</f>
        <v>4</v>
      </c>
      <c r="K90" s="11">
        <f t="shared" si="4"/>
        <v>5759466.666666667</v>
      </c>
      <c r="L90" s="16">
        <f t="shared" si="5"/>
        <v>273739.48077202152</v>
      </c>
    </row>
    <row r="91" spans="2:12" x14ac:dyDescent="0.25">
      <c r="B91" s="7">
        <v>174</v>
      </c>
      <c r="C91" s="8">
        <v>2121000</v>
      </c>
      <c r="E91" s="9">
        <f t="shared" si="3"/>
        <v>174</v>
      </c>
      <c r="F91" s="9">
        <f>IFERROR(VLOOKUP($B91,'Sample Data Table'!$A$2:$H$127,2,FALSE),VLOOKUP(INT(MID($B91,4,3)),'Sample Data Table'!$A$2:$H$127,2,FALSE))</f>
        <v>85957</v>
      </c>
      <c r="G91" s="9" t="str">
        <f>IFERROR(VLOOKUP($B91,'Sample Data Table'!$A$2:$H$127,4,FALSE),VLOOKUP(INT(MID($B91,4,3)),'Sample Data Table'!$A$2:$H$127,4,FALSE))</f>
        <v>VS</v>
      </c>
      <c r="H91" s="9" t="str">
        <f>IFERROR(VLOOKUP($B91,'Sample Data Table'!$A$2:$H$127,7,FALSE),VLOOKUP(INT(MID($B91,4,3)),'Sample Data Table'!$A$2:$H$127,7,FALSE))</f>
        <v>WT</v>
      </c>
      <c r="I91" s="9" t="str">
        <f>IFERROR(VLOOKUP($B91,'Sample Data Table'!$A$2:$H$127,6,FALSE),VLOOKUP(INT(MID($B91,4,3)),'Sample Data Table'!$A$2:$H$127,6,FALSE))</f>
        <v>M</v>
      </c>
      <c r="J91" s="9">
        <f>IFERROR(VLOOKUP($B91,'Sample Data Table'!$A$2:$H$127,3,FALSE),VLOOKUP(INT(MID($B91,4,3)),'Sample Data Table'!$A$2:$H$127,3,FALSE))</f>
        <v>4</v>
      </c>
      <c r="K91" s="11">
        <f t="shared" si="4"/>
        <v>2121000</v>
      </c>
      <c r="L91" s="16">
        <f t="shared" si="5"/>
        <v>1281373.1813956464</v>
      </c>
    </row>
    <row r="92" spans="2:12" x14ac:dyDescent="0.25">
      <c r="B92" s="7">
        <v>175</v>
      </c>
      <c r="C92" s="8">
        <v>95138</v>
      </c>
      <c r="E92" s="9">
        <f t="shared" si="3"/>
        <v>175</v>
      </c>
      <c r="F92" s="9">
        <f>IFERROR(VLOOKUP($B92,'Sample Data Table'!$A$2:$H$127,2,FALSE),VLOOKUP(INT(MID($B92,4,3)),'Sample Data Table'!$A$2:$H$127,2,FALSE))</f>
        <v>81130</v>
      </c>
      <c r="G92" s="9" t="str">
        <f>IFERROR(VLOOKUP($B92,'Sample Data Table'!$A$2:$H$127,4,FALSE),VLOOKUP(INT(MID($B92,4,3)),'Sample Data Table'!$A$2:$H$127,4,FALSE))</f>
        <v>VS</v>
      </c>
      <c r="H92" s="9" t="str">
        <f>IFERROR(VLOOKUP($B92,'Sample Data Table'!$A$2:$H$127,7,FALSE),VLOOKUP(INT(MID($B92,4,3)),'Sample Data Table'!$A$2:$H$127,7,FALSE))</f>
        <v>WT</v>
      </c>
      <c r="I92" s="9" t="str">
        <f>IFERROR(VLOOKUP($B92,'Sample Data Table'!$A$2:$H$127,6,FALSE),VLOOKUP(INT(MID($B92,4,3)),'Sample Data Table'!$A$2:$H$127,6,FALSE))</f>
        <v>F</v>
      </c>
      <c r="J92" s="9">
        <f>IFERROR(VLOOKUP($B92,'Sample Data Table'!$A$2:$H$127,3,FALSE),VLOOKUP(INT(MID($B92,4,3)),'Sample Data Table'!$A$2:$H$127,3,FALSE))</f>
        <v>12</v>
      </c>
      <c r="K92" s="11">
        <f t="shared" si="4"/>
        <v>95138</v>
      </c>
      <c r="L92" s="16">
        <f t="shared" si="5"/>
        <v>101167.68660002066</v>
      </c>
    </row>
    <row r="93" spans="2:12" x14ac:dyDescent="0.25">
      <c r="B93" s="7">
        <v>176</v>
      </c>
      <c r="C93" s="8">
        <v>531116.66666666663</v>
      </c>
      <c r="E93" s="9">
        <f t="shared" si="3"/>
        <v>176</v>
      </c>
      <c r="F93" s="9">
        <f>IFERROR(VLOOKUP($B93,'Sample Data Table'!$A$2:$H$127,2,FALSE),VLOOKUP(INT(MID($B93,4,3)),'Sample Data Table'!$A$2:$H$127,2,FALSE))</f>
        <v>81653</v>
      </c>
      <c r="G93" s="9" t="str">
        <f>IFERROR(VLOOKUP($B93,'Sample Data Table'!$A$2:$H$127,4,FALSE),VLOOKUP(INT(MID($B93,4,3)),'Sample Data Table'!$A$2:$H$127,4,FALSE))</f>
        <v>VS</v>
      </c>
      <c r="H93" s="9" t="str">
        <f>IFERROR(VLOOKUP($B93,'Sample Data Table'!$A$2:$H$127,7,FALSE),VLOOKUP(INT(MID($B93,4,3)),'Sample Data Table'!$A$2:$H$127,7,FALSE))</f>
        <v>WT</v>
      </c>
      <c r="I93" s="9" t="str">
        <f>IFERROR(VLOOKUP($B93,'Sample Data Table'!$A$2:$H$127,6,FALSE),VLOOKUP(INT(MID($B93,4,3)),'Sample Data Table'!$A$2:$H$127,6,FALSE))</f>
        <v>F</v>
      </c>
      <c r="J93" s="9">
        <f>IFERROR(VLOOKUP($B93,'Sample Data Table'!$A$2:$H$127,3,FALSE),VLOOKUP(INT(MID($B93,4,3)),'Sample Data Table'!$A$2:$H$127,3,FALSE))</f>
        <v>12</v>
      </c>
      <c r="K93" s="11">
        <f t="shared" si="4"/>
        <v>531116.66666666663</v>
      </c>
      <c r="L93" s="16">
        <f t="shared" si="5"/>
        <v>65264.05314821715</v>
      </c>
    </row>
    <row r="94" spans="2:12" x14ac:dyDescent="0.25">
      <c r="B94" s="7">
        <v>177</v>
      </c>
      <c r="C94" s="8">
        <v>2123733.3333333335</v>
      </c>
      <c r="E94" s="9">
        <f t="shared" si="3"/>
        <v>177</v>
      </c>
      <c r="F94" s="9">
        <f>IFERROR(VLOOKUP($B94,'Sample Data Table'!$A$2:$H$127,2,FALSE),VLOOKUP(INT(MID($B94,4,3)),'Sample Data Table'!$A$2:$H$127,2,FALSE))</f>
        <v>81713</v>
      </c>
      <c r="G94" s="9" t="str">
        <f>IFERROR(VLOOKUP($B94,'Sample Data Table'!$A$2:$H$127,4,FALSE),VLOOKUP(INT(MID($B94,4,3)),'Sample Data Table'!$A$2:$H$127,4,FALSE))</f>
        <v>VS</v>
      </c>
      <c r="H94" s="9" t="str">
        <f>IFERROR(VLOOKUP($B94,'Sample Data Table'!$A$2:$H$127,7,FALSE),VLOOKUP(INT(MID($B94,4,3)),'Sample Data Table'!$A$2:$H$127,7,FALSE))</f>
        <v>WT</v>
      </c>
      <c r="I94" s="9" t="str">
        <f>IFERROR(VLOOKUP($B94,'Sample Data Table'!$A$2:$H$127,6,FALSE),VLOOKUP(INT(MID($B94,4,3)),'Sample Data Table'!$A$2:$H$127,6,FALSE))</f>
        <v>F</v>
      </c>
      <c r="J94" s="9">
        <f>IFERROR(VLOOKUP($B94,'Sample Data Table'!$A$2:$H$127,3,FALSE),VLOOKUP(INT(MID($B94,4,3)),'Sample Data Table'!$A$2:$H$127,3,FALSE))</f>
        <v>12</v>
      </c>
      <c r="K94" s="11">
        <f t="shared" si="4"/>
        <v>2123733.3333333335</v>
      </c>
      <c r="L94" s="16">
        <f t="shared" si="5"/>
        <v>66832.502072966017</v>
      </c>
    </row>
    <row r="95" spans="2:12" x14ac:dyDescent="0.25">
      <c r="B95" s="7">
        <v>178</v>
      </c>
      <c r="C95" s="8">
        <v>1392333.3333333333</v>
      </c>
      <c r="E95" s="9">
        <f t="shared" si="3"/>
        <v>178</v>
      </c>
      <c r="F95" s="9">
        <f>IFERROR(VLOOKUP($B95,'Sample Data Table'!$A$2:$H$127,2,FALSE),VLOOKUP(INT(MID($B95,4,3)),'Sample Data Table'!$A$2:$H$127,2,FALSE))</f>
        <v>81659</v>
      </c>
      <c r="G95" s="9" t="str">
        <f>IFERROR(VLOOKUP($B95,'Sample Data Table'!$A$2:$H$127,4,FALSE),VLOOKUP(INT(MID($B95,4,3)),'Sample Data Table'!$A$2:$H$127,4,FALSE))</f>
        <v>VS</v>
      </c>
      <c r="H95" s="9" t="str">
        <f>IFERROR(VLOOKUP($B95,'Sample Data Table'!$A$2:$H$127,7,FALSE),VLOOKUP(INT(MID($B95,4,3)),'Sample Data Table'!$A$2:$H$127,7,FALSE))</f>
        <v>WT</v>
      </c>
      <c r="I95" s="9" t="str">
        <f>IFERROR(VLOOKUP($B95,'Sample Data Table'!$A$2:$H$127,6,FALSE),VLOOKUP(INT(MID($B95,4,3)),'Sample Data Table'!$A$2:$H$127,6,FALSE))</f>
        <v>F</v>
      </c>
      <c r="J95" s="9">
        <f>IFERROR(VLOOKUP($B95,'Sample Data Table'!$A$2:$H$127,3,FALSE),VLOOKUP(INT(MID($B95,4,3)),'Sample Data Table'!$A$2:$H$127,3,FALSE))</f>
        <v>12</v>
      </c>
      <c r="K95" s="11">
        <f t="shared" si="4"/>
        <v>1392333.3333333333</v>
      </c>
      <c r="L95" s="16">
        <f t="shared" si="5"/>
        <v>281963.19499773992</v>
      </c>
    </row>
    <row r="96" spans="2:12" x14ac:dyDescent="0.25">
      <c r="B96" s="7">
        <v>179</v>
      </c>
      <c r="C96" s="8">
        <v>4122300</v>
      </c>
      <c r="E96" s="9">
        <f t="shared" si="3"/>
        <v>179</v>
      </c>
      <c r="F96" s="9">
        <f>IFERROR(VLOOKUP($B96,'Sample Data Table'!$A$2:$H$127,2,FALSE),VLOOKUP(INT(MID($B96,4,3)),'Sample Data Table'!$A$2:$H$127,2,FALSE))</f>
        <v>81329</v>
      </c>
      <c r="G96" s="9" t="str">
        <f>IFERROR(VLOOKUP($B96,'Sample Data Table'!$A$2:$H$127,4,FALSE),VLOOKUP(INT(MID($B96,4,3)),'Sample Data Table'!$A$2:$H$127,4,FALSE))</f>
        <v>VS</v>
      </c>
      <c r="H96" s="9" t="str">
        <f>IFERROR(VLOOKUP($B96,'Sample Data Table'!$A$2:$H$127,7,FALSE),VLOOKUP(INT(MID($B96,4,3)),'Sample Data Table'!$A$2:$H$127,7,FALSE))</f>
        <v>WT</v>
      </c>
      <c r="I96" s="9" t="str">
        <f>IFERROR(VLOOKUP($B96,'Sample Data Table'!$A$2:$H$127,6,FALSE),VLOOKUP(INT(MID($B96,4,3)),'Sample Data Table'!$A$2:$H$127,6,FALSE))</f>
        <v>M</v>
      </c>
      <c r="J96" s="9">
        <f>IFERROR(VLOOKUP($B96,'Sample Data Table'!$A$2:$H$127,3,FALSE),VLOOKUP(INT(MID($B96,4,3)),'Sample Data Table'!$A$2:$H$127,3,FALSE))</f>
        <v>12</v>
      </c>
      <c r="K96" s="11">
        <f t="shared" si="4"/>
        <v>4122300</v>
      </c>
      <c r="L96" s="16">
        <f t="shared" si="5"/>
        <v>183633.90209871379</v>
      </c>
    </row>
    <row r="97" spans="2:12" x14ac:dyDescent="0.25">
      <c r="B97" s="7">
        <v>180</v>
      </c>
      <c r="C97" s="8">
        <v>2959133.3333333335</v>
      </c>
      <c r="E97" s="9">
        <f t="shared" si="3"/>
        <v>180</v>
      </c>
      <c r="F97" s="9">
        <f>IFERROR(VLOOKUP($B97,'Sample Data Table'!$A$2:$H$127,2,FALSE),VLOOKUP(INT(MID($B97,4,3)),'Sample Data Table'!$A$2:$H$127,2,FALSE))</f>
        <v>78884</v>
      </c>
      <c r="G97" s="9" t="str">
        <f>IFERROR(VLOOKUP($B97,'Sample Data Table'!$A$2:$H$127,4,FALSE),VLOOKUP(INT(MID($B97,4,3)),'Sample Data Table'!$A$2:$H$127,4,FALSE))</f>
        <v>VS</v>
      </c>
      <c r="H97" s="9" t="str">
        <f>IFERROR(VLOOKUP($B97,'Sample Data Table'!$A$2:$H$127,7,FALSE),VLOOKUP(INT(MID($B97,4,3)),'Sample Data Table'!$A$2:$H$127,7,FALSE))</f>
        <v>WT</v>
      </c>
      <c r="I97" s="9" t="str">
        <f>IFERROR(VLOOKUP($B97,'Sample Data Table'!$A$2:$H$127,6,FALSE),VLOOKUP(INT(MID($B97,4,3)),'Sample Data Table'!$A$2:$H$127,6,FALSE))</f>
        <v>M</v>
      </c>
      <c r="J97" s="9">
        <f>IFERROR(VLOOKUP($B97,'Sample Data Table'!$A$2:$H$127,3,FALSE),VLOOKUP(INT(MID($B97,4,3)),'Sample Data Table'!$A$2:$H$127,3,FALSE))</f>
        <v>12</v>
      </c>
      <c r="K97" s="11">
        <f t="shared" si="4"/>
        <v>2959133.3333333335</v>
      </c>
      <c r="L97" s="16">
        <f t="shared" si="5"/>
        <v>240326.55561409352</v>
      </c>
    </row>
    <row r="98" spans="2:12" x14ac:dyDescent="0.25">
      <c r="B98" s="7">
        <v>181</v>
      </c>
      <c r="C98" s="8">
        <v>711243.33333333337</v>
      </c>
      <c r="E98" s="9">
        <f t="shared" si="3"/>
        <v>181</v>
      </c>
      <c r="F98" s="9">
        <f>IFERROR(VLOOKUP($B98,'Sample Data Table'!$A$2:$H$127,2,FALSE),VLOOKUP(INT(MID($B98,4,3)),'Sample Data Table'!$A$2:$H$127,2,FALSE))</f>
        <v>81655</v>
      </c>
      <c r="G98" s="9" t="str">
        <f>IFERROR(VLOOKUP($B98,'Sample Data Table'!$A$2:$H$127,4,FALSE),VLOOKUP(INT(MID($B98,4,3)),'Sample Data Table'!$A$2:$H$127,4,FALSE))</f>
        <v>VS</v>
      </c>
      <c r="H98" s="9" t="str">
        <f>IFERROR(VLOOKUP($B98,'Sample Data Table'!$A$2:$H$127,7,FALSE),VLOOKUP(INT(MID($B98,4,3)),'Sample Data Table'!$A$2:$H$127,7,FALSE))</f>
        <v>WT</v>
      </c>
      <c r="I98" s="9" t="str">
        <f>IFERROR(VLOOKUP($B98,'Sample Data Table'!$A$2:$H$127,6,FALSE),VLOOKUP(INT(MID($B98,4,3)),'Sample Data Table'!$A$2:$H$127,6,FALSE))</f>
        <v>M</v>
      </c>
      <c r="J98" s="9">
        <f>IFERROR(VLOOKUP($B98,'Sample Data Table'!$A$2:$H$127,3,FALSE),VLOOKUP(INT(MID($B98,4,3)),'Sample Data Table'!$A$2:$H$127,3,FALSE))</f>
        <v>12</v>
      </c>
      <c r="K98" s="11">
        <f t="shared" si="4"/>
        <v>711243.33333333337</v>
      </c>
      <c r="L98" s="16">
        <f t="shared" si="5"/>
        <v>278280.29221152794</v>
      </c>
    </row>
    <row r="99" spans="2:12" x14ac:dyDescent="0.25">
      <c r="B99" s="7">
        <v>182</v>
      </c>
      <c r="C99" s="8">
        <v>3999466.6666666665</v>
      </c>
      <c r="E99" s="9">
        <f t="shared" si="3"/>
        <v>182</v>
      </c>
      <c r="F99" s="9">
        <f>IFERROR(VLOOKUP($B99,'Sample Data Table'!$A$2:$H$127,2,FALSE),VLOOKUP(INT(MID($B99,4,3)),'Sample Data Table'!$A$2:$H$127,2,FALSE))</f>
        <v>81656</v>
      </c>
      <c r="G99" s="9" t="str">
        <f>IFERROR(VLOOKUP($B99,'Sample Data Table'!$A$2:$H$127,4,FALSE),VLOOKUP(INT(MID($B99,4,3)),'Sample Data Table'!$A$2:$H$127,4,FALSE))</f>
        <v>VS</v>
      </c>
      <c r="H99" s="9" t="str">
        <f>IFERROR(VLOOKUP($B99,'Sample Data Table'!$A$2:$H$127,7,FALSE),VLOOKUP(INT(MID($B99,4,3)),'Sample Data Table'!$A$2:$H$127,7,FALSE))</f>
        <v>WT</v>
      </c>
      <c r="I99" s="9" t="str">
        <f>IFERROR(VLOOKUP($B99,'Sample Data Table'!$A$2:$H$127,6,FALSE),VLOOKUP(INT(MID($B99,4,3)),'Sample Data Table'!$A$2:$H$127,6,FALSE))</f>
        <v>M</v>
      </c>
      <c r="J99" s="9">
        <f>IFERROR(VLOOKUP($B99,'Sample Data Table'!$A$2:$H$127,3,FALSE),VLOOKUP(INT(MID($B99,4,3)),'Sample Data Table'!$A$2:$H$127,3,FALSE))</f>
        <v>12</v>
      </c>
      <c r="K99" s="11">
        <f t="shared" si="4"/>
        <v>3999466.6666666665</v>
      </c>
      <c r="L99" s="16">
        <f t="shared" si="5"/>
        <v>412177.44156289293</v>
      </c>
    </row>
    <row r="100" spans="2:12" x14ac:dyDescent="0.25">
      <c r="B100" s="7" t="s">
        <v>384</v>
      </c>
      <c r="C100" s="8">
        <v>3607666.6666666665</v>
      </c>
      <c r="E100" s="9" t="str">
        <f t="shared" si="3"/>
        <v>SAA01</v>
      </c>
      <c r="F100" s="9">
        <f>IFERROR(VLOOKUP($B100,'Sample Data Table'!$A$2:$H$127,2,FALSE),VLOOKUP(INT(MID($B100,4,3)),'Sample Data Table'!$A$2:$H$127,2,FALSE))</f>
        <v>72442</v>
      </c>
      <c r="G100" s="9" t="str">
        <f>IFERROR(VLOOKUP($B100,'Sample Data Table'!$A$2:$H$127,4,FALSE),VLOOKUP(INT(MID($B100,4,3)),'Sample Data Table'!$A$2:$H$127,4,FALSE))</f>
        <v>408818 (SAA)</v>
      </c>
      <c r="H100" s="9" t="str">
        <f>IFERROR(VLOOKUP($B100,'Sample Data Table'!$A$2:$H$127,7,FALSE),VLOOKUP(INT(MID($B100,4,3)),'Sample Data Table'!$A$2:$H$127,7,FALSE))</f>
        <v>WT</v>
      </c>
      <c r="I100" s="9" t="str">
        <f>IFERROR(VLOOKUP($B100,'Sample Data Table'!$A$2:$H$127,6,FALSE),VLOOKUP(INT(MID($B100,4,3)),'Sample Data Table'!$A$2:$H$127,6,FALSE))</f>
        <v>M</v>
      </c>
      <c r="J100" s="9">
        <f>IFERROR(VLOOKUP($B100,'Sample Data Table'!$A$2:$H$127,3,FALSE),VLOOKUP(INT(MID($B100,4,3)),'Sample Data Table'!$A$2:$H$127,3,FALSE))</f>
        <v>0</v>
      </c>
      <c r="K100" s="11">
        <f t="shared" si="4"/>
        <v>3607666.6666666665</v>
      </c>
      <c r="L100" s="16">
        <f t="shared" si="5"/>
        <v>1337482.4310372574</v>
      </c>
    </row>
    <row r="101" spans="2:12" x14ac:dyDescent="0.25">
      <c r="B101" s="7" t="s">
        <v>385</v>
      </c>
      <c r="C101" s="8">
        <v>1219520</v>
      </c>
      <c r="E101" s="9" t="str">
        <f t="shared" si="3"/>
        <v>SAA02</v>
      </c>
      <c r="F101" s="9">
        <f>IFERROR(VLOOKUP($B101,'Sample Data Table'!$A$2:$H$127,2,FALSE),VLOOKUP(INT(MID($B101,4,3)),'Sample Data Table'!$A$2:$H$127,2,FALSE))</f>
        <v>72440</v>
      </c>
      <c r="G101" s="9" t="str">
        <f>IFERROR(VLOOKUP($B101,'Sample Data Table'!$A$2:$H$127,4,FALSE),VLOOKUP(INT(MID($B101,4,3)),'Sample Data Table'!$A$2:$H$127,4,FALSE))</f>
        <v>408818 (SAA)</v>
      </c>
      <c r="H101" s="9" t="str">
        <f>IFERROR(VLOOKUP($B101,'Sample Data Table'!$A$2:$H$127,7,FALSE),VLOOKUP(INT(MID($B101,4,3)),'Sample Data Table'!$A$2:$H$127,7,FALSE))</f>
        <v>WT</v>
      </c>
      <c r="I101" s="9" t="str">
        <f>IFERROR(VLOOKUP($B101,'Sample Data Table'!$A$2:$H$127,6,FALSE),VLOOKUP(INT(MID($B101,4,3)),'Sample Data Table'!$A$2:$H$127,6,FALSE))</f>
        <v>M</v>
      </c>
      <c r="J101" s="9">
        <f>IFERROR(VLOOKUP($B101,'Sample Data Table'!$A$2:$H$127,3,FALSE),VLOOKUP(INT(MID($B101,4,3)),'Sample Data Table'!$A$2:$H$127,3,FALSE))</f>
        <v>0</v>
      </c>
      <c r="K101" s="11">
        <f t="shared" si="4"/>
        <v>1219520</v>
      </c>
      <c r="L101" s="16">
        <f t="shared" si="5"/>
        <v>455667.9374281232</v>
      </c>
    </row>
    <row r="102" spans="2:12" x14ac:dyDescent="0.25">
      <c r="B102" s="7" t="s">
        <v>382</v>
      </c>
      <c r="C102" s="8">
        <v>4742500</v>
      </c>
      <c r="E102" s="9" t="str">
        <f t="shared" si="3"/>
        <v>SAA03</v>
      </c>
      <c r="F102" s="9">
        <f>IFERROR(VLOOKUP($B102,'Sample Data Table'!$A$2:$H$127,2,FALSE),VLOOKUP(INT(MID($B102,4,3)),'Sample Data Table'!$A$2:$H$127,2,FALSE))</f>
        <v>72441</v>
      </c>
      <c r="G102" s="9" t="str">
        <f>IFERROR(VLOOKUP($B102,'Sample Data Table'!$A$2:$H$127,4,FALSE),VLOOKUP(INT(MID($B102,4,3)),'Sample Data Table'!$A$2:$H$127,4,FALSE))</f>
        <v>408818 (SAA)</v>
      </c>
      <c r="H102" s="9" t="str">
        <f>IFERROR(VLOOKUP($B102,'Sample Data Table'!$A$2:$H$127,7,FALSE),VLOOKUP(INT(MID($B102,4,3)),'Sample Data Table'!$A$2:$H$127,7,FALSE))</f>
        <v>WT</v>
      </c>
      <c r="I102" s="9" t="str">
        <f>IFERROR(VLOOKUP($B102,'Sample Data Table'!$A$2:$H$127,6,FALSE),VLOOKUP(INT(MID($B102,4,3)),'Sample Data Table'!$A$2:$H$127,6,FALSE))</f>
        <v>M</v>
      </c>
      <c r="J102" s="9">
        <f>IFERROR(VLOOKUP($B102,'Sample Data Table'!$A$2:$H$127,3,FALSE),VLOOKUP(INT(MID($B102,4,3)),'Sample Data Table'!$A$2:$H$127,3,FALSE))</f>
        <v>0</v>
      </c>
      <c r="K102" s="11">
        <f t="shared" si="4"/>
        <v>4742500</v>
      </c>
      <c r="L102" s="16">
        <f t="shared" si="5"/>
        <v>1376508.6305577601</v>
      </c>
    </row>
    <row r="103" spans="2:12" x14ac:dyDescent="0.25">
      <c r="B103" s="7" t="s">
        <v>386</v>
      </c>
      <c r="C103" s="8">
        <v>2506633.3333333335</v>
      </c>
      <c r="E103" s="9" t="str">
        <f t="shared" si="3"/>
        <v>SAA04</v>
      </c>
      <c r="F103" s="9">
        <f>IFERROR(VLOOKUP($B103,'Sample Data Table'!$A$2:$H$127,2,FALSE),VLOOKUP(INT(MID($B103,4,3)),'Sample Data Table'!$A$2:$H$127,2,FALSE))</f>
        <v>72186</v>
      </c>
      <c r="G103" s="9" t="str">
        <f>IFERROR(VLOOKUP($B103,'Sample Data Table'!$A$2:$H$127,4,FALSE),VLOOKUP(INT(MID($B103,4,3)),'Sample Data Table'!$A$2:$H$127,4,FALSE))</f>
        <v>408818 (SAA)</v>
      </c>
      <c r="H103" s="9" t="str">
        <f>IFERROR(VLOOKUP($B103,'Sample Data Table'!$A$2:$H$127,7,FALSE),VLOOKUP(INT(MID($B103,4,3)),'Sample Data Table'!$A$2:$H$127,7,FALSE))</f>
        <v>HET</v>
      </c>
      <c r="I103" s="9" t="str">
        <f>IFERROR(VLOOKUP($B103,'Sample Data Table'!$A$2:$H$127,6,FALSE),VLOOKUP(INT(MID($B103,4,3)),'Sample Data Table'!$A$2:$H$127,6,FALSE))</f>
        <v>M</v>
      </c>
      <c r="J103" s="9">
        <f>IFERROR(VLOOKUP($B103,'Sample Data Table'!$A$2:$H$127,3,FALSE),VLOOKUP(INT(MID($B103,4,3)),'Sample Data Table'!$A$2:$H$127,3,FALSE))</f>
        <v>0</v>
      </c>
      <c r="K103" s="11">
        <f t="shared" si="4"/>
        <v>2506633.3333333335</v>
      </c>
      <c r="L103" s="16">
        <f t="shared" si="5"/>
        <v>119560.12434475796</v>
      </c>
    </row>
    <row r="104" spans="2:12" x14ac:dyDescent="0.25">
      <c r="B104" s="7" t="s">
        <v>383</v>
      </c>
      <c r="C104" s="8">
        <v>1747766.6666666667</v>
      </c>
      <c r="E104" s="9" t="str">
        <f t="shared" si="3"/>
        <v>SAA05</v>
      </c>
      <c r="F104" s="9">
        <f>IFERROR(VLOOKUP($B104,'Sample Data Table'!$A$2:$H$127,2,FALSE),VLOOKUP(INT(MID($B104,4,3)),'Sample Data Table'!$A$2:$H$127,2,FALSE))</f>
        <v>72187</v>
      </c>
      <c r="G104" s="9" t="str">
        <f>IFERROR(VLOOKUP($B104,'Sample Data Table'!$A$2:$H$127,4,FALSE),VLOOKUP(INT(MID($B104,4,3)),'Sample Data Table'!$A$2:$H$127,4,FALSE))</f>
        <v>408818 (SAA)</v>
      </c>
      <c r="H104" s="9" t="str">
        <f>IFERROR(VLOOKUP($B104,'Sample Data Table'!$A$2:$H$127,7,FALSE),VLOOKUP(INT(MID($B104,4,3)),'Sample Data Table'!$A$2:$H$127,7,FALSE))</f>
        <v>HOM</v>
      </c>
      <c r="I104" s="9" t="str">
        <f>IFERROR(VLOOKUP($B104,'Sample Data Table'!$A$2:$H$127,6,FALSE),VLOOKUP(INT(MID($B104,4,3)),'Sample Data Table'!$A$2:$H$127,6,FALSE))</f>
        <v>M</v>
      </c>
      <c r="J104" s="9">
        <f>IFERROR(VLOOKUP($B104,'Sample Data Table'!$A$2:$H$127,3,FALSE),VLOOKUP(INT(MID($B104,4,3)),'Sample Data Table'!$A$2:$H$127,3,FALSE))</f>
        <v>0</v>
      </c>
      <c r="K104" s="11">
        <f t="shared" si="4"/>
        <v>1747766.6666666667</v>
      </c>
      <c r="L104" s="16">
        <f t="shared" si="5"/>
        <v>156997.27173850191</v>
      </c>
    </row>
    <row r="105" spans="2:12" x14ac:dyDescent="0.25">
      <c r="B105" s="7" t="s">
        <v>387</v>
      </c>
      <c r="C105" s="8">
        <v>3299300</v>
      </c>
      <c r="E105" s="9" t="str">
        <f t="shared" si="3"/>
        <v>SAA06</v>
      </c>
      <c r="F105" s="9">
        <f>IFERROR(VLOOKUP($B105,'Sample Data Table'!$A$2:$H$127,2,FALSE),VLOOKUP(INT(MID($B105,4,3)),'Sample Data Table'!$A$2:$H$127,2,FALSE))</f>
        <v>72168</v>
      </c>
      <c r="G105" s="9" t="str">
        <f>IFERROR(VLOOKUP($B105,'Sample Data Table'!$A$2:$H$127,4,FALSE),VLOOKUP(INT(MID($B105,4,3)),'Sample Data Table'!$A$2:$H$127,4,FALSE))</f>
        <v>408818 (SAA)</v>
      </c>
      <c r="H105" s="9" t="str">
        <f>IFERROR(VLOOKUP($B105,'Sample Data Table'!$A$2:$H$127,7,FALSE),VLOOKUP(INT(MID($B105,4,3)),'Sample Data Table'!$A$2:$H$127,7,FALSE))</f>
        <v>HET</v>
      </c>
      <c r="I105" s="9" t="str">
        <f>IFERROR(VLOOKUP($B105,'Sample Data Table'!$A$2:$H$127,6,FALSE),VLOOKUP(INT(MID($B105,4,3)),'Sample Data Table'!$A$2:$H$127,6,FALSE))</f>
        <v>M</v>
      </c>
      <c r="J105" s="9">
        <f>IFERROR(VLOOKUP($B105,'Sample Data Table'!$A$2:$H$127,3,FALSE),VLOOKUP(INT(MID($B105,4,3)),'Sample Data Table'!$A$2:$H$127,3,FALSE))</f>
        <v>0</v>
      </c>
      <c r="K105" s="11">
        <f t="shared" si="4"/>
        <v>3299300</v>
      </c>
      <c r="L105" s="16">
        <f t="shared" si="5"/>
        <v>93702.561331054341</v>
      </c>
    </row>
    <row r="106" spans="2:12" x14ac:dyDescent="0.25">
      <c r="B106" s="7" t="s">
        <v>374</v>
      </c>
      <c r="C106" s="8">
        <v>2955266.6666666665</v>
      </c>
      <c r="E106" s="9" t="str">
        <f t="shared" si="3"/>
        <v>SAA07</v>
      </c>
      <c r="F106" s="9">
        <f>IFERROR(VLOOKUP($B106,'Sample Data Table'!$A$2:$H$127,2,FALSE),VLOOKUP(INT(MID($B106,4,3)),'Sample Data Table'!$A$2:$H$127,2,FALSE))</f>
        <v>72164</v>
      </c>
      <c r="G106" s="9" t="str">
        <f>IFERROR(VLOOKUP($B106,'Sample Data Table'!$A$2:$H$127,4,FALSE),VLOOKUP(INT(MID($B106,4,3)),'Sample Data Table'!$A$2:$H$127,4,FALSE))</f>
        <v>408818 (SAA)</v>
      </c>
      <c r="H106" s="9" t="str">
        <f>IFERROR(VLOOKUP($B106,'Sample Data Table'!$A$2:$H$127,7,FALSE),VLOOKUP(INT(MID($B106,4,3)),'Sample Data Table'!$A$2:$H$127,7,FALSE))</f>
        <v>HOM</v>
      </c>
      <c r="I106" s="9" t="str">
        <f>IFERROR(VLOOKUP($B106,'Sample Data Table'!$A$2:$H$127,6,FALSE),VLOOKUP(INT(MID($B106,4,3)),'Sample Data Table'!$A$2:$H$127,6,FALSE))</f>
        <v>M</v>
      </c>
      <c r="J106" s="9">
        <f>IFERROR(VLOOKUP($B106,'Sample Data Table'!$A$2:$H$127,3,FALSE),VLOOKUP(INT(MID($B106,4,3)),'Sample Data Table'!$A$2:$H$127,3,FALSE))</f>
        <v>0</v>
      </c>
      <c r="K106" s="11">
        <f t="shared" si="4"/>
        <v>2955266.6666666665</v>
      </c>
      <c r="L106" s="16">
        <f t="shared" si="5"/>
        <v>522659.36644561723</v>
      </c>
    </row>
    <row r="107" spans="2:12" x14ac:dyDescent="0.25">
      <c r="B107" s="7" t="s">
        <v>368</v>
      </c>
      <c r="C107" s="8">
        <v>1948266.6666666667</v>
      </c>
      <c r="E107" s="9" t="str">
        <f t="shared" si="3"/>
        <v>SAA08</v>
      </c>
      <c r="F107" s="9">
        <f>IFERROR(VLOOKUP($B107,'Sample Data Table'!$A$2:$H$127,2,FALSE),VLOOKUP(INT(MID($B107,4,3)),'Sample Data Table'!$A$2:$H$127,2,FALSE))</f>
        <v>72185</v>
      </c>
      <c r="G107" s="9" t="str">
        <f>IFERROR(VLOOKUP($B107,'Sample Data Table'!$A$2:$H$127,4,FALSE),VLOOKUP(INT(MID($B107,4,3)),'Sample Data Table'!$A$2:$H$127,4,FALSE))</f>
        <v>408818 (SAA)</v>
      </c>
      <c r="H107" s="9" t="str">
        <f>IFERROR(VLOOKUP($B107,'Sample Data Table'!$A$2:$H$127,7,FALSE),VLOOKUP(INT(MID($B107,4,3)),'Sample Data Table'!$A$2:$H$127,7,FALSE))</f>
        <v>HET</v>
      </c>
      <c r="I107" s="9" t="str">
        <f>IFERROR(VLOOKUP($B107,'Sample Data Table'!$A$2:$H$127,6,FALSE),VLOOKUP(INT(MID($B107,4,3)),'Sample Data Table'!$A$2:$H$127,6,FALSE))</f>
        <v>M</v>
      </c>
      <c r="J107" s="9">
        <f>IFERROR(VLOOKUP($B107,'Sample Data Table'!$A$2:$H$127,3,FALSE),VLOOKUP(INT(MID($B107,4,3)),'Sample Data Table'!$A$2:$H$127,3,FALSE))</f>
        <v>0</v>
      </c>
      <c r="K107" s="11">
        <f t="shared" si="4"/>
        <v>1948266.6666666667</v>
      </c>
      <c r="L107" s="16">
        <f t="shared" si="5"/>
        <v>452276.5562499708</v>
      </c>
    </row>
    <row r="108" spans="2:12" x14ac:dyDescent="0.25">
      <c r="B108" s="7" t="s">
        <v>359</v>
      </c>
      <c r="C108" s="8">
        <v>1682246.6666666667</v>
      </c>
      <c r="E108" s="9" t="str">
        <f t="shared" si="3"/>
        <v>SAA09</v>
      </c>
      <c r="F108" s="9">
        <f>IFERROR(VLOOKUP($B108,'Sample Data Table'!$A$2:$H$127,2,FALSE),VLOOKUP(INT(MID($B108,4,3)),'Sample Data Table'!$A$2:$H$127,2,FALSE))</f>
        <v>72184</v>
      </c>
      <c r="G108" s="9" t="str">
        <f>IFERROR(VLOOKUP($B108,'Sample Data Table'!$A$2:$H$127,4,FALSE),VLOOKUP(INT(MID($B108,4,3)),'Sample Data Table'!$A$2:$H$127,4,FALSE))</f>
        <v>408818 (SAA)</v>
      </c>
      <c r="H108" s="9" t="str">
        <f>IFERROR(VLOOKUP($B108,'Sample Data Table'!$A$2:$H$127,7,FALSE),VLOOKUP(INT(MID($B108,4,3)),'Sample Data Table'!$A$2:$H$127,7,FALSE))</f>
        <v>WT</v>
      </c>
      <c r="I108" s="9" t="str">
        <f>IFERROR(VLOOKUP($B108,'Sample Data Table'!$A$2:$H$127,6,FALSE),VLOOKUP(INT(MID($B108,4,3)),'Sample Data Table'!$A$2:$H$127,6,FALSE))</f>
        <v>M</v>
      </c>
      <c r="J108" s="9">
        <f>IFERROR(VLOOKUP($B108,'Sample Data Table'!$A$2:$H$127,3,FALSE),VLOOKUP(INT(MID($B108,4,3)),'Sample Data Table'!$A$2:$H$127,3,FALSE))</f>
        <v>0</v>
      </c>
      <c r="K108" s="11">
        <f t="shared" si="4"/>
        <v>1682246.6666666667</v>
      </c>
      <c r="L108" s="16">
        <f t="shared" si="5"/>
        <v>1192658.1339735764</v>
      </c>
    </row>
    <row r="109" spans="2:12" x14ac:dyDescent="0.25">
      <c r="B109" s="7" t="s">
        <v>378</v>
      </c>
      <c r="C109" s="8">
        <v>508136.66666666669</v>
      </c>
      <c r="E109" s="9" t="str">
        <f t="shared" si="3"/>
        <v>SAA10</v>
      </c>
      <c r="F109" s="9">
        <f>IFERROR(VLOOKUP($B109,'Sample Data Table'!$A$2:$H$127,2,FALSE),VLOOKUP(INT(MID($B109,4,3)),'Sample Data Table'!$A$2:$H$127,2,FALSE))</f>
        <v>72155</v>
      </c>
      <c r="G109" s="9" t="str">
        <f>IFERROR(VLOOKUP($B109,'Sample Data Table'!$A$2:$H$127,4,FALSE),VLOOKUP(INT(MID($B109,4,3)),'Sample Data Table'!$A$2:$H$127,4,FALSE))</f>
        <v>408818 (SAA)</v>
      </c>
      <c r="H109" s="9" t="str">
        <f>IFERROR(VLOOKUP($B109,'Sample Data Table'!$A$2:$H$127,7,FALSE),VLOOKUP(INT(MID($B109,4,3)),'Sample Data Table'!$A$2:$H$127,7,FALSE))</f>
        <v>HOM</v>
      </c>
      <c r="I109" s="9" t="str">
        <f>IFERROR(VLOOKUP($B109,'Sample Data Table'!$A$2:$H$127,6,FALSE),VLOOKUP(INT(MID($B109,4,3)),'Sample Data Table'!$A$2:$H$127,6,FALSE))</f>
        <v>M</v>
      </c>
      <c r="J109" s="9">
        <f>IFERROR(VLOOKUP($B109,'Sample Data Table'!$A$2:$H$127,3,FALSE),VLOOKUP(INT(MID($B109,4,3)),'Sample Data Table'!$A$2:$H$127,3,FALSE))</f>
        <v>0</v>
      </c>
      <c r="K109" s="11">
        <f t="shared" si="4"/>
        <v>508136.66666666669</v>
      </c>
      <c r="L109" s="16">
        <f t="shared" si="5"/>
        <v>134815.19251676835</v>
      </c>
    </row>
    <row r="110" spans="2:12" x14ac:dyDescent="0.25">
      <c r="B110" s="7" t="s">
        <v>367</v>
      </c>
      <c r="C110" s="8">
        <v>9158233.333333334</v>
      </c>
      <c r="E110" s="9" t="str">
        <f t="shared" si="3"/>
        <v>SAA11</v>
      </c>
      <c r="F110" s="9">
        <f>IFERROR(VLOOKUP($B110,'Sample Data Table'!$A$2:$H$127,2,FALSE),VLOOKUP(INT(MID($B110,4,3)),'Sample Data Table'!$A$2:$H$127,2,FALSE))</f>
        <v>72159</v>
      </c>
      <c r="G110" s="9" t="str">
        <f>IFERROR(VLOOKUP($B110,'Sample Data Table'!$A$2:$H$127,4,FALSE),VLOOKUP(INT(MID($B110,4,3)),'Sample Data Table'!$A$2:$H$127,4,FALSE))</f>
        <v>408818 (SAA)</v>
      </c>
      <c r="H110" s="9" t="str">
        <f>IFERROR(VLOOKUP($B110,'Sample Data Table'!$A$2:$H$127,7,FALSE),VLOOKUP(INT(MID($B110,4,3)),'Sample Data Table'!$A$2:$H$127,7,FALSE))</f>
        <v>HOM</v>
      </c>
      <c r="I110" s="9" t="str">
        <f>IFERROR(VLOOKUP($B110,'Sample Data Table'!$A$2:$H$127,6,FALSE),VLOOKUP(INT(MID($B110,4,3)),'Sample Data Table'!$A$2:$H$127,6,FALSE))</f>
        <v>M</v>
      </c>
      <c r="J110" s="9">
        <f>IFERROR(VLOOKUP($B110,'Sample Data Table'!$A$2:$H$127,3,FALSE),VLOOKUP(INT(MID($B110,4,3)),'Sample Data Table'!$A$2:$H$127,3,FALSE))</f>
        <v>0</v>
      </c>
      <c r="K110" s="11">
        <f t="shared" si="4"/>
        <v>9158233.333333334</v>
      </c>
      <c r="L110" s="16">
        <f t="shared" si="5"/>
        <v>2372330.9135391144</v>
      </c>
    </row>
    <row r="111" spans="2:12" x14ac:dyDescent="0.25">
      <c r="B111" s="7" t="s">
        <v>380</v>
      </c>
      <c r="C111" s="8">
        <v>4495766.666666667</v>
      </c>
      <c r="E111" s="9" t="str">
        <f t="shared" si="3"/>
        <v>SAA12</v>
      </c>
      <c r="F111" s="9">
        <f>IFERROR(VLOOKUP($B111,'Sample Data Table'!$A$2:$H$127,2,FALSE),VLOOKUP(INT(MID($B111,4,3)),'Sample Data Table'!$A$2:$H$127,2,FALSE))</f>
        <v>72157</v>
      </c>
      <c r="G111" s="9" t="str">
        <f>IFERROR(VLOOKUP($B111,'Sample Data Table'!$A$2:$H$127,4,FALSE),VLOOKUP(INT(MID($B111,4,3)),'Sample Data Table'!$A$2:$H$127,4,FALSE))</f>
        <v>408818 (SAA)</v>
      </c>
      <c r="H111" s="9" t="str">
        <f>IFERROR(VLOOKUP($B111,'Sample Data Table'!$A$2:$H$127,7,FALSE),VLOOKUP(INT(MID($B111,4,3)),'Sample Data Table'!$A$2:$H$127,7,FALSE))</f>
        <v>HET</v>
      </c>
      <c r="I111" s="9" t="str">
        <f>IFERROR(VLOOKUP($B111,'Sample Data Table'!$A$2:$H$127,6,FALSE),VLOOKUP(INT(MID($B111,4,3)),'Sample Data Table'!$A$2:$H$127,6,FALSE))</f>
        <v>M</v>
      </c>
      <c r="J111" s="9">
        <f>IFERROR(VLOOKUP($B111,'Sample Data Table'!$A$2:$H$127,3,FALSE),VLOOKUP(INT(MID($B111,4,3)),'Sample Data Table'!$A$2:$H$127,3,FALSE))</f>
        <v>0</v>
      </c>
      <c r="K111" s="11">
        <f t="shared" si="4"/>
        <v>4495766.666666667</v>
      </c>
      <c r="L111" s="16">
        <f t="shared" si="5"/>
        <v>1443507.3894280321</v>
      </c>
    </row>
    <row r="112" spans="2:12" x14ac:dyDescent="0.25">
      <c r="B112" s="7" t="s">
        <v>375</v>
      </c>
      <c r="C112" s="8">
        <v>494743.33333333331</v>
      </c>
      <c r="E112" s="9" t="str">
        <f t="shared" si="3"/>
        <v>SAA13</v>
      </c>
      <c r="F112" s="9">
        <f>IFERROR(VLOOKUP($B112,'Sample Data Table'!$A$2:$H$127,2,FALSE),VLOOKUP(INT(MID($B112,4,3)),'Sample Data Table'!$A$2:$H$127,2,FALSE))</f>
        <v>72194</v>
      </c>
      <c r="G112" s="9" t="str">
        <f>IFERROR(VLOOKUP($B112,'Sample Data Table'!$A$2:$H$127,4,FALSE),VLOOKUP(INT(MID($B112,4,3)),'Sample Data Table'!$A$2:$H$127,4,FALSE))</f>
        <v>408818 (SAA)</v>
      </c>
      <c r="H112" s="9" t="str">
        <f>IFERROR(VLOOKUP($B112,'Sample Data Table'!$A$2:$H$127,7,FALSE),VLOOKUP(INT(MID($B112,4,3)),'Sample Data Table'!$A$2:$H$127,7,FALSE))</f>
        <v>HET</v>
      </c>
      <c r="I112" s="9" t="str">
        <f>IFERROR(VLOOKUP($B112,'Sample Data Table'!$A$2:$H$127,6,FALSE),VLOOKUP(INT(MID($B112,4,3)),'Sample Data Table'!$A$2:$H$127,6,FALSE))</f>
        <v>M</v>
      </c>
      <c r="J112" s="9">
        <f>IFERROR(VLOOKUP($B112,'Sample Data Table'!$A$2:$H$127,3,FALSE),VLOOKUP(INT(MID($B112,4,3)),'Sample Data Table'!$A$2:$H$127,3,FALSE))</f>
        <v>0</v>
      </c>
      <c r="K112" s="11">
        <f t="shared" si="4"/>
        <v>494743.33333333331</v>
      </c>
      <c r="L112" s="16">
        <f t="shared" si="5"/>
        <v>314575.83478921792</v>
      </c>
    </row>
    <row r="113" spans="2:12" x14ac:dyDescent="0.25">
      <c r="B113" s="7" t="s">
        <v>369</v>
      </c>
      <c r="C113" s="8">
        <v>2811666.6666666665</v>
      </c>
      <c r="E113" s="9" t="str">
        <f t="shared" si="3"/>
        <v>SAA14</v>
      </c>
      <c r="F113" s="9">
        <f>IFERROR(VLOOKUP($B113,'Sample Data Table'!$A$2:$H$127,2,FALSE),VLOOKUP(INT(MID($B113,4,3)),'Sample Data Table'!$A$2:$H$127,2,FALSE))</f>
        <v>72197</v>
      </c>
      <c r="G113" s="9" t="str">
        <f>IFERROR(VLOOKUP($B113,'Sample Data Table'!$A$2:$H$127,4,FALSE),VLOOKUP(INT(MID($B113,4,3)),'Sample Data Table'!$A$2:$H$127,4,FALSE))</f>
        <v>408818 (SAA)</v>
      </c>
      <c r="H113" s="9" t="str">
        <f>IFERROR(VLOOKUP($B113,'Sample Data Table'!$A$2:$H$127,7,FALSE),VLOOKUP(INT(MID($B113,4,3)),'Sample Data Table'!$A$2:$H$127,7,FALSE))</f>
        <v>WT</v>
      </c>
      <c r="I113" s="9" t="str">
        <f>IFERROR(VLOOKUP($B113,'Sample Data Table'!$A$2:$H$127,6,FALSE),VLOOKUP(INT(MID($B113,4,3)),'Sample Data Table'!$A$2:$H$127,6,FALSE))</f>
        <v>M</v>
      </c>
      <c r="J113" s="9">
        <f>IFERROR(VLOOKUP($B113,'Sample Data Table'!$A$2:$H$127,3,FALSE),VLOOKUP(INT(MID($B113,4,3)),'Sample Data Table'!$A$2:$H$127,3,FALSE))</f>
        <v>0</v>
      </c>
      <c r="K113" s="11">
        <f t="shared" si="4"/>
        <v>2811666.6666666665</v>
      </c>
      <c r="L113" s="16">
        <f t="shared" si="5"/>
        <v>1492136.8916199794</v>
      </c>
    </row>
    <row r="114" spans="2:12" x14ac:dyDescent="0.25">
      <c r="B114" s="7" t="s">
        <v>363</v>
      </c>
      <c r="C114" s="8">
        <v>2811900</v>
      </c>
      <c r="E114" s="9" t="str">
        <f t="shared" si="3"/>
        <v>SAA15</v>
      </c>
      <c r="F114" s="9">
        <f>IFERROR(VLOOKUP($B114,'Sample Data Table'!$A$2:$H$127,2,FALSE),VLOOKUP(INT(MID($B114,4,3)),'Sample Data Table'!$A$2:$H$127,2,FALSE))</f>
        <v>72196</v>
      </c>
      <c r="G114" s="9" t="str">
        <f>IFERROR(VLOOKUP($B114,'Sample Data Table'!$A$2:$H$127,4,FALSE),VLOOKUP(INT(MID($B114,4,3)),'Sample Data Table'!$A$2:$H$127,4,FALSE))</f>
        <v>408818 (SAA)</v>
      </c>
      <c r="H114" s="9" t="str">
        <f>IFERROR(VLOOKUP($B114,'Sample Data Table'!$A$2:$H$127,7,FALSE),VLOOKUP(INT(MID($B114,4,3)),'Sample Data Table'!$A$2:$H$127,7,FALSE))</f>
        <v>WT</v>
      </c>
      <c r="I114" s="9" t="str">
        <f>IFERROR(VLOOKUP($B114,'Sample Data Table'!$A$2:$H$127,6,FALSE),VLOOKUP(INT(MID($B114,4,3)),'Sample Data Table'!$A$2:$H$127,6,FALSE))</f>
        <v>M</v>
      </c>
      <c r="J114" s="9">
        <f>IFERROR(VLOOKUP($B114,'Sample Data Table'!$A$2:$H$127,3,FALSE),VLOOKUP(INT(MID($B114,4,3)),'Sample Data Table'!$A$2:$H$127,3,FALSE))</f>
        <v>0</v>
      </c>
      <c r="K114" s="11">
        <f t="shared" si="4"/>
        <v>2811900</v>
      </c>
      <c r="L114" s="16">
        <f t="shared" si="5"/>
        <v>243602.05253650883</v>
      </c>
    </row>
    <row r="115" spans="2:12" x14ac:dyDescent="0.25">
      <c r="B115" s="7" t="s">
        <v>364</v>
      </c>
      <c r="C115" s="8">
        <v>1343866.6666666667</v>
      </c>
      <c r="E115" s="9" t="str">
        <f t="shared" si="3"/>
        <v>SAA16</v>
      </c>
      <c r="F115" s="9">
        <f>IFERROR(VLOOKUP($B115,'Sample Data Table'!$A$2:$H$127,2,FALSE),VLOOKUP(INT(MID($B115,4,3)),'Sample Data Table'!$A$2:$H$127,2,FALSE))</f>
        <v>72190</v>
      </c>
      <c r="G115" s="9" t="str">
        <f>IFERROR(VLOOKUP($B115,'Sample Data Table'!$A$2:$H$127,4,FALSE),VLOOKUP(INT(MID($B115,4,3)),'Sample Data Table'!$A$2:$H$127,4,FALSE))</f>
        <v>408818 (SAA)</v>
      </c>
      <c r="H115" s="9" t="str">
        <f>IFERROR(VLOOKUP($B115,'Sample Data Table'!$A$2:$H$127,7,FALSE),VLOOKUP(INT(MID($B115,4,3)),'Sample Data Table'!$A$2:$H$127,7,FALSE))</f>
        <v>HOM</v>
      </c>
      <c r="I115" s="9" t="str">
        <f>IFERROR(VLOOKUP($B115,'Sample Data Table'!$A$2:$H$127,6,FALSE),VLOOKUP(INT(MID($B115,4,3)),'Sample Data Table'!$A$2:$H$127,6,FALSE))</f>
        <v>F</v>
      </c>
      <c r="J115" s="9">
        <f>IFERROR(VLOOKUP($B115,'Sample Data Table'!$A$2:$H$127,3,FALSE),VLOOKUP(INT(MID($B115,4,3)),'Sample Data Table'!$A$2:$H$127,3,FALSE))</f>
        <v>0</v>
      </c>
      <c r="K115" s="11">
        <f t="shared" si="4"/>
        <v>1343866.6666666667</v>
      </c>
      <c r="L115" s="16">
        <f t="shared" si="5"/>
        <v>187770.18755205389</v>
      </c>
    </row>
    <row r="116" spans="2:12" x14ac:dyDescent="0.25">
      <c r="B116" s="7" t="s">
        <v>381</v>
      </c>
      <c r="C116" s="8">
        <v>2131466.6666666665</v>
      </c>
      <c r="E116" s="9" t="str">
        <f t="shared" si="3"/>
        <v>SAA17</v>
      </c>
      <c r="F116" s="9">
        <f>IFERROR(VLOOKUP($B116,'Sample Data Table'!$A$2:$H$127,2,FALSE),VLOOKUP(INT(MID($B116,4,3)),'Sample Data Table'!$A$2:$H$127,2,FALSE))</f>
        <v>72188</v>
      </c>
      <c r="G116" s="9" t="str">
        <f>IFERROR(VLOOKUP($B116,'Sample Data Table'!$A$2:$H$127,4,FALSE),VLOOKUP(INT(MID($B116,4,3)),'Sample Data Table'!$A$2:$H$127,4,FALSE))</f>
        <v>408818 (SAA)</v>
      </c>
      <c r="H116" s="9" t="str">
        <f>IFERROR(VLOOKUP($B116,'Sample Data Table'!$A$2:$H$127,7,FALSE),VLOOKUP(INT(MID($B116,4,3)),'Sample Data Table'!$A$2:$H$127,7,FALSE))</f>
        <v>WT</v>
      </c>
      <c r="I116" s="9" t="str">
        <f>IFERROR(VLOOKUP($B116,'Sample Data Table'!$A$2:$H$127,6,FALSE),VLOOKUP(INT(MID($B116,4,3)),'Sample Data Table'!$A$2:$H$127,6,FALSE))</f>
        <v>F</v>
      </c>
      <c r="J116" s="9">
        <f>IFERROR(VLOOKUP($B116,'Sample Data Table'!$A$2:$H$127,3,FALSE),VLOOKUP(INT(MID($B116,4,3)),'Sample Data Table'!$A$2:$H$127,3,FALSE))</f>
        <v>0</v>
      </c>
      <c r="K116" s="11">
        <f t="shared" si="4"/>
        <v>2131466.6666666665</v>
      </c>
      <c r="L116" s="16">
        <f t="shared" si="5"/>
        <v>375420.10246300476</v>
      </c>
    </row>
    <row r="117" spans="2:12" x14ac:dyDescent="0.25">
      <c r="B117" s="7" t="s">
        <v>377</v>
      </c>
      <c r="C117" s="8">
        <v>2969766.6666666665</v>
      </c>
      <c r="E117" s="9" t="str">
        <f t="shared" si="3"/>
        <v>SAA18</v>
      </c>
      <c r="F117" s="9">
        <f>IFERROR(VLOOKUP($B117,'Sample Data Table'!$A$2:$H$127,2,FALSE),VLOOKUP(INT(MID($B117,4,3)),'Sample Data Table'!$A$2:$H$127,2,FALSE))</f>
        <v>72193</v>
      </c>
      <c r="G117" s="9" t="str">
        <f>IFERROR(VLOOKUP($B117,'Sample Data Table'!$A$2:$H$127,4,FALSE),VLOOKUP(INT(MID($B117,4,3)),'Sample Data Table'!$A$2:$H$127,4,FALSE))</f>
        <v>408818 (SAA)</v>
      </c>
      <c r="H117" s="9" t="str">
        <f>IFERROR(VLOOKUP($B117,'Sample Data Table'!$A$2:$H$127,7,FALSE),VLOOKUP(INT(MID($B117,4,3)),'Sample Data Table'!$A$2:$H$127,7,FALSE))</f>
        <v>HOM</v>
      </c>
      <c r="I117" s="9" t="str">
        <f>IFERROR(VLOOKUP($B117,'Sample Data Table'!$A$2:$H$127,6,FALSE),VLOOKUP(INT(MID($B117,4,3)),'Sample Data Table'!$A$2:$H$127,6,FALSE))</f>
        <v>F</v>
      </c>
      <c r="J117" s="9">
        <f>IFERROR(VLOOKUP($B117,'Sample Data Table'!$A$2:$H$127,3,FALSE),VLOOKUP(INT(MID($B117,4,3)),'Sample Data Table'!$A$2:$H$127,3,FALSE))</f>
        <v>0</v>
      </c>
      <c r="K117" s="11">
        <f t="shared" si="4"/>
        <v>2969766.6666666665</v>
      </c>
      <c r="L117" s="16">
        <f t="shared" si="5"/>
        <v>216444.01893638453</v>
      </c>
    </row>
    <row r="118" spans="2:12" x14ac:dyDescent="0.25">
      <c r="B118" s="7" t="s">
        <v>379</v>
      </c>
      <c r="C118" s="8">
        <v>608553.33333333337</v>
      </c>
      <c r="E118" s="9" t="str">
        <f t="shared" si="3"/>
        <v>SAA19</v>
      </c>
      <c r="F118" s="9">
        <f>IFERROR(VLOOKUP($B118,'Sample Data Table'!$A$2:$H$127,2,FALSE),VLOOKUP(INT(MID($B118,4,3)),'Sample Data Table'!$A$2:$H$127,2,FALSE))</f>
        <v>72162</v>
      </c>
      <c r="G118" s="9" t="str">
        <f>IFERROR(VLOOKUP($B118,'Sample Data Table'!$A$2:$H$127,4,FALSE),VLOOKUP(INT(MID($B118,4,3)),'Sample Data Table'!$A$2:$H$127,4,FALSE))</f>
        <v>408818 (SAA)</v>
      </c>
      <c r="H118" s="9" t="str">
        <f>IFERROR(VLOOKUP($B118,'Sample Data Table'!$A$2:$H$127,7,FALSE),VLOOKUP(INT(MID($B118,4,3)),'Sample Data Table'!$A$2:$H$127,7,FALSE))</f>
        <v>HET</v>
      </c>
      <c r="I118" s="9" t="str">
        <f>IFERROR(VLOOKUP($B118,'Sample Data Table'!$A$2:$H$127,6,FALSE),VLOOKUP(INT(MID($B118,4,3)),'Sample Data Table'!$A$2:$H$127,6,FALSE))</f>
        <v>F</v>
      </c>
      <c r="J118" s="9">
        <f>IFERROR(VLOOKUP($B118,'Sample Data Table'!$A$2:$H$127,3,FALSE),VLOOKUP(INT(MID($B118,4,3)),'Sample Data Table'!$A$2:$H$127,3,FALSE))</f>
        <v>0</v>
      </c>
      <c r="K118" s="11">
        <f t="shared" si="4"/>
        <v>608553.33333333337</v>
      </c>
      <c r="L118" s="16">
        <f t="shared" si="5"/>
        <v>30242.050746160949</v>
      </c>
    </row>
    <row r="119" spans="2:12" x14ac:dyDescent="0.25">
      <c r="B119" s="7" t="s">
        <v>373</v>
      </c>
      <c r="C119" s="8">
        <v>2316000</v>
      </c>
      <c r="E119" s="9" t="str">
        <f t="shared" si="3"/>
        <v>SAA20</v>
      </c>
      <c r="F119" s="9">
        <f>IFERROR(VLOOKUP($B119,'Sample Data Table'!$A$2:$H$127,2,FALSE),VLOOKUP(INT(MID($B119,4,3)),'Sample Data Table'!$A$2:$H$127,2,FALSE))</f>
        <v>72183</v>
      </c>
      <c r="G119" s="9" t="str">
        <f>IFERROR(VLOOKUP($B119,'Sample Data Table'!$A$2:$H$127,4,FALSE),VLOOKUP(INT(MID($B119,4,3)),'Sample Data Table'!$A$2:$H$127,4,FALSE))</f>
        <v>408818 (SAA)</v>
      </c>
      <c r="H119" s="9" t="str">
        <f>IFERROR(VLOOKUP($B119,'Sample Data Table'!$A$2:$H$127,7,FALSE),VLOOKUP(INT(MID($B119,4,3)),'Sample Data Table'!$A$2:$H$127,7,FALSE))</f>
        <v>HET</v>
      </c>
      <c r="I119" s="9" t="str">
        <f>IFERROR(VLOOKUP($B119,'Sample Data Table'!$A$2:$H$127,6,FALSE),VLOOKUP(INT(MID($B119,4,3)),'Sample Data Table'!$A$2:$H$127,6,FALSE))</f>
        <v>F</v>
      </c>
      <c r="J119" s="9">
        <f>IFERROR(VLOOKUP($B119,'Sample Data Table'!$A$2:$H$127,3,FALSE),VLOOKUP(INT(MID($B119,4,3)),'Sample Data Table'!$A$2:$H$127,3,FALSE))</f>
        <v>0</v>
      </c>
      <c r="K119" s="11">
        <f t="shared" si="4"/>
        <v>2316000</v>
      </c>
      <c r="L119" s="16">
        <f t="shared" si="5"/>
        <v>236660.34733347283</v>
      </c>
    </row>
    <row r="120" spans="2:12" x14ac:dyDescent="0.25">
      <c r="B120" s="7" t="s">
        <v>360</v>
      </c>
      <c r="C120" s="8">
        <v>1838100</v>
      </c>
      <c r="E120" s="9" t="str">
        <f t="shared" si="3"/>
        <v>SAA21</v>
      </c>
      <c r="F120" s="9">
        <f>IFERROR(VLOOKUP($B120,'Sample Data Table'!$A$2:$H$127,2,FALSE),VLOOKUP(INT(MID($B120,4,3)),'Sample Data Table'!$A$2:$H$127,2,FALSE))</f>
        <v>72171</v>
      </c>
      <c r="G120" s="9" t="str">
        <f>IFERROR(VLOOKUP($B120,'Sample Data Table'!$A$2:$H$127,4,FALSE),VLOOKUP(INT(MID($B120,4,3)),'Sample Data Table'!$A$2:$H$127,4,FALSE))</f>
        <v>408818 (SAA)</v>
      </c>
      <c r="H120" s="9" t="str">
        <f>IFERROR(VLOOKUP($B120,'Sample Data Table'!$A$2:$H$127,7,FALSE),VLOOKUP(INT(MID($B120,4,3)),'Sample Data Table'!$A$2:$H$127,7,FALSE))</f>
        <v>HET</v>
      </c>
      <c r="I120" s="9" t="str">
        <f>IFERROR(VLOOKUP($B120,'Sample Data Table'!$A$2:$H$127,6,FALSE),VLOOKUP(INT(MID($B120,4,3)),'Sample Data Table'!$A$2:$H$127,6,FALSE))</f>
        <v>F</v>
      </c>
      <c r="J120" s="9">
        <f>IFERROR(VLOOKUP($B120,'Sample Data Table'!$A$2:$H$127,3,FALSE),VLOOKUP(INT(MID($B120,4,3)),'Sample Data Table'!$A$2:$H$127,3,FALSE))</f>
        <v>0</v>
      </c>
      <c r="K120" s="11">
        <f t="shared" si="4"/>
        <v>1838100</v>
      </c>
      <c r="L120" s="16">
        <f t="shared" si="5"/>
        <v>1031730.5074485294</v>
      </c>
    </row>
    <row r="121" spans="2:12" x14ac:dyDescent="0.25">
      <c r="B121" s="7" t="s">
        <v>365</v>
      </c>
      <c r="C121" s="8">
        <v>2730966.6666666665</v>
      </c>
      <c r="E121" s="9" t="str">
        <f t="shared" si="3"/>
        <v>SAA22</v>
      </c>
      <c r="F121" s="9">
        <f>IFERROR(VLOOKUP($B121,'Sample Data Table'!$A$2:$H$127,2,FALSE),VLOOKUP(INT(MID($B121,4,3)),'Sample Data Table'!$A$2:$H$127,2,FALSE))</f>
        <v>72173</v>
      </c>
      <c r="G121" s="9" t="str">
        <f>IFERROR(VLOOKUP($B121,'Sample Data Table'!$A$2:$H$127,4,FALSE),VLOOKUP(INT(MID($B121,4,3)),'Sample Data Table'!$A$2:$H$127,4,FALSE))</f>
        <v>408818 (SAA)</v>
      </c>
      <c r="H121" s="9" t="str">
        <f>IFERROR(VLOOKUP($B121,'Sample Data Table'!$A$2:$H$127,7,FALSE),VLOOKUP(INT(MID($B121,4,3)),'Sample Data Table'!$A$2:$H$127,7,FALSE))</f>
        <v>WT</v>
      </c>
      <c r="I121" s="9" t="str">
        <f>IFERROR(VLOOKUP($B121,'Sample Data Table'!$A$2:$H$127,6,FALSE),VLOOKUP(INT(MID($B121,4,3)),'Sample Data Table'!$A$2:$H$127,6,FALSE))</f>
        <v>F</v>
      </c>
      <c r="J121" s="9">
        <f>IFERROR(VLOOKUP($B121,'Sample Data Table'!$A$2:$H$127,3,FALSE),VLOOKUP(INT(MID($B121,4,3)),'Sample Data Table'!$A$2:$H$127,3,FALSE))</f>
        <v>0</v>
      </c>
      <c r="K121" s="11">
        <f t="shared" si="4"/>
        <v>2730966.6666666665</v>
      </c>
      <c r="L121" s="16">
        <f t="shared" si="5"/>
        <v>177951.94107773589</v>
      </c>
    </row>
    <row r="122" spans="2:12" x14ac:dyDescent="0.25">
      <c r="B122" s="7" t="s">
        <v>372</v>
      </c>
      <c r="C122" s="8">
        <v>2857800</v>
      </c>
      <c r="E122" s="9" t="str">
        <f t="shared" si="3"/>
        <v>SAA23</v>
      </c>
      <c r="F122" s="9">
        <f>IFERROR(VLOOKUP($B122,'Sample Data Table'!$A$2:$H$127,2,FALSE),VLOOKUP(INT(MID($B122,4,3)),'Sample Data Table'!$A$2:$H$127,2,FALSE))</f>
        <v>72169</v>
      </c>
      <c r="G122" s="9" t="str">
        <f>IFERROR(VLOOKUP($B122,'Sample Data Table'!$A$2:$H$127,4,FALSE),VLOOKUP(INT(MID($B122,4,3)),'Sample Data Table'!$A$2:$H$127,4,FALSE))</f>
        <v>408818 (SAA)</v>
      </c>
      <c r="H122" s="9" t="str">
        <f>IFERROR(VLOOKUP($B122,'Sample Data Table'!$A$2:$H$127,7,FALSE),VLOOKUP(INT(MID($B122,4,3)),'Sample Data Table'!$A$2:$H$127,7,FALSE))</f>
        <v>HET</v>
      </c>
      <c r="I122" s="9" t="str">
        <f>IFERROR(VLOOKUP($B122,'Sample Data Table'!$A$2:$H$127,6,FALSE),VLOOKUP(INT(MID($B122,4,3)),'Sample Data Table'!$A$2:$H$127,6,FALSE))</f>
        <v>F</v>
      </c>
      <c r="J122" s="9">
        <f>IFERROR(VLOOKUP($B122,'Sample Data Table'!$A$2:$H$127,3,FALSE),VLOOKUP(INT(MID($B122,4,3)),'Sample Data Table'!$A$2:$H$127,3,FALSE))</f>
        <v>0</v>
      </c>
      <c r="K122" s="11">
        <f t="shared" si="4"/>
        <v>2857800</v>
      </c>
      <c r="L122" s="16">
        <f t="shared" si="5"/>
        <v>853862.94567688089</v>
      </c>
    </row>
    <row r="123" spans="2:12" x14ac:dyDescent="0.25">
      <c r="B123" s="7" t="s">
        <v>362</v>
      </c>
      <c r="C123" s="8">
        <v>1606533.3333333333</v>
      </c>
      <c r="E123" s="9" t="str">
        <f t="shared" si="3"/>
        <v>SAA24</v>
      </c>
      <c r="F123" s="9">
        <f>IFERROR(VLOOKUP($B123,'Sample Data Table'!$A$2:$H$127,2,FALSE),VLOOKUP(INT(MID($B123,4,3)),'Sample Data Table'!$A$2:$H$127,2,FALSE))</f>
        <v>72172</v>
      </c>
      <c r="G123" s="9" t="str">
        <f>IFERROR(VLOOKUP($B123,'Sample Data Table'!$A$2:$H$127,4,FALSE),VLOOKUP(INT(MID($B123,4,3)),'Sample Data Table'!$A$2:$H$127,4,FALSE))</f>
        <v>408818 (SAA)</v>
      </c>
      <c r="H123" s="9" t="str">
        <f>IFERROR(VLOOKUP($B123,'Sample Data Table'!$A$2:$H$127,7,FALSE),VLOOKUP(INT(MID($B123,4,3)),'Sample Data Table'!$A$2:$H$127,7,FALSE))</f>
        <v>HET</v>
      </c>
      <c r="I123" s="9" t="str">
        <f>IFERROR(VLOOKUP($B123,'Sample Data Table'!$A$2:$H$127,6,FALSE),VLOOKUP(INT(MID($B123,4,3)),'Sample Data Table'!$A$2:$H$127,6,FALSE))</f>
        <v>F</v>
      </c>
      <c r="J123" s="9">
        <f>IFERROR(VLOOKUP($B123,'Sample Data Table'!$A$2:$H$127,3,FALSE),VLOOKUP(INT(MID($B123,4,3)),'Sample Data Table'!$A$2:$H$127,3,FALSE))</f>
        <v>0</v>
      </c>
      <c r="K123" s="11">
        <f t="shared" si="4"/>
        <v>1606533.3333333333</v>
      </c>
      <c r="L123" s="16">
        <f t="shared" si="5"/>
        <v>46746.158487446817</v>
      </c>
    </row>
    <row r="124" spans="2:12" x14ac:dyDescent="0.25">
      <c r="B124" s="7" t="s">
        <v>366</v>
      </c>
      <c r="C124" s="8">
        <v>7431133.333333333</v>
      </c>
      <c r="E124" s="9" t="str">
        <f t="shared" si="3"/>
        <v>SAA25</v>
      </c>
      <c r="F124" s="9">
        <f>IFERROR(VLOOKUP($B124,'Sample Data Table'!$A$2:$H$127,2,FALSE),VLOOKUP(INT(MID($B124,4,3)),'Sample Data Table'!$A$2:$H$127,2,FALSE))</f>
        <v>73573</v>
      </c>
      <c r="G124" s="9" t="str">
        <f>IFERROR(VLOOKUP($B124,'Sample Data Table'!$A$2:$H$127,4,FALSE),VLOOKUP(INT(MID($B124,4,3)),'Sample Data Table'!$A$2:$H$127,4,FALSE))</f>
        <v>408818 (SAA)</v>
      </c>
      <c r="H124" s="9" t="str">
        <f>IFERROR(VLOOKUP($B124,'Sample Data Table'!$A$2:$H$127,7,FALSE),VLOOKUP(INT(MID($B124,4,3)),'Sample Data Table'!$A$2:$H$127,7,FALSE))</f>
        <v>WT</v>
      </c>
      <c r="I124" s="9" t="str">
        <f>IFERROR(VLOOKUP($B124,'Sample Data Table'!$A$2:$H$127,6,FALSE),VLOOKUP(INT(MID($B124,4,3)),'Sample Data Table'!$A$2:$H$127,6,FALSE))</f>
        <v>F</v>
      </c>
      <c r="J124" s="9">
        <f>IFERROR(VLOOKUP($B124,'Sample Data Table'!$A$2:$H$127,3,FALSE),VLOOKUP(INT(MID($B124,4,3)),'Sample Data Table'!$A$2:$H$127,3,FALSE))</f>
        <v>0</v>
      </c>
      <c r="K124" s="11">
        <f t="shared" si="4"/>
        <v>7431133.333333333</v>
      </c>
      <c r="L124" s="16">
        <f t="shared" si="5"/>
        <v>1381058.5155355758</v>
      </c>
    </row>
    <row r="125" spans="2:12" x14ac:dyDescent="0.25">
      <c r="B125" s="7" t="s">
        <v>370</v>
      </c>
      <c r="C125" s="8">
        <v>2511300</v>
      </c>
      <c r="E125" s="9" t="str">
        <f t="shared" si="3"/>
        <v>SAA26</v>
      </c>
      <c r="F125" s="9">
        <f>IFERROR(VLOOKUP($B125,'Sample Data Table'!$A$2:$H$127,2,FALSE),VLOOKUP(INT(MID($B125,4,3)),'Sample Data Table'!$A$2:$H$127,2,FALSE))</f>
        <v>75009</v>
      </c>
      <c r="G125" s="9" t="str">
        <f>IFERROR(VLOOKUP($B125,'Sample Data Table'!$A$2:$H$127,4,FALSE),VLOOKUP(INT(MID($B125,4,3)),'Sample Data Table'!$A$2:$H$127,4,FALSE))</f>
        <v>408818 (SAA)</v>
      </c>
      <c r="H125" s="9" t="str">
        <f>IFERROR(VLOOKUP($B125,'Sample Data Table'!$A$2:$H$127,7,FALSE),VLOOKUP(INT(MID($B125,4,3)),'Sample Data Table'!$A$2:$H$127,7,FALSE))</f>
        <v>WT</v>
      </c>
      <c r="I125" s="9" t="str">
        <f>IFERROR(VLOOKUP($B125,'Sample Data Table'!$A$2:$H$127,6,FALSE),VLOOKUP(INT(MID($B125,4,3)),'Sample Data Table'!$A$2:$H$127,6,FALSE))</f>
        <v>F</v>
      </c>
      <c r="J125" s="9">
        <f>IFERROR(VLOOKUP($B125,'Sample Data Table'!$A$2:$H$127,3,FALSE),VLOOKUP(INT(MID($B125,4,3)),'Sample Data Table'!$A$2:$H$127,3,FALSE))</f>
        <v>0</v>
      </c>
      <c r="K125" s="11">
        <f t="shared" si="4"/>
        <v>2511300</v>
      </c>
      <c r="L125" s="16">
        <f t="shared" si="5"/>
        <v>1728491.9641120695</v>
      </c>
    </row>
    <row r="126" spans="2:12" x14ac:dyDescent="0.25">
      <c r="B126" s="7" t="s">
        <v>371</v>
      </c>
      <c r="C126" s="8">
        <v>2409366.6666666665</v>
      </c>
      <c r="E126" s="9" t="str">
        <f t="shared" si="3"/>
        <v>SAA27</v>
      </c>
      <c r="F126" s="9">
        <f>IFERROR(VLOOKUP($B126,'Sample Data Table'!$A$2:$H$127,2,FALSE),VLOOKUP(INT(MID($B126,4,3)),'Sample Data Table'!$A$2:$H$127,2,FALSE))</f>
        <v>75005</v>
      </c>
      <c r="G126" s="9" t="str">
        <f>IFERROR(VLOOKUP($B126,'Sample Data Table'!$A$2:$H$127,4,FALSE),VLOOKUP(INT(MID($B126,4,3)),'Sample Data Table'!$A$2:$H$127,4,FALSE))</f>
        <v>408818 (SAA)</v>
      </c>
      <c r="H126" s="9" t="str">
        <f>IFERROR(VLOOKUP($B126,'Sample Data Table'!$A$2:$H$127,7,FALSE),VLOOKUP(INT(MID($B126,4,3)),'Sample Data Table'!$A$2:$H$127,7,FALSE))</f>
        <v>WT</v>
      </c>
      <c r="I126" s="9" t="str">
        <f>IFERROR(VLOOKUP($B126,'Sample Data Table'!$A$2:$H$127,6,FALSE),VLOOKUP(INT(MID($B126,4,3)),'Sample Data Table'!$A$2:$H$127,6,FALSE))</f>
        <v>F</v>
      </c>
      <c r="J126" s="9">
        <f>IFERROR(VLOOKUP($B126,'Sample Data Table'!$A$2:$H$127,3,FALSE),VLOOKUP(INT(MID($B126,4,3)),'Sample Data Table'!$A$2:$H$127,3,FALSE))</f>
        <v>0</v>
      </c>
      <c r="K126" s="11">
        <f t="shared" si="4"/>
        <v>2409366.6666666665</v>
      </c>
      <c r="L126" s="16">
        <f t="shared" si="5"/>
        <v>366877.99516097037</v>
      </c>
    </row>
    <row r="127" spans="2:12" x14ac:dyDescent="0.25">
      <c r="B127" s="7" t="s">
        <v>361</v>
      </c>
      <c r="C127" s="8">
        <v>2683766.6666666665</v>
      </c>
      <c r="E127" s="9" t="str">
        <f t="shared" si="3"/>
        <v>SAA28</v>
      </c>
      <c r="F127" s="9">
        <f>IFERROR(VLOOKUP($B127,'Sample Data Table'!$A$2:$H$127,2,FALSE),VLOOKUP(INT(MID($B127,4,3)),'Sample Data Table'!$A$2:$H$127,2,FALSE))</f>
        <v>73572</v>
      </c>
      <c r="G127" s="9" t="str">
        <f>IFERROR(VLOOKUP($B127,'Sample Data Table'!$A$2:$H$127,4,FALSE),VLOOKUP(INT(MID($B127,4,3)),'Sample Data Table'!$A$2:$H$127,4,FALSE))</f>
        <v>408818 (SAA)</v>
      </c>
      <c r="H127" s="9" t="str">
        <f>IFERROR(VLOOKUP($B127,'Sample Data Table'!$A$2:$H$127,7,FALSE),VLOOKUP(INT(MID($B127,4,3)),'Sample Data Table'!$A$2:$H$127,7,FALSE))</f>
        <v>HOM</v>
      </c>
      <c r="I127" s="9" t="str">
        <f>IFERROR(VLOOKUP($B127,'Sample Data Table'!$A$2:$H$127,6,FALSE),VLOOKUP(INT(MID($B127,4,3)),'Sample Data Table'!$A$2:$H$127,6,FALSE))</f>
        <v>F</v>
      </c>
      <c r="J127" s="9">
        <f>IFERROR(VLOOKUP($B127,'Sample Data Table'!$A$2:$H$127,3,FALSE),VLOOKUP(INT(MID($B127,4,3)),'Sample Data Table'!$A$2:$H$127,3,FALSE))</f>
        <v>0</v>
      </c>
      <c r="K127" s="11">
        <f t="shared" si="4"/>
        <v>2683766.6666666665</v>
      </c>
      <c r="L127" s="16">
        <f t="shared" si="5"/>
        <v>847410.65212406556</v>
      </c>
    </row>
    <row r="128" spans="2:12" x14ac:dyDescent="0.25">
      <c r="B128" s="7" t="s">
        <v>376</v>
      </c>
      <c r="C128" s="8">
        <v>1171900</v>
      </c>
      <c r="E128" s="9" t="str">
        <f t="shared" si="3"/>
        <v>SAA29</v>
      </c>
      <c r="F128" s="9">
        <f>IFERROR(VLOOKUP($B128,'Sample Data Table'!$A$2:$H$127,2,FALSE),VLOOKUP(INT(MID($B128,4,3)),'Sample Data Table'!$A$2:$H$127,2,FALSE))</f>
        <v>73576</v>
      </c>
      <c r="G128" s="9" t="str">
        <f>IFERROR(VLOOKUP($B128,'Sample Data Table'!$A$2:$H$127,4,FALSE),VLOOKUP(INT(MID($B128,4,3)),'Sample Data Table'!$A$2:$H$127,4,FALSE))</f>
        <v>408818 (SAA)</v>
      </c>
      <c r="H128" s="9" t="str">
        <f>IFERROR(VLOOKUP($B128,'Sample Data Table'!$A$2:$H$127,7,FALSE),VLOOKUP(INT(MID($B128,4,3)),'Sample Data Table'!$A$2:$H$127,7,FALSE))</f>
        <v>HOM</v>
      </c>
      <c r="I128" s="9" t="str">
        <f>IFERROR(VLOOKUP($B128,'Sample Data Table'!$A$2:$H$127,6,FALSE),VLOOKUP(INT(MID($B128,4,3)),'Sample Data Table'!$A$2:$H$127,6,FALSE))</f>
        <v>F</v>
      </c>
      <c r="J128" s="9">
        <f>IFERROR(VLOOKUP($B128,'Sample Data Table'!$A$2:$H$127,3,FALSE),VLOOKUP(INT(MID($B128,4,3)),'Sample Data Table'!$A$2:$H$127,3,FALSE))</f>
        <v>0</v>
      </c>
      <c r="K128" s="11">
        <f t="shared" si="4"/>
        <v>1171900</v>
      </c>
      <c r="L128" s="16">
        <f t="shared" si="5"/>
        <v>376379.9849885751</v>
      </c>
    </row>
    <row r="129" spans="2:3" x14ac:dyDescent="0.25">
      <c r="B129" s="7" t="s">
        <v>71</v>
      </c>
      <c r="C129" s="8">
        <v>3036103.2992125982</v>
      </c>
    </row>
    <row r="131" spans="2:3" x14ac:dyDescent="0.25">
      <c r="B131" s="6" t="s">
        <v>70</v>
      </c>
      <c r="C131" t="s">
        <v>98</v>
      </c>
    </row>
    <row r="132" spans="2:3" x14ac:dyDescent="0.25">
      <c r="B132" s="7">
        <v>86</v>
      </c>
      <c r="C132" s="8">
        <v>33889.428046708133</v>
      </c>
    </row>
    <row r="133" spans="2:3" x14ac:dyDescent="0.25">
      <c r="B133" s="7">
        <v>87</v>
      </c>
      <c r="C133" s="8">
        <v>840731.22401474626</v>
      </c>
    </row>
    <row r="134" spans="2:3" x14ac:dyDescent="0.25">
      <c r="B134" s="7">
        <v>88</v>
      </c>
      <c r="C134" s="8">
        <v>529082.64319795405</v>
      </c>
    </row>
    <row r="135" spans="2:3" x14ac:dyDescent="0.25">
      <c r="B135" s="7">
        <v>89</v>
      </c>
      <c r="C135" s="8">
        <v>638560.11724295234</v>
      </c>
    </row>
    <row r="136" spans="2:3" x14ac:dyDescent="0.25">
      <c r="B136" s="7">
        <v>90</v>
      </c>
      <c r="C136" s="8">
        <v>883621.57624177553</v>
      </c>
    </row>
    <row r="137" spans="2:3" x14ac:dyDescent="0.25">
      <c r="B137" s="7">
        <v>91</v>
      </c>
      <c r="C137" s="8">
        <v>255721.02638096077</v>
      </c>
    </row>
    <row r="138" spans="2:3" x14ac:dyDescent="0.25">
      <c r="B138" s="7">
        <v>92</v>
      </c>
      <c r="C138" s="8">
        <v>429205.15296689182</v>
      </c>
    </row>
    <row r="139" spans="2:3" x14ac:dyDescent="0.25">
      <c r="B139" s="7">
        <v>93</v>
      </c>
      <c r="C139" s="8">
        <v>120400.4406138117</v>
      </c>
    </row>
    <row r="140" spans="2:3" x14ac:dyDescent="0.25">
      <c r="B140" s="7">
        <v>94</v>
      </c>
      <c r="C140" s="8">
        <v>50815.263782974223</v>
      </c>
    </row>
    <row r="141" spans="2:3" x14ac:dyDescent="0.25">
      <c r="B141" s="7">
        <v>95</v>
      </c>
      <c r="C141" s="8">
        <v>398210.15067423886</v>
      </c>
    </row>
    <row r="142" spans="2:3" x14ac:dyDescent="0.25">
      <c r="B142" s="7">
        <v>96</v>
      </c>
      <c r="C142" s="8">
        <v>30815.780048540066</v>
      </c>
    </row>
    <row r="143" spans="2:3" x14ac:dyDescent="0.25">
      <c r="B143" s="7">
        <v>97</v>
      </c>
      <c r="C143" s="8">
        <v>205937.69891239773</v>
      </c>
    </row>
    <row r="144" spans="2:3" x14ac:dyDescent="0.25">
      <c r="B144" s="7">
        <v>98</v>
      </c>
      <c r="C144" s="8">
        <v>351279.9785546182</v>
      </c>
    </row>
    <row r="145" spans="2:3" x14ac:dyDescent="0.25">
      <c r="B145" s="7">
        <v>99</v>
      </c>
      <c r="C145" s="8">
        <v>1389665.543695075</v>
      </c>
    </row>
    <row r="146" spans="2:3" x14ac:dyDescent="0.25">
      <c r="B146" s="7">
        <v>100</v>
      </c>
      <c r="C146" s="8">
        <v>265020.08100016497</v>
      </c>
    </row>
    <row r="147" spans="2:3" x14ac:dyDescent="0.25">
      <c r="B147" s="7">
        <v>101</v>
      </c>
      <c r="C147" s="8">
        <v>50810.366396371282</v>
      </c>
    </row>
    <row r="148" spans="2:3" x14ac:dyDescent="0.25">
      <c r="B148" s="7">
        <v>102</v>
      </c>
      <c r="C148" s="8">
        <v>238899.56048515451</v>
      </c>
    </row>
    <row r="149" spans="2:3" x14ac:dyDescent="0.25">
      <c r="B149" s="7">
        <v>103</v>
      </c>
      <c r="C149" s="8">
        <v>507012.02155373001</v>
      </c>
    </row>
    <row r="150" spans="2:3" x14ac:dyDescent="0.25">
      <c r="B150" s="7">
        <v>104</v>
      </c>
      <c r="C150" s="8">
        <v>420642.29855464253</v>
      </c>
    </row>
    <row r="151" spans="2:3" x14ac:dyDescent="0.25">
      <c r="B151" s="7">
        <v>105</v>
      </c>
      <c r="C151" s="8">
        <v>147855.76631749392</v>
      </c>
    </row>
    <row r="152" spans="2:3" x14ac:dyDescent="0.25">
      <c r="B152" s="7">
        <v>106</v>
      </c>
      <c r="C152" s="8">
        <v>100663.71557484541</v>
      </c>
    </row>
    <row r="153" spans="2:3" x14ac:dyDescent="0.25">
      <c r="B153" s="7">
        <v>107</v>
      </c>
      <c r="C153" s="8">
        <v>2407408.0882420694</v>
      </c>
    </row>
    <row r="154" spans="2:3" x14ac:dyDescent="0.25">
      <c r="B154" s="7">
        <v>108</v>
      </c>
      <c r="C154" s="8">
        <v>303776.07432668802</v>
      </c>
    </row>
    <row r="155" spans="2:3" x14ac:dyDescent="0.25">
      <c r="B155" s="7">
        <v>109</v>
      </c>
      <c r="C155" s="8">
        <v>145821.85478635738</v>
      </c>
    </row>
    <row r="156" spans="2:3" x14ac:dyDescent="0.25">
      <c r="B156" s="7">
        <v>110</v>
      </c>
      <c r="C156" s="8">
        <v>282199.14953805227</v>
      </c>
    </row>
    <row r="157" spans="2:3" x14ac:dyDescent="0.25">
      <c r="B157" s="7">
        <v>111</v>
      </c>
      <c r="C157" s="8">
        <v>301200.68614353036</v>
      </c>
    </row>
    <row r="158" spans="2:3" x14ac:dyDescent="0.25">
      <c r="B158" s="7">
        <v>112</v>
      </c>
      <c r="C158" s="8">
        <v>514336.45602854167</v>
      </c>
    </row>
    <row r="159" spans="2:3" x14ac:dyDescent="0.25">
      <c r="B159" s="7">
        <v>113</v>
      </c>
      <c r="C159" s="8">
        <v>707103.70055129321</v>
      </c>
    </row>
    <row r="160" spans="2:3" x14ac:dyDescent="0.25">
      <c r="B160" s="7">
        <v>114</v>
      </c>
      <c r="C160" s="8">
        <v>141990.45742584253</v>
      </c>
    </row>
    <row r="161" spans="2:3" x14ac:dyDescent="0.25">
      <c r="B161" s="7">
        <v>115</v>
      </c>
      <c r="C161" s="8">
        <v>75745.450908506755</v>
      </c>
    </row>
    <row r="162" spans="2:3" x14ac:dyDescent="0.25">
      <c r="B162" s="7">
        <v>116</v>
      </c>
      <c r="C162" s="8">
        <v>383988.45034714259</v>
      </c>
    </row>
    <row r="163" spans="2:3" x14ac:dyDescent="0.25">
      <c r="B163" s="7">
        <v>117</v>
      </c>
      <c r="C163" s="8">
        <v>127748.82073819703</v>
      </c>
    </row>
    <row r="164" spans="2:3" x14ac:dyDescent="0.25">
      <c r="B164" s="7">
        <v>118</v>
      </c>
      <c r="C164" s="8">
        <v>210285.90854675448</v>
      </c>
    </row>
    <row r="165" spans="2:3" x14ac:dyDescent="0.25">
      <c r="B165" s="7">
        <v>119</v>
      </c>
      <c r="C165" s="8">
        <v>350329.54485740996</v>
      </c>
    </row>
    <row r="166" spans="2:3" x14ac:dyDescent="0.25">
      <c r="B166" s="7">
        <v>120</v>
      </c>
      <c r="C166" s="8">
        <v>507411.92667627946</v>
      </c>
    </row>
    <row r="167" spans="2:3" x14ac:dyDescent="0.25">
      <c r="B167" s="7">
        <v>121</v>
      </c>
      <c r="C167" s="8">
        <v>98191.90105774159</v>
      </c>
    </row>
    <row r="168" spans="2:3" x14ac:dyDescent="0.25">
      <c r="B168" s="7">
        <v>122</v>
      </c>
      <c r="C168" s="8">
        <v>801455.00809465279</v>
      </c>
    </row>
    <row r="169" spans="2:3" x14ac:dyDescent="0.25">
      <c r="B169" s="7">
        <v>123</v>
      </c>
      <c r="C169" s="8">
        <v>44253.05224878103</v>
      </c>
    </row>
    <row r="170" spans="2:3" x14ac:dyDescent="0.25">
      <c r="B170" s="7">
        <v>124</v>
      </c>
      <c r="C170" s="8">
        <v>255752.32159259083</v>
      </c>
    </row>
    <row r="171" spans="2:3" x14ac:dyDescent="0.25">
      <c r="B171" s="7">
        <v>125</v>
      </c>
      <c r="C171" s="8">
        <v>149438.42656201927</v>
      </c>
    </row>
    <row r="172" spans="2:3" x14ac:dyDescent="0.25">
      <c r="B172" s="7">
        <v>126</v>
      </c>
      <c r="C172" s="8">
        <v>1931494.3575722254</v>
      </c>
    </row>
    <row r="173" spans="2:3" x14ac:dyDescent="0.25">
      <c r="B173" s="7">
        <v>127</v>
      </c>
      <c r="C173" s="8">
        <v>371956.13988748728</v>
      </c>
    </row>
    <row r="174" spans="2:3" x14ac:dyDescent="0.25">
      <c r="B174" s="7">
        <v>128</v>
      </c>
      <c r="C174" s="8">
        <v>1835001.6348766559</v>
      </c>
    </row>
    <row r="175" spans="2:3" x14ac:dyDescent="0.25">
      <c r="B175" s="7">
        <v>129</v>
      </c>
      <c r="C175" s="8">
        <v>92327.478755425225</v>
      </c>
    </row>
    <row r="176" spans="2:3" x14ac:dyDescent="0.25">
      <c r="B176" s="7">
        <v>130</v>
      </c>
      <c r="C176" s="8">
        <v>1480237.6914986775</v>
      </c>
    </row>
    <row r="177" spans="2:3" x14ac:dyDescent="0.25">
      <c r="B177" s="7">
        <v>131</v>
      </c>
      <c r="C177" s="8">
        <v>184356.84599891372</v>
      </c>
    </row>
    <row r="178" spans="2:3" x14ac:dyDescent="0.25">
      <c r="B178" s="7">
        <v>132</v>
      </c>
      <c r="C178" s="8">
        <v>262832.49418593582</v>
      </c>
    </row>
    <row r="179" spans="2:3" x14ac:dyDescent="0.25">
      <c r="B179" s="7">
        <v>133</v>
      </c>
      <c r="C179" s="8">
        <v>166626.01837648285</v>
      </c>
    </row>
    <row r="180" spans="2:3" x14ac:dyDescent="0.25">
      <c r="B180" s="7">
        <v>134</v>
      </c>
      <c r="C180" s="8">
        <v>95693.571536093135</v>
      </c>
    </row>
    <row r="181" spans="2:3" x14ac:dyDescent="0.25">
      <c r="B181" s="7">
        <v>135</v>
      </c>
      <c r="C181" s="8">
        <v>124205.43882348007</v>
      </c>
    </row>
    <row r="182" spans="2:3" x14ac:dyDescent="0.25">
      <c r="B182" s="7">
        <v>136</v>
      </c>
      <c r="C182" s="8">
        <v>1277641.1481058886</v>
      </c>
    </row>
    <row r="183" spans="2:3" x14ac:dyDescent="0.25">
      <c r="B183" s="7">
        <v>137</v>
      </c>
      <c r="C183" s="8">
        <v>1683889.0907657784</v>
      </c>
    </row>
    <row r="184" spans="2:3" x14ac:dyDescent="0.25">
      <c r="B184" s="7">
        <v>138</v>
      </c>
      <c r="C184" s="8">
        <v>187774.02198743026</v>
      </c>
    </row>
    <row r="185" spans="2:3" x14ac:dyDescent="0.25">
      <c r="B185" s="7">
        <v>139</v>
      </c>
      <c r="C185" s="8">
        <v>1071767.6413077293</v>
      </c>
    </row>
    <row r="186" spans="2:3" x14ac:dyDescent="0.25">
      <c r="B186" s="7">
        <v>140</v>
      </c>
      <c r="C186" s="8">
        <v>2322770.8309976133</v>
      </c>
    </row>
    <row r="187" spans="2:3" x14ac:dyDescent="0.25">
      <c r="B187" s="7">
        <v>141</v>
      </c>
      <c r="C187" s="8">
        <v>324942.16408462601</v>
      </c>
    </row>
    <row r="188" spans="2:3" x14ac:dyDescent="0.25">
      <c r="B188" s="7">
        <v>142</v>
      </c>
      <c r="C188" s="8">
        <v>190343.82049333779</v>
      </c>
    </row>
    <row r="189" spans="2:3" x14ac:dyDescent="0.25">
      <c r="B189" s="7">
        <v>143</v>
      </c>
      <c r="C189" s="8">
        <v>379733.9902264952</v>
      </c>
    </row>
    <row r="190" spans="2:3" x14ac:dyDescent="0.25">
      <c r="B190" s="7">
        <v>144</v>
      </c>
      <c r="C190" s="8">
        <v>439184.86236815242</v>
      </c>
    </row>
    <row r="191" spans="2:3" x14ac:dyDescent="0.25">
      <c r="B191" s="7">
        <v>145</v>
      </c>
      <c r="C191" s="8">
        <v>25184.386697584996</v>
      </c>
    </row>
    <row r="192" spans="2:3" x14ac:dyDescent="0.25">
      <c r="B192" s="7">
        <v>146</v>
      </c>
      <c r="C192" s="8">
        <v>76838.857357459448</v>
      </c>
    </row>
    <row r="193" spans="2:3" x14ac:dyDescent="0.25">
      <c r="B193" s="7">
        <v>147</v>
      </c>
      <c r="C193" s="8">
        <v>739598.39778084971</v>
      </c>
    </row>
    <row r="194" spans="2:3" x14ac:dyDescent="0.25">
      <c r="B194" s="7">
        <v>148</v>
      </c>
      <c r="C194" s="8">
        <v>1633389.5218226423</v>
      </c>
    </row>
    <row r="195" spans="2:3" x14ac:dyDescent="0.25">
      <c r="B195" s="7">
        <v>149</v>
      </c>
      <c r="C195" s="8">
        <v>57699.945407253203</v>
      </c>
    </row>
    <row r="196" spans="2:3" x14ac:dyDescent="0.25">
      <c r="B196" s="7">
        <v>150</v>
      </c>
      <c r="C196" s="8">
        <v>1166448.6286730915</v>
      </c>
    </row>
    <row r="197" spans="2:3" x14ac:dyDescent="0.25">
      <c r="B197" s="7">
        <v>151</v>
      </c>
      <c r="C197" s="8">
        <v>524507.41017962177</v>
      </c>
    </row>
    <row r="198" spans="2:3" x14ac:dyDescent="0.25">
      <c r="B198" s="7">
        <v>152</v>
      </c>
      <c r="C198" s="8">
        <v>283603.67298984953</v>
      </c>
    </row>
    <row r="199" spans="2:3" x14ac:dyDescent="0.25">
      <c r="B199" s="7">
        <v>153</v>
      </c>
      <c r="C199" s="8">
        <v>400035.01096779015</v>
      </c>
    </row>
    <row r="200" spans="2:3" x14ac:dyDescent="0.25">
      <c r="B200" s="7">
        <v>154</v>
      </c>
      <c r="C200" s="8">
        <v>33954.282989536034</v>
      </c>
    </row>
    <row r="201" spans="2:3" x14ac:dyDescent="0.25">
      <c r="B201" s="7">
        <v>155</v>
      </c>
      <c r="C201" s="8">
        <v>375640.11904126185</v>
      </c>
    </row>
    <row r="202" spans="2:3" x14ac:dyDescent="0.25">
      <c r="B202" s="7">
        <v>156</v>
      </c>
      <c r="C202" s="8">
        <v>422967.9538688481</v>
      </c>
    </row>
    <row r="203" spans="2:3" x14ac:dyDescent="0.25">
      <c r="B203" s="7">
        <v>157</v>
      </c>
      <c r="C203" s="8">
        <v>721122.27349689591</v>
      </c>
    </row>
    <row r="204" spans="2:3" x14ac:dyDescent="0.25">
      <c r="B204" s="7">
        <v>158</v>
      </c>
      <c r="C204" s="8">
        <v>100286.20709416129</v>
      </c>
    </row>
    <row r="205" spans="2:3" x14ac:dyDescent="0.25">
      <c r="B205" s="7">
        <v>159</v>
      </c>
      <c r="C205" s="8">
        <v>320996.46124736872</v>
      </c>
    </row>
    <row r="206" spans="2:3" x14ac:dyDescent="0.25">
      <c r="B206" s="7">
        <v>160</v>
      </c>
      <c r="C206" s="8">
        <v>423325.47088499175</v>
      </c>
    </row>
    <row r="207" spans="2:3" x14ac:dyDescent="0.25">
      <c r="B207" s="7">
        <v>161</v>
      </c>
      <c r="C207" s="8">
        <v>1343928.8485630481</v>
      </c>
    </row>
    <row r="208" spans="2:3" x14ac:dyDescent="0.25">
      <c r="B208" s="7">
        <v>162</v>
      </c>
      <c r="C208" s="8">
        <v>251507.66058580353</v>
      </c>
    </row>
    <row r="209" spans="2:3" x14ac:dyDescent="0.25">
      <c r="B209" s="7">
        <v>163</v>
      </c>
      <c r="C209" s="8">
        <v>217191.04823480482</v>
      </c>
    </row>
    <row r="210" spans="2:3" x14ac:dyDescent="0.25">
      <c r="B210" s="7">
        <v>164</v>
      </c>
      <c r="C210" s="8">
        <v>292946.39441372204</v>
      </c>
    </row>
    <row r="211" spans="2:3" x14ac:dyDescent="0.25">
      <c r="B211" s="7">
        <v>165</v>
      </c>
      <c r="C211" s="8">
        <v>861036.13358170749</v>
      </c>
    </row>
    <row r="212" spans="2:3" x14ac:dyDescent="0.25">
      <c r="B212" s="7">
        <v>166</v>
      </c>
      <c r="C212" s="8">
        <v>443327.05759969127</v>
      </c>
    </row>
    <row r="213" spans="2:3" x14ac:dyDescent="0.25">
      <c r="B213" s="7">
        <v>167</v>
      </c>
      <c r="C213" s="8">
        <v>1190955.3182214687</v>
      </c>
    </row>
    <row r="214" spans="2:3" x14ac:dyDescent="0.25">
      <c r="B214" s="7">
        <v>168</v>
      </c>
      <c r="C214" s="8">
        <v>351170.51413807512</v>
      </c>
    </row>
    <row r="215" spans="2:3" x14ac:dyDescent="0.25">
      <c r="B215" s="7">
        <v>169</v>
      </c>
      <c r="C215" s="8">
        <v>740083.18676573993</v>
      </c>
    </row>
    <row r="216" spans="2:3" x14ac:dyDescent="0.25">
      <c r="B216" s="7">
        <v>170</v>
      </c>
      <c r="C216" s="8">
        <v>54757.416240481187</v>
      </c>
    </row>
    <row r="217" spans="2:3" x14ac:dyDescent="0.25">
      <c r="B217" s="7">
        <v>171</v>
      </c>
      <c r="C217" s="8">
        <v>607345.86522013962</v>
      </c>
    </row>
    <row r="218" spans="2:3" x14ac:dyDescent="0.25">
      <c r="B218" s="7">
        <v>172</v>
      </c>
      <c r="C218" s="8">
        <v>463318.346280395</v>
      </c>
    </row>
    <row r="219" spans="2:3" x14ac:dyDescent="0.25">
      <c r="B219" s="7">
        <v>173</v>
      </c>
      <c r="C219" s="8">
        <v>273739.48077202152</v>
      </c>
    </row>
    <row r="220" spans="2:3" x14ac:dyDescent="0.25">
      <c r="B220" s="7">
        <v>174</v>
      </c>
      <c r="C220" s="8">
        <v>1281373.1813956464</v>
      </c>
    </row>
    <row r="221" spans="2:3" x14ac:dyDescent="0.25">
      <c r="B221" s="7">
        <v>175</v>
      </c>
      <c r="C221" s="8">
        <v>101167.68660002066</v>
      </c>
    </row>
    <row r="222" spans="2:3" x14ac:dyDescent="0.25">
      <c r="B222" s="7">
        <v>176</v>
      </c>
      <c r="C222" s="8">
        <v>65264.05314821715</v>
      </c>
    </row>
    <row r="223" spans="2:3" x14ac:dyDescent="0.25">
      <c r="B223" s="7">
        <v>177</v>
      </c>
      <c r="C223" s="8">
        <v>66832.502072966017</v>
      </c>
    </row>
    <row r="224" spans="2:3" x14ac:dyDescent="0.25">
      <c r="B224" s="7">
        <v>178</v>
      </c>
      <c r="C224" s="8">
        <v>281963.19499773992</v>
      </c>
    </row>
    <row r="225" spans="2:3" x14ac:dyDescent="0.25">
      <c r="B225" s="7">
        <v>179</v>
      </c>
      <c r="C225" s="8">
        <v>183633.90209871379</v>
      </c>
    </row>
    <row r="226" spans="2:3" x14ac:dyDescent="0.25">
      <c r="B226" s="7">
        <v>180</v>
      </c>
      <c r="C226" s="8">
        <v>240326.55561409352</v>
      </c>
    </row>
    <row r="227" spans="2:3" x14ac:dyDescent="0.25">
      <c r="B227" s="7">
        <v>181</v>
      </c>
      <c r="C227" s="8">
        <v>278280.29221152794</v>
      </c>
    </row>
    <row r="228" spans="2:3" x14ac:dyDescent="0.25">
      <c r="B228" s="7">
        <v>182</v>
      </c>
      <c r="C228" s="8">
        <v>412177.44156289293</v>
      </c>
    </row>
    <row r="229" spans="2:3" x14ac:dyDescent="0.25">
      <c r="B229" s="7" t="s">
        <v>384</v>
      </c>
      <c r="C229" s="8">
        <v>1337482.4310372574</v>
      </c>
    </row>
    <row r="230" spans="2:3" x14ac:dyDescent="0.25">
      <c r="B230" s="7" t="s">
        <v>385</v>
      </c>
      <c r="C230" s="8">
        <v>455667.9374281232</v>
      </c>
    </row>
    <row r="231" spans="2:3" x14ac:dyDescent="0.25">
      <c r="B231" s="7" t="s">
        <v>382</v>
      </c>
      <c r="C231" s="8">
        <v>1376508.6305577601</v>
      </c>
    </row>
    <row r="232" spans="2:3" x14ac:dyDescent="0.25">
      <c r="B232" s="7" t="s">
        <v>386</v>
      </c>
      <c r="C232" s="8">
        <v>119560.12434475796</v>
      </c>
    </row>
    <row r="233" spans="2:3" x14ac:dyDescent="0.25">
      <c r="B233" s="7" t="s">
        <v>383</v>
      </c>
      <c r="C233" s="8">
        <v>156997.27173850191</v>
      </c>
    </row>
    <row r="234" spans="2:3" x14ac:dyDescent="0.25">
      <c r="B234" s="7" t="s">
        <v>387</v>
      </c>
      <c r="C234" s="8">
        <v>93702.561331054341</v>
      </c>
    </row>
    <row r="235" spans="2:3" x14ac:dyDescent="0.25">
      <c r="B235" s="7" t="s">
        <v>374</v>
      </c>
      <c r="C235" s="8">
        <v>522659.36644561723</v>
      </c>
    </row>
    <row r="236" spans="2:3" x14ac:dyDescent="0.25">
      <c r="B236" s="7" t="s">
        <v>368</v>
      </c>
      <c r="C236" s="8">
        <v>452276.5562499708</v>
      </c>
    </row>
    <row r="237" spans="2:3" x14ac:dyDescent="0.25">
      <c r="B237" s="7" t="s">
        <v>359</v>
      </c>
      <c r="C237" s="8">
        <v>1192658.1339735764</v>
      </c>
    </row>
    <row r="238" spans="2:3" x14ac:dyDescent="0.25">
      <c r="B238" s="7" t="s">
        <v>378</v>
      </c>
      <c r="C238" s="8">
        <v>134815.19251676835</v>
      </c>
    </row>
    <row r="239" spans="2:3" x14ac:dyDescent="0.25">
      <c r="B239" s="7" t="s">
        <v>367</v>
      </c>
      <c r="C239" s="8">
        <v>2372330.9135391144</v>
      </c>
    </row>
    <row r="240" spans="2:3" x14ac:dyDescent="0.25">
      <c r="B240" s="7" t="s">
        <v>380</v>
      </c>
      <c r="C240" s="8">
        <v>1443507.3894280321</v>
      </c>
    </row>
    <row r="241" spans="2:3" x14ac:dyDescent="0.25">
      <c r="B241" s="7" t="s">
        <v>375</v>
      </c>
      <c r="C241" s="8">
        <v>314575.83478921792</v>
      </c>
    </row>
    <row r="242" spans="2:3" x14ac:dyDescent="0.25">
      <c r="B242" s="7" t="s">
        <v>369</v>
      </c>
      <c r="C242" s="8">
        <v>1492136.8916199794</v>
      </c>
    </row>
    <row r="243" spans="2:3" x14ac:dyDescent="0.25">
      <c r="B243" s="7" t="s">
        <v>363</v>
      </c>
      <c r="C243" s="8">
        <v>243602.05253650883</v>
      </c>
    </row>
    <row r="244" spans="2:3" x14ac:dyDescent="0.25">
      <c r="B244" s="7" t="s">
        <v>364</v>
      </c>
      <c r="C244" s="8">
        <v>187770.18755205389</v>
      </c>
    </row>
    <row r="245" spans="2:3" x14ac:dyDescent="0.25">
      <c r="B245" s="7" t="s">
        <v>381</v>
      </c>
      <c r="C245" s="8">
        <v>375420.10246300476</v>
      </c>
    </row>
    <row r="246" spans="2:3" x14ac:dyDescent="0.25">
      <c r="B246" s="7" t="s">
        <v>377</v>
      </c>
      <c r="C246" s="8">
        <v>216444.01893638453</v>
      </c>
    </row>
    <row r="247" spans="2:3" x14ac:dyDescent="0.25">
      <c r="B247" s="7" t="s">
        <v>379</v>
      </c>
      <c r="C247" s="8">
        <v>30242.050746160949</v>
      </c>
    </row>
    <row r="248" spans="2:3" x14ac:dyDescent="0.25">
      <c r="B248" s="7" t="s">
        <v>373</v>
      </c>
      <c r="C248" s="8">
        <v>236660.34733347283</v>
      </c>
    </row>
    <row r="249" spans="2:3" x14ac:dyDescent="0.25">
      <c r="B249" s="7" t="s">
        <v>360</v>
      </c>
      <c r="C249" s="8">
        <v>1031730.5074485294</v>
      </c>
    </row>
    <row r="250" spans="2:3" x14ac:dyDescent="0.25">
      <c r="B250" s="7" t="s">
        <v>365</v>
      </c>
      <c r="C250" s="8">
        <v>177951.94107773589</v>
      </c>
    </row>
    <row r="251" spans="2:3" x14ac:dyDescent="0.25">
      <c r="B251" s="7" t="s">
        <v>372</v>
      </c>
      <c r="C251" s="8">
        <v>853862.94567688089</v>
      </c>
    </row>
    <row r="252" spans="2:3" x14ac:dyDescent="0.25">
      <c r="B252" s="7" t="s">
        <v>362</v>
      </c>
      <c r="C252" s="8">
        <v>46746.158487446817</v>
      </c>
    </row>
    <row r="253" spans="2:3" x14ac:dyDescent="0.25">
      <c r="B253" s="7" t="s">
        <v>366</v>
      </c>
      <c r="C253" s="8">
        <v>1381058.5155355758</v>
      </c>
    </row>
    <row r="254" spans="2:3" x14ac:dyDescent="0.25">
      <c r="B254" s="7" t="s">
        <v>370</v>
      </c>
      <c r="C254" s="8">
        <v>1728491.9641120695</v>
      </c>
    </row>
    <row r="255" spans="2:3" x14ac:dyDescent="0.25">
      <c r="B255" s="7" t="s">
        <v>371</v>
      </c>
      <c r="C255" s="8">
        <v>366877.99516097037</v>
      </c>
    </row>
    <row r="256" spans="2:3" x14ac:dyDescent="0.25">
      <c r="B256" s="7" t="s">
        <v>361</v>
      </c>
      <c r="C256" s="8">
        <v>847410.65212406556</v>
      </c>
    </row>
    <row r="257" spans="2:3" x14ac:dyDescent="0.25">
      <c r="B257" s="7" t="s">
        <v>376</v>
      </c>
      <c r="C257" s="8">
        <v>376379.9849885751</v>
      </c>
    </row>
    <row r="258" spans="2:3" x14ac:dyDescent="0.25">
      <c r="B258" s="7" t="s">
        <v>71</v>
      </c>
      <c r="C258" s="8">
        <v>2827870.3870896585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C1C3-F6F4-47DD-B068-A341D5AD98C8}">
  <dimension ref="B2:L258"/>
  <sheetViews>
    <sheetView workbookViewId="0">
      <selection activeCell="K3" sqref="K3:L128"/>
    </sheetView>
  </sheetViews>
  <sheetFormatPr defaultRowHeight="15" x14ac:dyDescent="0.25"/>
  <cols>
    <col min="1" max="1" width="9.140625" style="4"/>
    <col min="2" max="2" width="13.140625" style="4" bestFit="1" customWidth="1"/>
    <col min="3" max="3" width="26.42578125" style="4" bestFit="1" customWidth="1"/>
    <col min="4" max="5" width="12" style="4" bestFit="1" customWidth="1"/>
    <col min="6" max="10" width="9.140625" style="4"/>
    <col min="11" max="11" width="21.85546875" style="4" bestFit="1" customWidth="1"/>
    <col min="12" max="12" width="10.5703125" style="4" customWidth="1"/>
    <col min="13" max="16384" width="9.140625" style="4"/>
  </cols>
  <sheetData>
    <row r="2" spans="2:12" x14ac:dyDescent="0.25">
      <c r="B2" s="6" t="s">
        <v>70</v>
      </c>
      <c r="C2" t="s">
        <v>84</v>
      </c>
      <c r="E2" s="10" t="s">
        <v>80</v>
      </c>
      <c r="F2" s="10" t="s">
        <v>85</v>
      </c>
      <c r="G2" s="10" t="s">
        <v>1</v>
      </c>
      <c r="H2" s="10" t="s">
        <v>74</v>
      </c>
      <c r="I2" s="10" t="s">
        <v>72</v>
      </c>
      <c r="J2" s="10" t="s">
        <v>73</v>
      </c>
      <c r="K2" s="10" t="s">
        <v>86</v>
      </c>
      <c r="L2" s="10" t="s">
        <v>99</v>
      </c>
    </row>
    <row r="3" spans="2:12" x14ac:dyDescent="0.25">
      <c r="B3" s="7">
        <v>86</v>
      </c>
      <c r="C3" s="8">
        <v>3481900</v>
      </c>
      <c r="E3" s="9">
        <f>B3</f>
        <v>86</v>
      </c>
      <c r="F3" s="9">
        <f>IFERROR(VLOOKUP($B3,'Sample Data Table'!$A$2:$H$127,2,FALSE),VLOOKUP(INT(MID($B3,4,3)),'Sample Data Table'!$A$2:$H$127,2,FALSE))</f>
        <v>86335</v>
      </c>
      <c r="G3" s="9" t="str">
        <f>IFERROR(VLOOKUP($B3,'Sample Data Table'!$A$2:$H$127,4,FALSE),VLOOKUP(INT(MID($B3,4,3)),'Sample Data Table'!$A$2:$H$127,4,FALSE))</f>
        <v>FC</v>
      </c>
      <c r="H3" s="9" t="str">
        <f>IFERROR(VLOOKUP($B3,'Sample Data Table'!$A$2:$H$127,7,FALSE),VLOOKUP(INT(MID($B3,4,3)),'Sample Data Table'!$A$2:$H$127,7,FALSE))</f>
        <v>HET</v>
      </c>
      <c r="I3" s="9" t="str">
        <f>IFERROR(VLOOKUP($B3,'Sample Data Table'!$A$2:$H$127,6,FALSE),VLOOKUP(INT(MID($B3,4,3)),'Sample Data Table'!$A$2:$H$127,6,FALSE))</f>
        <v>F</v>
      </c>
      <c r="J3" s="9">
        <f>IFERROR(VLOOKUP($B3,'Sample Data Table'!$A$2:$H$127,3,FALSE),VLOOKUP(INT(MID($B3,4,3)),'Sample Data Table'!$A$2:$H$127,3,FALSE))</f>
        <v>4</v>
      </c>
      <c r="K3" s="11">
        <f>C3</f>
        <v>3481900</v>
      </c>
      <c r="L3" s="16">
        <f>C132</f>
        <v>12996.538000559995</v>
      </c>
    </row>
    <row r="4" spans="2:12" x14ac:dyDescent="0.25">
      <c r="B4" s="7">
        <v>87</v>
      </c>
      <c r="C4" s="8">
        <v>4843166.666666667</v>
      </c>
      <c r="E4" s="9">
        <f t="shared" ref="E4:E67" si="0">B4</f>
        <v>87</v>
      </c>
      <c r="F4" s="9">
        <f>IFERROR(VLOOKUP($B4,'Sample Data Table'!$A$2:$H$127,2,FALSE),VLOOKUP(INT(MID($B4,4,3)),'Sample Data Table'!$A$2:$H$127,2,FALSE))</f>
        <v>89056</v>
      </c>
      <c r="G4" s="9" t="str">
        <f>IFERROR(VLOOKUP($B4,'Sample Data Table'!$A$2:$H$127,4,FALSE),VLOOKUP(INT(MID($B4,4,3)),'Sample Data Table'!$A$2:$H$127,4,FALSE))</f>
        <v>FC</v>
      </c>
      <c r="H4" s="9" t="str">
        <f>IFERROR(VLOOKUP($B4,'Sample Data Table'!$A$2:$H$127,7,FALSE),VLOOKUP(INT(MID($B4,4,3)),'Sample Data Table'!$A$2:$H$127,7,FALSE))</f>
        <v>HET</v>
      </c>
      <c r="I4" s="9" t="str">
        <f>IFERROR(VLOOKUP($B4,'Sample Data Table'!$A$2:$H$127,6,FALSE),VLOOKUP(INT(MID($B4,4,3)),'Sample Data Table'!$A$2:$H$127,6,FALSE))</f>
        <v>F</v>
      </c>
      <c r="J4" s="9">
        <f>IFERROR(VLOOKUP($B4,'Sample Data Table'!$A$2:$H$127,3,FALSE),VLOOKUP(INT(MID($B4,4,3)),'Sample Data Table'!$A$2:$H$127,3,FALSE))</f>
        <v>4</v>
      </c>
      <c r="K4" s="11">
        <f t="shared" ref="K4:K67" si="1">C4</f>
        <v>4843166.666666667</v>
      </c>
      <c r="L4" s="16">
        <f t="shared" ref="L4:L67" si="2">C133</f>
        <v>1052578.8347355917</v>
      </c>
    </row>
    <row r="5" spans="2:12" x14ac:dyDescent="0.25">
      <c r="B5" s="7">
        <v>88</v>
      </c>
      <c r="C5" s="8">
        <v>4672300</v>
      </c>
      <c r="E5" s="9">
        <f t="shared" si="0"/>
        <v>88</v>
      </c>
      <c r="F5" s="9">
        <f>IFERROR(VLOOKUP($B5,'Sample Data Table'!$A$2:$H$127,2,FALSE),VLOOKUP(INT(MID($B5,4,3)),'Sample Data Table'!$A$2:$H$127,2,FALSE))</f>
        <v>89055</v>
      </c>
      <c r="G5" s="9" t="str">
        <f>IFERROR(VLOOKUP($B5,'Sample Data Table'!$A$2:$H$127,4,FALSE),VLOOKUP(INT(MID($B5,4,3)),'Sample Data Table'!$A$2:$H$127,4,FALSE))</f>
        <v>FC</v>
      </c>
      <c r="H5" s="9" t="str">
        <f>IFERROR(VLOOKUP($B5,'Sample Data Table'!$A$2:$H$127,7,FALSE),VLOOKUP(INT(MID($B5,4,3)),'Sample Data Table'!$A$2:$H$127,7,FALSE))</f>
        <v>HET</v>
      </c>
      <c r="I5" s="9" t="str">
        <f>IFERROR(VLOOKUP($B5,'Sample Data Table'!$A$2:$H$127,6,FALSE),VLOOKUP(INT(MID($B5,4,3)),'Sample Data Table'!$A$2:$H$127,6,FALSE))</f>
        <v>F</v>
      </c>
      <c r="J5" s="9">
        <f>IFERROR(VLOOKUP($B5,'Sample Data Table'!$A$2:$H$127,3,FALSE),VLOOKUP(INT(MID($B5,4,3)),'Sample Data Table'!$A$2:$H$127,3,FALSE))</f>
        <v>4</v>
      </c>
      <c r="K5" s="11">
        <f t="shared" si="1"/>
        <v>4672300</v>
      </c>
      <c r="L5" s="16">
        <f t="shared" si="2"/>
        <v>2101990.8158695651</v>
      </c>
    </row>
    <row r="6" spans="2:12" x14ac:dyDescent="0.25">
      <c r="B6" s="7">
        <v>89</v>
      </c>
      <c r="C6" s="8">
        <v>4177766.6666666665</v>
      </c>
      <c r="E6" s="9">
        <f t="shared" si="0"/>
        <v>89</v>
      </c>
      <c r="F6" s="9">
        <f>IFERROR(VLOOKUP($B6,'Sample Data Table'!$A$2:$H$127,2,FALSE),VLOOKUP(INT(MID($B6,4,3)),'Sample Data Table'!$A$2:$H$127,2,FALSE))</f>
        <v>86331</v>
      </c>
      <c r="G6" s="9" t="str">
        <f>IFERROR(VLOOKUP($B6,'Sample Data Table'!$A$2:$H$127,4,FALSE),VLOOKUP(INT(MID($B6,4,3)),'Sample Data Table'!$A$2:$H$127,4,FALSE))</f>
        <v>FC</v>
      </c>
      <c r="H6" s="9" t="str">
        <f>IFERROR(VLOOKUP($B6,'Sample Data Table'!$A$2:$H$127,7,FALSE),VLOOKUP(INT(MID($B6,4,3)),'Sample Data Table'!$A$2:$H$127,7,FALSE))</f>
        <v>HET</v>
      </c>
      <c r="I6" s="9" t="str">
        <f>IFERROR(VLOOKUP($B6,'Sample Data Table'!$A$2:$H$127,6,FALSE),VLOOKUP(INT(MID($B6,4,3)),'Sample Data Table'!$A$2:$H$127,6,FALSE))</f>
        <v>M</v>
      </c>
      <c r="J6" s="9">
        <f>IFERROR(VLOOKUP($B6,'Sample Data Table'!$A$2:$H$127,3,FALSE),VLOOKUP(INT(MID($B6,4,3)),'Sample Data Table'!$A$2:$H$127,3,FALSE))</f>
        <v>4</v>
      </c>
      <c r="K6" s="11">
        <f t="shared" si="1"/>
        <v>4177766.6666666665</v>
      </c>
      <c r="L6" s="16">
        <f t="shared" si="2"/>
        <v>196058.80070359513</v>
      </c>
    </row>
    <row r="7" spans="2:12" x14ac:dyDescent="0.25">
      <c r="B7" s="7">
        <v>90</v>
      </c>
      <c r="C7" s="8">
        <v>2981400</v>
      </c>
      <c r="E7" s="9">
        <f t="shared" si="0"/>
        <v>90</v>
      </c>
      <c r="F7" s="9">
        <f>IFERROR(VLOOKUP($B7,'Sample Data Table'!$A$2:$H$127,2,FALSE),VLOOKUP(INT(MID($B7,4,3)),'Sample Data Table'!$A$2:$H$127,2,FALSE))</f>
        <v>86337</v>
      </c>
      <c r="G7" s="9" t="str">
        <f>IFERROR(VLOOKUP($B7,'Sample Data Table'!$A$2:$H$127,4,FALSE),VLOOKUP(INT(MID($B7,4,3)),'Sample Data Table'!$A$2:$H$127,4,FALSE))</f>
        <v>FC</v>
      </c>
      <c r="H7" s="9" t="str">
        <f>IFERROR(VLOOKUP($B7,'Sample Data Table'!$A$2:$H$127,7,FALSE),VLOOKUP(INT(MID($B7,4,3)),'Sample Data Table'!$A$2:$H$127,7,FALSE))</f>
        <v>HET</v>
      </c>
      <c r="I7" s="9" t="str">
        <f>IFERROR(VLOOKUP($B7,'Sample Data Table'!$A$2:$H$127,6,FALSE),VLOOKUP(INT(MID($B7,4,3)),'Sample Data Table'!$A$2:$H$127,6,FALSE))</f>
        <v>M</v>
      </c>
      <c r="J7" s="9">
        <f>IFERROR(VLOOKUP($B7,'Sample Data Table'!$A$2:$H$127,3,FALSE),VLOOKUP(INT(MID($B7,4,3)),'Sample Data Table'!$A$2:$H$127,3,FALSE))</f>
        <v>4</v>
      </c>
      <c r="K7" s="11">
        <f t="shared" si="1"/>
        <v>2981400</v>
      </c>
      <c r="L7" s="16">
        <f t="shared" si="2"/>
        <v>903284.84433206334</v>
      </c>
    </row>
    <row r="8" spans="2:12" x14ac:dyDescent="0.25">
      <c r="B8" s="7">
        <v>91</v>
      </c>
      <c r="C8" s="8">
        <v>3005166.6666666665</v>
      </c>
      <c r="E8" s="9">
        <f t="shared" si="0"/>
        <v>91</v>
      </c>
      <c r="F8" s="9">
        <f>IFERROR(VLOOKUP($B8,'Sample Data Table'!$A$2:$H$127,2,FALSE),VLOOKUP(INT(MID($B8,4,3)),'Sample Data Table'!$A$2:$H$127,2,FALSE))</f>
        <v>89059</v>
      </c>
      <c r="G8" s="9" t="str">
        <f>IFERROR(VLOOKUP($B8,'Sample Data Table'!$A$2:$H$127,4,FALSE),VLOOKUP(INT(MID($B8,4,3)),'Sample Data Table'!$A$2:$H$127,4,FALSE))</f>
        <v>FC</v>
      </c>
      <c r="H8" s="9" t="str">
        <f>IFERROR(VLOOKUP($B8,'Sample Data Table'!$A$2:$H$127,7,FALSE),VLOOKUP(INT(MID($B8,4,3)),'Sample Data Table'!$A$2:$H$127,7,FALSE))</f>
        <v>HET</v>
      </c>
      <c r="I8" s="9" t="str">
        <f>IFERROR(VLOOKUP($B8,'Sample Data Table'!$A$2:$H$127,6,FALSE),VLOOKUP(INT(MID($B8,4,3)),'Sample Data Table'!$A$2:$H$127,6,FALSE))</f>
        <v>M</v>
      </c>
      <c r="J8" s="9">
        <f>IFERROR(VLOOKUP($B8,'Sample Data Table'!$A$2:$H$127,3,FALSE),VLOOKUP(INT(MID($B8,4,3)),'Sample Data Table'!$A$2:$H$127,3,FALSE))</f>
        <v>4</v>
      </c>
      <c r="K8" s="11">
        <f t="shared" si="1"/>
        <v>3005166.6666666665</v>
      </c>
      <c r="L8" s="16">
        <f t="shared" si="2"/>
        <v>443698.74164046714</v>
      </c>
    </row>
    <row r="9" spans="2:12" x14ac:dyDescent="0.25">
      <c r="B9" s="7">
        <v>92</v>
      </c>
      <c r="C9" s="8">
        <v>2877466.6666666665</v>
      </c>
      <c r="E9" s="9">
        <f t="shared" si="0"/>
        <v>92</v>
      </c>
      <c r="F9" s="9">
        <f>IFERROR(VLOOKUP($B9,'Sample Data Table'!$A$2:$H$127,2,FALSE),VLOOKUP(INT(MID($B9,4,3)),'Sample Data Table'!$A$2:$H$127,2,FALSE))</f>
        <v>84200</v>
      </c>
      <c r="G9" s="9" t="str">
        <f>IFERROR(VLOOKUP($B9,'Sample Data Table'!$A$2:$H$127,4,FALSE),VLOOKUP(INT(MID($B9,4,3)),'Sample Data Table'!$A$2:$H$127,4,FALSE))</f>
        <v>FC</v>
      </c>
      <c r="H9" s="9" t="str">
        <f>IFERROR(VLOOKUP($B9,'Sample Data Table'!$A$2:$H$127,7,FALSE),VLOOKUP(INT(MID($B9,4,3)),'Sample Data Table'!$A$2:$H$127,7,FALSE))</f>
        <v>HET</v>
      </c>
      <c r="I9" s="9" t="str">
        <f>IFERROR(VLOOKUP($B9,'Sample Data Table'!$A$2:$H$127,6,FALSE),VLOOKUP(INT(MID($B9,4,3)),'Sample Data Table'!$A$2:$H$127,6,FALSE))</f>
        <v>F</v>
      </c>
      <c r="J9" s="9">
        <f>IFERROR(VLOOKUP($B9,'Sample Data Table'!$A$2:$H$127,3,FALSE),VLOOKUP(INT(MID($B9,4,3)),'Sample Data Table'!$A$2:$H$127,3,FALSE))</f>
        <v>12</v>
      </c>
      <c r="K9" s="11">
        <f t="shared" si="1"/>
        <v>2877466.6666666665</v>
      </c>
      <c r="L9" s="16">
        <f t="shared" si="2"/>
        <v>499805.5055052255</v>
      </c>
    </row>
    <row r="10" spans="2:12" x14ac:dyDescent="0.25">
      <c r="B10" s="7">
        <v>93</v>
      </c>
      <c r="C10" s="8">
        <v>4476333.333333333</v>
      </c>
      <c r="E10" s="9">
        <f t="shared" si="0"/>
        <v>93</v>
      </c>
      <c r="F10" s="9">
        <f>IFERROR(VLOOKUP($B10,'Sample Data Table'!$A$2:$H$127,2,FALSE),VLOOKUP(INT(MID($B10,4,3)),'Sample Data Table'!$A$2:$H$127,2,FALSE))</f>
        <v>80955</v>
      </c>
      <c r="G10" s="9" t="str">
        <f>IFERROR(VLOOKUP($B10,'Sample Data Table'!$A$2:$H$127,4,FALSE),VLOOKUP(INT(MID($B10,4,3)),'Sample Data Table'!$A$2:$H$127,4,FALSE))</f>
        <v>FC</v>
      </c>
      <c r="H10" s="9" t="str">
        <f>IFERROR(VLOOKUP($B10,'Sample Data Table'!$A$2:$H$127,7,FALSE),VLOOKUP(INT(MID($B10,4,3)),'Sample Data Table'!$A$2:$H$127,7,FALSE))</f>
        <v>HET</v>
      </c>
      <c r="I10" s="9" t="str">
        <f>IFERROR(VLOOKUP($B10,'Sample Data Table'!$A$2:$H$127,6,FALSE),VLOOKUP(INT(MID($B10,4,3)),'Sample Data Table'!$A$2:$H$127,6,FALSE))</f>
        <v>F</v>
      </c>
      <c r="J10" s="9">
        <f>IFERROR(VLOOKUP($B10,'Sample Data Table'!$A$2:$H$127,3,FALSE),VLOOKUP(INT(MID($B10,4,3)),'Sample Data Table'!$A$2:$H$127,3,FALSE))</f>
        <v>12</v>
      </c>
      <c r="K10" s="11">
        <f t="shared" si="1"/>
        <v>4476333.333333333</v>
      </c>
      <c r="L10" s="16">
        <f t="shared" si="2"/>
        <v>451386.71151611453</v>
      </c>
    </row>
    <row r="11" spans="2:12" x14ac:dyDescent="0.25">
      <c r="B11" s="7">
        <v>94</v>
      </c>
      <c r="C11" s="8">
        <v>3791233.3333333335</v>
      </c>
      <c r="E11" s="9">
        <f t="shared" si="0"/>
        <v>94</v>
      </c>
      <c r="F11" s="9">
        <f>IFERROR(VLOOKUP($B11,'Sample Data Table'!$A$2:$H$127,2,FALSE),VLOOKUP(INT(MID($B11,4,3)),'Sample Data Table'!$A$2:$H$127,2,FALSE))</f>
        <v>83917</v>
      </c>
      <c r="G11" s="9" t="str">
        <f>IFERROR(VLOOKUP($B11,'Sample Data Table'!$A$2:$H$127,4,FALSE),VLOOKUP(INT(MID($B11,4,3)),'Sample Data Table'!$A$2:$H$127,4,FALSE))</f>
        <v>FC</v>
      </c>
      <c r="H11" s="9" t="str">
        <f>IFERROR(VLOOKUP($B11,'Sample Data Table'!$A$2:$H$127,7,FALSE),VLOOKUP(INT(MID($B11,4,3)),'Sample Data Table'!$A$2:$H$127,7,FALSE))</f>
        <v>HET</v>
      </c>
      <c r="I11" s="9" t="str">
        <f>IFERROR(VLOOKUP($B11,'Sample Data Table'!$A$2:$H$127,6,FALSE),VLOOKUP(INT(MID($B11,4,3)),'Sample Data Table'!$A$2:$H$127,6,FALSE))</f>
        <v>F</v>
      </c>
      <c r="J11" s="9">
        <f>IFERROR(VLOOKUP($B11,'Sample Data Table'!$A$2:$H$127,3,FALSE),VLOOKUP(INT(MID($B11,4,3)),'Sample Data Table'!$A$2:$H$127,3,FALSE))</f>
        <v>12</v>
      </c>
      <c r="K11" s="11">
        <f t="shared" si="1"/>
        <v>3791233.3333333335</v>
      </c>
      <c r="L11" s="16">
        <f t="shared" si="2"/>
        <v>370347.00394809735</v>
      </c>
    </row>
    <row r="12" spans="2:12" x14ac:dyDescent="0.25">
      <c r="B12" s="7">
        <v>95</v>
      </c>
      <c r="C12" s="8">
        <v>2197780</v>
      </c>
      <c r="E12" s="9">
        <f t="shared" si="0"/>
        <v>95</v>
      </c>
      <c r="F12" s="9">
        <f>IFERROR(VLOOKUP($B12,'Sample Data Table'!$A$2:$H$127,2,FALSE),VLOOKUP(INT(MID($B12,4,3)),'Sample Data Table'!$A$2:$H$127,2,FALSE))</f>
        <v>83967</v>
      </c>
      <c r="G12" s="9" t="str">
        <f>IFERROR(VLOOKUP($B12,'Sample Data Table'!$A$2:$H$127,4,FALSE),VLOOKUP(INT(MID($B12,4,3)),'Sample Data Table'!$A$2:$H$127,4,FALSE))</f>
        <v>FC</v>
      </c>
      <c r="H12" s="9" t="str">
        <f>IFERROR(VLOOKUP($B12,'Sample Data Table'!$A$2:$H$127,7,FALSE),VLOOKUP(INT(MID($B12,4,3)),'Sample Data Table'!$A$2:$H$127,7,FALSE))</f>
        <v>HET</v>
      </c>
      <c r="I12" s="9" t="str">
        <f>IFERROR(VLOOKUP($B12,'Sample Data Table'!$A$2:$H$127,6,FALSE),VLOOKUP(INT(MID($B12,4,3)),'Sample Data Table'!$A$2:$H$127,6,FALSE))</f>
        <v>M</v>
      </c>
      <c r="J12" s="9">
        <f>IFERROR(VLOOKUP($B12,'Sample Data Table'!$A$2:$H$127,3,FALSE),VLOOKUP(INT(MID($B12,4,3)),'Sample Data Table'!$A$2:$H$127,3,FALSE))</f>
        <v>12</v>
      </c>
      <c r="K12" s="11">
        <f t="shared" si="1"/>
        <v>2197780</v>
      </c>
      <c r="L12" s="16">
        <f t="shared" si="2"/>
        <v>1502420.2971206161</v>
      </c>
    </row>
    <row r="13" spans="2:12" x14ac:dyDescent="0.25">
      <c r="B13" s="7">
        <v>96</v>
      </c>
      <c r="C13" s="8">
        <v>3217566.6666666665</v>
      </c>
      <c r="E13" s="9">
        <f t="shared" si="0"/>
        <v>96</v>
      </c>
      <c r="F13" s="9">
        <f>IFERROR(VLOOKUP($B13,'Sample Data Table'!$A$2:$H$127,2,FALSE),VLOOKUP(INT(MID($B13,4,3)),'Sample Data Table'!$A$2:$H$127,2,FALSE))</f>
        <v>80973</v>
      </c>
      <c r="G13" s="9" t="str">
        <f>IFERROR(VLOOKUP($B13,'Sample Data Table'!$A$2:$H$127,4,FALSE),VLOOKUP(INT(MID($B13,4,3)),'Sample Data Table'!$A$2:$H$127,4,FALSE))</f>
        <v>FC</v>
      </c>
      <c r="H13" s="9" t="str">
        <f>IFERROR(VLOOKUP($B13,'Sample Data Table'!$A$2:$H$127,7,FALSE),VLOOKUP(INT(MID($B13,4,3)),'Sample Data Table'!$A$2:$H$127,7,FALSE))</f>
        <v>HET</v>
      </c>
      <c r="I13" s="9" t="str">
        <f>IFERROR(VLOOKUP($B13,'Sample Data Table'!$A$2:$H$127,6,FALSE),VLOOKUP(INT(MID($B13,4,3)),'Sample Data Table'!$A$2:$H$127,6,FALSE))</f>
        <v>M</v>
      </c>
      <c r="J13" s="9">
        <f>IFERROR(VLOOKUP($B13,'Sample Data Table'!$A$2:$H$127,3,FALSE),VLOOKUP(INT(MID($B13,4,3)),'Sample Data Table'!$A$2:$H$127,3,FALSE))</f>
        <v>12</v>
      </c>
      <c r="K13" s="11">
        <f t="shared" si="1"/>
        <v>3217566.6666666665</v>
      </c>
      <c r="L13" s="16">
        <f t="shared" si="2"/>
        <v>24318.991207161213</v>
      </c>
    </row>
    <row r="14" spans="2:12" x14ac:dyDescent="0.25">
      <c r="B14" s="7">
        <v>97</v>
      </c>
      <c r="C14" s="8">
        <v>2773166.6666666665</v>
      </c>
      <c r="E14" s="9">
        <f t="shared" si="0"/>
        <v>97</v>
      </c>
      <c r="F14" s="9">
        <f>IFERROR(VLOOKUP($B14,'Sample Data Table'!$A$2:$H$127,2,FALSE),VLOOKUP(INT(MID($B14,4,3)),'Sample Data Table'!$A$2:$H$127,2,FALSE))</f>
        <v>80972</v>
      </c>
      <c r="G14" s="9" t="str">
        <f>IFERROR(VLOOKUP($B14,'Sample Data Table'!$A$2:$H$127,4,FALSE),VLOOKUP(INT(MID($B14,4,3)),'Sample Data Table'!$A$2:$H$127,4,FALSE))</f>
        <v>FC</v>
      </c>
      <c r="H14" s="9" t="str">
        <f>IFERROR(VLOOKUP($B14,'Sample Data Table'!$A$2:$H$127,7,FALSE),VLOOKUP(INT(MID($B14,4,3)),'Sample Data Table'!$A$2:$H$127,7,FALSE))</f>
        <v>HET</v>
      </c>
      <c r="I14" s="9" t="str">
        <f>IFERROR(VLOOKUP($B14,'Sample Data Table'!$A$2:$H$127,6,FALSE),VLOOKUP(INT(MID($B14,4,3)),'Sample Data Table'!$A$2:$H$127,6,FALSE))</f>
        <v>M</v>
      </c>
      <c r="J14" s="9">
        <f>IFERROR(VLOOKUP($B14,'Sample Data Table'!$A$2:$H$127,3,FALSE),VLOOKUP(INT(MID($B14,4,3)),'Sample Data Table'!$A$2:$H$127,3,FALSE))</f>
        <v>12</v>
      </c>
      <c r="K14" s="11">
        <f t="shared" si="1"/>
        <v>2773166.6666666665</v>
      </c>
      <c r="L14" s="16">
        <f t="shared" si="2"/>
        <v>326485.36465412041</v>
      </c>
    </row>
    <row r="15" spans="2:12" x14ac:dyDescent="0.25">
      <c r="B15" s="7">
        <v>98</v>
      </c>
      <c r="C15" s="8">
        <v>2657766.6666666665</v>
      </c>
      <c r="E15" s="9">
        <f t="shared" si="0"/>
        <v>98</v>
      </c>
      <c r="F15" s="9">
        <f>IFERROR(VLOOKUP($B15,'Sample Data Table'!$A$2:$H$127,2,FALSE),VLOOKUP(INT(MID($B15,4,3)),'Sample Data Table'!$A$2:$H$127,2,FALSE))</f>
        <v>84125</v>
      </c>
      <c r="G15" s="9" t="str">
        <f>IFERROR(VLOOKUP($B15,'Sample Data Table'!$A$2:$H$127,4,FALSE),VLOOKUP(INT(MID($B15,4,3)),'Sample Data Table'!$A$2:$H$127,4,FALSE))</f>
        <v>FC</v>
      </c>
      <c r="H15" s="9" t="str">
        <f>IFERROR(VLOOKUP($B15,'Sample Data Table'!$A$2:$H$127,7,FALSE),VLOOKUP(INT(MID($B15,4,3)),'Sample Data Table'!$A$2:$H$127,7,FALSE))</f>
        <v>HOM</v>
      </c>
      <c r="I15" s="9" t="str">
        <f>IFERROR(VLOOKUP($B15,'Sample Data Table'!$A$2:$H$127,6,FALSE),VLOOKUP(INT(MID($B15,4,3)),'Sample Data Table'!$A$2:$H$127,6,FALSE))</f>
        <v>F</v>
      </c>
      <c r="J15" s="9">
        <f>IFERROR(VLOOKUP($B15,'Sample Data Table'!$A$2:$H$127,3,FALSE),VLOOKUP(INT(MID($B15,4,3)),'Sample Data Table'!$A$2:$H$127,3,FALSE))</f>
        <v>4</v>
      </c>
      <c r="K15" s="11">
        <f t="shared" si="1"/>
        <v>2657766.6666666665</v>
      </c>
      <c r="L15" s="16">
        <f t="shared" si="2"/>
        <v>355506.48845461878</v>
      </c>
    </row>
    <row r="16" spans="2:12" x14ac:dyDescent="0.25">
      <c r="B16" s="7">
        <v>99</v>
      </c>
      <c r="C16" s="8">
        <v>4964466.666666667</v>
      </c>
      <c r="E16" s="9">
        <f t="shared" si="0"/>
        <v>99</v>
      </c>
      <c r="F16" s="9">
        <f>IFERROR(VLOOKUP($B16,'Sample Data Table'!$A$2:$H$127,2,FALSE),VLOOKUP(INT(MID($B16,4,3)),'Sample Data Table'!$A$2:$H$127,2,FALSE))</f>
        <v>84126</v>
      </c>
      <c r="G16" s="9" t="str">
        <f>IFERROR(VLOOKUP($B16,'Sample Data Table'!$A$2:$H$127,4,FALSE),VLOOKUP(INT(MID($B16,4,3)),'Sample Data Table'!$A$2:$H$127,4,FALSE))</f>
        <v>FC</v>
      </c>
      <c r="H16" s="9" t="str">
        <f>IFERROR(VLOOKUP($B16,'Sample Data Table'!$A$2:$H$127,7,FALSE),VLOOKUP(INT(MID($B16,4,3)),'Sample Data Table'!$A$2:$H$127,7,FALSE))</f>
        <v>HOM</v>
      </c>
      <c r="I16" s="9" t="str">
        <f>IFERROR(VLOOKUP($B16,'Sample Data Table'!$A$2:$H$127,6,FALSE),VLOOKUP(INT(MID($B16,4,3)),'Sample Data Table'!$A$2:$H$127,6,FALSE))</f>
        <v>F</v>
      </c>
      <c r="J16" s="9">
        <f>IFERROR(VLOOKUP($B16,'Sample Data Table'!$A$2:$H$127,3,FALSE),VLOOKUP(INT(MID($B16,4,3)),'Sample Data Table'!$A$2:$H$127,3,FALSE))</f>
        <v>4</v>
      </c>
      <c r="K16" s="11">
        <f t="shared" si="1"/>
        <v>4964466.666666667</v>
      </c>
      <c r="L16" s="16">
        <f t="shared" si="2"/>
        <v>189404.23261726741</v>
      </c>
    </row>
    <row r="17" spans="2:12" x14ac:dyDescent="0.25">
      <c r="B17" s="7">
        <v>100</v>
      </c>
      <c r="C17" s="8">
        <v>2940700</v>
      </c>
      <c r="E17" s="9">
        <f t="shared" si="0"/>
        <v>100</v>
      </c>
      <c r="F17" s="9">
        <f>IFERROR(VLOOKUP($B17,'Sample Data Table'!$A$2:$H$127,2,FALSE),VLOOKUP(INT(MID($B17,4,3)),'Sample Data Table'!$A$2:$H$127,2,FALSE))</f>
        <v>89053</v>
      </c>
      <c r="G17" s="9" t="str">
        <f>IFERROR(VLOOKUP($B17,'Sample Data Table'!$A$2:$H$127,4,FALSE),VLOOKUP(INT(MID($B17,4,3)),'Sample Data Table'!$A$2:$H$127,4,FALSE))</f>
        <v>FC</v>
      </c>
      <c r="H17" s="9" t="str">
        <f>IFERROR(VLOOKUP($B17,'Sample Data Table'!$A$2:$H$127,7,FALSE),VLOOKUP(INT(MID($B17,4,3)),'Sample Data Table'!$A$2:$H$127,7,FALSE))</f>
        <v>HOM</v>
      </c>
      <c r="I17" s="9" t="str">
        <f>IFERROR(VLOOKUP($B17,'Sample Data Table'!$A$2:$H$127,6,FALSE),VLOOKUP(INT(MID($B17,4,3)),'Sample Data Table'!$A$2:$H$127,6,FALSE))</f>
        <v>F</v>
      </c>
      <c r="J17" s="9">
        <f>IFERROR(VLOOKUP($B17,'Sample Data Table'!$A$2:$H$127,3,FALSE),VLOOKUP(INT(MID($B17,4,3)),'Sample Data Table'!$A$2:$H$127,3,FALSE))</f>
        <v>4</v>
      </c>
      <c r="K17" s="11">
        <f t="shared" si="1"/>
        <v>2940700</v>
      </c>
      <c r="L17" s="16">
        <f t="shared" si="2"/>
        <v>190489.86849698858</v>
      </c>
    </row>
    <row r="18" spans="2:12" x14ac:dyDescent="0.25">
      <c r="B18" s="7">
        <v>101</v>
      </c>
      <c r="C18" s="8">
        <v>3189566.6666666665</v>
      </c>
      <c r="E18" s="9">
        <f t="shared" si="0"/>
        <v>101</v>
      </c>
      <c r="F18" s="9">
        <f>IFERROR(VLOOKUP($B18,'Sample Data Table'!$A$2:$H$127,2,FALSE),VLOOKUP(INT(MID($B18,4,3)),'Sample Data Table'!$A$2:$H$127,2,FALSE))</f>
        <v>89370</v>
      </c>
      <c r="G18" s="9" t="str">
        <f>IFERROR(VLOOKUP($B18,'Sample Data Table'!$A$2:$H$127,4,FALSE),VLOOKUP(INT(MID($B18,4,3)),'Sample Data Table'!$A$2:$H$127,4,FALSE))</f>
        <v>FC</v>
      </c>
      <c r="H18" s="9" t="str">
        <f>IFERROR(VLOOKUP($B18,'Sample Data Table'!$A$2:$H$127,7,FALSE),VLOOKUP(INT(MID($B18,4,3)),'Sample Data Table'!$A$2:$H$127,7,FALSE))</f>
        <v>HOM</v>
      </c>
      <c r="I18" s="9" t="str">
        <f>IFERROR(VLOOKUP($B18,'Sample Data Table'!$A$2:$H$127,6,FALSE),VLOOKUP(INT(MID($B18,4,3)),'Sample Data Table'!$A$2:$H$127,6,FALSE))</f>
        <v>F</v>
      </c>
      <c r="J18" s="9">
        <f>IFERROR(VLOOKUP($B18,'Sample Data Table'!$A$2:$H$127,3,FALSE),VLOOKUP(INT(MID($B18,4,3)),'Sample Data Table'!$A$2:$H$127,3,FALSE))</f>
        <v>4</v>
      </c>
      <c r="K18" s="11">
        <f t="shared" si="1"/>
        <v>3189566.6666666665</v>
      </c>
      <c r="L18" s="16">
        <f t="shared" si="2"/>
        <v>280574.4880300666</v>
      </c>
    </row>
    <row r="19" spans="2:12" x14ac:dyDescent="0.25">
      <c r="B19" s="7">
        <v>102</v>
      </c>
      <c r="C19" s="8">
        <v>2504133.3333333335</v>
      </c>
      <c r="E19" s="9">
        <f t="shared" si="0"/>
        <v>102</v>
      </c>
      <c r="F19" s="9">
        <f>IFERROR(VLOOKUP($B19,'Sample Data Table'!$A$2:$H$127,2,FALSE),VLOOKUP(INT(MID($B19,4,3)),'Sample Data Table'!$A$2:$H$127,2,FALSE))</f>
        <v>84133</v>
      </c>
      <c r="G19" s="9" t="str">
        <f>IFERROR(VLOOKUP($B19,'Sample Data Table'!$A$2:$H$127,4,FALSE),VLOOKUP(INT(MID($B19,4,3)),'Sample Data Table'!$A$2:$H$127,4,FALSE))</f>
        <v>FC</v>
      </c>
      <c r="H19" s="9" t="str">
        <f>IFERROR(VLOOKUP($B19,'Sample Data Table'!$A$2:$H$127,7,FALSE),VLOOKUP(INT(MID($B19,4,3)),'Sample Data Table'!$A$2:$H$127,7,FALSE))</f>
        <v>HOM</v>
      </c>
      <c r="I19" s="9" t="str">
        <f>IFERROR(VLOOKUP($B19,'Sample Data Table'!$A$2:$H$127,6,FALSE),VLOOKUP(INT(MID($B19,4,3)),'Sample Data Table'!$A$2:$H$127,6,FALSE))</f>
        <v>M</v>
      </c>
      <c r="J19" s="9">
        <f>IFERROR(VLOOKUP($B19,'Sample Data Table'!$A$2:$H$127,3,FALSE),VLOOKUP(INT(MID($B19,4,3)),'Sample Data Table'!$A$2:$H$127,3,FALSE))</f>
        <v>4</v>
      </c>
      <c r="K19" s="11">
        <f t="shared" si="1"/>
        <v>2504133.3333333335</v>
      </c>
      <c r="L19" s="16">
        <f t="shared" si="2"/>
        <v>448697.91991197597</v>
      </c>
    </row>
    <row r="20" spans="2:12" x14ac:dyDescent="0.25">
      <c r="B20" s="7">
        <v>103</v>
      </c>
      <c r="C20" s="8">
        <v>4558866.666666667</v>
      </c>
      <c r="E20" s="9">
        <f t="shared" si="0"/>
        <v>103</v>
      </c>
      <c r="F20" s="9">
        <f>IFERROR(VLOOKUP($B20,'Sample Data Table'!$A$2:$H$127,2,FALSE),VLOOKUP(INT(MID($B20,4,3)),'Sample Data Table'!$A$2:$H$127,2,FALSE))</f>
        <v>84128</v>
      </c>
      <c r="G20" s="9" t="str">
        <f>IFERROR(VLOOKUP($B20,'Sample Data Table'!$A$2:$H$127,4,FALSE),VLOOKUP(INT(MID($B20,4,3)),'Sample Data Table'!$A$2:$H$127,4,FALSE))</f>
        <v>FC</v>
      </c>
      <c r="H20" s="9" t="str">
        <f>IFERROR(VLOOKUP($B20,'Sample Data Table'!$A$2:$H$127,7,FALSE),VLOOKUP(INT(MID($B20,4,3)),'Sample Data Table'!$A$2:$H$127,7,FALSE))</f>
        <v>HOM</v>
      </c>
      <c r="I20" s="9" t="str">
        <f>IFERROR(VLOOKUP($B20,'Sample Data Table'!$A$2:$H$127,6,FALSE),VLOOKUP(INT(MID($B20,4,3)),'Sample Data Table'!$A$2:$H$127,6,FALSE))</f>
        <v>M</v>
      </c>
      <c r="J20" s="9">
        <f>IFERROR(VLOOKUP($B20,'Sample Data Table'!$A$2:$H$127,3,FALSE),VLOOKUP(INT(MID($B20,4,3)),'Sample Data Table'!$A$2:$H$127,3,FALSE))</f>
        <v>4</v>
      </c>
      <c r="K20" s="11">
        <f t="shared" si="1"/>
        <v>4558866.666666667</v>
      </c>
      <c r="L20" s="16">
        <f t="shared" si="2"/>
        <v>234356.6157234142</v>
      </c>
    </row>
    <row r="21" spans="2:12" x14ac:dyDescent="0.25">
      <c r="B21" s="7">
        <v>104</v>
      </c>
      <c r="C21" s="8">
        <v>1714133.3333333333</v>
      </c>
      <c r="E21" s="9">
        <f t="shared" si="0"/>
        <v>104</v>
      </c>
      <c r="F21" s="9">
        <f>IFERROR(VLOOKUP($B21,'Sample Data Table'!$A$2:$H$127,2,FALSE),VLOOKUP(INT(MID($B21,4,3)),'Sample Data Table'!$A$2:$H$127,2,FALSE))</f>
        <v>86375</v>
      </c>
      <c r="G21" s="9" t="str">
        <f>IFERROR(VLOOKUP($B21,'Sample Data Table'!$A$2:$H$127,4,FALSE),VLOOKUP(INT(MID($B21,4,3)),'Sample Data Table'!$A$2:$H$127,4,FALSE))</f>
        <v>FC</v>
      </c>
      <c r="H21" s="9" t="str">
        <f>IFERROR(VLOOKUP($B21,'Sample Data Table'!$A$2:$H$127,7,FALSE),VLOOKUP(INT(MID($B21,4,3)),'Sample Data Table'!$A$2:$H$127,7,FALSE))</f>
        <v>HOM</v>
      </c>
      <c r="I21" s="9" t="str">
        <f>IFERROR(VLOOKUP($B21,'Sample Data Table'!$A$2:$H$127,6,FALSE),VLOOKUP(INT(MID($B21,4,3)),'Sample Data Table'!$A$2:$H$127,6,FALSE))</f>
        <v>M</v>
      </c>
      <c r="J21" s="9">
        <f>IFERROR(VLOOKUP($B21,'Sample Data Table'!$A$2:$H$127,3,FALSE),VLOOKUP(INT(MID($B21,4,3)),'Sample Data Table'!$A$2:$H$127,3,FALSE))</f>
        <v>4</v>
      </c>
      <c r="K21" s="11">
        <f t="shared" si="1"/>
        <v>1714133.3333333333</v>
      </c>
      <c r="L21" s="16">
        <f t="shared" si="2"/>
        <v>514514.92041857541</v>
      </c>
    </row>
    <row r="22" spans="2:12" x14ac:dyDescent="0.25">
      <c r="B22" s="7">
        <v>105</v>
      </c>
      <c r="C22" s="8">
        <v>2780333.3333333335</v>
      </c>
      <c r="E22" s="9">
        <f t="shared" si="0"/>
        <v>105</v>
      </c>
      <c r="F22" s="9">
        <f>IFERROR(VLOOKUP($B22,'Sample Data Table'!$A$2:$H$127,2,FALSE),VLOOKUP(INT(MID($B22,4,3)),'Sample Data Table'!$A$2:$H$127,2,FALSE))</f>
        <v>84089</v>
      </c>
      <c r="G22" s="9" t="str">
        <f>IFERROR(VLOOKUP($B22,'Sample Data Table'!$A$2:$H$127,4,FALSE),VLOOKUP(INT(MID($B22,4,3)),'Sample Data Table'!$A$2:$H$127,4,FALSE))</f>
        <v>FC</v>
      </c>
      <c r="H22" s="9" t="str">
        <f>IFERROR(VLOOKUP($B22,'Sample Data Table'!$A$2:$H$127,7,FALSE),VLOOKUP(INT(MID($B22,4,3)),'Sample Data Table'!$A$2:$H$127,7,FALSE))</f>
        <v>HOM</v>
      </c>
      <c r="I22" s="9" t="str">
        <f>IFERROR(VLOOKUP($B22,'Sample Data Table'!$A$2:$H$127,6,FALSE),VLOOKUP(INT(MID($B22,4,3)),'Sample Data Table'!$A$2:$H$127,6,FALSE))</f>
        <v>M</v>
      </c>
      <c r="J22" s="9">
        <f>IFERROR(VLOOKUP($B22,'Sample Data Table'!$A$2:$H$127,3,FALSE),VLOOKUP(INT(MID($B22,4,3)),'Sample Data Table'!$A$2:$H$127,3,FALSE))</f>
        <v>4</v>
      </c>
      <c r="K22" s="11">
        <f t="shared" si="1"/>
        <v>2780333.3333333335</v>
      </c>
      <c r="L22" s="16">
        <f t="shared" si="2"/>
        <v>456759.13054183603</v>
      </c>
    </row>
    <row r="23" spans="2:12" x14ac:dyDescent="0.25">
      <c r="B23" s="7">
        <v>106</v>
      </c>
      <c r="C23" s="8">
        <v>5242533.333333333</v>
      </c>
      <c r="E23" s="9">
        <f t="shared" si="0"/>
        <v>106</v>
      </c>
      <c r="F23" s="9">
        <f>IFERROR(VLOOKUP($B23,'Sample Data Table'!$A$2:$H$127,2,FALSE),VLOOKUP(INT(MID($B23,4,3)),'Sample Data Table'!$A$2:$H$127,2,FALSE))</f>
        <v>84130</v>
      </c>
      <c r="G23" s="9" t="str">
        <f>IFERROR(VLOOKUP($B23,'Sample Data Table'!$A$2:$H$127,4,FALSE),VLOOKUP(INT(MID($B23,4,3)),'Sample Data Table'!$A$2:$H$127,4,FALSE))</f>
        <v>FC</v>
      </c>
      <c r="H23" s="9" t="str">
        <f>IFERROR(VLOOKUP($B23,'Sample Data Table'!$A$2:$H$127,7,FALSE),VLOOKUP(INT(MID($B23,4,3)),'Sample Data Table'!$A$2:$H$127,7,FALSE))</f>
        <v>HOM</v>
      </c>
      <c r="I23" s="9" t="str">
        <f>IFERROR(VLOOKUP($B23,'Sample Data Table'!$A$2:$H$127,6,FALSE),VLOOKUP(INT(MID($B23,4,3)),'Sample Data Table'!$A$2:$H$127,6,FALSE))</f>
        <v>M</v>
      </c>
      <c r="J23" s="9">
        <f>IFERROR(VLOOKUP($B23,'Sample Data Table'!$A$2:$H$127,3,FALSE),VLOOKUP(INT(MID($B23,4,3)),'Sample Data Table'!$A$2:$H$127,3,FALSE))</f>
        <v>4</v>
      </c>
      <c r="K23" s="11">
        <f t="shared" si="1"/>
        <v>5242533.333333333</v>
      </c>
      <c r="L23" s="16">
        <f t="shared" si="2"/>
        <v>511207.20195761713</v>
      </c>
    </row>
    <row r="24" spans="2:12" x14ac:dyDescent="0.25">
      <c r="B24" s="7">
        <v>107</v>
      </c>
      <c r="C24" s="8">
        <v>5481200</v>
      </c>
      <c r="E24" s="9">
        <f t="shared" si="0"/>
        <v>107</v>
      </c>
      <c r="F24" s="9">
        <f>IFERROR(VLOOKUP($B24,'Sample Data Table'!$A$2:$H$127,2,FALSE),VLOOKUP(INT(MID($B24,4,3)),'Sample Data Table'!$A$2:$H$127,2,FALSE))</f>
        <v>86332</v>
      </c>
      <c r="G24" s="9" t="str">
        <f>IFERROR(VLOOKUP($B24,'Sample Data Table'!$A$2:$H$127,4,FALSE),VLOOKUP(INT(MID($B24,4,3)),'Sample Data Table'!$A$2:$H$127,4,FALSE))</f>
        <v>FC</v>
      </c>
      <c r="H24" s="9" t="str">
        <f>IFERROR(VLOOKUP($B24,'Sample Data Table'!$A$2:$H$127,7,FALSE),VLOOKUP(INT(MID($B24,4,3)),'Sample Data Table'!$A$2:$H$127,7,FALSE))</f>
        <v>HOM</v>
      </c>
      <c r="I24" s="9" t="str">
        <f>IFERROR(VLOOKUP($B24,'Sample Data Table'!$A$2:$H$127,6,FALSE),VLOOKUP(INT(MID($B24,4,3)),'Sample Data Table'!$A$2:$H$127,6,FALSE))</f>
        <v>M</v>
      </c>
      <c r="J24" s="9">
        <f>IFERROR(VLOOKUP($B24,'Sample Data Table'!$A$2:$H$127,3,FALSE),VLOOKUP(INT(MID($B24,4,3)),'Sample Data Table'!$A$2:$H$127,3,FALSE))</f>
        <v>4</v>
      </c>
      <c r="K24" s="11">
        <f t="shared" si="1"/>
        <v>5481200</v>
      </c>
      <c r="L24" s="16">
        <f t="shared" si="2"/>
        <v>1287536.3257011431</v>
      </c>
    </row>
    <row r="25" spans="2:12" x14ac:dyDescent="0.25">
      <c r="B25" s="7">
        <v>108</v>
      </c>
      <c r="C25" s="8">
        <v>4061733.3333333335</v>
      </c>
      <c r="E25" s="9">
        <f t="shared" si="0"/>
        <v>108</v>
      </c>
      <c r="F25" s="9">
        <f>IFERROR(VLOOKUP($B25,'Sample Data Table'!$A$2:$H$127,2,FALSE),VLOOKUP(INT(MID($B25,4,3)),'Sample Data Table'!$A$2:$H$127,2,FALSE))</f>
        <v>83902</v>
      </c>
      <c r="G25" s="9" t="str">
        <f>IFERROR(VLOOKUP($B25,'Sample Data Table'!$A$2:$H$127,4,FALSE),VLOOKUP(INT(MID($B25,4,3)),'Sample Data Table'!$A$2:$H$127,4,FALSE))</f>
        <v>FC</v>
      </c>
      <c r="H25" s="9" t="str">
        <f>IFERROR(VLOOKUP($B25,'Sample Data Table'!$A$2:$H$127,7,FALSE),VLOOKUP(INT(MID($B25,4,3)),'Sample Data Table'!$A$2:$H$127,7,FALSE))</f>
        <v>HOM</v>
      </c>
      <c r="I25" s="9" t="str">
        <f>IFERROR(VLOOKUP($B25,'Sample Data Table'!$A$2:$H$127,6,FALSE),VLOOKUP(INT(MID($B25,4,3)),'Sample Data Table'!$A$2:$H$127,6,FALSE))</f>
        <v>F</v>
      </c>
      <c r="J25" s="9">
        <f>IFERROR(VLOOKUP($B25,'Sample Data Table'!$A$2:$H$127,3,FALSE),VLOOKUP(INT(MID($B25,4,3)),'Sample Data Table'!$A$2:$H$127,3,FALSE))</f>
        <v>12</v>
      </c>
      <c r="K25" s="11">
        <f t="shared" si="1"/>
        <v>4061733.3333333335</v>
      </c>
      <c r="L25" s="16">
        <f t="shared" si="2"/>
        <v>987372.9909883762</v>
      </c>
    </row>
    <row r="26" spans="2:12" x14ac:dyDescent="0.25">
      <c r="B26" s="7">
        <v>109</v>
      </c>
      <c r="C26" s="8">
        <v>3048266.6666666665</v>
      </c>
      <c r="E26" s="9">
        <f t="shared" si="0"/>
        <v>109</v>
      </c>
      <c r="F26" s="9">
        <f>IFERROR(VLOOKUP($B26,'Sample Data Table'!$A$2:$H$127,2,FALSE),VLOOKUP(INT(MID($B26,4,3)),'Sample Data Table'!$A$2:$H$127,2,FALSE))</f>
        <v>80969</v>
      </c>
      <c r="G26" s="9" t="str">
        <f>IFERROR(VLOOKUP($B26,'Sample Data Table'!$A$2:$H$127,4,FALSE),VLOOKUP(INT(MID($B26,4,3)),'Sample Data Table'!$A$2:$H$127,4,FALSE))</f>
        <v>FC</v>
      </c>
      <c r="H26" s="9" t="str">
        <f>IFERROR(VLOOKUP($B26,'Sample Data Table'!$A$2:$H$127,7,FALSE),VLOOKUP(INT(MID($B26,4,3)),'Sample Data Table'!$A$2:$H$127,7,FALSE))</f>
        <v>HOM</v>
      </c>
      <c r="I26" s="9" t="str">
        <f>IFERROR(VLOOKUP($B26,'Sample Data Table'!$A$2:$H$127,6,FALSE),VLOOKUP(INT(MID($B26,4,3)),'Sample Data Table'!$A$2:$H$127,6,FALSE))</f>
        <v>F</v>
      </c>
      <c r="J26" s="9">
        <f>IFERROR(VLOOKUP($B26,'Sample Data Table'!$A$2:$H$127,3,FALSE),VLOOKUP(INT(MID($B26,4,3)),'Sample Data Table'!$A$2:$H$127,3,FALSE))</f>
        <v>12</v>
      </c>
      <c r="K26" s="11">
        <f t="shared" si="1"/>
        <v>3048266.6666666665</v>
      </c>
      <c r="L26" s="16">
        <f t="shared" si="2"/>
        <v>105959.72505312566</v>
      </c>
    </row>
    <row r="27" spans="2:12" x14ac:dyDescent="0.25">
      <c r="B27" s="7">
        <v>110</v>
      </c>
      <c r="C27" s="8">
        <v>5146333.333333333</v>
      </c>
      <c r="E27" s="9">
        <f t="shared" si="0"/>
        <v>110</v>
      </c>
      <c r="F27" s="9">
        <f>IFERROR(VLOOKUP($B27,'Sample Data Table'!$A$2:$H$127,2,FALSE),VLOOKUP(INT(MID($B27,4,3)),'Sample Data Table'!$A$2:$H$127,2,FALSE))</f>
        <v>80967</v>
      </c>
      <c r="G27" s="9" t="str">
        <f>IFERROR(VLOOKUP($B27,'Sample Data Table'!$A$2:$H$127,4,FALSE),VLOOKUP(INT(MID($B27,4,3)),'Sample Data Table'!$A$2:$H$127,4,FALSE))</f>
        <v>FC</v>
      </c>
      <c r="H27" s="9" t="str">
        <f>IFERROR(VLOOKUP($B27,'Sample Data Table'!$A$2:$H$127,7,FALSE),VLOOKUP(INT(MID($B27,4,3)),'Sample Data Table'!$A$2:$H$127,7,FALSE))</f>
        <v>HOM</v>
      </c>
      <c r="I27" s="9" t="str">
        <f>IFERROR(VLOOKUP($B27,'Sample Data Table'!$A$2:$H$127,6,FALSE),VLOOKUP(INT(MID($B27,4,3)),'Sample Data Table'!$A$2:$H$127,6,FALSE))</f>
        <v>F</v>
      </c>
      <c r="J27" s="9">
        <f>IFERROR(VLOOKUP($B27,'Sample Data Table'!$A$2:$H$127,3,FALSE),VLOOKUP(INT(MID($B27,4,3)),'Sample Data Table'!$A$2:$H$127,3,FALSE))</f>
        <v>12</v>
      </c>
      <c r="K27" s="11">
        <f t="shared" si="1"/>
        <v>5146333.333333333</v>
      </c>
      <c r="L27" s="16">
        <f t="shared" si="2"/>
        <v>308458.33322077058</v>
      </c>
    </row>
    <row r="28" spans="2:12" x14ac:dyDescent="0.25">
      <c r="B28" s="7">
        <v>111</v>
      </c>
      <c r="C28" s="8">
        <v>2991000</v>
      </c>
      <c r="E28" s="9">
        <f t="shared" si="0"/>
        <v>111</v>
      </c>
      <c r="F28" s="9">
        <f>IFERROR(VLOOKUP($B28,'Sample Data Table'!$A$2:$H$127,2,FALSE),VLOOKUP(INT(MID($B28,4,3)),'Sample Data Table'!$A$2:$H$127,2,FALSE))</f>
        <v>83199</v>
      </c>
      <c r="G28" s="9" t="str">
        <f>IFERROR(VLOOKUP($B28,'Sample Data Table'!$A$2:$H$127,4,FALSE),VLOOKUP(INT(MID($B28,4,3)),'Sample Data Table'!$A$2:$H$127,4,FALSE))</f>
        <v>FC</v>
      </c>
      <c r="H28" s="9" t="str">
        <f>IFERROR(VLOOKUP($B28,'Sample Data Table'!$A$2:$H$127,7,FALSE),VLOOKUP(INT(MID($B28,4,3)),'Sample Data Table'!$A$2:$H$127,7,FALSE))</f>
        <v>HOM</v>
      </c>
      <c r="I28" s="9" t="str">
        <f>IFERROR(VLOOKUP($B28,'Sample Data Table'!$A$2:$H$127,6,FALSE),VLOOKUP(INT(MID($B28,4,3)),'Sample Data Table'!$A$2:$H$127,6,FALSE))</f>
        <v>F</v>
      </c>
      <c r="J28" s="9">
        <f>IFERROR(VLOOKUP($B28,'Sample Data Table'!$A$2:$H$127,3,FALSE),VLOOKUP(INT(MID($B28,4,3)),'Sample Data Table'!$A$2:$H$127,3,FALSE))</f>
        <v>12</v>
      </c>
      <c r="K28" s="11">
        <f t="shared" si="1"/>
        <v>2991000</v>
      </c>
      <c r="L28" s="16">
        <f t="shared" si="2"/>
        <v>210385.85979100401</v>
      </c>
    </row>
    <row r="29" spans="2:12" x14ac:dyDescent="0.25">
      <c r="B29" s="7">
        <v>112</v>
      </c>
      <c r="C29" s="8">
        <v>2888766.6666666665</v>
      </c>
      <c r="E29" s="9">
        <f t="shared" si="0"/>
        <v>112</v>
      </c>
      <c r="F29" s="9">
        <f>IFERROR(VLOOKUP($B29,'Sample Data Table'!$A$2:$H$127,2,FALSE),VLOOKUP(INT(MID($B29,4,3)),'Sample Data Table'!$A$2:$H$127,2,FALSE))</f>
        <v>83901</v>
      </c>
      <c r="G29" s="9" t="str">
        <f>IFERROR(VLOOKUP($B29,'Sample Data Table'!$A$2:$H$127,4,FALSE),VLOOKUP(INT(MID($B29,4,3)),'Sample Data Table'!$A$2:$H$127,4,FALSE))</f>
        <v>FC</v>
      </c>
      <c r="H29" s="9" t="str">
        <f>IFERROR(VLOOKUP($B29,'Sample Data Table'!$A$2:$H$127,7,FALSE),VLOOKUP(INT(MID($B29,4,3)),'Sample Data Table'!$A$2:$H$127,7,FALSE))</f>
        <v>HOM</v>
      </c>
      <c r="I29" s="9" t="str">
        <f>IFERROR(VLOOKUP($B29,'Sample Data Table'!$A$2:$H$127,6,FALSE),VLOOKUP(INT(MID($B29,4,3)),'Sample Data Table'!$A$2:$H$127,6,FALSE))</f>
        <v>F</v>
      </c>
      <c r="J29" s="9">
        <f>IFERROR(VLOOKUP($B29,'Sample Data Table'!$A$2:$H$127,3,FALSE),VLOOKUP(INT(MID($B29,4,3)),'Sample Data Table'!$A$2:$H$127,3,FALSE))</f>
        <v>12</v>
      </c>
      <c r="K29" s="11">
        <f t="shared" si="1"/>
        <v>2888766.6666666665</v>
      </c>
      <c r="L29" s="16">
        <f t="shared" si="2"/>
        <v>520396.14077482739</v>
      </c>
    </row>
    <row r="30" spans="2:12" x14ac:dyDescent="0.25">
      <c r="B30" s="7">
        <v>113</v>
      </c>
      <c r="C30" s="8">
        <v>3937266.6666666665</v>
      </c>
      <c r="E30" s="9">
        <f t="shared" si="0"/>
        <v>113</v>
      </c>
      <c r="F30" s="9">
        <f>IFERROR(VLOOKUP($B30,'Sample Data Table'!$A$2:$H$127,2,FALSE),VLOOKUP(INT(MID($B30,4,3)),'Sample Data Table'!$A$2:$H$127,2,FALSE))</f>
        <v>79851</v>
      </c>
      <c r="G30" s="9" t="str">
        <f>IFERROR(VLOOKUP($B30,'Sample Data Table'!$A$2:$H$127,4,FALSE),VLOOKUP(INT(MID($B30,4,3)),'Sample Data Table'!$A$2:$H$127,4,FALSE))</f>
        <v>FC</v>
      </c>
      <c r="H30" s="9" t="str">
        <f>IFERROR(VLOOKUP($B30,'Sample Data Table'!$A$2:$H$127,7,FALSE),VLOOKUP(INT(MID($B30,4,3)),'Sample Data Table'!$A$2:$H$127,7,FALSE))</f>
        <v>HOM</v>
      </c>
      <c r="I30" s="9" t="str">
        <f>IFERROR(VLOOKUP($B30,'Sample Data Table'!$A$2:$H$127,6,FALSE),VLOOKUP(INT(MID($B30,4,3)),'Sample Data Table'!$A$2:$H$127,6,FALSE))</f>
        <v>F</v>
      </c>
      <c r="J30" s="9">
        <f>IFERROR(VLOOKUP($B30,'Sample Data Table'!$A$2:$H$127,3,FALSE),VLOOKUP(INT(MID($B30,4,3)),'Sample Data Table'!$A$2:$H$127,3,FALSE))</f>
        <v>12</v>
      </c>
      <c r="K30" s="11">
        <f t="shared" si="1"/>
        <v>3937266.6666666665</v>
      </c>
      <c r="L30" s="16">
        <f t="shared" si="2"/>
        <v>450065.26563747623</v>
      </c>
    </row>
    <row r="31" spans="2:12" x14ac:dyDescent="0.25">
      <c r="B31" s="7">
        <v>114</v>
      </c>
      <c r="C31" s="8">
        <v>2735366.6666666665</v>
      </c>
      <c r="E31" s="9">
        <f t="shared" si="0"/>
        <v>114</v>
      </c>
      <c r="F31" s="9">
        <f>IFERROR(VLOOKUP($B31,'Sample Data Table'!$A$2:$H$127,2,FALSE),VLOOKUP(INT(MID($B31,4,3)),'Sample Data Table'!$A$2:$H$127,2,FALSE))</f>
        <v>80966</v>
      </c>
      <c r="G31" s="9" t="str">
        <f>IFERROR(VLOOKUP($B31,'Sample Data Table'!$A$2:$H$127,4,FALSE),VLOOKUP(INT(MID($B31,4,3)),'Sample Data Table'!$A$2:$H$127,4,FALSE))</f>
        <v>FC</v>
      </c>
      <c r="H31" s="9" t="str">
        <f>IFERROR(VLOOKUP($B31,'Sample Data Table'!$A$2:$H$127,7,FALSE),VLOOKUP(INT(MID($B31,4,3)),'Sample Data Table'!$A$2:$H$127,7,FALSE))</f>
        <v>HOM</v>
      </c>
      <c r="I31" s="9" t="str">
        <f>IFERROR(VLOOKUP($B31,'Sample Data Table'!$A$2:$H$127,6,FALSE),VLOOKUP(INT(MID($B31,4,3)),'Sample Data Table'!$A$2:$H$127,6,FALSE))</f>
        <v>F</v>
      </c>
      <c r="J31" s="9">
        <f>IFERROR(VLOOKUP($B31,'Sample Data Table'!$A$2:$H$127,3,FALSE),VLOOKUP(INT(MID($B31,4,3)),'Sample Data Table'!$A$2:$H$127,3,FALSE))</f>
        <v>12</v>
      </c>
      <c r="K31" s="11">
        <f t="shared" si="1"/>
        <v>2735366.6666666665</v>
      </c>
      <c r="L31" s="16">
        <f t="shared" si="2"/>
        <v>283852.78461437364</v>
      </c>
    </row>
    <row r="32" spans="2:12" x14ac:dyDescent="0.25">
      <c r="B32" s="7">
        <v>115</v>
      </c>
      <c r="C32" s="8">
        <v>5735600</v>
      </c>
      <c r="E32" s="9">
        <f t="shared" si="0"/>
        <v>115</v>
      </c>
      <c r="F32" s="9">
        <f>IFERROR(VLOOKUP($B32,'Sample Data Table'!$A$2:$H$127,2,FALSE),VLOOKUP(INT(MID($B32,4,3)),'Sample Data Table'!$A$2:$H$127,2,FALSE))</f>
        <v>83907</v>
      </c>
      <c r="G32" s="9" t="str">
        <f>IFERROR(VLOOKUP($B32,'Sample Data Table'!$A$2:$H$127,4,FALSE),VLOOKUP(INT(MID($B32,4,3)),'Sample Data Table'!$A$2:$H$127,4,FALSE))</f>
        <v>FC</v>
      </c>
      <c r="H32" s="9" t="str">
        <f>IFERROR(VLOOKUP($B32,'Sample Data Table'!$A$2:$H$127,7,FALSE),VLOOKUP(INT(MID($B32,4,3)),'Sample Data Table'!$A$2:$H$127,7,FALSE))</f>
        <v>HOM</v>
      </c>
      <c r="I32" s="9" t="str">
        <f>IFERROR(VLOOKUP($B32,'Sample Data Table'!$A$2:$H$127,6,FALSE),VLOOKUP(INT(MID($B32,4,3)),'Sample Data Table'!$A$2:$H$127,6,FALSE))</f>
        <v>F</v>
      </c>
      <c r="J32" s="9">
        <f>IFERROR(VLOOKUP($B32,'Sample Data Table'!$A$2:$H$127,3,FALSE),VLOOKUP(INT(MID($B32,4,3)),'Sample Data Table'!$A$2:$H$127,3,FALSE))</f>
        <v>12</v>
      </c>
      <c r="K32" s="11">
        <f t="shared" si="1"/>
        <v>5735600</v>
      </c>
      <c r="L32" s="16">
        <f t="shared" si="2"/>
        <v>849319.98092591704</v>
      </c>
    </row>
    <row r="33" spans="2:12" x14ac:dyDescent="0.25">
      <c r="B33" s="7">
        <v>116</v>
      </c>
      <c r="C33" s="8">
        <v>3455500</v>
      </c>
      <c r="E33" s="9">
        <f t="shared" si="0"/>
        <v>116</v>
      </c>
      <c r="F33" s="9">
        <f>IFERROR(VLOOKUP($B33,'Sample Data Table'!$A$2:$H$127,2,FALSE),VLOOKUP(INT(MID($B33,4,3)),'Sample Data Table'!$A$2:$H$127,2,FALSE))</f>
        <v>83914</v>
      </c>
      <c r="G33" s="9" t="str">
        <f>IFERROR(VLOOKUP($B33,'Sample Data Table'!$A$2:$H$127,4,FALSE),VLOOKUP(INT(MID($B33,4,3)),'Sample Data Table'!$A$2:$H$127,4,FALSE))</f>
        <v>FC</v>
      </c>
      <c r="H33" s="9" t="str">
        <f>IFERROR(VLOOKUP($B33,'Sample Data Table'!$A$2:$H$127,7,FALSE),VLOOKUP(INT(MID($B33,4,3)),'Sample Data Table'!$A$2:$H$127,7,FALSE))</f>
        <v>HOM</v>
      </c>
      <c r="I33" s="9" t="str">
        <f>IFERROR(VLOOKUP($B33,'Sample Data Table'!$A$2:$H$127,6,FALSE),VLOOKUP(INT(MID($B33,4,3)),'Sample Data Table'!$A$2:$H$127,6,FALSE))</f>
        <v>M</v>
      </c>
      <c r="J33" s="9">
        <f>IFERROR(VLOOKUP($B33,'Sample Data Table'!$A$2:$H$127,3,FALSE),VLOOKUP(INT(MID($B33,4,3)),'Sample Data Table'!$A$2:$H$127,3,FALSE))</f>
        <v>12</v>
      </c>
      <c r="K33" s="11">
        <f t="shared" si="1"/>
        <v>3455500</v>
      </c>
      <c r="L33" s="16">
        <f t="shared" si="2"/>
        <v>453026.75417683669</v>
      </c>
    </row>
    <row r="34" spans="2:12" x14ac:dyDescent="0.25">
      <c r="B34" s="7">
        <v>117</v>
      </c>
      <c r="C34" s="8">
        <v>2385533.3333333335</v>
      </c>
      <c r="E34" s="9">
        <f t="shared" si="0"/>
        <v>117</v>
      </c>
      <c r="F34" s="9">
        <f>IFERROR(VLOOKUP($B34,'Sample Data Table'!$A$2:$H$127,2,FALSE),VLOOKUP(INT(MID($B34,4,3)),'Sample Data Table'!$A$2:$H$127,2,FALSE))</f>
        <v>83909</v>
      </c>
      <c r="G34" s="9" t="str">
        <f>IFERROR(VLOOKUP($B34,'Sample Data Table'!$A$2:$H$127,4,FALSE),VLOOKUP(INT(MID($B34,4,3)),'Sample Data Table'!$A$2:$H$127,4,FALSE))</f>
        <v>FC</v>
      </c>
      <c r="H34" s="9" t="str">
        <f>IFERROR(VLOOKUP($B34,'Sample Data Table'!$A$2:$H$127,7,FALSE),VLOOKUP(INT(MID($B34,4,3)),'Sample Data Table'!$A$2:$H$127,7,FALSE))</f>
        <v>HOM</v>
      </c>
      <c r="I34" s="9" t="str">
        <f>IFERROR(VLOOKUP($B34,'Sample Data Table'!$A$2:$H$127,6,FALSE),VLOOKUP(INT(MID($B34,4,3)),'Sample Data Table'!$A$2:$H$127,6,FALSE))</f>
        <v>M</v>
      </c>
      <c r="J34" s="9">
        <f>IFERROR(VLOOKUP($B34,'Sample Data Table'!$A$2:$H$127,3,FALSE),VLOOKUP(INT(MID($B34,4,3)),'Sample Data Table'!$A$2:$H$127,3,FALSE))</f>
        <v>12</v>
      </c>
      <c r="K34" s="11">
        <f t="shared" si="1"/>
        <v>2385533.3333333335</v>
      </c>
      <c r="L34" s="16">
        <f t="shared" si="2"/>
        <v>456173.23829147738</v>
      </c>
    </row>
    <row r="35" spans="2:12" x14ac:dyDescent="0.25">
      <c r="B35" s="7">
        <v>118</v>
      </c>
      <c r="C35" s="8">
        <v>4790733.333333333</v>
      </c>
      <c r="E35" s="9">
        <f t="shared" si="0"/>
        <v>118</v>
      </c>
      <c r="F35" s="9">
        <f>IFERROR(VLOOKUP($B35,'Sample Data Table'!$A$2:$H$127,2,FALSE),VLOOKUP(INT(MID($B35,4,3)),'Sample Data Table'!$A$2:$H$127,2,FALSE))</f>
        <v>80974</v>
      </c>
      <c r="G35" s="9" t="str">
        <f>IFERROR(VLOOKUP($B35,'Sample Data Table'!$A$2:$H$127,4,FALSE),VLOOKUP(INT(MID($B35,4,3)),'Sample Data Table'!$A$2:$H$127,4,FALSE))</f>
        <v>FC</v>
      </c>
      <c r="H35" s="9" t="str">
        <f>IFERROR(VLOOKUP($B35,'Sample Data Table'!$A$2:$H$127,7,FALSE),VLOOKUP(INT(MID($B35,4,3)),'Sample Data Table'!$A$2:$H$127,7,FALSE))</f>
        <v>HOM</v>
      </c>
      <c r="I35" s="9" t="str">
        <f>IFERROR(VLOOKUP($B35,'Sample Data Table'!$A$2:$H$127,6,FALSE),VLOOKUP(INT(MID($B35,4,3)),'Sample Data Table'!$A$2:$H$127,6,FALSE))</f>
        <v>M</v>
      </c>
      <c r="J35" s="9">
        <f>IFERROR(VLOOKUP($B35,'Sample Data Table'!$A$2:$H$127,3,FALSE),VLOOKUP(INT(MID($B35,4,3)),'Sample Data Table'!$A$2:$H$127,3,FALSE))</f>
        <v>12</v>
      </c>
      <c r="K35" s="11">
        <f t="shared" si="1"/>
        <v>4790733.333333333</v>
      </c>
      <c r="L35" s="16">
        <f t="shared" si="2"/>
        <v>120174.09593307548</v>
      </c>
    </row>
    <row r="36" spans="2:12" x14ac:dyDescent="0.25">
      <c r="B36" s="7">
        <v>119</v>
      </c>
      <c r="C36" s="8">
        <v>3170300</v>
      </c>
      <c r="E36" s="9">
        <f t="shared" si="0"/>
        <v>119</v>
      </c>
      <c r="F36" s="9">
        <f>IFERROR(VLOOKUP($B36,'Sample Data Table'!$A$2:$H$127,2,FALSE),VLOOKUP(INT(MID($B36,4,3)),'Sample Data Table'!$A$2:$H$127,2,FALSE))</f>
        <v>83913</v>
      </c>
      <c r="G36" s="9" t="str">
        <f>IFERROR(VLOOKUP($B36,'Sample Data Table'!$A$2:$H$127,4,FALSE),VLOOKUP(INT(MID($B36,4,3)),'Sample Data Table'!$A$2:$H$127,4,FALSE))</f>
        <v>FC</v>
      </c>
      <c r="H36" s="9" t="str">
        <f>IFERROR(VLOOKUP($B36,'Sample Data Table'!$A$2:$H$127,7,FALSE),VLOOKUP(INT(MID($B36,4,3)),'Sample Data Table'!$A$2:$H$127,7,FALSE))</f>
        <v>HOM</v>
      </c>
      <c r="I36" s="9" t="str">
        <f>IFERROR(VLOOKUP($B36,'Sample Data Table'!$A$2:$H$127,6,FALSE),VLOOKUP(INT(MID($B36,4,3)),'Sample Data Table'!$A$2:$H$127,6,FALSE))</f>
        <v>M</v>
      </c>
      <c r="J36" s="9">
        <f>IFERROR(VLOOKUP($B36,'Sample Data Table'!$A$2:$H$127,3,FALSE),VLOOKUP(INT(MID($B36,4,3)),'Sample Data Table'!$A$2:$H$127,3,FALSE))</f>
        <v>12</v>
      </c>
      <c r="K36" s="11">
        <f t="shared" si="1"/>
        <v>3170300</v>
      </c>
      <c r="L36" s="16">
        <f t="shared" si="2"/>
        <v>139941.8807934208</v>
      </c>
    </row>
    <row r="37" spans="2:12" x14ac:dyDescent="0.25">
      <c r="B37" s="7">
        <v>120</v>
      </c>
      <c r="C37" s="8">
        <v>5856166.666666667</v>
      </c>
      <c r="E37" s="9">
        <f t="shared" si="0"/>
        <v>120</v>
      </c>
      <c r="F37" s="9">
        <f>IFERROR(VLOOKUP($B37,'Sample Data Table'!$A$2:$H$127,2,FALSE),VLOOKUP(INT(MID($B37,4,3)),'Sample Data Table'!$A$2:$H$127,2,FALSE))</f>
        <v>80964</v>
      </c>
      <c r="G37" s="9" t="str">
        <f>IFERROR(VLOOKUP($B37,'Sample Data Table'!$A$2:$H$127,4,FALSE),VLOOKUP(INT(MID($B37,4,3)),'Sample Data Table'!$A$2:$H$127,4,FALSE))</f>
        <v>FC</v>
      </c>
      <c r="H37" s="9" t="str">
        <f>IFERROR(VLOOKUP($B37,'Sample Data Table'!$A$2:$H$127,7,FALSE),VLOOKUP(INT(MID($B37,4,3)),'Sample Data Table'!$A$2:$H$127,7,FALSE))</f>
        <v>HOM</v>
      </c>
      <c r="I37" s="9" t="str">
        <f>IFERROR(VLOOKUP($B37,'Sample Data Table'!$A$2:$H$127,6,FALSE),VLOOKUP(INT(MID($B37,4,3)),'Sample Data Table'!$A$2:$H$127,6,FALSE))</f>
        <v>M</v>
      </c>
      <c r="J37" s="9">
        <f>IFERROR(VLOOKUP($B37,'Sample Data Table'!$A$2:$H$127,3,FALSE),VLOOKUP(INT(MID($B37,4,3)),'Sample Data Table'!$A$2:$H$127,3,FALSE))</f>
        <v>12</v>
      </c>
      <c r="K37" s="11">
        <f t="shared" si="1"/>
        <v>5856166.666666667</v>
      </c>
      <c r="L37" s="16">
        <f t="shared" si="2"/>
        <v>334558.99828481063</v>
      </c>
    </row>
    <row r="38" spans="2:12" x14ac:dyDescent="0.25">
      <c r="B38" s="7">
        <v>121</v>
      </c>
      <c r="C38" s="8">
        <v>2091066.6666666667</v>
      </c>
      <c r="E38" s="9">
        <f t="shared" si="0"/>
        <v>121</v>
      </c>
      <c r="F38" s="9">
        <f>IFERROR(VLOOKUP($B38,'Sample Data Table'!$A$2:$H$127,2,FALSE),VLOOKUP(INT(MID($B38,4,3)),'Sample Data Table'!$A$2:$H$127,2,FALSE))</f>
        <v>80971</v>
      </c>
      <c r="G38" s="9" t="str">
        <f>IFERROR(VLOOKUP($B38,'Sample Data Table'!$A$2:$H$127,4,FALSE),VLOOKUP(INT(MID($B38,4,3)),'Sample Data Table'!$A$2:$H$127,4,FALSE))</f>
        <v>FC</v>
      </c>
      <c r="H38" s="9" t="str">
        <f>IFERROR(VLOOKUP($B38,'Sample Data Table'!$A$2:$H$127,7,FALSE),VLOOKUP(INT(MID($B38,4,3)),'Sample Data Table'!$A$2:$H$127,7,FALSE))</f>
        <v>HOM</v>
      </c>
      <c r="I38" s="9" t="str">
        <f>IFERROR(VLOOKUP($B38,'Sample Data Table'!$A$2:$H$127,6,FALSE),VLOOKUP(INT(MID($B38,4,3)),'Sample Data Table'!$A$2:$H$127,6,FALSE))</f>
        <v>M</v>
      </c>
      <c r="J38" s="9">
        <f>IFERROR(VLOOKUP($B38,'Sample Data Table'!$A$2:$H$127,3,FALSE),VLOOKUP(INT(MID($B38,4,3)),'Sample Data Table'!$A$2:$H$127,3,FALSE))</f>
        <v>12</v>
      </c>
      <c r="K38" s="11">
        <f t="shared" si="1"/>
        <v>2091066.6666666667</v>
      </c>
      <c r="L38" s="16">
        <f t="shared" si="2"/>
        <v>204075.70490710795</v>
      </c>
    </row>
    <row r="39" spans="2:12" x14ac:dyDescent="0.25">
      <c r="B39" s="7">
        <v>122</v>
      </c>
      <c r="C39" s="8">
        <v>2461866.6666666665</v>
      </c>
      <c r="E39" s="9">
        <f t="shared" si="0"/>
        <v>122</v>
      </c>
      <c r="F39" s="9">
        <f>IFERROR(VLOOKUP($B39,'Sample Data Table'!$A$2:$H$127,2,FALSE),VLOOKUP(INT(MID($B39,4,3)),'Sample Data Table'!$A$2:$H$127,2,FALSE))</f>
        <v>83906</v>
      </c>
      <c r="G39" s="9" t="str">
        <f>IFERROR(VLOOKUP($B39,'Sample Data Table'!$A$2:$H$127,4,FALSE),VLOOKUP(INT(MID($B39,4,3)),'Sample Data Table'!$A$2:$H$127,4,FALSE))</f>
        <v>FC</v>
      </c>
      <c r="H39" s="9" t="str">
        <f>IFERROR(VLOOKUP($B39,'Sample Data Table'!$A$2:$H$127,7,FALSE),VLOOKUP(INT(MID($B39,4,3)),'Sample Data Table'!$A$2:$H$127,7,FALSE))</f>
        <v>HOM</v>
      </c>
      <c r="I39" s="9" t="str">
        <f>IFERROR(VLOOKUP($B39,'Sample Data Table'!$A$2:$H$127,6,FALSE),VLOOKUP(INT(MID($B39,4,3)),'Sample Data Table'!$A$2:$H$127,6,FALSE))</f>
        <v>M</v>
      </c>
      <c r="J39" s="9">
        <f>IFERROR(VLOOKUP($B39,'Sample Data Table'!$A$2:$H$127,3,FALSE),VLOOKUP(INT(MID($B39,4,3)),'Sample Data Table'!$A$2:$H$127,3,FALSE))</f>
        <v>12</v>
      </c>
      <c r="K39" s="11">
        <f t="shared" si="1"/>
        <v>2461866.6666666665</v>
      </c>
      <c r="L39" s="16">
        <f t="shared" si="2"/>
        <v>520254.10458095762</v>
      </c>
    </row>
    <row r="40" spans="2:12" x14ac:dyDescent="0.25">
      <c r="B40" s="7">
        <v>123</v>
      </c>
      <c r="C40" s="8">
        <v>5322133.333333333</v>
      </c>
      <c r="E40" s="9">
        <f t="shared" si="0"/>
        <v>123</v>
      </c>
      <c r="F40" s="9">
        <f>IFERROR(VLOOKUP($B40,'Sample Data Table'!$A$2:$H$127,2,FALSE),VLOOKUP(INT(MID($B40,4,3)),'Sample Data Table'!$A$2:$H$127,2,FALSE))</f>
        <v>83911</v>
      </c>
      <c r="G40" s="9" t="str">
        <f>IFERROR(VLOOKUP($B40,'Sample Data Table'!$A$2:$H$127,4,FALSE),VLOOKUP(INT(MID($B40,4,3)),'Sample Data Table'!$A$2:$H$127,4,FALSE))</f>
        <v>FC</v>
      </c>
      <c r="H40" s="9" t="str">
        <f>IFERROR(VLOOKUP($B40,'Sample Data Table'!$A$2:$H$127,7,FALSE),VLOOKUP(INT(MID($B40,4,3)),'Sample Data Table'!$A$2:$H$127,7,FALSE))</f>
        <v>HOM</v>
      </c>
      <c r="I40" s="9" t="str">
        <f>IFERROR(VLOOKUP($B40,'Sample Data Table'!$A$2:$H$127,6,FALSE),VLOOKUP(INT(MID($B40,4,3)),'Sample Data Table'!$A$2:$H$127,6,FALSE))</f>
        <v>M</v>
      </c>
      <c r="J40" s="9">
        <f>IFERROR(VLOOKUP($B40,'Sample Data Table'!$A$2:$H$127,3,FALSE),VLOOKUP(INT(MID($B40,4,3)),'Sample Data Table'!$A$2:$H$127,3,FALSE))</f>
        <v>12</v>
      </c>
      <c r="K40" s="11">
        <f t="shared" si="1"/>
        <v>5322133.333333333</v>
      </c>
      <c r="L40" s="16">
        <f t="shared" si="2"/>
        <v>46066.944041643757</v>
      </c>
    </row>
    <row r="41" spans="2:12" x14ac:dyDescent="0.25">
      <c r="B41" s="7">
        <v>124</v>
      </c>
      <c r="C41" s="8">
        <v>3355200</v>
      </c>
      <c r="E41" s="9">
        <f t="shared" si="0"/>
        <v>124</v>
      </c>
      <c r="F41" s="9">
        <f>IFERROR(VLOOKUP($B41,'Sample Data Table'!$A$2:$H$127,2,FALSE),VLOOKUP(INT(MID($B41,4,3)),'Sample Data Table'!$A$2:$H$127,2,FALSE))</f>
        <v>86333</v>
      </c>
      <c r="G41" s="9" t="str">
        <f>IFERROR(VLOOKUP($B41,'Sample Data Table'!$A$2:$H$127,4,FALSE),VLOOKUP(INT(MID($B41,4,3)),'Sample Data Table'!$A$2:$H$127,4,FALSE))</f>
        <v>FC</v>
      </c>
      <c r="H41" s="9" t="str">
        <f>IFERROR(VLOOKUP($B41,'Sample Data Table'!$A$2:$H$127,7,FALSE),VLOOKUP(INT(MID($B41,4,3)),'Sample Data Table'!$A$2:$H$127,7,FALSE))</f>
        <v>WT</v>
      </c>
      <c r="I41" s="9" t="str">
        <f>IFERROR(VLOOKUP($B41,'Sample Data Table'!$A$2:$H$127,6,FALSE),VLOOKUP(INT(MID($B41,4,3)),'Sample Data Table'!$A$2:$H$127,6,FALSE))</f>
        <v>F</v>
      </c>
      <c r="J41" s="9">
        <f>IFERROR(VLOOKUP($B41,'Sample Data Table'!$A$2:$H$127,3,FALSE),VLOOKUP(INT(MID($B41,4,3)),'Sample Data Table'!$A$2:$H$127,3,FALSE))</f>
        <v>4</v>
      </c>
      <c r="K41" s="11">
        <f t="shared" si="1"/>
        <v>3355200</v>
      </c>
      <c r="L41" s="16">
        <f t="shared" si="2"/>
        <v>86414.582102790955</v>
      </c>
    </row>
    <row r="42" spans="2:12" x14ac:dyDescent="0.25">
      <c r="B42" s="7">
        <v>125</v>
      </c>
      <c r="C42" s="8">
        <v>4068400</v>
      </c>
      <c r="E42" s="9">
        <f t="shared" si="0"/>
        <v>125</v>
      </c>
      <c r="F42" s="9">
        <f>IFERROR(VLOOKUP($B42,'Sample Data Table'!$A$2:$H$127,2,FALSE),VLOOKUP(INT(MID($B42,4,3)),'Sample Data Table'!$A$2:$H$127,2,FALSE))</f>
        <v>84127</v>
      </c>
      <c r="G42" s="9" t="str">
        <f>IFERROR(VLOOKUP($B42,'Sample Data Table'!$A$2:$H$127,4,FALSE),VLOOKUP(INT(MID($B42,4,3)),'Sample Data Table'!$A$2:$H$127,4,FALSE))</f>
        <v>FC</v>
      </c>
      <c r="H42" s="9" t="str">
        <f>IFERROR(VLOOKUP($B42,'Sample Data Table'!$A$2:$H$127,7,FALSE),VLOOKUP(INT(MID($B42,4,3)),'Sample Data Table'!$A$2:$H$127,7,FALSE))</f>
        <v>WT</v>
      </c>
      <c r="I42" s="9" t="str">
        <f>IFERROR(VLOOKUP($B42,'Sample Data Table'!$A$2:$H$127,6,FALSE),VLOOKUP(INT(MID($B42,4,3)),'Sample Data Table'!$A$2:$H$127,6,FALSE))</f>
        <v>F</v>
      </c>
      <c r="J42" s="9">
        <f>IFERROR(VLOOKUP($B42,'Sample Data Table'!$A$2:$H$127,3,FALSE),VLOOKUP(INT(MID($B42,4,3)),'Sample Data Table'!$A$2:$H$127,3,FALSE))</f>
        <v>4</v>
      </c>
      <c r="K42" s="11">
        <f t="shared" si="1"/>
        <v>4068400</v>
      </c>
      <c r="L42" s="16">
        <f t="shared" si="2"/>
        <v>593273.52882123436</v>
      </c>
    </row>
    <row r="43" spans="2:12" x14ac:dyDescent="0.25">
      <c r="B43" s="7">
        <v>126</v>
      </c>
      <c r="C43" s="8">
        <v>4490333.333333333</v>
      </c>
      <c r="E43" s="9">
        <f t="shared" si="0"/>
        <v>126</v>
      </c>
      <c r="F43" s="9">
        <f>IFERROR(VLOOKUP($B43,'Sample Data Table'!$A$2:$H$127,2,FALSE),VLOOKUP(INT(MID($B43,4,3)),'Sample Data Table'!$A$2:$H$127,2,FALSE))</f>
        <v>89149</v>
      </c>
      <c r="G43" s="9" t="str">
        <f>IFERROR(VLOOKUP($B43,'Sample Data Table'!$A$2:$H$127,4,FALSE),VLOOKUP(INT(MID($B43,4,3)),'Sample Data Table'!$A$2:$H$127,4,FALSE))</f>
        <v>FC</v>
      </c>
      <c r="H43" s="9" t="str">
        <f>IFERROR(VLOOKUP($B43,'Sample Data Table'!$A$2:$H$127,7,FALSE),VLOOKUP(INT(MID($B43,4,3)),'Sample Data Table'!$A$2:$H$127,7,FALSE))</f>
        <v>WT</v>
      </c>
      <c r="I43" s="9" t="str">
        <f>IFERROR(VLOOKUP($B43,'Sample Data Table'!$A$2:$H$127,6,FALSE),VLOOKUP(INT(MID($B43,4,3)),'Sample Data Table'!$A$2:$H$127,6,FALSE))</f>
        <v>F</v>
      </c>
      <c r="J43" s="9">
        <f>IFERROR(VLOOKUP($B43,'Sample Data Table'!$A$2:$H$127,3,FALSE),VLOOKUP(INT(MID($B43,4,3)),'Sample Data Table'!$A$2:$H$127,3,FALSE))</f>
        <v>4</v>
      </c>
      <c r="K43" s="11">
        <f t="shared" si="1"/>
        <v>4490333.333333333</v>
      </c>
      <c r="L43" s="16">
        <f t="shared" si="2"/>
        <v>282588.22221269598</v>
      </c>
    </row>
    <row r="44" spans="2:12" x14ac:dyDescent="0.25">
      <c r="B44" s="7">
        <v>127</v>
      </c>
      <c r="C44" s="8">
        <v>4134533.3333333335</v>
      </c>
      <c r="E44" s="9">
        <f t="shared" si="0"/>
        <v>127</v>
      </c>
      <c r="F44" s="9">
        <f>IFERROR(VLOOKUP($B44,'Sample Data Table'!$A$2:$H$127,2,FALSE),VLOOKUP(INT(MID($B44,4,3)),'Sample Data Table'!$A$2:$H$127,2,FALSE))</f>
        <v>89151</v>
      </c>
      <c r="G44" s="9" t="str">
        <f>IFERROR(VLOOKUP($B44,'Sample Data Table'!$A$2:$H$127,4,FALSE),VLOOKUP(INT(MID($B44,4,3)),'Sample Data Table'!$A$2:$H$127,4,FALSE))</f>
        <v>FC</v>
      </c>
      <c r="H44" s="9" t="str">
        <f>IFERROR(VLOOKUP($B44,'Sample Data Table'!$A$2:$H$127,7,FALSE),VLOOKUP(INT(MID($B44,4,3)),'Sample Data Table'!$A$2:$H$127,7,FALSE))</f>
        <v>WT</v>
      </c>
      <c r="I44" s="9" t="str">
        <f>IFERROR(VLOOKUP($B44,'Sample Data Table'!$A$2:$H$127,6,FALSE),VLOOKUP(INT(MID($B44,4,3)),'Sample Data Table'!$A$2:$H$127,6,FALSE))</f>
        <v>F</v>
      </c>
      <c r="J44" s="9">
        <f>IFERROR(VLOOKUP($B44,'Sample Data Table'!$A$2:$H$127,3,FALSE),VLOOKUP(INT(MID($B44,4,3)),'Sample Data Table'!$A$2:$H$127,3,FALSE))</f>
        <v>4</v>
      </c>
      <c r="K44" s="11">
        <f t="shared" si="1"/>
        <v>4134533.3333333335</v>
      </c>
      <c r="L44" s="16">
        <f t="shared" si="2"/>
        <v>589813.7869983475</v>
      </c>
    </row>
    <row r="45" spans="2:12" x14ac:dyDescent="0.25">
      <c r="B45" s="7">
        <v>128</v>
      </c>
      <c r="C45" s="8">
        <v>5581500</v>
      </c>
      <c r="E45" s="9">
        <f t="shared" si="0"/>
        <v>128</v>
      </c>
      <c r="F45" s="9">
        <f>IFERROR(VLOOKUP($B45,'Sample Data Table'!$A$2:$H$127,2,FALSE),VLOOKUP(INT(MID($B45,4,3)),'Sample Data Table'!$A$2:$H$127,2,FALSE))</f>
        <v>84135</v>
      </c>
      <c r="G45" s="9" t="str">
        <f>IFERROR(VLOOKUP($B45,'Sample Data Table'!$A$2:$H$127,4,FALSE),VLOOKUP(INT(MID($B45,4,3)),'Sample Data Table'!$A$2:$H$127,4,FALSE))</f>
        <v>FC</v>
      </c>
      <c r="H45" s="9" t="str">
        <f>IFERROR(VLOOKUP($B45,'Sample Data Table'!$A$2:$H$127,7,FALSE),VLOOKUP(INT(MID($B45,4,3)),'Sample Data Table'!$A$2:$H$127,7,FALSE))</f>
        <v>WT</v>
      </c>
      <c r="I45" s="9" t="str">
        <f>IFERROR(VLOOKUP($B45,'Sample Data Table'!$A$2:$H$127,6,FALSE),VLOOKUP(INT(MID($B45,4,3)),'Sample Data Table'!$A$2:$H$127,6,FALSE))</f>
        <v>M</v>
      </c>
      <c r="J45" s="9">
        <f>IFERROR(VLOOKUP($B45,'Sample Data Table'!$A$2:$H$127,3,FALSE),VLOOKUP(INT(MID($B45,4,3)),'Sample Data Table'!$A$2:$H$127,3,FALSE))</f>
        <v>4</v>
      </c>
      <c r="K45" s="11">
        <f t="shared" si="1"/>
        <v>5581500</v>
      </c>
      <c r="L45" s="16">
        <f t="shared" si="2"/>
        <v>153953.0123121987</v>
      </c>
    </row>
    <row r="46" spans="2:12" x14ac:dyDescent="0.25">
      <c r="B46" s="7">
        <v>129</v>
      </c>
      <c r="C46" s="8">
        <v>3265333.3333333335</v>
      </c>
      <c r="E46" s="9">
        <f t="shared" si="0"/>
        <v>129</v>
      </c>
      <c r="F46" s="9">
        <f>IFERROR(VLOOKUP($B46,'Sample Data Table'!$A$2:$H$127,2,FALSE),VLOOKUP(INT(MID($B46,4,3)),'Sample Data Table'!$A$2:$H$127,2,FALSE))</f>
        <v>84136</v>
      </c>
      <c r="G46" s="9" t="str">
        <f>IFERROR(VLOOKUP($B46,'Sample Data Table'!$A$2:$H$127,4,FALSE),VLOOKUP(INT(MID($B46,4,3)),'Sample Data Table'!$A$2:$H$127,4,FALSE))</f>
        <v>FC</v>
      </c>
      <c r="H46" s="9" t="str">
        <f>IFERROR(VLOOKUP($B46,'Sample Data Table'!$A$2:$H$127,7,FALSE),VLOOKUP(INT(MID($B46,4,3)),'Sample Data Table'!$A$2:$H$127,7,FALSE))</f>
        <v>WT</v>
      </c>
      <c r="I46" s="9" t="str">
        <f>IFERROR(VLOOKUP($B46,'Sample Data Table'!$A$2:$H$127,6,FALSE),VLOOKUP(INT(MID($B46,4,3)),'Sample Data Table'!$A$2:$H$127,6,FALSE))</f>
        <v>M</v>
      </c>
      <c r="J46" s="9">
        <f>IFERROR(VLOOKUP($B46,'Sample Data Table'!$A$2:$H$127,3,FALSE),VLOOKUP(INT(MID($B46,4,3)),'Sample Data Table'!$A$2:$H$127,3,FALSE))</f>
        <v>4</v>
      </c>
      <c r="K46" s="11">
        <f t="shared" si="1"/>
        <v>3265333.3333333335</v>
      </c>
      <c r="L46" s="16">
        <f t="shared" si="2"/>
        <v>133078.78618823507</v>
      </c>
    </row>
    <row r="47" spans="2:12" x14ac:dyDescent="0.25">
      <c r="B47" s="7">
        <v>130</v>
      </c>
      <c r="C47" s="8">
        <v>3549200</v>
      </c>
      <c r="E47" s="9">
        <f t="shared" si="0"/>
        <v>130</v>
      </c>
      <c r="F47" s="9">
        <f>IFERROR(VLOOKUP($B47,'Sample Data Table'!$A$2:$H$127,2,FALSE),VLOOKUP(INT(MID($B47,4,3)),'Sample Data Table'!$A$2:$H$127,2,FALSE))</f>
        <v>84129</v>
      </c>
      <c r="G47" s="9" t="str">
        <f>IFERROR(VLOOKUP($B47,'Sample Data Table'!$A$2:$H$127,4,FALSE),VLOOKUP(INT(MID($B47,4,3)),'Sample Data Table'!$A$2:$H$127,4,FALSE))</f>
        <v>FC</v>
      </c>
      <c r="H47" s="9" t="str">
        <f>IFERROR(VLOOKUP($B47,'Sample Data Table'!$A$2:$H$127,7,FALSE),VLOOKUP(INT(MID($B47,4,3)),'Sample Data Table'!$A$2:$H$127,7,FALSE))</f>
        <v>WT</v>
      </c>
      <c r="I47" s="9" t="str">
        <f>IFERROR(VLOOKUP($B47,'Sample Data Table'!$A$2:$H$127,6,FALSE),VLOOKUP(INT(MID($B47,4,3)),'Sample Data Table'!$A$2:$H$127,6,FALSE))</f>
        <v>M</v>
      </c>
      <c r="J47" s="9">
        <f>IFERROR(VLOOKUP($B47,'Sample Data Table'!$A$2:$H$127,3,FALSE),VLOOKUP(INT(MID($B47,4,3)),'Sample Data Table'!$A$2:$H$127,3,FALSE))</f>
        <v>4</v>
      </c>
      <c r="K47" s="11">
        <f t="shared" si="1"/>
        <v>3549200</v>
      </c>
      <c r="L47" s="16">
        <f t="shared" si="2"/>
        <v>1312826.3061045052</v>
      </c>
    </row>
    <row r="48" spans="2:12" x14ac:dyDescent="0.25">
      <c r="B48" s="7">
        <v>131</v>
      </c>
      <c r="C48" s="8">
        <v>3636466.6666666665</v>
      </c>
      <c r="E48" s="9">
        <f t="shared" si="0"/>
        <v>131</v>
      </c>
      <c r="F48" s="9">
        <f>IFERROR(VLOOKUP($B48,'Sample Data Table'!$A$2:$H$127,2,FALSE),VLOOKUP(INT(MID($B48,4,3)),'Sample Data Table'!$A$2:$H$127,2,FALSE))</f>
        <v>86014</v>
      </c>
      <c r="G48" s="9" t="str">
        <f>IFERROR(VLOOKUP($B48,'Sample Data Table'!$A$2:$H$127,4,FALSE),VLOOKUP(INT(MID($B48,4,3)),'Sample Data Table'!$A$2:$H$127,4,FALSE))</f>
        <v>FC</v>
      </c>
      <c r="H48" s="9" t="str">
        <f>IFERROR(VLOOKUP($B48,'Sample Data Table'!$A$2:$H$127,7,FALSE),VLOOKUP(INT(MID($B48,4,3)),'Sample Data Table'!$A$2:$H$127,7,FALSE))</f>
        <v>WT</v>
      </c>
      <c r="I48" s="9" t="str">
        <f>IFERROR(VLOOKUP($B48,'Sample Data Table'!$A$2:$H$127,6,FALSE),VLOOKUP(INT(MID($B48,4,3)),'Sample Data Table'!$A$2:$H$127,6,FALSE))</f>
        <v>M</v>
      </c>
      <c r="J48" s="9">
        <f>IFERROR(VLOOKUP($B48,'Sample Data Table'!$A$2:$H$127,3,FALSE),VLOOKUP(INT(MID($B48,4,3)),'Sample Data Table'!$A$2:$H$127,3,FALSE))</f>
        <v>4</v>
      </c>
      <c r="K48" s="11">
        <f t="shared" si="1"/>
        <v>3636466.6666666665</v>
      </c>
      <c r="L48" s="16">
        <f t="shared" si="2"/>
        <v>296877.11711525632</v>
      </c>
    </row>
    <row r="49" spans="2:12" x14ac:dyDescent="0.25">
      <c r="B49" s="7">
        <v>132</v>
      </c>
      <c r="C49" s="8">
        <v>3755100</v>
      </c>
      <c r="E49" s="9">
        <f t="shared" si="0"/>
        <v>132</v>
      </c>
      <c r="F49" s="9">
        <f>IFERROR(VLOOKUP($B49,'Sample Data Table'!$A$2:$H$127,2,FALSE),VLOOKUP(INT(MID($B49,4,3)),'Sample Data Table'!$A$2:$H$127,2,FALSE))</f>
        <v>80961</v>
      </c>
      <c r="G49" s="9" t="str">
        <f>IFERROR(VLOOKUP($B49,'Sample Data Table'!$A$2:$H$127,4,FALSE),VLOOKUP(INT(MID($B49,4,3)),'Sample Data Table'!$A$2:$H$127,4,FALSE))</f>
        <v>FC</v>
      </c>
      <c r="H49" s="9" t="str">
        <f>IFERROR(VLOOKUP($B49,'Sample Data Table'!$A$2:$H$127,7,FALSE),VLOOKUP(INT(MID($B49,4,3)),'Sample Data Table'!$A$2:$H$127,7,FALSE))</f>
        <v>WT</v>
      </c>
      <c r="I49" s="9" t="str">
        <f>IFERROR(VLOOKUP($B49,'Sample Data Table'!$A$2:$H$127,6,FALSE),VLOOKUP(INT(MID($B49,4,3)),'Sample Data Table'!$A$2:$H$127,6,FALSE))</f>
        <v>F</v>
      </c>
      <c r="J49" s="9">
        <f>IFERROR(VLOOKUP($B49,'Sample Data Table'!$A$2:$H$127,3,FALSE),VLOOKUP(INT(MID($B49,4,3)),'Sample Data Table'!$A$2:$H$127,3,FALSE))</f>
        <v>12</v>
      </c>
      <c r="K49" s="11">
        <f t="shared" si="1"/>
        <v>3755100</v>
      </c>
      <c r="L49" s="16">
        <f t="shared" si="2"/>
        <v>22814.688251212199</v>
      </c>
    </row>
    <row r="50" spans="2:12" x14ac:dyDescent="0.25">
      <c r="B50" s="7">
        <v>133</v>
      </c>
      <c r="C50" s="8">
        <v>2996500</v>
      </c>
      <c r="E50" s="9">
        <f t="shared" si="0"/>
        <v>133</v>
      </c>
      <c r="F50" s="9">
        <f>IFERROR(VLOOKUP($B50,'Sample Data Table'!$A$2:$H$127,2,FALSE),VLOOKUP(INT(MID($B50,4,3)),'Sample Data Table'!$A$2:$H$127,2,FALSE))</f>
        <v>83916</v>
      </c>
      <c r="G50" s="9" t="str">
        <f>IFERROR(VLOOKUP($B50,'Sample Data Table'!$A$2:$H$127,4,FALSE),VLOOKUP(INT(MID($B50,4,3)),'Sample Data Table'!$A$2:$H$127,4,FALSE))</f>
        <v>FC</v>
      </c>
      <c r="H50" s="9" t="str">
        <f>IFERROR(VLOOKUP($B50,'Sample Data Table'!$A$2:$H$127,7,FALSE),VLOOKUP(INT(MID($B50,4,3)),'Sample Data Table'!$A$2:$H$127,7,FALSE))</f>
        <v>WT</v>
      </c>
      <c r="I50" s="9" t="str">
        <f>IFERROR(VLOOKUP($B50,'Sample Data Table'!$A$2:$H$127,6,FALSE),VLOOKUP(INT(MID($B50,4,3)),'Sample Data Table'!$A$2:$H$127,6,FALSE))</f>
        <v>F</v>
      </c>
      <c r="J50" s="9">
        <f>IFERROR(VLOOKUP($B50,'Sample Data Table'!$A$2:$H$127,3,FALSE),VLOOKUP(INT(MID($B50,4,3)),'Sample Data Table'!$A$2:$H$127,3,FALSE))</f>
        <v>12</v>
      </c>
      <c r="K50" s="11">
        <f t="shared" si="1"/>
        <v>2996500</v>
      </c>
      <c r="L50" s="16">
        <f t="shared" si="2"/>
        <v>683459.99151376809</v>
      </c>
    </row>
    <row r="51" spans="2:12" x14ac:dyDescent="0.25">
      <c r="B51" s="7">
        <v>134</v>
      </c>
      <c r="C51" s="8">
        <v>3853166.6666666665</v>
      </c>
      <c r="E51" s="9">
        <f t="shared" si="0"/>
        <v>134</v>
      </c>
      <c r="F51" s="9">
        <f>IFERROR(VLOOKUP($B51,'Sample Data Table'!$A$2:$H$127,2,FALSE),VLOOKUP(INT(MID($B51,4,3)),'Sample Data Table'!$A$2:$H$127,2,FALSE))</f>
        <v>83908</v>
      </c>
      <c r="G51" s="9" t="str">
        <f>IFERROR(VLOOKUP($B51,'Sample Data Table'!$A$2:$H$127,4,FALSE),VLOOKUP(INT(MID($B51,4,3)),'Sample Data Table'!$A$2:$H$127,4,FALSE))</f>
        <v>FC</v>
      </c>
      <c r="H51" s="9" t="str">
        <f>IFERROR(VLOOKUP($B51,'Sample Data Table'!$A$2:$H$127,7,FALSE),VLOOKUP(INT(MID($B51,4,3)),'Sample Data Table'!$A$2:$H$127,7,FALSE))</f>
        <v>WT</v>
      </c>
      <c r="I51" s="9" t="str">
        <f>IFERROR(VLOOKUP($B51,'Sample Data Table'!$A$2:$H$127,6,FALSE),VLOOKUP(INT(MID($B51,4,3)),'Sample Data Table'!$A$2:$H$127,6,FALSE))</f>
        <v>F</v>
      </c>
      <c r="J51" s="9">
        <f>IFERROR(VLOOKUP($B51,'Sample Data Table'!$A$2:$H$127,3,FALSE),VLOOKUP(INT(MID($B51,4,3)),'Sample Data Table'!$A$2:$H$127,3,FALSE))</f>
        <v>12</v>
      </c>
      <c r="K51" s="11">
        <f t="shared" si="1"/>
        <v>3853166.6666666665</v>
      </c>
      <c r="L51" s="16">
        <f t="shared" si="2"/>
        <v>1136943.0695216591</v>
      </c>
    </row>
    <row r="52" spans="2:12" x14ac:dyDescent="0.25">
      <c r="B52" s="7">
        <v>135</v>
      </c>
      <c r="C52" s="8">
        <v>3970033.3333333335</v>
      </c>
      <c r="E52" s="9">
        <f t="shared" si="0"/>
        <v>135</v>
      </c>
      <c r="F52" s="9">
        <f>IFERROR(VLOOKUP($B52,'Sample Data Table'!$A$2:$H$127,2,FALSE),VLOOKUP(INT(MID($B52,4,3)),'Sample Data Table'!$A$2:$H$127,2,FALSE))</f>
        <v>80968</v>
      </c>
      <c r="G52" s="9" t="str">
        <f>IFERROR(VLOOKUP($B52,'Sample Data Table'!$A$2:$H$127,4,FALSE),VLOOKUP(INT(MID($B52,4,3)),'Sample Data Table'!$A$2:$H$127,4,FALSE))</f>
        <v>FC</v>
      </c>
      <c r="H52" s="9" t="str">
        <f>IFERROR(VLOOKUP($B52,'Sample Data Table'!$A$2:$H$127,7,FALSE),VLOOKUP(INT(MID($B52,4,3)),'Sample Data Table'!$A$2:$H$127,7,FALSE))</f>
        <v>WT</v>
      </c>
      <c r="I52" s="9" t="str">
        <f>IFERROR(VLOOKUP($B52,'Sample Data Table'!$A$2:$H$127,6,FALSE),VLOOKUP(INT(MID($B52,4,3)),'Sample Data Table'!$A$2:$H$127,6,FALSE))</f>
        <v>F</v>
      </c>
      <c r="J52" s="9">
        <f>IFERROR(VLOOKUP($B52,'Sample Data Table'!$A$2:$H$127,3,FALSE),VLOOKUP(INT(MID($B52,4,3)),'Sample Data Table'!$A$2:$H$127,3,FALSE))</f>
        <v>12</v>
      </c>
      <c r="K52" s="11">
        <f t="shared" si="1"/>
        <v>3970033.3333333335</v>
      </c>
      <c r="L52" s="16">
        <f t="shared" si="2"/>
        <v>336992.31939813116</v>
      </c>
    </row>
    <row r="53" spans="2:12" x14ac:dyDescent="0.25">
      <c r="B53" s="7">
        <v>136</v>
      </c>
      <c r="C53" s="8">
        <v>2980033.3333333335</v>
      </c>
      <c r="E53" s="9">
        <f t="shared" si="0"/>
        <v>136</v>
      </c>
      <c r="F53" s="9">
        <f>IFERROR(VLOOKUP($B53,'Sample Data Table'!$A$2:$H$127,2,FALSE),VLOOKUP(INT(MID($B53,4,3)),'Sample Data Table'!$A$2:$H$127,2,FALSE))</f>
        <v>80959</v>
      </c>
      <c r="G53" s="9" t="str">
        <f>IFERROR(VLOOKUP($B53,'Sample Data Table'!$A$2:$H$127,4,FALSE),VLOOKUP(INT(MID($B53,4,3)),'Sample Data Table'!$A$2:$H$127,4,FALSE))</f>
        <v>FC</v>
      </c>
      <c r="H53" s="9" t="str">
        <f>IFERROR(VLOOKUP($B53,'Sample Data Table'!$A$2:$H$127,7,FALSE),VLOOKUP(INT(MID($B53,4,3)),'Sample Data Table'!$A$2:$H$127,7,FALSE))</f>
        <v>WT</v>
      </c>
      <c r="I53" s="9" t="str">
        <f>IFERROR(VLOOKUP($B53,'Sample Data Table'!$A$2:$H$127,6,FALSE),VLOOKUP(INT(MID($B53,4,3)),'Sample Data Table'!$A$2:$H$127,6,FALSE))</f>
        <v>M</v>
      </c>
      <c r="J53" s="9">
        <f>IFERROR(VLOOKUP($B53,'Sample Data Table'!$A$2:$H$127,3,FALSE),VLOOKUP(INT(MID($B53,4,3)),'Sample Data Table'!$A$2:$H$127,3,FALSE))</f>
        <v>12</v>
      </c>
      <c r="K53" s="11">
        <f t="shared" si="1"/>
        <v>2980033.3333333335</v>
      </c>
      <c r="L53" s="16">
        <f t="shared" si="2"/>
        <v>88438.811238810667</v>
      </c>
    </row>
    <row r="54" spans="2:12" x14ac:dyDescent="0.25">
      <c r="B54" s="7">
        <v>137</v>
      </c>
      <c r="C54" s="8">
        <v>2557633.3333333335</v>
      </c>
      <c r="E54" s="9">
        <f t="shared" si="0"/>
        <v>137</v>
      </c>
      <c r="F54" s="9">
        <f>IFERROR(VLOOKUP($B54,'Sample Data Table'!$A$2:$H$127,2,FALSE),VLOOKUP(INT(MID($B54,4,3)),'Sample Data Table'!$A$2:$H$127,2,FALSE))</f>
        <v>80958</v>
      </c>
      <c r="G54" s="9" t="str">
        <f>IFERROR(VLOOKUP($B54,'Sample Data Table'!$A$2:$H$127,4,FALSE),VLOOKUP(INT(MID($B54,4,3)),'Sample Data Table'!$A$2:$H$127,4,FALSE))</f>
        <v>FC</v>
      </c>
      <c r="H54" s="9" t="str">
        <f>IFERROR(VLOOKUP($B54,'Sample Data Table'!$A$2:$H$127,7,FALSE),VLOOKUP(INT(MID($B54,4,3)),'Sample Data Table'!$A$2:$H$127,7,FALSE))</f>
        <v>WT</v>
      </c>
      <c r="I54" s="9" t="str">
        <f>IFERROR(VLOOKUP($B54,'Sample Data Table'!$A$2:$H$127,6,FALSE),VLOOKUP(INT(MID($B54,4,3)),'Sample Data Table'!$A$2:$H$127,6,FALSE))</f>
        <v>M</v>
      </c>
      <c r="J54" s="9">
        <f>IFERROR(VLOOKUP($B54,'Sample Data Table'!$A$2:$H$127,3,FALSE),VLOOKUP(INT(MID($B54,4,3)),'Sample Data Table'!$A$2:$H$127,3,FALSE))</f>
        <v>12</v>
      </c>
      <c r="K54" s="11">
        <f t="shared" si="1"/>
        <v>2557633.3333333335</v>
      </c>
      <c r="L54" s="16">
        <f t="shared" si="2"/>
        <v>401324.31191411015</v>
      </c>
    </row>
    <row r="55" spans="2:12" x14ac:dyDescent="0.25">
      <c r="B55" s="7">
        <v>138</v>
      </c>
      <c r="C55" s="8">
        <v>2289200</v>
      </c>
      <c r="E55" s="9">
        <f t="shared" si="0"/>
        <v>138</v>
      </c>
      <c r="F55" s="9">
        <f>IFERROR(VLOOKUP($B55,'Sample Data Table'!$A$2:$H$127,2,FALSE),VLOOKUP(INT(MID($B55,4,3)),'Sample Data Table'!$A$2:$H$127,2,FALSE))</f>
        <v>83910</v>
      </c>
      <c r="G55" s="9" t="str">
        <f>IFERROR(VLOOKUP($B55,'Sample Data Table'!$A$2:$H$127,4,FALSE),VLOOKUP(INT(MID($B55,4,3)),'Sample Data Table'!$A$2:$H$127,4,FALSE))</f>
        <v>FC</v>
      </c>
      <c r="H55" s="9" t="str">
        <f>IFERROR(VLOOKUP($B55,'Sample Data Table'!$A$2:$H$127,7,FALSE),VLOOKUP(INT(MID($B55,4,3)),'Sample Data Table'!$A$2:$H$127,7,FALSE))</f>
        <v>WT</v>
      </c>
      <c r="I55" s="9" t="str">
        <f>IFERROR(VLOOKUP($B55,'Sample Data Table'!$A$2:$H$127,6,FALSE),VLOOKUP(INT(MID($B55,4,3)),'Sample Data Table'!$A$2:$H$127,6,FALSE))</f>
        <v>M</v>
      </c>
      <c r="J55" s="9">
        <f>IFERROR(VLOOKUP($B55,'Sample Data Table'!$A$2:$H$127,3,FALSE),VLOOKUP(INT(MID($B55,4,3)),'Sample Data Table'!$A$2:$H$127,3,FALSE))</f>
        <v>12</v>
      </c>
      <c r="K55" s="11">
        <f t="shared" si="1"/>
        <v>2289200</v>
      </c>
      <c r="L55" s="16">
        <f t="shared" si="2"/>
        <v>116261.55856515944</v>
      </c>
    </row>
    <row r="56" spans="2:12" x14ac:dyDescent="0.25">
      <c r="B56" s="7">
        <v>139</v>
      </c>
      <c r="C56" s="8">
        <v>6081033.333333333</v>
      </c>
      <c r="E56" s="9">
        <f t="shared" si="0"/>
        <v>139</v>
      </c>
      <c r="F56" s="9">
        <f>IFERROR(VLOOKUP($B56,'Sample Data Table'!$A$2:$H$127,2,FALSE),VLOOKUP(INT(MID($B56,4,3)),'Sample Data Table'!$A$2:$H$127,2,FALSE))</f>
        <v>80963</v>
      </c>
      <c r="G56" s="9" t="str">
        <f>IFERROR(VLOOKUP($B56,'Sample Data Table'!$A$2:$H$127,4,FALSE),VLOOKUP(INT(MID($B56,4,3)),'Sample Data Table'!$A$2:$H$127,4,FALSE))</f>
        <v>FC</v>
      </c>
      <c r="H56" s="9" t="str">
        <f>IFERROR(VLOOKUP($B56,'Sample Data Table'!$A$2:$H$127,7,FALSE),VLOOKUP(INT(MID($B56,4,3)),'Sample Data Table'!$A$2:$H$127,7,FALSE))</f>
        <v>WT</v>
      </c>
      <c r="I56" s="9" t="str">
        <f>IFERROR(VLOOKUP($B56,'Sample Data Table'!$A$2:$H$127,6,FALSE),VLOOKUP(INT(MID($B56,4,3)),'Sample Data Table'!$A$2:$H$127,6,FALSE))</f>
        <v>M</v>
      </c>
      <c r="J56" s="9">
        <f>IFERROR(VLOOKUP($B56,'Sample Data Table'!$A$2:$H$127,3,FALSE),VLOOKUP(INT(MID($B56,4,3)),'Sample Data Table'!$A$2:$H$127,3,FALSE))</f>
        <v>12</v>
      </c>
      <c r="K56" s="11">
        <f t="shared" si="1"/>
        <v>6081033.333333333</v>
      </c>
      <c r="L56" s="16">
        <f t="shared" si="2"/>
        <v>609279.87274596223</v>
      </c>
    </row>
    <row r="57" spans="2:12" x14ac:dyDescent="0.25">
      <c r="B57" s="7">
        <v>140</v>
      </c>
      <c r="C57" s="8">
        <v>4788100</v>
      </c>
      <c r="E57" s="9">
        <f t="shared" si="0"/>
        <v>140</v>
      </c>
      <c r="F57" s="9">
        <f>IFERROR(VLOOKUP($B57,'Sample Data Table'!$A$2:$H$127,2,FALSE),VLOOKUP(INT(MID($B57,4,3)),'Sample Data Table'!$A$2:$H$127,2,FALSE))</f>
        <v>85961</v>
      </c>
      <c r="G57" s="9" t="str">
        <f>IFERROR(VLOOKUP($B57,'Sample Data Table'!$A$2:$H$127,4,FALSE),VLOOKUP(INT(MID($B57,4,3)),'Sample Data Table'!$A$2:$H$127,4,FALSE))</f>
        <v>VS</v>
      </c>
      <c r="H57" s="9" t="str">
        <f>IFERROR(VLOOKUP($B57,'Sample Data Table'!$A$2:$H$127,7,FALSE),VLOOKUP(INT(MID($B57,4,3)),'Sample Data Table'!$A$2:$H$127,7,FALSE))</f>
        <v>HET</v>
      </c>
      <c r="I57" s="9" t="str">
        <f>IFERROR(VLOOKUP($B57,'Sample Data Table'!$A$2:$H$127,6,FALSE),VLOOKUP(INT(MID($B57,4,3)),'Sample Data Table'!$A$2:$H$127,6,FALSE))</f>
        <v>F</v>
      </c>
      <c r="J57" s="9">
        <f>IFERROR(VLOOKUP($B57,'Sample Data Table'!$A$2:$H$127,3,FALSE),VLOOKUP(INT(MID($B57,4,3)),'Sample Data Table'!$A$2:$H$127,3,FALSE))</f>
        <v>4</v>
      </c>
      <c r="K57" s="11">
        <f t="shared" si="1"/>
        <v>4788100</v>
      </c>
      <c r="L57" s="16">
        <f t="shared" si="2"/>
        <v>1410361.2764111187</v>
      </c>
    </row>
    <row r="58" spans="2:12" x14ac:dyDescent="0.25">
      <c r="B58" s="7">
        <v>141</v>
      </c>
      <c r="C58" s="8">
        <v>2490433.3333333335</v>
      </c>
      <c r="E58" s="9">
        <f t="shared" si="0"/>
        <v>141</v>
      </c>
      <c r="F58" s="9">
        <f>IFERROR(VLOOKUP($B58,'Sample Data Table'!$A$2:$H$127,2,FALSE),VLOOKUP(INT(MID($B58,4,3)),'Sample Data Table'!$A$2:$H$127,2,FALSE))</f>
        <v>85965</v>
      </c>
      <c r="G58" s="9" t="str">
        <f>IFERROR(VLOOKUP($B58,'Sample Data Table'!$A$2:$H$127,4,FALSE),VLOOKUP(INT(MID($B58,4,3)),'Sample Data Table'!$A$2:$H$127,4,FALSE))</f>
        <v>VS</v>
      </c>
      <c r="H58" s="9" t="str">
        <f>IFERROR(VLOOKUP($B58,'Sample Data Table'!$A$2:$H$127,7,FALSE),VLOOKUP(INT(MID($B58,4,3)),'Sample Data Table'!$A$2:$H$127,7,FALSE))</f>
        <v>HET</v>
      </c>
      <c r="I58" s="9" t="str">
        <f>IFERROR(VLOOKUP($B58,'Sample Data Table'!$A$2:$H$127,6,FALSE),VLOOKUP(INT(MID($B58,4,3)),'Sample Data Table'!$A$2:$H$127,6,FALSE))</f>
        <v>F</v>
      </c>
      <c r="J58" s="9">
        <f>IFERROR(VLOOKUP($B58,'Sample Data Table'!$A$2:$H$127,3,FALSE),VLOOKUP(INT(MID($B58,4,3)),'Sample Data Table'!$A$2:$H$127,3,FALSE))</f>
        <v>4</v>
      </c>
      <c r="K58" s="11">
        <f t="shared" si="1"/>
        <v>2490433.3333333335</v>
      </c>
      <c r="L58" s="16">
        <f t="shared" si="2"/>
        <v>338459.95824223279</v>
      </c>
    </row>
    <row r="59" spans="2:12" x14ac:dyDescent="0.25">
      <c r="B59" s="7">
        <v>142</v>
      </c>
      <c r="C59" s="8">
        <v>3762766.6666666665</v>
      </c>
      <c r="E59" s="9">
        <f>B59</f>
        <v>142</v>
      </c>
      <c r="F59" s="9">
        <f>IFERROR(VLOOKUP($B59,'Sample Data Table'!$A$2:$H$127,2,FALSE),VLOOKUP(INT(MID($B59,4,3)),'Sample Data Table'!$A$2:$H$127,2,FALSE))</f>
        <v>85810</v>
      </c>
      <c r="G59" s="9" t="str">
        <f>IFERROR(VLOOKUP($B59,'Sample Data Table'!$A$2:$H$127,4,FALSE),VLOOKUP(INT(MID($B59,4,3)),'Sample Data Table'!$A$2:$H$127,4,FALSE))</f>
        <v>VS</v>
      </c>
      <c r="H59" s="9" t="str">
        <f>IFERROR(VLOOKUP($B59,'Sample Data Table'!$A$2:$H$127,7,FALSE),VLOOKUP(INT(MID($B59,4,3)),'Sample Data Table'!$A$2:$H$127,7,FALSE))</f>
        <v>HET</v>
      </c>
      <c r="I59" s="9" t="str">
        <f>IFERROR(VLOOKUP($B59,'Sample Data Table'!$A$2:$H$127,6,FALSE),VLOOKUP(INT(MID($B59,4,3)),'Sample Data Table'!$A$2:$H$127,6,FALSE))</f>
        <v>M</v>
      </c>
      <c r="J59" s="9">
        <f>IFERROR(VLOOKUP($B59,'Sample Data Table'!$A$2:$H$127,3,FALSE),VLOOKUP(INT(MID($B59,4,3)),'Sample Data Table'!$A$2:$H$127,3,FALSE))</f>
        <v>4</v>
      </c>
      <c r="K59" s="11">
        <f t="shared" si="1"/>
        <v>3762766.6666666665</v>
      </c>
      <c r="L59" s="16">
        <f t="shared" si="2"/>
        <v>141864.66555605744</v>
      </c>
    </row>
    <row r="60" spans="2:12" x14ac:dyDescent="0.25">
      <c r="B60" s="7">
        <v>143</v>
      </c>
      <c r="C60" s="8">
        <v>4823333.333333333</v>
      </c>
      <c r="E60" s="9">
        <f t="shared" si="0"/>
        <v>143</v>
      </c>
      <c r="F60" s="9">
        <f>IFERROR(VLOOKUP($B60,'Sample Data Table'!$A$2:$H$127,2,FALSE),VLOOKUP(INT(MID($B60,4,3)),'Sample Data Table'!$A$2:$H$127,2,FALSE))</f>
        <v>85808</v>
      </c>
      <c r="G60" s="9" t="str">
        <f>IFERROR(VLOOKUP($B60,'Sample Data Table'!$A$2:$H$127,4,FALSE),VLOOKUP(INT(MID($B60,4,3)),'Sample Data Table'!$A$2:$H$127,4,FALSE))</f>
        <v>VS</v>
      </c>
      <c r="H60" s="9" t="str">
        <f>IFERROR(VLOOKUP($B60,'Sample Data Table'!$A$2:$H$127,7,FALSE),VLOOKUP(INT(MID($B60,4,3)),'Sample Data Table'!$A$2:$H$127,7,FALSE))</f>
        <v>HET</v>
      </c>
      <c r="I60" s="9" t="str">
        <f>IFERROR(VLOOKUP($B60,'Sample Data Table'!$A$2:$H$127,6,FALSE),VLOOKUP(INT(MID($B60,4,3)),'Sample Data Table'!$A$2:$H$127,6,FALSE))</f>
        <v>M</v>
      </c>
      <c r="J60" s="9">
        <f>IFERROR(VLOOKUP($B60,'Sample Data Table'!$A$2:$H$127,3,FALSE),VLOOKUP(INT(MID($B60,4,3)),'Sample Data Table'!$A$2:$H$127,3,FALSE))</f>
        <v>4</v>
      </c>
      <c r="K60" s="11">
        <f t="shared" si="1"/>
        <v>4823333.333333333</v>
      </c>
      <c r="L60" s="16">
        <f t="shared" si="2"/>
        <v>193501.79155070381</v>
      </c>
    </row>
    <row r="61" spans="2:12" x14ac:dyDescent="0.25">
      <c r="B61" s="7">
        <v>144</v>
      </c>
      <c r="C61" s="8">
        <v>3102133.3333333335</v>
      </c>
      <c r="E61" s="9">
        <f t="shared" si="0"/>
        <v>144</v>
      </c>
      <c r="F61" s="9">
        <f>IFERROR(VLOOKUP($B61,'Sample Data Table'!$A$2:$H$127,2,FALSE),VLOOKUP(INT(MID($B61,4,3)),'Sample Data Table'!$A$2:$H$127,2,FALSE))</f>
        <v>85956</v>
      </c>
      <c r="G61" s="9" t="str">
        <f>IFERROR(VLOOKUP($B61,'Sample Data Table'!$A$2:$H$127,4,FALSE),VLOOKUP(INT(MID($B61,4,3)),'Sample Data Table'!$A$2:$H$127,4,FALSE))</f>
        <v>VS</v>
      </c>
      <c r="H61" s="9" t="str">
        <f>IFERROR(VLOOKUP($B61,'Sample Data Table'!$A$2:$H$127,7,FALSE),VLOOKUP(INT(MID($B61,4,3)),'Sample Data Table'!$A$2:$H$127,7,FALSE))</f>
        <v>HET</v>
      </c>
      <c r="I61" s="9" t="str">
        <f>IFERROR(VLOOKUP($B61,'Sample Data Table'!$A$2:$H$127,6,FALSE),VLOOKUP(INT(MID($B61,4,3)),'Sample Data Table'!$A$2:$H$127,6,FALSE))</f>
        <v>M</v>
      </c>
      <c r="J61" s="9">
        <f>IFERROR(VLOOKUP($B61,'Sample Data Table'!$A$2:$H$127,3,FALSE),VLOOKUP(INT(MID($B61,4,3)),'Sample Data Table'!$A$2:$H$127,3,FALSE))</f>
        <v>4</v>
      </c>
      <c r="K61" s="11">
        <f t="shared" si="1"/>
        <v>3102133.3333333335</v>
      </c>
      <c r="L61" s="16">
        <f t="shared" si="2"/>
        <v>687165.55744109733</v>
      </c>
    </row>
    <row r="62" spans="2:12" x14ac:dyDescent="0.25">
      <c r="B62" s="7">
        <v>145</v>
      </c>
      <c r="C62" s="8">
        <v>2803200</v>
      </c>
      <c r="E62" s="9">
        <f t="shared" si="0"/>
        <v>145</v>
      </c>
      <c r="F62" s="9">
        <f>IFERROR(VLOOKUP($B62,'Sample Data Table'!$A$2:$H$127,2,FALSE),VLOOKUP(INT(MID($B62,4,3)),'Sample Data Table'!$A$2:$H$127,2,FALSE))</f>
        <v>81654</v>
      </c>
      <c r="G62" s="9" t="str">
        <f>IFERROR(VLOOKUP($B62,'Sample Data Table'!$A$2:$H$127,4,FALSE),VLOOKUP(INT(MID($B62,4,3)),'Sample Data Table'!$A$2:$H$127,4,FALSE))</f>
        <v>VS</v>
      </c>
      <c r="H62" s="9" t="str">
        <f>IFERROR(VLOOKUP($B62,'Sample Data Table'!$A$2:$H$127,7,FALSE),VLOOKUP(INT(MID($B62,4,3)),'Sample Data Table'!$A$2:$H$127,7,FALSE))</f>
        <v>HET</v>
      </c>
      <c r="I62" s="9" t="str">
        <f>IFERROR(VLOOKUP($B62,'Sample Data Table'!$A$2:$H$127,6,FALSE),VLOOKUP(INT(MID($B62,4,3)),'Sample Data Table'!$A$2:$H$127,6,FALSE))</f>
        <v>F</v>
      </c>
      <c r="J62" s="9">
        <f>IFERROR(VLOOKUP($B62,'Sample Data Table'!$A$2:$H$127,3,FALSE),VLOOKUP(INT(MID($B62,4,3)),'Sample Data Table'!$A$2:$H$127,3,FALSE))</f>
        <v>12</v>
      </c>
      <c r="K62" s="11">
        <f t="shared" si="1"/>
        <v>2803200</v>
      </c>
      <c r="L62" s="16">
        <f t="shared" si="2"/>
        <v>162329.14094517965</v>
      </c>
    </row>
    <row r="63" spans="2:12" x14ac:dyDescent="0.25">
      <c r="B63" s="7">
        <v>146</v>
      </c>
      <c r="C63" s="8">
        <v>2886466.6666666665</v>
      </c>
      <c r="E63" s="9">
        <f t="shared" si="0"/>
        <v>146</v>
      </c>
      <c r="F63" s="9">
        <f>IFERROR(VLOOKUP($B63,'Sample Data Table'!$A$2:$H$127,2,FALSE),VLOOKUP(INT(MID($B63,4,3)),'Sample Data Table'!$A$2:$H$127,2,FALSE))</f>
        <v>81128</v>
      </c>
      <c r="G63" s="9" t="str">
        <f>IFERROR(VLOOKUP($B63,'Sample Data Table'!$A$2:$H$127,4,FALSE),VLOOKUP(INT(MID($B63,4,3)),'Sample Data Table'!$A$2:$H$127,4,FALSE))</f>
        <v>VS</v>
      </c>
      <c r="H63" s="9" t="str">
        <f>IFERROR(VLOOKUP($B63,'Sample Data Table'!$A$2:$H$127,7,FALSE),VLOOKUP(INT(MID($B63,4,3)),'Sample Data Table'!$A$2:$H$127,7,FALSE))</f>
        <v>HET</v>
      </c>
      <c r="I63" s="9" t="str">
        <f>IFERROR(VLOOKUP($B63,'Sample Data Table'!$A$2:$H$127,6,FALSE),VLOOKUP(INT(MID($B63,4,3)),'Sample Data Table'!$A$2:$H$127,6,FALSE))</f>
        <v>F</v>
      </c>
      <c r="J63" s="9">
        <f>IFERROR(VLOOKUP($B63,'Sample Data Table'!$A$2:$H$127,3,FALSE),VLOOKUP(INT(MID($B63,4,3)),'Sample Data Table'!$A$2:$H$127,3,FALSE))</f>
        <v>12</v>
      </c>
      <c r="K63" s="11">
        <f t="shared" si="1"/>
        <v>2886466.6666666665</v>
      </c>
      <c r="L63" s="16">
        <f t="shared" si="2"/>
        <v>1224830.0875359545</v>
      </c>
    </row>
    <row r="64" spans="2:12" x14ac:dyDescent="0.25">
      <c r="B64" s="7">
        <v>147</v>
      </c>
      <c r="C64" s="8">
        <v>3336433.3333333335</v>
      </c>
      <c r="E64" s="9">
        <f t="shared" si="0"/>
        <v>147</v>
      </c>
      <c r="F64" s="9">
        <f>IFERROR(VLOOKUP($B64,'Sample Data Table'!$A$2:$H$127,2,FALSE),VLOOKUP(INT(MID($B64,4,3)),'Sample Data Table'!$A$2:$H$127,2,FALSE))</f>
        <v>78930</v>
      </c>
      <c r="G64" s="9" t="str">
        <f>IFERROR(VLOOKUP($B64,'Sample Data Table'!$A$2:$H$127,4,FALSE),VLOOKUP(INT(MID($B64,4,3)),'Sample Data Table'!$A$2:$H$127,4,FALSE))</f>
        <v>VS</v>
      </c>
      <c r="H64" s="9" t="str">
        <f>IFERROR(VLOOKUP($B64,'Sample Data Table'!$A$2:$H$127,7,FALSE),VLOOKUP(INT(MID($B64,4,3)),'Sample Data Table'!$A$2:$H$127,7,FALSE))</f>
        <v>HET</v>
      </c>
      <c r="I64" s="9" t="str">
        <f>IFERROR(VLOOKUP($B64,'Sample Data Table'!$A$2:$H$127,6,FALSE),VLOOKUP(INT(MID($B64,4,3)),'Sample Data Table'!$A$2:$H$127,6,FALSE))</f>
        <v>F</v>
      </c>
      <c r="J64" s="9">
        <f>IFERROR(VLOOKUP($B64,'Sample Data Table'!$A$2:$H$127,3,FALSE),VLOOKUP(INT(MID($B64,4,3)),'Sample Data Table'!$A$2:$H$127,3,FALSE))</f>
        <v>12</v>
      </c>
      <c r="K64" s="11">
        <f t="shared" si="1"/>
        <v>3336433.3333333335</v>
      </c>
      <c r="L64" s="16">
        <f t="shared" si="2"/>
        <v>394952.67227015184</v>
      </c>
    </row>
    <row r="65" spans="2:12" x14ac:dyDescent="0.25">
      <c r="B65" s="7">
        <v>148</v>
      </c>
      <c r="C65" s="8">
        <v>2773733.3333333335</v>
      </c>
      <c r="E65" s="9">
        <f t="shared" si="0"/>
        <v>148</v>
      </c>
      <c r="F65" s="9">
        <f>IFERROR(VLOOKUP($B65,'Sample Data Table'!$A$2:$H$127,2,FALSE),VLOOKUP(INT(MID($B65,4,3)),'Sample Data Table'!$A$2:$H$127,2,FALSE))</f>
        <v>81333</v>
      </c>
      <c r="G65" s="9" t="str">
        <f>IFERROR(VLOOKUP($B65,'Sample Data Table'!$A$2:$H$127,4,FALSE),VLOOKUP(INT(MID($B65,4,3)),'Sample Data Table'!$A$2:$H$127,4,FALSE))</f>
        <v>VS</v>
      </c>
      <c r="H65" s="9" t="str">
        <f>IFERROR(VLOOKUP($B65,'Sample Data Table'!$A$2:$H$127,7,FALSE),VLOOKUP(INT(MID($B65,4,3)),'Sample Data Table'!$A$2:$H$127,7,FALSE))</f>
        <v>HET</v>
      </c>
      <c r="I65" s="9" t="str">
        <f>IFERROR(VLOOKUP($B65,'Sample Data Table'!$A$2:$H$127,6,FALSE),VLOOKUP(INT(MID($B65,4,3)),'Sample Data Table'!$A$2:$H$127,6,FALSE))</f>
        <v>M</v>
      </c>
      <c r="J65" s="9">
        <f>IFERROR(VLOOKUP($B65,'Sample Data Table'!$A$2:$H$127,3,FALSE),VLOOKUP(INT(MID($B65,4,3)),'Sample Data Table'!$A$2:$H$127,3,FALSE))</f>
        <v>12</v>
      </c>
      <c r="K65" s="11">
        <f t="shared" si="1"/>
        <v>2773733.3333333335</v>
      </c>
      <c r="L65" s="16">
        <f t="shared" si="2"/>
        <v>1064183.8202741733</v>
      </c>
    </row>
    <row r="66" spans="2:12" x14ac:dyDescent="0.25">
      <c r="B66" s="7">
        <v>149</v>
      </c>
      <c r="C66" s="8">
        <v>1215066.6666666667</v>
      </c>
      <c r="E66" s="9">
        <f t="shared" si="0"/>
        <v>149</v>
      </c>
      <c r="F66" s="9">
        <f>IFERROR(VLOOKUP($B66,'Sample Data Table'!$A$2:$H$127,2,FALSE),VLOOKUP(INT(MID($B66,4,3)),'Sample Data Table'!$A$2:$H$127,2,FALSE))</f>
        <v>78927</v>
      </c>
      <c r="G66" s="9" t="str">
        <f>IFERROR(VLOOKUP($B66,'Sample Data Table'!$A$2:$H$127,4,FALSE),VLOOKUP(INT(MID($B66,4,3)),'Sample Data Table'!$A$2:$H$127,4,FALSE))</f>
        <v>VS</v>
      </c>
      <c r="H66" s="9" t="str">
        <f>IFERROR(VLOOKUP($B66,'Sample Data Table'!$A$2:$H$127,7,FALSE),VLOOKUP(INT(MID($B66,4,3)),'Sample Data Table'!$A$2:$H$127,7,FALSE))</f>
        <v>HET</v>
      </c>
      <c r="I66" s="9" t="str">
        <f>IFERROR(VLOOKUP($B66,'Sample Data Table'!$A$2:$H$127,6,FALSE),VLOOKUP(INT(MID($B66,4,3)),'Sample Data Table'!$A$2:$H$127,6,FALSE))</f>
        <v>M</v>
      </c>
      <c r="J66" s="9">
        <f>IFERROR(VLOOKUP($B66,'Sample Data Table'!$A$2:$H$127,3,FALSE),VLOOKUP(INT(MID($B66,4,3)),'Sample Data Table'!$A$2:$H$127,3,FALSE))</f>
        <v>12</v>
      </c>
      <c r="K66" s="11">
        <f t="shared" si="1"/>
        <v>1215066.6666666667</v>
      </c>
      <c r="L66" s="16">
        <f t="shared" si="2"/>
        <v>189978.0074991142</v>
      </c>
    </row>
    <row r="67" spans="2:12" x14ac:dyDescent="0.25">
      <c r="B67" s="7">
        <v>150</v>
      </c>
      <c r="C67" s="8">
        <v>5967166.666666667</v>
      </c>
      <c r="E67" s="9">
        <f t="shared" si="0"/>
        <v>150</v>
      </c>
      <c r="F67" s="9">
        <f>IFERROR(VLOOKUP($B67,'Sample Data Table'!$A$2:$H$127,2,FALSE),VLOOKUP(INT(MID($B67,4,3)),'Sample Data Table'!$A$2:$H$127,2,FALSE))</f>
        <v>78925</v>
      </c>
      <c r="G67" s="9" t="str">
        <f>IFERROR(VLOOKUP($B67,'Sample Data Table'!$A$2:$H$127,4,FALSE),VLOOKUP(INT(MID($B67,4,3)),'Sample Data Table'!$A$2:$H$127,4,FALSE))</f>
        <v>VS</v>
      </c>
      <c r="H67" s="9" t="str">
        <f>IFERROR(VLOOKUP($B67,'Sample Data Table'!$A$2:$H$127,7,FALSE),VLOOKUP(INT(MID($B67,4,3)),'Sample Data Table'!$A$2:$H$127,7,FALSE))</f>
        <v>HET</v>
      </c>
      <c r="I67" s="9" t="str">
        <f>IFERROR(VLOOKUP($B67,'Sample Data Table'!$A$2:$H$127,6,FALSE),VLOOKUP(INT(MID($B67,4,3)),'Sample Data Table'!$A$2:$H$127,6,FALSE))</f>
        <v>M</v>
      </c>
      <c r="J67" s="9">
        <f>IFERROR(VLOOKUP($B67,'Sample Data Table'!$A$2:$H$127,3,FALSE),VLOOKUP(INT(MID($B67,4,3)),'Sample Data Table'!$A$2:$H$127,3,FALSE))</f>
        <v>12</v>
      </c>
      <c r="K67" s="11">
        <f t="shared" si="1"/>
        <v>5967166.666666667</v>
      </c>
      <c r="L67" s="16">
        <f t="shared" si="2"/>
        <v>1557422.8723546267</v>
      </c>
    </row>
    <row r="68" spans="2:12" x14ac:dyDescent="0.25">
      <c r="B68" s="7">
        <v>151</v>
      </c>
      <c r="C68" s="8">
        <v>3878133.3333333335</v>
      </c>
      <c r="E68" s="9">
        <f t="shared" ref="E68:E128" si="3">B68</f>
        <v>151</v>
      </c>
      <c r="F68" s="9">
        <f>IFERROR(VLOOKUP($B68,'Sample Data Table'!$A$2:$H$127,2,FALSE),VLOOKUP(INT(MID($B68,4,3)),'Sample Data Table'!$A$2:$H$127,2,FALSE))</f>
        <v>85964</v>
      </c>
      <c r="G68" s="9" t="str">
        <f>IFERROR(VLOOKUP($B68,'Sample Data Table'!$A$2:$H$127,4,FALSE),VLOOKUP(INT(MID($B68,4,3)),'Sample Data Table'!$A$2:$H$127,4,FALSE))</f>
        <v>VS</v>
      </c>
      <c r="H68" s="9" t="str">
        <f>IFERROR(VLOOKUP($B68,'Sample Data Table'!$A$2:$H$127,7,FALSE),VLOOKUP(INT(MID($B68,4,3)),'Sample Data Table'!$A$2:$H$127,7,FALSE))</f>
        <v>HOM</v>
      </c>
      <c r="I68" s="9" t="str">
        <f>IFERROR(VLOOKUP($B68,'Sample Data Table'!$A$2:$H$127,6,FALSE),VLOOKUP(INT(MID($B68,4,3)),'Sample Data Table'!$A$2:$H$127,6,FALSE))</f>
        <v>F</v>
      </c>
      <c r="J68" s="9">
        <f>IFERROR(VLOOKUP($B68,'Sample Data Table'!$A$2:$H$127,3,FALSE),VLOOKUP(INT(MID($B68,4,3)),'Sample Data Table'!$A$2:$H$127,3,FALSE))</f>
        <v>4</v>
      </c>
      <c r="K68" s="11">
        <f t="shared" ref="K68:K128" si="4">C68</f>
        <v>3878133.3333333335</v>
      </c>
      <c r="L68" s="16">
        <f t="shared" ref="L68:L128" si="5">C197</f>
        <v>173571.0325294288</v>
      </c>
    </row>
    <row r="69" spans="2:12" x14ac:dyDescent="0.25">
      <c r="B69" s="7">
        <v>152</v>
      </c>
      <c r="C69" s="8">
        <v>4498366.666666667</v>
      </c>
      <c r="E69" s="9">
        <f t="shared" si="3"/>
        <v>152</v>
      </c>
      <c r="F69" s="9">
        <f>IFERROR(VLOOKUP($B69,'Sample Data Table'!$A$2:$H$127,2,FALSE),VLOOKUP(INT(MID($B69,4,3)),'Sample Data Table'!$A$2:$H$127,2,FALSE))</f>
        <v>85962</v>
      </c>
      <c r="G69" s="9" t="str">
        <f>IFERROR(VLOOKUP($B69,'Sample Data Table'!$A$2:$H$127,4,FALSE),VLOOKUP(INT(MID($B69,4,3)),'Sample Data Table'!$A$2:$H$127,4,FALSE))</f>
        <v>VS</v>
      </c>
      <c r="H69" s="9" t="str">
        <f>IFERROR(VLOOKUP($B69,'Sample Data Table'!$A$2:$H$127,7,FALSE),VLOOKUP(INT(MID($B69,4,3)),'Sample Data Table'!$A$2:$H$127,7,FALSE))</f>
        <v>HOM</v>
      </c>
      <c r="I69" s="9" t="str">
        <f>IFERROR(VLOOKUP($B69,'Sample Data Table'!$A$2:$H$127,6,FALSE),VLOOKUP(INT(MID($B69,4,3)),'Sample Data Table'!$A$2:$H$127,6,FALSE))</f>
        <v>F</v>
      </c>
      <c r="J69" s="9">
        <f>IFERROR(VLOOKUP($B69,'Sample Data Table'!$A$2:$H$127,3,FALSE),VLOOKUP(INT(MID($B69,4,3)),'Sample Data Table'!$A$2:$H$127,3,FALSE))</f>
        <v>4</v>
      </c>
      <c r="K69" s="11">
        <f t="shared" si="4"/>
        <v>4498366.666666667</v>
      </c>
      <c r="L69" s="16">
        <f t="shared" si="5"/>
        <v>1133019.3923024142</v>
      </c>
    </row>
    <row r="70" spans="2:12" x14ac:dyDescent="0.25">
      <c r="B70" s="7">
        <v>153</v>
      </c>
      <c r="C70" s="8">
        <v>2177600</v>
      </c>
      <c r="E70" s="9">
        <f t="shared" si="3"/>
        <v>153</v>
      </c>
      <c r="F70" s="9">
        <f>IFERROR(VLOOKUP($B70,'Sample Data Table'!$A$2:$H$127,2,FALSE),VLOOKUP(INT(MID($B70,4,3)),'Sample Data Table'!$A$2:$H$127,2,FALSE))</f>
        <v>85805</v>
      </c>
      <c r="G70" s="9" t="str">
        <f>IFERROR(VLOOKUP($B70,'Sample Data Table'!$A$2:$H$127,4,FALSE),VLOOKUP(INT(MID($B70,4,3)),'Sample Data Table'!$A$2:$H$127,4,FALSE))</f>
        <v>VS</v>
      </c>
      <c r="H70" s="9" t="str">
        <f>IFERROR(VLOOKUP($B70,'Sample Data Table'!$A$2:$H$127,7,FALSE),VLOOKUP(INT(MID($B70,4,3)),'Sample Data Table'!$A$2:$H$127,7,FALSE))</f>
        <v>HOM</v>
      </c>
      <c r="I70" s="9" t="str">
        <f>IFERROR(VLOOKUP($B70,'Sample Data Table'!$A$2:$H$127,6,FALSE),VLOOKUP(INT(MID($B70,4,3)),'Sample Data Table'!$A$2:$H$127,6,FALSE))</f>
        <v>F</v>
      </c>
      <c r="J70" s="9">
        <f>IFERROR(VLOOKUP($B70,'Sample Data Table'!$A$2:$H$127,3,FALSE),VLOOKUP(INT(MID($B70,4,3)),'Sample Data Table'!$A$2:$H$127,3,FALSE))</f>
        <v>4</v>
      </c>
      <c r="K70" s="11">
        <f t="shared" si="4"/>
        <v>2177600</v>
      </c>
      <c r="L70" s="16">
        <f t="shared" si="5"/>
        <v>492902.62730076822</v>
      </c>
    </row>
    <row r="71" spans="2:12" x14ac:dyDescent="0.25">
      <c r="B71" s="7">
        <v>154</v>
      </c>
      <c r="C71" s="8">
        <v>4025166.6666666665</v>
      </c>
      <c r="E71" s="9">
        <f t="shared" si="3"/>
        <v>154</v>
      </c>
      <c r="F71" s="9">
        <f>IFERROR(VLOOKUP($B71,'Sample Data Table'!$A$2:$H$127,2,FALSE),VLOOKUP(INT(MID($B71,4,3)),'Sample Data Table'!$A$2:$H$127,2,FALSE))</f>
        <v>85809</v>
      </c>
      <c r="G71" s="9" t="str">
        <f>IFERROR(VLOOKUP($B71,'Sample Data Table'!$A$2:$H$127,4,FALSE),VLOOKUP(INT(MID($B71,4,3)),'Sample Data Table'!$A$2:$H$127,4,FALSE))</f>
        <v>VS</v>
      </c>
      <c r="H71" s="9" t="str">
        <f>IFERROR(VLOOKUP($B71,'Sample Data Table'!$A$2:$H$127,7,FALSE),VLOOKUP(INT(MID($B71,4,3)),'Sample Data Table'!$A$2:$H$127,7,FALSE))</f>
        <v>HOM</v>
      </c>
      <c r="I71" s="9" t="str">
        <f>IFERROR(VLOOKUP($B71,'Sample Data Table'!$A$2:$H$127,6,FALSE),VLOOKUP(INT(MID($B71,4,3)),'Sample Data Table'!$A$2:$H$127,6,FALSE))</f>
        <v>M</v>
      </c>
      <c r="J71" s="9">
        <f>IFERROR(VLOOKUP($B71,'Sample Data Table'!$A$2:$H$127,3,FALSE),VLOOKUP(INT(MID($B71,4,3)),'Sample Data Table'!$A$2:$H$127,3,FALSE))</f>
        <v>4</v>
      </c>
      <c r="K71" s="11">
        <f t="shared" si="4"/>
        <v>4025166.6666666665</v>
      </c>
      <c r="L71" s="16">
        <f t="shared" si="5"/>
        <v>672361.10337625269</v>
      </c>
    </row>
    <row r="72" spans="2:12" x14ac:dyDescent="0.25">
      <c r="B72" s="7">
        <v>155</v>
      </c>
      <c r="C72" s="8">
        <v>2529600</v>
      </c>
      <c r="E72" s="9">
        <f t="shared" si="3"/>
        <v>155</v>
      </c>
      <c r="F72" s="9">
        <f>IFERROR(VLOOKUP($B72,'Sample Data Table'!$A$2:$H$127,2,FALSE),VLOOKUP(INT(MID($B72,4,3)),'Sample Data Table'!$A$2:$H$127,2,FALSE))</f>
        <v>84462</v>
      </c>
      <c r="G72" s="9" t="str">
        <f>IFERROR(VLOOKUP($B72,'Sample Data Table'!$A$2:$H$127,4,FALSE),VLOOKUP(INT(MID($B72,4,3)),'Sample Data Table'!$A$2:$H$127,4,FALSE))</f>
        <v>VS</v>
      </c>
      <c r="H72" s="9" t="str">
        <f>IFERROR(VLOOKUP($B72,'Sample Data Table'!$A$2:$H$127,7,FALSE),VLOOKUP(INT(MID($B72,4,3)),'Sample Data Table'!$A$2:$H$127,7,FALSE))</f>
        <v>HOM</v>
      </c>
      <c r="I72" s="9" t="str">
        <f>IFERROR(VLOOKUP($B72,'Sample Data Table'!$A$2:$H$127,6,FALSE),VLOOKUP(INT(MID($B72,4,3)),'Sample Data Table'!$A$2:$H$127,6,FALSE))</f>
        <v>M</v>
      </c>
      <c r="J72" s="9">
        <f>IFERROR(VLOOKUP($B72,'Sample Data Table'!$A$2:$H$127,3,FALSE),VLOOKUP(INT(MID($B72,4,3)),'Sample Data Table'!$A$2:$H$127,3,FALSE))</f>
        <v>4</v>
      </c>
      <c r="K72" s="11">
        <f t="shared" si="4"/>
        <v>2529600</v>
      </c>
      <c r="L72" s="16">
        <f t="shared" si="5"/>
        <v>430653.88654927985</v>
      </c>
    </row>
    <row r="73" spans="2:12" x14ac:dyDescent="0.25">
      <c r="B73" s="7">
        <v>156</v>
      </c>
      <c r="C73" s="8">
        <v>2256100</v>
      </c>
      <c r="E73" s="9">
        <f t="shared" si="3"/>
        <v>156</v>
      </c>
      <c r="F73" s="9">
        <f>IFERROR(VLOOKUP($B73,'Sample Data Table'!$A$2:$H$127,2,FALSE),VLOOKUP(INT(MID($B73,4,3)),'Sample Data Table'!$A$2:$H$127,2,FALSE))</f>
        <v>78886</v>
      </c>
      <c r="G73" s="9" t="str">
        <f>IFERROR(VLOOKUP($B73,'Sample Data Table'!$A$2:$H$127,4,FALSE),VLOOKUP(INT(MID($B73,4,3)),'Sample Data Table'!$A$2:$H$127,4,FALSE))</f>
        <v>VS</v>
      </c>
      <c r="H73" s="9" t="str">
        <f>IFERROR(VLOOKUP($B73,'Sample Data Table'!$A$2:$H$127,7,FALSE),VLOOKUP(INT(MID($B73,4,3)),'Sample Data Table'!$A$2:$H$127,7,FALSE))</f>
        <v>HOM</v>
      </c>
      <c r="I73" s="9" t="str">
        <f>IFERROR(VLOOKUP($B73,'Sample Data Table'!$A$2:$H$127,6,FALSE),VLOOKUP(INT(MID($B73,4,3)),'Sample Data Table'!$A$2:$H$127,6,FALSE))</f>
        <v>F</v>
      </c>
      <c r="J73" s="9">
        <f>IFERROR(VLOOKUP($B73,'Sample Data Table'!$A$2:$H$127,3,FALSE),VLOOKUP(INT(MID($B73,4,3)),'Sample Data Table'!$A$2:$H$127,3,FALSE))</f>
        <v>12</v>
      </c>
      <c r="K73" s="11">
        <f t="shared" si="4"/>
        <v>2256100</v>
      </c>
      <c r="L73" s="16">
        <f t="shared" si="5"/>
        <v>225018.42146811003</v>
      </c>
    </row>
    <row r="74" spans="2:12" x14ac:dyDescent="0.25">
      <c r="B74" s="7">
        <v>157</v>
      </c>
      <c r="C74" s="8">
        <v>4440100</v>
      </c>
      <c r="E74" s="9">
        <f t="shared" si="3"/>
        <v>157</v>
      </c>
      <c r="F74" s="9">
        <f>IFERROR(VLOOKUP($B74,'Sample Data Table'!$A$2:$H$127,2,FALSE),VLOOKUP(INT(MID($B74,4,3)),'Sample Data Table'!$A$2:$H$127,2,FALSE))</f>
        <v>81660</v>
      </c>
      <c r="G74" s="9" t="str">
        <f>IFERROR(VLOOKUP($B74,'Sample Data Table'!$A$2:$H$127,4,FALSE),VLOOKUP(INT(MID($B74,4,3)),'Sample Data Table'!$A$2:$H$127,4,FALSE))</f>
        <v>VS</v>
      </c>
      <c r="H74" s="9" t="str">
        <f>IFERROR(VLOOKUP($B74,'Sample Data Table'!$A$2:$H$127,7,FALSE),VLOOKUP(INT(MID($B74,4,3)),'Sample Data Table'!$A$2:$H$127,7,FALSE))</f>
        <v>HOM</v>
      </c>
      <c r="I74" s="9" t="str">
        <f>IFERROR(VLOOKUP($B74,'Sample Data Table'!$A$2:$H$127,6,FALSE),VLOOKUP(INT(MID($B74,4,3)),'Sample Data Table'!$A$2:$H$127,6,FALSE))</f>
        <v>F</v>
      </c>
      <c r="J74" s="9">
        <f>IFERROR(VLOOKUP($B74,'Sample Data Table'!$A$2:$H$127,3,FALSE),VLOOKUP(INT(MID($B74,4,3)),'Sample Data Table'!$A$2:$H$127,3,FALSE))</f>
        <v>12</v>
      </c>
      <c r="K74" s="11">
        <f t="shared" si="4"/>
        <v>4440100</v>
      </c>
      <c r="L74" s="16">
        <f t="shared" si="5"/>
        <v>1006180.5951219691</v>
      </c>
    </row>
    <row r="75" spans="2:12" x14ac:dyDescent="0.25">
      <c r="B75" s="7">
        <v>158</v>
      </c>
      <c r="C75" s="8">
        <v>5316766.666666667</v>
      </c>
      <c r="E75" s="9">
        <f t="shared" si="3"/>
        <v>158</v>
      </c>
      <c r="F75" s="9">
        <f>IFERROR(VLOOKUP($B75,'Sample Data Table'!$A$2:$H$127,2,FALSE),VLOOKUP(INT(MID($B75,4,3)),'Sample Data Table'!$A$2:$H$127,2,FALSE))</f>
        <v>82753</v>
      </c>
      <c r="G75" s="9" t="str">
        <f>IFERROR(VLOOKUP($B75,'Sample Data Table'!$A$2:$H$127,4,FALSE),VLOOKUP(INT(MID($B75,4,3)),'Sample Data Table'!$A$2:$H$127,4,FALSE))</f>
        <v>VS</v>
      </c>
      <c r="H75" s="9" t="str">
        <f>IFERROR(VLOOKUP($B75,'Sample Data Table'!$A$2:$H$127,7,FALSE),VLOOKUP(INT(MID($B75,4,3)),'Sample Data Table'!$A$2:$H$127,7,FALSE))</f>
        <v>HOM</v>
      </c>
      <c r="I75" s="9" t="str">
        <f>IFERROR(VLOOKUP($B75,'Sample Data Table'!$A$2:$H$127,6,FALSE),VLOOKUP(INT(MID($B75,4,3)),'Sample Data Table'!$A$2:$H$127,6,FALSE))</f>
        <v>F</v>
      </c>
      <c r="J75" s="9">
        <f>IFERROR(VLOOKUP($B75,'Sample Data Table'!$A$2:$H$127,3,FALSE),VLOOKUP(INT(MID($B75,4,3)),'Sample Data Table'!$A$2:$H$127,3,FALSE))</f>
        <v>12</v>
      </c>
      <c r="K75" s="11">
        <f t="shared" si="4"/>
        <v>5316766.666666667</v>
      </c>
      <c r="L75" s="16">
        <f t="shared" si="5"/>
        <v>831399.09991130966</v>
      </c>
    </row>
    <row r="76" spans="2:12" x14ac:dyDescent="0.25">
      <c r="B76" s="7">
        <v>159</v>
      </c>
      <c r="C76" s="8">
        <v>3804800</v>
      </c>
      <c r="E76" s="9">
        <f t="shared" si="3"/>
        <v>159</v>
      </c>
      <c r="F76" s="9">
        <f>IFERROR(VLOOKUP($B76,'Sample Data Table'!$A$2:$H$127,2,FALSE),VLOOKUP(INT(MID($B76,4,3)),'Sample Data Table'!$A$2:$H$127,2,FALSE))</f>
        <v>81836</v>
      </c>
      <c r="G76" s="9" t="str">
        <f>IFERROR(VLOOKUP($B76,'Sample Data Table'!$A$2:$H$127,4,FALSE),VLOOKUP(INT(MID($B76,4,3)),'Sample Data Table'!$A$2:$H$127,4,FALSE))</f>
        <v>VS</v>
      </c>
      <c r="H76" s="9" t="str">
        <f>IFERROR(VLOOKUP($B76,'Sample Data Table'!$A$2:$H$127,7,FALSE),VLOOKUP(INT(MID($B76,4,3)),'Sample Data Table'!$A$2:$H$127,7,FALSE))</f>
        <v>HOM</v>
      </c>
      <c r="I76" s="9" t="str">
        <f>IFERROR(VLOOKUP($B76,'Sample Data Table'!$A$2:$H$127,6,FALSE),VLOOKUP(INT(MID($B76,4,3)),'Sample Data Table'!$A$2:$H$127,6,FALSE))</f>
        <v>F</v>
      </c>
      <c r="J76" s="9">
        <f>IFERROR(VLOOKUP($B76,'Sample Data Table'!$A$2:$H$127,3,FALSE),VLOOKUP(INT(MID($B76,4,3)),'Sample Data Table'!$A$2:$H$127,3,FALSE))</f>
        <v>12</v>
      </c>
      <c r="K76" s="11">
        <f t="shared" si="4"/>
        <v>3804800</v>
      </c>
      <c r="L76" s="16">
        <f t="shared" si="5"/>
        <v>933707.61483453691</v>
      </c>
    </row>
    <row r="77" spans="2:12" x14ac:dyDescent="0.25">
      <c r="B77" s="7">
        <v>160</v>
      </c>
      <c r="C77" s="8">
        <v>4950033.333333333</v>
      </c>
      <c r="E77" s="9">
        <f t="shared" si="3"/>
        <v>160</v>
      </c>
      <c r="F77" s="9">
        <f>IFERROR(VLOOKUP($B77,'Sample Data Table'!$A$2:$H$127,2,FALSE),VLOOKUP(INT(MID($B77,4,3)),'Sample Data Table'!$A$2:$H$127,2,FALSE))</f>
        <v>81661</v>
      </c>
      <c r="G77" s="9" t="str">
        <f>IFERROR(VLOOKUP($B77,'Sample Data Table'!$A$2:$H$127,4,FALSE),VLOOKUP(INT(MID($B77,4,3)),'Sample Data Table'!$A$2:$H$127,4,FALSE))</f>
        <v>VS</v>
      </c>
      <c r="H77" s="9" t="str">
        <f>IFERROR(VLOOKUP($B77,'Sample Data Table'!$A$2:$H$127,7,FALSE),VLOOKUP(INT(MID($B77,4,3)),'Sample Data Table'!$A$2:$H$127,7,FALSE))</f>
        <v>HOM</v>
      </c>
      <c r="I77" s="9" t="str">
        <f>IFERROR(VLOOKUP($B77,'Sample Data Table'!$A$2:$H$127,6,FALSE),VLOOKUP(INT(MID($B77,4,3)),'Sample Data Table'!$A$2:$H$127,6,FALSE))</f>
        <v>F</v>
      </c>
      <c r="J77" s="9">
        <f>IFERROR(VLOOKUP($B77,'Sample Data Table'!$A$2:$H$127,3,FALSE),VLOOKUP(INT(MID($B77,4,3)),'Sample Data Table'!$A$2:$H$127,3,FALSE))</f>
        <v>12</v>
      </c>
      <c r="K77" s="11">
        <f t="shared" si="4"/>
        <v>4950033.333333333</v>
      </c>
      <c r="L77" s="16">
        <f t="shared" si="5"/>
        <v>568585.45824997663</v>
      </c>
    </row>
    <row r="78" spans="2:12" x14ac:dyDescent="0.25">
      <c r="B78" s="7">
        <v>161</v>
      </c>
      <c r="C78" s="8">
        <v>4335666.666666667</v>
      </c>
      <c r="E78" s="9">
        <f t="shared" si="3"/>
        <v>161</v>
      </c>
      <c r="F78" s="9">
        <f>IFERROR(VLOOKUP($B78,'Sample Data Table'!$A$2:$H$127,2,FALSE),VLOOKUP(INT(MID($B78,4,3)),'Sample Data Table'!$A$2:$H$127,2,FALSE))</f>
        <v>78936</v>
      </c>
      <c r="G78" s="9" t="str">
        <f>IFERROR(VLOOKUP($B78,'Sample Data Table'!$A$2:$H$127,4,FALSE),VLOOKUP(INT(MID($B78,4,3)),'Sample Data Table'!$A$2:$H$127,4,FALSE))</f>
        <v>VS</v>
      </c>
      <c r="H78" s="9" t="str">
        <f>IFERROR(VLOOKUP($B78,'Sample Data Table'!$A$2:$H$127,7,FALSE),VLOOKUP(INT(MID($B78,4,3)),'Sample Data Table'!$A$2:$H$127,7,FALSE))</f>
        <v>HOM</v>
      </c>
      <c r="I78" s="9" t="str">
        <f>IFERROR(VLOOKUP($B78,'Sample Data Table'!$A$2:$H$127,6,FALSE),VLOOKUP(INT(MID($B78,4,3)),'Sample Data Table'!$A$2:$H$127,6,FALSE))</f>
        <v>M</v>
      </c>
      <c r="J78" s="9">
        <f>IFERROR(VLOOKUP($B78,'Sample Data Table'!$A$2:$H$127,3,FALSE),VLOOKUP(INT(MID($B78,4,3)),'Sample Data Table'!$A$2:$H$127,3,FALSE))</f>
        <v>12</v>
      </c>
      <c r="K78" s="11">
        <f t="shared" si="4"/>
        <v>4335666.666666667</v>
      </c>
      <c r="L78" s="16">
        <f t="shared" si="5"/>
        <v>277942.73390994058</v>
      </c>
    </row>
    <row r="79" spans="2:12" x14ac:dyDescent="0.25">
      <c r="B79" s="7">
        <v>162</v>
      </c>
      <c r="C79" s="8">
        <v>6701933.333333333</v>
      </c>
      <c r="E79" s="9">
        <f t="shared" si="3"/>
        <v>162</v>
      </c>
      <c r="F79" s="9">
        <f>IFERROR(VLOOKUP($B79,'Sample Data Table'!$A$2:$H$127,2,FALSE),VLOOKUP(INT(MID($B79,4,3)),'Sample Data Table'!$A$2:$H$127,2,FALSE))</f>
        <v>81132</v>
      </c>
      <c r="G79" s="9" t="str">
        <f>IFERROR(VLOOKUP($B79,'Sample Data Table'!$A$2:$H$127,4,FALSE),VLOOKUP(INT(MID($B79,4,3)),'Sample Data Table'!$A$2:$H$127,4,FALSE))</f>
        <v>VS</v>
      </c>
      <c r="H79" s="9" t="str">
        <f>IFERROR(VLOOKUP($B79,'Sample Data Table'!$A$2:$H$127,7,FALSE),VLOOKUP(INT(MID($B79,4,3)),'Sample Data Table'!$A$2:$H$127,7,FALSE))</f>
        <v>HOM</v>
      </c>
      <c r="I79" s="9" t="str">
        <f>IFERROR(VLOOKUP($B79,'Sample Data Table'!$A$2:$H$127,6,FALSE),VLOOKUP(INT(MID($B79,4,3)),'Sample Data Table'!$A$2:$H$127,6,FALSE))</f>
        <v>M</v>
      </c>
      <c r="J79" s="9">
        <f>IFERROR(VLOOKUP($B79,'Sample Data Table'!$A$2:$H$127,3,FALSE),VLOOKUP(INT(MID($B79,4,3)),'Sample Data Table'!$A$2:$H$127,3,FALSE))</f>
        <v>12</v>
      </c>
      <c r="K79" s="11">
        <f t="shared" si="4"/>
        <v>6701933.333333333</v>
      </c>
      <c r="L79" s="16">
        <f t="shared" si="5"/>
        <v>198973.80062042322</v>
      </c>
    </row>
    <row r="80" spans="2:12" x14ac:dyDescent="0.25">
      <c r="B80" s="7">
        <v>163</v>
      </c>
      <c r="C80" s="8">
        <v>2208833.3333333335</v>
      </c>
      <c r="E80" s="9">
        <f t="shared" si="3"/>
        <v>163</v>
      </c>
      <c r="F80" s="9">
        <f>IFERROR(VLOOKUP($B80,'Sample Data Table'!$A$2:$H$127,2,FALSE),VLOOKUP(INT(MID($B80,4,3)),'Sample Data Table'!$A$2:$H$127,2,FALSE))</f>
        <v>81131</v>
      </c>
      <c r="G80" s="9" t="str">
        <f>IFERROR(VLOOKUP($B80,'Sample Data Table'!$A$2:$H$127,4,FALSE),VLOOKUP(INT(MID($B80,4,3)),'Sample Data Table'!$A$2:$H$127,4,FALSE))</f>
        <v>VS</v>
      </c>
      <c r="H80" s="9" t="str">
        <f>IFERROR(VLOOKUP($B80,'Sample Data Table'!$A$2:$H$127,7,FALSE),VLOOKUP(INT(MID($B80,4,3)),'Sample Data Table'!$A$2:$H$127,7,FALSE))</f>
        <v>HOM</v>
      </c>
      <c r="I80" s="9" t="str">
        <f>IFERROR(VLOOKUP($B80,'Sample Data Table'!$A$2:$H$127,6,FALSE),VLOOKUP(INT(MID($B80,4,3)),'Sample Data Table'!$A$2:$H$127,6,FALSE))</f>
        <v>M</v>
      </c>
      <c r="J80" s="9">
        <f>IFERROR(VLOOKUP($B80,'Sample Data Table'!$A$2:$H$127,3,FALSE),VLOOKUP(INT(MID($B80,4,3)),'Sample Data Table'!$A$2:$H$127,3,FALSE))</f>
        <v>12</v>
      </c>
      <c r="K80" s="11">
        <f t="shared" si="4"/>
        <v>2208833.3333333335</v>
      </c>
      <c r="L80" s="16">
        <f t="shared" si="5"/>
        <v>584485.26357243001</v>
      </c>
    </row>
    <row r="81" spans="2:12" x14ac:dyDescent="0.25">
      <c r="B81" s="7">
        <v>164</v>
      </c>
      <c r="C81" s="8">
        <v>2649833.3333333335</v>
      </c>
      <c r="E81" s="9">
        <f t="shared" si="3"/>
        <v>164</v>
      </c>
      <c r="F81" s="9">
        <f>IFERROR(VLOOKUP($B81,'Sample Data Table'!$A$2:$H$127,2,FALSE),VLOOKUP(INT(MID($B81,4,3)),'Sample Data Table'!$A$2:$H$127,2,FALSE))</f>
        <v>78934</v>
      </c>
      <c r="G81" s="9" t="str">
        <f>IFERROR(VLOOKUP($B81,'Sample Data Table'!$A$2:$H$127,4,FALSE),VLOOKUP(INT(MID($B81,4,3)),'Sample Data Table'!$A$2:$H$127,4,FALSE))</f>
        <v>VS</v>
      </c>
      <c r="H81" s="9" t="str">
        <f>IFERROR(VLOOKUP($B81,'Sample Data Table'!$A$2:$H$127,7,FALSE),VLOOKUP(INT(MID($B81,4,3)),'Sample Data Table'!$A$2:$H$127,7,FALSE))</f>
        <v>HOM</v>
      </c>
      <c r="I81" s="9" t="str">
        <f>IFERROR(VLOOKUP($B81,'Sample Data Table'!$A$2:$H$127,6,FALSE),VLOOKUP(INT(MID($B81,4,3)),'Sample Data Table'!$A$2:$H$127,6,FALSE))</f>
        <v>M</v>
      </c>
      <c r="J81" s="9">
        <f>IFERROR(VLOOKUP($B81,'Sample Data Table'!$A$2:$H$127,3,FALSE),VLOOKUP(INT(MID($B81,4,3)),'Sample Data Table'!$A$2:$H$127,3,FALSE))</f>
        <v>12</v>
      </c>
      <c r="K81" s="11">
        <f t="shared" si="4"/>
        <v>2649833.3333333335</v>
      </c>
      <c r="L81" s="16">
        <f t="shared" si="5"/>
        <v>362321.79527780821</v>
      </c>
    </row>
    <row r="82" spans="2:12" x14ac:dyDescent="0.25">
      <c r="B82" s="7">
        <v>165</v>
      </c>
      <c r="C82" s="8">
        <v>3365500</v>
      </c>
      <c r="E82" s="9">
        <f t="shared" si="3"/>
        <v>165</v>
      </c>
      <c r="F82" s="9">
        <f>IFERROR(VLOOKUP($B82,'Sample Data Table'!$A$2:$H$127,2,FALSE),VLOOKUP(INT(MID($B82,4,3)),'Sample Data Table'!$A$2:$H$127,2,FALSE))</f>
        <v>78888</v>
      </c>
      <c r="G82" s="9" t="str">
        <f>IFERROR(VLOOKUP($B82,'Sample Data Table'!$A$2:$H$127,4,FALSE),VLOOKUP(INT(MID($B82,4,3)),'Sample Data Table'!$A$2:$H$127,4,FALSE))</f>
        <v>VS</v>
      </c>
      <c r="H82" s="9" t="str">
        <f>IFERROR(VLOOKUP($B82,'Sample Data Table'!$A$2:$H$127,7,FALSE),VLOOKUP(INT(MID($B82,4,3)),'Sample Data Table'!$A$2:$H$127,7,FALSE))</f>
        <v>HOM</v>
      </c>
      <c r="I82" s="9" t="str">
        <f>IFERROR(VLOOKUP($B82,'Sample Data Table'!$A$2:$H$127,6,FALSE),VLOOKUP(INT(MID($B82,4,3)),'Sample Data Table'!$A$2:$H$127,6,FALSE))</f>
        <v>M</v>
      </c>
      <c r="J82" s="9">
        <f>IFERROR(VLOOKUP($B82,'Sample Data Table'!$A$2:$H$127,3,FALSE),VLOOKUP(INT(MID($B82,4,3)),'Sample Data Table'!$A$2:$H$127,3,FALSE))</f>
        <v>12</v>
      </c>
      <c r="K82" s="11">
        <f t="shared" si="4"/>
        <v>3365500</v>
      </c>
      <c r="L82" s="16">
        <f t="shared" si="5"/>
        <v>459808.8407153564</v>
      </c>
    </row>
    <row r="83" spans="2:12" x14ac:dyDescent="0.25">
      <c r="B83" s="7">
        <v>166</v>
      </c>
      <c r="C83" s="8">
        <v>2257833.3333333335</v>
      </c>
      <c r="E83" s="9">
        <f t="shared" si="3"/>
        <v>166</v>
      </c>
      <c r="F83" s="9">
        <f>IFERROR(VLOOKUP($B83,'Sample Data Table'!$A$2:$H$127,2,FALSE),VLOOKUP(INT(MID($B83,4,3)),'Sample Data Table'!$A$2:$H$127,2,FALSE))</f>
        <v>81649</v>
      </c>
      <c r="G83" s="9" t="str">
        <f>IFERROR(VLOOKUP($B83,'Sample Data Table'!$A$2:$H$127,4,FALSE),VLOOKUP(INT(MID($B83,4,3)),'Sample Data Table'!$A$2:$H$127,4,FALSE))</f>
        <v>VS</v>
      </c>
      <c r="H83" s="9" t="str">
        <f>IFERROR(VLOOKUP($B83,'Sample Data Table'!$A$2:$H$127,7,FALSE),VLOOKUP(INT(MID($B83,4,3)),'Sample Data Table'!$A$2:$H$127,7,FALSE))</f>
        <v>HOM</v>
      </c>
      <c r="I83" s="9" t="str">
        <f>IFERROR(VLOOKUP($B83,'Sample Data Table'!$A$2:$H$127,6,FALSE),VLOOKUP(INT(MID($B83,4,3)),'Sample Data Table'!$A$2:$H$127,6,FALSE))</f>
        <v>M</v>
      </c>
      <c r="J83" s="9">
        <f>IFERROR(VLOOKUP($B83,'Sample Data Table'!$A$2:$H$127,3,FALSE),VLOOKUP(INT(MID($B83,4,3)),'Sample Data Table'!$A$2:$H$127,3,FALSE))</f>
        <v>12</v>
      </c>
      <c r="K83" s="11">
        <f t="shared" si="4"/>
        <v>2257833.3333333335</v>
      </c>
      <c r="L83" s="16">
        <f t="shared" si="5"/>
        <v>327404.31172074232</v>
      </c>
    </row>
    <row r="84" spans="2:12" x14ac:dyDescent="0.25">
      <c r="B84" s="7">
        <v>167</v>
      </c>
      <c r="C84" s="8">
        <v>6332066.666666667</v>
      </c>
      <c r="E84" s="9">
        <f t="shared" si="3"/>
        <v>167</v>
      </c>
      <c r="F84" s="9">
        <f>IFERROR(VLOOKUP($B84,'Sample Data Table'!$A$2:$H$127,2,FALSE),VLOOKUP(INT(MID($B84,4,3)),'Sample Data Table'!$A$2:$H$127,2,FALSE))</f>
        <v>90103</v>
      </c>
      <c r="G84" s="9" t="str">
        <f>IFERROR(VLOOKUP($B84,'Sample Data Table'!$A$2:$H$127,4,FALSE),VLOOKUP(INT(MID($B84,4,3)),'Sample Data Table'!$A$2:$H$127,4,FALSE))</f>
        <v>VS</v>
      </c>
      <c r="H84" s="9" t="str">
        <f>IFERROR(VLOOKUP($B84,'Sample Data Table'!$A$2:$H$127,7,FALSE),VLOOKUP(INT(MID($B84,4,3)),'Sample Data Table'!$A$2:$H$127,7,FALSE))</f>
        <v>WT</v>
      </c>
      <c r="I84" s="9" t="str">
        <f>IFERROR(VLOOKUP($B84,'Sample Data Table'!$A$2:$H$127,6,FALSE),VLOOKUP(INT(MID($B84,4,3)),'Sample Data Table'!$A$2:$H$127,6,FALSE))</f>
        <v>F</v>
      </c>
      <c r="J84" s="9">
        <f>IFERROR(VLOOKUP($B84,'Sample Data Table'!$A$2:$H$127,3,FALSE),VLOOKUP(INT(MID($B84,4,3)),'Sample Data Table'!$A$2:$H$127,3,FALSE))</f>
        <v>4</v>
      </c>
      <c r="K84" s="11">
        <f t="shared" si="4"/>
        <v>6332066.666666667</v>
      </c>
      <c r="L84" s="16">
        <f t="shared" si="5"/>
        <v>494590.91513425106</v>
      </c>
    </row>
    <row r="85" spans="2:12" x14ac:dyDescent="0.25">
      <c r="B85" s="7">
        <v>168</v>
      </c>
      <c r="C85" s="8">
        <v>4681300</v>
      </c>
      <c r="E85" s="9">
        <f t="shared" si="3"/>
        <v>168</v>
      </c>
      <c r="F85" s="9">
        <f>IFERROR(VLOOKUP($B85,'Sample Data Table'!$A$2:$H$127,2,FALSE),VLOOKUP(INT(MID($B85,4,3)),'Sample Data Table'!$A$2:$H$127,2,FALSE))</f>
        <v>90104</v>
      </c>
      <c r="G85" s="9" t="str">
        <f>IFERROR(VLOOKUP($B85,'Sample Data Table'!$A$2:$H$127,4,FALSE),VLOOKUP(INT(MID($B85,4,3)),'Sample Data Table'!$A$2:$H$127,4,FALSE))</f>
        <v>VS</v>
      </c>
      <c r="H85" s="9" t="str">
        <f>IFERROR(VLOOKUP($B85,'Sample Data Table'!$A$2:$H$127,7,FALSE),VLOOKUP(INT(MID($B85,4,3)),'Sample Data Table'!$A$2:$H$127,7,FALSE))</f>
        <v>WT</v>
      </c>
      <c r="I85" s="9" t="str">
        <f>IFERROR(VLOOKUP($B85,'Sample Data Table'!$A$2:$H$127,6,FALSE),VLOOKUP(INT(MID($B85,4,3)),'Sample Data Table'!$A$2:$H$127,6,FALSE))</f>
        <v>F</v>
      </c>
      <c r="J85" s="9">
        <f>IFERROR(VLOOKUP($B85,'Sample Data Table'!$A$2:$H$127,3,FALSE),VLOOKUP(INT(MID($B85,4,3)),'Sample Data Table'!$A$2:$H$127,3,FALSE))</f>
        <v>4</v>
      </c>
      <c r="K85" s="11">
        <f t="shared" si="4"/>
        <v>4681300</v>
      </c>
      <c r="L85" s="16">
        <f t="shared" si="5"/>
        <v>170375.26228886633</v>
      </c>
    </row>
    <row r="86" spans="2:12" x14ac:dyDescent="0.25">
      <c r="B86" s="7">
        <v>169</v>
      </c>
      <c r="C86" s="8">
        <v>1959066.6666666667</v>
      </c>
      <c r="E86" s="9">
        <f t="shared" si="3"/>
        <v>169</v>
      </c>
      <c r="F86" s="9">
        <f>IFERROR(VLOOKUP($B86,'Sample Data Table'!$A$2:$H$127,2,FALSE),VLOOKUP(INT(MID($B86,4,3)),'Sample Data Table'!$A$2:$H$127,2,FALSE))</f>
        <v>85963</v>
      </c>
      <c r="G86" s="9" t="str">
        <f>IFERROR(VLOOKUP($B86,'Sample Data Table'!$A$2:$H$127,4,FALSE),VLOOKUP(INT(MID($B86,4,3)),'Sample Data Table'!$A$2:$H$127,4,FALSE))</f>
        <v>VS</v>
      </c>
      <c r="H86" s="9" t="str">
        <f>IFERROR(VLOOKUP($B86,'Sample Data Table'!$A$2:$H$127,7,FALSE),VLOOKUP(INT(MID($B86,4,3)),'Sample Data Table'!$A$2:$H$127,7,FALSE))</f>
        <v>WT</v>
      </c>
      <c r="I86" s="9" t="str">
        <f>IFERROR(VLOOKUP($B86,'Sample Data Table'!$A$2:$H$127,6,FALSE),VLOOKUP(INT(MID($B86,4,3)),'Sample Data Table'!$A$2:$H$127,6,FALSE))</f>
        <v>F</v>
      </c>
      <c r="J86" s="9">
        <f>IFERROR(VLOOKUP($B86,'Sample Data Table'!$A$2:$H$127,3,FALSE),VLOOKUP(INT(MID($B86,4,3)),'Sample Data Table'!$A$2:$H$127,3,FALSE))</f>
        <v>4</v>
      </c>
      <c r="K86" s="11">
        <f t="shared" si="4"/>
        <v>1959066.6666666667</v>
      </c>
      <c r="L86" s="16">
        <f t="shared" si="5"/>
        <v>240889.15154762162</v>
      </c>
    </row>
    <row r="87" spans="2:12" x14ac:dyDescent="0.25">
      <c r="B87" s="7">
        <v>170</v>
      </c>
      <c r="C87" s="8">
        <v>2910566.6666666665</v>
      </c>
      <c r="E87" s="9">
        <f t="shared" si="3"/>
        <v>170</v>
      </c>
      <c r="F87" s="9">
        <f>IFERROR(VLOOKUP($B87,'Sample Data Table'!$A$2:$H$127,2,FALSE),VLOOKUP(INT(MID($B87,4,3)),'Sample Data Table'!$A$2:$H$127,2,FALSE))</f>
        <v>85967</v>
      </c>
      <c r="G87" s="9" t="str">
        <f>IFERROR(VLOOKUP($B87,'Sample Data Table'!$A$2:$H$127,4,FALSE),VLOOKUP(INT(MID($B87,4,3)),'Sample Data Table'!$A$2:$H$127,4,FALSE))</f>
        <v>VS</v>
      </c>
      <c r="H87" s="9" t="str">
        <f>IFERROR(VLOOKUP($B87,'Sample Data Table'!$A$2:$H$127,7,FALSE),VLOOKUP(INT(MID($B87,4,3)),'Sample Data Table'!$A$2:$H$127,7,FALSE))</f>
        <v>WT</v>
      </c>
      <c r="I87" s="9" t="str">
        <f>IFERROR(VLOOKUP($B87,'Sample Data Table'!$A$2:$H$127,6,FALSE),VLOOKUP(INT(MID($B87,4,3)),'Sample Data Table'!$A$2:$H$127,6,FALSE))</f>
        <v>F</v>
      </c>
      <c r="J87" s="9">
        <f>IFERROR(VLOOKUP($B87,'Sample Data Table'!$A$2:$H$127,3,FALSE),VLOOKUP(INT(MID($B87,4,3)),'Sample Data Table'!$A$2:$H$127,3,FALSE))</f>
        <v>4</v>
      </c>
      <c r="K87" s="11">
        <f t="shared" si="4"/>
        <v>2910566.6666666665</v>
      </c>
      <c r="L87" s="16">
        <f t="shared" si="5"/>
        <v>473046.97793489177</v>
      </c>
    </row>
    <row r="88" spans="2:12" x14ac:dyDescent="0.25">
      <c r="B88" s="7">
        <v>171</v>
      </c>
      <c r="C88" s="8">
        <v>4208266.666666667</v>
      </c>
      <c r="E88" s="9">
        <f t="shared" si="3"/>
        <v>171</v>
      </c>
      <c r="F88" s="9">
        <f>IFERROR(VLOOKUP($B88,'Sample Data Table'!$A$2:$H$127,2,FALSE),VLOOKUP(INT(MID($B88,4,3)),'Sample Data Table'!$A$2:$H$127,2,FALSE))</f>
        <v>85807</v>
      </c>
      <c r="G88" s="9" t="str">
        <f>IFERROR(VLOOKUP($B88,'Sample Data Table'!$A$2:$H$127,4,FALSE),VLOOKUP(INT(MID($B88,4,3)),'Sample Data Table'!$A$2:$H$127,4,FALSE))</f>
        <v>VS</v>
      </c>
      <c r="H88" s="9" t="str">
        <f>IFERROR(VLOOKUP($B88,'Sample Data Table'!$A$2:$H$127,7,FALSE),VLOOKUP(INT(MID($B88,4,3)),'Sample Data Table'!$A$2:$H$127,7,FALSE))</f>
        <v>WT</v>
      </c>
      <c r="I88" s="9" t="str">
        <f>IFERROR(VLOOKUP($B88,'Sample Data Table'!$A$2:$H$127,6,FALSE),VLOOKUP(INT(MID($B88,4,3)),'Sample Data Table'!$A$2:$H$127,6,FALSE))</f>
        <v>M</v>
      </c>
      <c r="J88" s="9">
        <f>IFERROR(VLOOKUP($B88,'Sample Data Table'!$A$2:$H$127,3,FALSE),VLOOKUP(INT(MID($B88,4,3)),'Sample Data Table'!$A$2:$H$127,3,FALSE))</f>
        <v>4</v>
      </c>
      <c r="K88" s="11">
        <f t="shared" si="4"/>
        <v>4208266.666666667</v>
      </c>
      <c r="L88" s="16">
        <f t="shared" si="5"/>
        <v>240093.15553203932</v>
      </c>
    </row>
    <row r="89" spans="2:12" x14ac:dyDescent="0.25">
      <c r="B89" s="7">
        <v>172</v>
      </c>
      <c r="C89" s="8">
        <v>2193500</v>
      </c>
      <c r="E89" s="9">
        <f t="shared" si="3"/>
        <v>172</v>
      </c>
      <c r="F89" s="9">
        <f>IFERROR(VLOOKUP($B89,'Sample Data Table'!$A$2:$H$127,2,FALSE),VLOOKUP(INT(MID($B89,4,3)),'Sample Data Table'!$A$2:$H$127,2,FALSE))</f>
        <v>84463</v>
      </c>
      <c r="G89" s="9" t="str">
        <f>IFERROR(VLOOKUP($B89,'Sample Data Table'!$A$2:$H$127,4,FALSE),VLOOKUP(INT(MID($B89,4,3)),'Sample Data Table'!$A$2:$H$127,4,FALSE))</f>
        <v>VS</v>
      </c>
      <c r="H89" s="9" t="str">
        <f>IFERROR(VLOOKUP($B89,'Sample Data Table'!$A$2:$H$127,7,FALSE),VLOOKUP(INT(MID($B89,4,3)),'Sample Data Table'!$A$2:$H$127,7,FALSE))</f>
        <v>WT</v>
      </c>
      <c r="I89" s="9" t="str">
        <f>IFERROR(VLOOKUP($B89,'Sample Data Table'!$A$2:$H$127,6,FALSE),VLOOKUP(INT(MID($B89,4,3)),'Sample Data Table'!$A$2:$H$127,6,FALSE))</f>
        <v>M</v>
      </c>
      <c r="J89" s="9">
        <f>IFERROR(VLOOKUP($B89,'Sample Data Table'!$A$2:$H$127,3,FALSE),VLOOKUP(INT(MID($B89,4,3)),'Sample Data Table'!$A$2:$H$127,3,FALSE))</f>
        <v>4</v>
      </c>
      <c r="K89" s="11">
        <f t="shared" si="4"/>
        <v>2193500</v>
      </c>
      <c r="L89" s="16">
        <f t="shared" si="5"/>
        <v>339553.76599295728</v>
      </c>
    </row>
    <row r="90" spans="2:12" x14ac:dyDescent="0.25">
      <c r="B90" s="7">
        <v>173</v>
      </c>
      <c r="C90" s="8">
        <v>5429500</v>
      </c>
      <c r="E90" s="9">
        <f t="shared" si="3"/>
        <v>173</v>
      </c>
      <c r="F90" s="9">
        <f>IFERROR(VLOOKUP($B90,'Sample Data Table'!$A$2:$H$127,2,FALSE),VLOOKUP(INT(MID($B90,4,3)),'Sample Data Table'!$A$2:$H$127,2,FALSE))</f>
        <v>84616</v>
      </c>
      <c r="G90" s="9" t="str">
        <f>IFERROR(VLOOKUP($B90,'Sample Data Table'!$A$2:$H$127,4,FALSE),VLOOKUP(INT(MID($B90,4,3)),'Sample Data Table'!$A$2:$H$127,4,FALSE))</f>
        <v>VS</v>
      </c>
      <c r="H90" s="9" t="str">
        <f>IFERROR(VLOOKUP($B90,'Sample Data Table'!$A$2:$H$127,7,FALSE),VLOOKUP(INT(MID($B90,4,3)),'Sample Data Table'!$A$2:$H$127,7,FALSE))</f>
        <v>WT</v>
      </c>
      <c r="I90" s="9" t="str">
        <f>IFERROR(VLOOKUP($B90,'Sample Data Table'!$A$2:$H$127,6,FALSE),VLOOKUP(INT(MID($B90,4,3)),'Sample Data Table'!$A$2:$H$127,6,FALSE))</f>
        <v>M</v>
      </c>
      <c r="J90" s="9">
        <f>IFERROR(VLOOKUP($B90,'Sample Data Table'!$A$2:$H$127,3,FALSE),VLOOKUP(INT(MID($B90,4,3)),'Sample Data Table'!$A$2:$H$127,3,FALSE))</f>
        <v>4</v>
      </c>
      <c r="K90" s="11">
        <f t="shared" si="4"/>
        <v>5429500</v>
      </c>
      <c r="L90" s="16">
        <f t="shared" si="5"/>
        <v>888949.81298158783</v>
      </c>
    </row>
    <row r="91" spans="2:12" x14ac:dyDescent="0.25">
      <c r="B91" s="7">
        <v>174</v>
      </c>
      <c r="C91" s="8">
        <v>3163966.6666666665</v>
      </c>
      <c r="E91" s="9">
        <f t="shared" si="3"/>
        <v>174</v>
      </c>
      <c r="F91" s="9">
        <f>IFERROR(VLOOKUP($B91,'Sample Data Table'!$A$2:$H$127,2,FALSE),VLOOKUP(INT(MID($B91,4,3)),'Sample Data Table'!$A$2:$H$127,2,FALSE))</f>
        <v>85957</v>
      </c>
      <c r="G91" s="9" t="str">
        <f>IFERROR(VLOOKUP($B91,'Sample Data Table'!$A$2:$H$127,4,FALSE),VLOOKUP(INT(MID($B91,4,3)),'Sample Data Table'!$A$2:$H$127,4,FALSE))</f>
        <v>VS</v>
      </c>
      <c r="H91" s="9" t="str">
        <f>IFERROR(VLOOKUP($B91,'Sample Data Table'!$A$2:$H$127,7,FALSE),VLOOKUP(INT(MID($B91,4,3)),'Sample Data Table'!$A$2:$H$127,7,FALSE))</f>
        <v>WT</v>
      </c>
      <c r="I91" s="9" t="str">
        <f>IFERROR(VLOOKUP($B91,'Sample Data Table'!$A$2:$H$127,6,FALSE),VLOOKUP(INT(MID($B91,4,3)),'Sample Data Table'!$A$2:$H$127,6,FALSE))</f>
        <v>M</v>
      </c>
      <c r="J91" s="9">
        <f>IFERROR(VLOOKUP($B91,'Sample Data Table'!$A$2:$H$127,3,FALSE),VLOOKUP(INT(MID($B91,4,3)),'Sample Data Table'!$A$2:$H$127,3,FALSE))</f>
        <v>4</v>
      </c>
      <c r="K91" s="11">
        <f t="shared" si="4"/>
        <v>3163966.6666666665</v>
      </c>
      <c r="L91" s="16">
        <f t="shared" si="5"/>
        <v>58981.381243015872</v>
      </c>
    </row>
    <row r="92" spans="2:12" x14ac:dyDescent="0.25">
      <c r="B92" s="7">
        <v>175</v>
      </c>
      <c r="C92" s="8">
        <v>5134333.333333333</v>
      </c>
      <c r="E92" s="9">
        <f t="shared" si="3"/>
        <v>175</v>
      </c>
      <c r="F92" s="9">
        <f>IFERROR(VLOOKUP($B92,'Sample Data Table'!$A$2:$H$127,2,FALSE),VLOOKUP(INT(MID($B92,4,3)),'Sample Data Table'!$A$2:$H$127,2,FALSE))</f>
        <v>81130</v>
      </c>
      <c r="G92" s="9" t="str">
        <f>IFERROR(VLOOKUP($B92,'Sample Data Table'!$A$2:$H$127,4,FALSE),VLOOKUP(INT(MID($B92,4,3)),'Sample Data Table'!$A$2:$H$127,4,FALSE))</f>
        <v>VS</v>
      </c>
      <c r="H92" s="9" t="str">
        <f>IFERROR(VLOOKUP($B92,'Sample Data Table'!$A$2:$H$127,7,FALSE),VLOOKUP(INT(MID($B92,4,3)),'Sample Data Table'!$A$2:$H$127,7,FALSE))</f>
        <v>WT</v>
      </c>
      <c r="I92" s="9" t="str">
        <f>IFERROR(VLOOKUP($B92,'Sample Data Table'!$A$2:$H$127,6,FALSE),VLOOKUP(INT(MID($B92,4,3)),'Sample Data Table'!$A$2:$H$127,6,FALSE))</f>
        <v>F</v>
      </c>
      <c r="J92" s="9">
        <f>IFERROR(VLOOKUP($B92,'Sample Data Table'!$A$2:$H$127,3,FALSE),VLOOKUP(INT(MID($B92,4,3)),'Sample Data Table'!$A$2:$H$127,3,FALSE))</f>
        <v>12</v>
      </c>
      <c r="K92" s="11">
        <f t="shared" si="4"/>
        <v>5134333.333333333</v>
      </c>
      <c r="L92" s="16">
        <f t="shared" si="5"/>
        <v>620395.95689634851</v>
      </c>
    </row>
    <row r="93" spans="2:12" x14ac:dyDescent="0.25">
      <c r="B93" s="7">
        <v>176</v>
      </c>
      <c r="C93" s="8">
        <v>5657966.666666667</v>
      </c>
      <c r="E93" s="9">
        <f t="shared" si="3"/>
        <v>176</v>
      </c>
      <c r="F93" s="9">
        <f>IFERROR(VLOOKUP($B93,'Sample Data Table'!$A$2:$H$127,2,FALSE),VLOOKUP(INT(MID($B93,4,3)),'Sample Data Table'!$A$2:$H$127,2,FALSE))</f>
        <v>81653</v>
      </c>
      <c r="G93" s="9" t="str">
        <f>IFERROR(VLOOKUP($B93,'Sample Data Table'!$A$2:$H$127,4,FALSE),VLOOKUP(INT(MID($B93,4,3)),'Sample Data Table'!$A$2:$H$127,4,FALSE))</f>
        <v>VS</v>
      </c>
      <c r="H93" s="9" t="str">
        <f>IFERROR(VLOOKUP($B93,'Sample Data Table'!$A$2:$H$127,7,FALSE),VLOOKUP(INT(MID($B93,4,3)),'Sample Data Table'!$A$2:$H$127,7,FALSE))</f>
        <v>WT</v>
      </c>
      <c r="I93" s="9" t="str">
        <f>IFERROR(VLOOKUP($B93,'Sample Data Table'!$A$2:$H$127,6,FALSE),VLOOKUP(INT(MID($B93,4,3)),'Sample Data Table'!$A$2:$H$127,6,FALSE))</f>
        <v>F</v>
      </c>
      <c r="J93" s="9">
        <f>IFERROR(VLOOKUP($B93,'Sample Data Table'!$A$2:$H$127,3,FALSE),VLOOKUP(INT(MID($B93,4,3)),'Sample Data Table'!$A$2:$H$127,3,FALSE))</f>
        <v>12</v>
      </c>
      <c r="K93" s="11">
        <f t="shared" si="4"/>
        <v>5657966.666666667</v>
      </c>
      <c r="L93" s="16">
        <f t="shared" si="5"/>
        <v>320430.12238760566</v>
      </c>
    </row>
    <row r="94" spans="2:12" x14ac:dyDescent="0.25">
      <c r="B94" s="7">
        <v>177</v>
      </c>
      <c r="C94" s="8">
        <v>5852733.333333333</v>
      </c>
      <c r="E94" s="9">
        <f t="shared" si="3"/>
        <v>177</v>
      </c>
      <c r="F94" s="9">
        <f>IFERROR(VLOOKUP($B94,'Sample Data Table'!$A$2:$H$127,2,FALSE),VLOOKUP(INT(MID($B94,4,3)),'Sample Data Table'!$A$2:$H$127,2,FALSE))</f>
        <v>81713</v>
      </c>
      <c r="G94" s="9" t="str">
        <f>IFERROR(VLOOKUP($B94,'Sample Data Table'!$A$2:$H$127,4,FALSE),VLOOKUP(INT(MID($B94,4,3)),'Sample Data Table'!$A$2:$H$127,4,FALSE))</f>
        <v>VS</v>
      </c>
      <c r="H94" s="9" t="str">
        <f>IFERROR(VLOOKUP($B94,'Sample Data Table'!$A$2:$H$127,7,FALSE),VLOOKUP(INT(MID($B94,4,3)),'Sample Data Table'!$A$2:$H$127,7,FALSE))</f>
        <v>WT</v>
      </c>
      <c r="I94" s="9" t="str">
        <f>IFERROR(VLOOKUP($B94,'Sample Data Table'!$A$2:$H$127,6,FALSE),VLOOKUP(INT(MID($B94,4,3)),'Sample Data Table'!$A$2:$H$127,6,FALSE))</f>
        <v>F</v>
      </c>
      <c r="J94" s="9">
        <f>IFERROR(VLOOKUP($B94,'Sample Data Table'!$A$2:$H$127,3,FALSE),VLOOKUP(INT(MID($B94,4,3)),'Sample Data Table'!$A$2:$H$127,3,FALSE))</f>
        <v>12</v>
      </c>
      <c r="K94" s="11">
        <f t="shared" si="4"/>
        <v>5852733.333333333</v>
      </c>
      <c r="L94" s="16">
        <f t="shared" si="5"/>
        <v>555873.99051703792</v>
      </c>
    </row>
    <row r="95" spans="2:12" x14ac:dyDescent="0.25">
      <c r="B95" s="7">
        <v>178</v>
      </c>
      <c r="C95" s="8">
        <v>3662900</v>
      </c>
      <c r="E95" s="9">
        <f t="shared" si="3"/>
        <v>178</v>
      </c>
      <c r="F95" s="9">
        <f>IFERROR(VLOOKUP($B95,'Sample Data Table'!$A$2:$H$127,2,FALSE),VLOOKUP(INT(MID($B95,4,3)),'Sample Data Table'!$A$2:$H$127,2,FALSE))</f>
        <v>81659</v>
      </c>
      <c r="G95" s="9" t="str">
        <f>IFERROR(VLOOKUP($B95,'Sample Data Table'!$A$2:$H$127,4,FALSE),VLOOKUP(INT(MID($B95,4,3)),'Sample Data Table'!$A$2:$H$127,4,FALSE))</f>
        <v>VS</v>
      </c>
      <c r="H95" s="9" t="str">
        <f>IFERROR(VLOOKUP($B95,'Sample Data Table'!$A$2:$H$127,7,FALSE),VLOOKUP(INT(MID($B95,4,3)),'Sample Data Table'!$A$2:$H$127,7,FALSE))</f>
        <v>WT</v>
      </c>
      <c r="I95" s="9" t="str">
        <f>IFERROR(VLOOKUP($B95,'Sample Data Table'!$A$2:$H$127,6,FALSE),VLOOKUP(INT(MID($B95,4,3)),'Sample Data Table'!$A$2:$H$127,6,FALSE))</f>
        <v>F</v>
      </c>
      <c r="J95" s="9">
        <f>IFERROR(VLOOKUP($B95,'Sample Data Table'!$A$2:$H$127,3,FALSE),VLOOKUP(INT(MID($B95,4,3)),'Sample Data Table'!$A$2:$H$127,3,FALSE))</f>
        <v>12</v>
      </c>
      <c r="K95" s="11">
        <f t="shared" si="4"/>
        <v>3662900</v>
      </c>
      <c r="L95" s="16">
        <f t="shared" si="5"/>
        <v>661256.10016089829</v>
      </c>
    </row>
    <row r="96" spans="2:12" x14ac:dyDescent="0.25">
      <c r="B96" s="7">
        <v>179</v>
      </c>
      <c r="C96" s="8">
        <v>3627800</v>
      </c>
      <c r="E96" s="9">
        <f t="shared" si="3"/>
        <v>179</v>
      </c>
      <c r="F96" s="9">
        <f>IFERROR(VLOOKUP($B96,'Sample Data Table'!$A$2:$H$127,2,FALSE),VLOOKUP(INT(MID($B96,4,3)),'Sample Data Table'!$A$2:$H$127,2,FALSE))</f>
        <v>81329</v>
      </c>
      <c r="G96" s="9" t="str">
        <f>IFERROR(VLOOKUP($B96,'Sample Data Table'!$A$2:$H$127,4,FALSE),VLOOKUP(INT(MID($B96,4,3)),'Sample Data Table'!$A$2:$H$127,4,FALSE))</f>
        <v>VS</v>
      </c>
      <c r="H96" s="9" t="str">
        <f>IFERROR(VLOOKUP($B96,'Sample Data Table'!$A$2:$H$127,7,FALSE),VLOOKUP(INT(MID($B96,4,3)),'Sample Data Table'!$A$2:$H$127,7,FALSE))</f>
        <v>WT</v>
      </c>
      <c r="I96" s="9" t="str">
        <f>IFERROR(VLOOKUP($B96,'Sample Data Table'!$A$2:$H$127,6,FALSE),VLOOKUP(INT(MID($B96,4,3)),'Sample Data Table'!$A$2:$H$127,6,FALSE))</f>
        <v>M</v>
      </c>
      <c r="J96" s="9">
        <f>IFERROR(VLOOKUP($B96,'Sample Data Table'!$A$2:$H$127,3,FALSE),VLOOKUP(INT(MID($B96,4,3)),'Sample Data Table'!$A$2:$H$127,3,FALSE))</f>
        <v>12</v>
      </c>
      <c r="K96" s="11">
        <f t="shared" si="4"/>
        <v>3627800</v>
      </c>
      <c r="L96" s="16">
        <f t="shared" si="5"/>
        <v>167327.34385031037</v>
      </c>
    </row>
    <row r="97" spans="2:12" x14ac:dyDescent="0.25">
      <c r="B97" s="7">
        <v>180</v>
      </c>
      <c r="C97" s="8">
        <v>4119866.6666666665</v>
      </c>
      <c r="E97" s="9">
        <f t="shared" si="3"/>
        <v>180</v>
      </c>
      <c r="F97" s="9">
        <f>IFERROR(VLOOKUP($B97,'Sample Data Table'!$A$2:$H$127,2,FALSE),VLOOKUP(INT(MID($B97,4,3)),'Sample Data Table'!$A$2:$H$127,2,FALSE))</f>
        <v>78884</v>
      </c>
      <c r="G97" s="9" t="str">
        <f>IFERROR(VLOOKUP($B97,'Sample Data Table'!$A$2:$H$127,4,FALSE),VLOOKUP(INT(MID($B97,4,3)),'Sample Data Table'!$A$2:$H$127,4,FALSE))</f>
        <v>VS</v>
      </c>
      <c r="H97" s="9" t="str">
        <f>IFERROR(VLOOKUP($B97,'Sample Data Table'!$A$2:$H$127,7,FALSE),VLOOKUP(INT(MID($B97,4,3)),'Sample Data Table'!$A$2:$H$127,7,FALSE))</f>
        <v>WT</v>
      </c>
      <c r="I97" s="9" t="str">
        <f>IFERROR(VLOOKUP($B97,'Sample Data Table'!$A$2:$H$127,6,FALSE),VLOOKUP(INT(MID($B97,4,3)),'Sample Data Table'!$A$2:$H$127,6,FALSE))</f>
        <v>M</v>
      </c>
      <c r="J97" s="9">
        <f>IFERROR(VLOOKUP($B97,'Sample Data Table'!$A$2:$H$127,3,FALSE),VLOOKUP(INT(MID($B97,4,3)),'Sample Data Table'!$A$2:$H$127,3,FALSE))</f>
        <v>12</v>
      </c>
      <c r="K97" s="11">
        <f t="shared" si="4"/>
        <v>4119866.6666666665</v>
      </c>
      <c r="L97" s="16">
        <f t="shared" si="5"/>
        <v>437967.5939305693</v>
      </c>
    </row>
    <row r="98" spans="2:12" x14ac:dyDescent="0.25">
      <c r="B98" s="7">
        <v>181</v>
      </c>
      <c r="C98" s="8">
        <v>2114400</v>
      </c>
      <c r="E98" s="9">
        <f t="shared" si="3"/>
        <v>181</v>
      </c>
      <c r="F98" s="9">
        <f>IFERROR(VLOOKUP($B98,'Sample Data Table'!$A$2:$H$127,2,FALSE),VLOOKUP(INT(MID($B98,4,3)),'Sample Data Table'!$A$2:$H$127,2,FALSE))</f>
        <v>81655</v>
      </c>
      <c r="G98" s="9" t="str">
        <f>IFERROR(VLOOKUP($B98,'Sample Data Table'!$A$2:$H$127,4,FALSE),VLOOKUP(INT(MID($B98,4,3)),'Sample Data Table'!$A$2:$H$127,4,FALSE))</f>
        <v>VS</v>
      </c>
      <c r="H98" s="9" t="str">
        <f>IFERROR(VLOOKUP($B98,'Sample Data Table'!$A$2:$H$127,7,FALSE),VLOOKUP(INT(MID($B98,4,3)),'Sample Data Table'!$A$2:$H$127,7,FALSE))</f>
        <v>WT</v>
      </c>
      <c r="I98" s="9" t="str">
        <f>IFERROR(VLOOKUP($B98,'Sample Data Table'!$A$2:$H$127,6,FALSE),VLOOKUP(INT(MID($B98,4,3)),'Sample Data Table'!$A$2:$H$127,6,FALSE))</f>
        <v>M</v>
      </c>
      <c r="J98" s="9">
        <f>IFERROR(VLOOKUP($B98,'Sample Data Table'!$A$2:$H$127,3,FALSE),VLOOKUP(INT(MID($B98,4,3)),'Sample Data Table'!$A$2:$H$127,3,FALSE))</f>
        <v>12</v>
      </c>
      <c r="K98" s="11">
        <f t="shared" si="4"/>
        <v>2114400</v>
      </c>
      <c r="L98" s="16">
        <f t="shared" si="5"/>
        <v>251609.04196789113</v>
      </c>
    </row>
    <row r="99" spans="2:12" x14ac:dyDescent="0.25">
      <c r="B99" s="7">
        <v>182</v>
      </c>
      <c r="C99" s="8">
        <v>3472766.6666666665</v>
      </c>
      <c r="E99" s="9">
        <f t="shared" si="3"/>
        <v>182</v>
      </c>
      <c r="F99" s="9">
        <f>IFERROR(VLOOKUP($B99,'Sample Data Table'!$A$2:$H$127,2,FALSE),VLOOKUP(INT(MID($B99,4,3)),'Sample Data Table'!$A$2:$H$127,2,FALSE))</f>
        <v>81656</v>
      </c>
      <c r="G99" s="9" t="str">
        <f>IFERROR(VLOOKUP($B99,'Sample Data Table'!$A$2:$H$127,4,FALSE),VLOOKUP(INT(MID($B99,4,3)),'Sample Data Table'!$A$2:$H$127,4,FALSE))</f>
        <v>VS</v>
      </c>
      <c r="H99" s="9" t="str">
        <f>IFERROR(VLOOKUP($B99,'Sample Data Table'!$A$2:$H$127,7,FALSE),VLOOKUP(INT(MID($B99,4,3)),'Sample Data Table'!$A$2:$H$127,7,FALSE))</f>
        <v>WT</v>
      </c>
      <c r="I99" s="9" t="str">
        <f>IFERROR(VLOOKUP($B99,'Sample Data Table'!$A$2:$H$127,6,FALSE),VLOOKUP(INT(MID($B99,4,3)),'Sample Data Table'!$A$2:$H$127,6,FALSE))</f>
        <v>M</v>
      </c>
      <c r="J99" s="9">
        <f>IFERROR(VLOOKUP($B99,'Sample Data Table'!$A$2:$H$127,3,FALSE),VLOOKUP(INT(MID($B99,4,3)),'Sample Data Table'!$A$2:$H$127,3,FALSE))</f>
        <v>12</v>
      </c>
      <c r="K99" s="11">
        <f t="shared" si="4"/>
        <v>3472766.6666666665</v>
      </c>
      <c r="L99" s="16">
        <f t="shared" si="5"/>
        <v>705362.34896210046</v>
      </c>
    </row>
    <row r="100" spans="2:12" x14ac:dyDescent="0.25">
      <c r="B100" s="7" t="s">
        <v>384</v>
      </c>
      <c r="C100" s="8">
        <v>2818000</v>
      </c>
      <c r="E100" s="9" t="str">
        <f t="shared" si="3"/>
        <v>SAA01</v>
      </c>
      <c r="F100" s="9">
        <f>IFERROR(VLOOKUP($B100,'Sample Data Table'!$A$2:$H$127,2,FALSE),VLOOKUP(INT(MID($B100,4,3)),'Sample Data Table'!$A$2:$H$127,2,FALSE))</f>
        <v>72442</v>
      </c>
      <c r="G100" s="9" t="str">
        <f>IFERROR(VLOOKUP($B100,'Sample Data Table'!$A$2:$H$127,4,FALSE),VLOOKUP(INT(MID($B100,4,3)),'Sample Data Table'!$A$2:$H$127,4,FALSE))</f>
        <v>408818 (SAA)</v>
      </c>
      <c r="H100" s="9" t="str">
        <f>IFERROR(VLOOKUP($B100,'Sample Data Table'!$A$2:$H$127,7,FALSE),VLOOKUP(INT(MID($B100,4,3)),'Sample Data Table'!$A$2:$H$127,7,FALSE))</f>
        <v>WT</v>
      </c>
      <c r="I100" s="9" t="str">
        <f>IFERROR(VLOOKUP($B100,'Sample Data Table'!$A$2:$H$127,6,FALSE),VLOOKUP(INT(MID($B100,4,3)),'Sample Data Table'!$A$2:$H$127,6,FALSE))</f>
        <v>M</v>
      </c>
      <c r="J100" s="9">
        <f>IFERROR(VLOOKUP($B100,'Sample Data Table'!$A$2:$H$127,3,FALSE),VLOOKUP(INT(MID($B100,4,3)),'Sample Data Table'!$A$2:$H$127,3,FALSE))</f>
        <v>0</v>
      </c>
      <c r="K100" s="11">
        <f t="shared" si="4"/>
        <v>2818000</v>
      </c>
      <c r="L100" s="16">
        <f t="shared" si="5"/>
        <v>578280.75361367513</v>
      </c>
    </row>
    <row r="101" spans="2:12" x14ac:dyDescent="0.25">
      <c r="B101" s="7" t="s">
        <v>385</v>
      </c>
      <c r="C101" s="8">
        <v>3291633.3333333335</v>
      </c>
      <c r="E101" s="9" t="str">
        <f t="shared" si="3"/>
        <v>SAA02</v>
      </c>
      <c r="F101" s="9">
        <f>IFERROR(VLOOKUP($B101,'Sample Data Table'!$A$2:$H$127,2,FALSE),VLOOKUP(INT(MID($B101,4,3)),'Sample Data Table'!$A$2:$H$127,2,FALSE))</f>
        <v>72440</v>
      </c>
      <c r="G101" s="9" t="str">
        <f>IFERROR(VLOOKUP($B101,'Sample Data Table'!$A$2:$H$127,4,FALSE),VLOOKUP(INT(MID($B101,4,3)),'Sample Data Table'!$A$2:$H$127,4,FALSE))</f>
        <v>408818 (SAA)</v>
      </c>
      <c r="H101" s="9" t="str">
        <f>IFERROR(VLOOKUP($B101,'Sample Data Table'!$A$2:$H$127,7,FALSE),VLOOKUP(INT(MID($B101,4,3)),'Sample Data Table'!$A$2:$H$127,7,FALSE))</f>
        <v>WT</v>
      </c>
      <c r="I101" s="9" t="str">
        <f>IFERROR(VLOOKUP($B101,'Sample Data Table'!$A$2:$H$127,6,FALSE),VLOOKUP(INT(MID($B101,4,3)),'Sample Data Table'!$A$2:$H$127,6,FALSE))</f>
        <v>M</v>
      </c>
      <c r="J101" s="9">
        <f>IFERROR(VLOOKUP($B101,'Sample Data Table'!$A$2:$H$127,3,FALSE),VLOOKUP(INT(MID($B101,4,3)),'Sample Data Table'!$A$2:$H$127,3,FALSE))</f>
        <v>0</v>
      </c>
      <c r="K101" s="11">
        <f t="shared" si="4"/>
        <v>3291633.3333333335</v>
      </c>
      <c r="L101" s="16">
        <f t="shared" si="5"/>
        <v>571849.33621832065</v>
      </c>
    </row>
    <row r="102" spans="2:12" x14ac:dyDescent="0.25">
      <c r="B102" s="7" t="s">
        <v>382</v>
      </c>
      <c r="C102" s="8">
        <v>4206366.666666667</v>
      </c>
      <c r="E102" s="9" t="str">
        <f t="shared" si="3"/>
        <v>SAA03</v>
      </c>
      <c r="F102" s="9">
        <f>IFERROR(VLOOKUP($B102,'Sample Data Table'!$A$2:$H$127,2,FALSE),VLOOKUP(INT(MID($B102,4,3)),'Sample Data Table'!$A$2:$H$127,2,FALSE))</f>
        <v>72441</v>
      </c>
      <c r="G102" s="9" t="str">
        <f>IFERROR(VLOOKUP($B102,'Sample Data Table'!$A$2:$H$127,4,FALSE),VLOOKUP(INT(MID($B102,4,3)),'Sample Data Table'!$A$2:$H$127,4,FALSE))</f>
        <v>408818 (SAA)</v>
      </c>
      <c r="H102" s="9" t="str">
        <f>IFERROR(VLOOKUP($B102,'Sample Data Table'!$A$2:$H$127,7,FALSE),VLOOKUP(INT(MID($B102,4,3)),'Sample Data Table'!$A$2:$H$127,7,FALSE))</f>
        <v>WT</v>
      </c>
      <c r="I102" s="9" t="str">
        <f>IFERROR(VLOOKUP($B102,'Sample Data Table'!$A$2:$H$127,6,FALSE),VLOOKUP(INT(MID($B102,4,3)),'Sample Data Table'!$A$2:$H$127,6,FALSE))</f>
        <v>M</v>
      </c>
      <c r="J102" s="9">
        <f>IFERROR(VLOOKUP($B102,'Sample Data Table'!$A$2:$H$127,3,FALSE),VLOOKUP(INT(MID($B102,4,3)),'Sample Data Table'!$A$2:$H$127,3,FALSE))</f>
        <v>0</v>
      </c>
      <c r="K102" s="11">
        <f t="shared" si="4"/>
        <v>4206366.666666667</v>
      </c>
      <c r="L102" s="16">
        <f t="shared" si="5"/>
        <v>488727.80085987743</v>
      </c>
    </row>
    <row r="103" spans="2:12" x14ac:dyDescent="0.25">
      <c r="B103" s="7" t="s">
        <v>386</v>
      </c>
      <c r="C103" s="8">
        <v>3540933.3333333335</v>
      </c>
      <c r="E103" s="9" t="str">
        <f t="shared" si="3"/>
        <v>SAA04</v>
      </c>
      <c r="F103" s="9">
        <f>IFERROR(VLOOKUP($B103,'Sample Data Table'!$A$2:$H$127,2,FALSE),VLOOKUP(INT(MID($B103,4,3)),'Sample Data Table'!$A$2:$H$127,2,FALSE))</f>
        <v>72186</v>
      </c>
      <c r="G103" s="9" t="str">
        <f>IFERROR(VLOOKUP($B103,'Sample Data Table'!$A$2:$H$127,4,FALSE),VLOOKUP(INT(MID($B103,4,3)),'Sample Data Table'!$A$2:$H$127,4,FALSE))</f>
        <v>408818 (SAA)</v>
      </c>
      <c r="H103" s="9" t="str">
        <f>IFERROR(VLOOKUP($B103,'Sample Data Table'!$A$2:$H$127,7,FALSE),VLOOKUP(INT(MID($B103,4,3)),'Sample Data Table'!$A$2:$H$127,7,FALSE))</f>
        <v>HET</v>
      </c>
      <c r="I103" s="9" t="str">
        <f>IFERROR(VLOOKUP($B103,'Sample Data Table'!$A$2:$H$127,6,FALSE),VLOOKUP(INT(MID($B103,4,3)),'Sample Data Table'!$A$2:$H$127,6,FALSE))</f>
        <v>M</v>
      </c>
      <c r="J103" s="9">
        <f>IFERROR(VLOOKUP($B103,'Sample Data Table'!$A$2:$H$127,3,FALSE),VLOOKUP(INT(MID($B103,4,3)),'Sample Data Table'!$A$2:$H$127,3,FALSE))</f>
        <v>0</v>
      </c>
      <c r="K103" s="11">
        <f t="shared" si="4"/>
        <v>3540933.3333333335</v>
      </c>
      <c r="L103" s="16">
        <f t="shared" si="5"/>
        <v>386390.28628231847</v>
      </c>
    </row>
    <row r="104" spans="2:12" x14ac:dyDescent="0.25">
      <c r="B104" s="7" t="s">
        <v>383</v>
      </c>
      <c r="C104" s="8">
        <v>3007566.6666666665</v>
      </c>
      <c r="E104" s="9" t="str">
        <f t="shared" si="3"/>
        <v>SAA05</v>
      </c>
      <c r="F104" s="9">
        <f>IFERROR(VLOOKUP($B104,'Sample Data Table'!$A$2:$H$127,2,FALSE),VLOOKUP(INT(MID($B104,4,3)),'Sample Data Table'!$A$2:$H$127,2,FALSE))</f>
        <v>72187</v>
      </c>
      <c r="G104" s="9" t="str">
        <f>IFERROR(VLOOKUP($B104,'Sample Data Table'!$A$2:$H$127,4,FALSE),VLOOKUP(INT(MID($B104,4,3)),'Sample Data Table'!$A$2:$H$127,4,FALSE))</f>
        <v>408818 (SAA)</v>
      </c>
      <c r="H104" s="9" t="str">
        <f>IFERROR(VLOOKUP($B104,'Sample Data Table'!$A$2:$H$127,7,FALSE),VLOOKUP(INT(MID($B104,4,3)),'Sample Data Table'!$A$2:$H$127,7,FALSE))</f>
        <v>HOM</v>
      </c>
      <c r="I104" s="9" t="str">
        <f>IFERROR(VLOOKUP($B104,'Sample Data Table'!$A$2:$H$127,6,FALSE),VLOOKUP(INT(MID($B104,4,3)),'Sample Data Table'!$A$2:$H$127,6,FALSE))</f>
        <v>M</v>
      </c>
      <c r="J104" s="9">
        <f>IFERROR(VLOOKUP($B104,'Sample Data Table'!$A$2:$H$127,3,FALSE),VLOOKUP(INT(MID($B104,4,3)),'Sample Data Table'!$A$2:$H$127,3,FALSE))</f>
        <v>0</v>
      </c>
      <c r="K104" s="11">
        <f t="shared" si="4"/>
        <v>3007566.6666666665</v>
      </c>
      <c r="L104" s="16">
        <f t="shared" si="5"/>
        <v>405338.77600512636</v>
      </c>
    </row>
    <row r="105" spans="2:12" x14ac:dyDescent="0.25">
      <c r="B105" s="7" t="s">
        <v>387</v>
      </c>
      <c r="C105" s="8">
        <v>4456433.333333333</v>
      </c>
      <c r="E105" s="9" t="str">
        <f t="shared" si="3"/>
        <v>SAA06</v>
      </c>
      <c r="F105" s="9">
        <f>IFERROR(VLOOKUP($B105,'Sample Data Table'!$A$2:$H$127,2,FALSE),VLOOKUP(INT(MID($B105,4,3)),'Sample Data Table'!$A$2:$H$127,2,FALSE))</f>
        <v>72168</v>
      </c>
      <c r="G105" s="9" t="str">
        <f>IFERROR(VLOOKUP($B105,'Sample Data Table'!$A$2:$H$127,4,FALSE),VLOOKUP(INT(MID($B105,4,3)),'Sample Data Table'!$A$2:$H$127,4,FALSE))</f>
        <v>408818 (SAA)</v>
      </c>
      <c r="H105" s="9" t="str">
        <f>IFERROR(VLOOKUP($B105,'Sample Data Table'!$A$2:$H$127,7,FALSE),VLOOKUP(INT(MID($B105,4,3)),'Sample Data Table'!$A$2:$H$127,7,FALSE))</f>
        <v>HET</v>
      </c>
      <c r="I105" s="9" t="str">
        <f>IFERROR(VLOOKUP($B105,'Sample Data Table'!$A$2:$H$127,6,FALSE),VLOOKUP(INT(MID($B105,4,3)),'Sample Data Table'!$A$2:$H$127,6,FALSE))</f>
        <v>M</v>
      </c>
      <c r="J105" s="9">
        <f>IFERROR(VLOOKUP($B105,'Sample Data Table'!$A$2:$H$127,3,FALSE),VLOOKUP(INT(MID($B105,4,3)),'Sample Data Table'!$A$2:$H$127,3,FALSE))</f>
        <v>0</v>
      </c>
      <c r="K105" s="11">
        <f t="shared" si="4"/>
        <v>4456433.333333333</v>
      </c>
      <c r="L105" s="16">
        <f t="shared" si="5"/>
        <v>335660.16047981032</v>
      </c>
    </row>
    <row r="106" spans="2:12" x14ac:dyDescent="0.25">
      <c r="B106" s="7" t="s">
        <v>374</v>
      </c>
      <c r="C106" s="8">
        <v>2754833.3333333335</v>
      </c>
      <c r="E106" s="9" t="str">
        <f t="shared" si="3"/>
        <v>SAA07</v>
      </c>
      <c r="F106" s="9">
        <f>IFERROR(VLOOKUP($B106,'Sample Data Table'!$A$2:$H$127,2,FALSE),VLOOKUP(INT(MID($B106,4,3)),'Sample Data Table'!$A$2:$H$127,2,FALSE))</f>
        <v>72164</v>
      </c>
      <c r="G106" s="9" t="str">
        <f>IFERROR(VLOOKUP($B106,'Sample Data Table'!$A$2:$H$127,4,FALSE),VLOOKUP(INT(MID($B106,4,3)),'Sample Data Table'!$A$2:$H$127,4,FALSE))</f>
        <v>408818 (SAA)</v>
      </c>
      <c r="H106" s="9" t="str">
        <f>IFERROR(VLOOKUP($B106,'Sample Data Table'!$A$2:$H$127,7,FALSE),VLOOKUP(INT(MID($B106,4,3)),'Sample Data Table'!$A$2:$H$127,7,FALSE))</f>
        <v>HOM</v>
      </c>
      <c r="I106" s="9" t="str">
        <f>IFERROR(VLOOKUP($B106,'Sample Data Table'!$A$2:$H$127,6,FALSE),VLOOKUP(INT(MID($B106,4,3)),'Sample Data Table'!$A$2:$H$127,6,FALSE))</f>
        <v>M</v>
      </c>
      <c r="J106" s="9">
        <f>IFERROR(VLOOKUP($B106,'Sample Data Table'!$A$2:$H$127,3,FALSE),VLOOKUP(INT(MID($B106,4,3)),'Sample Data Table'!$A$2:$H$127,3,FALSE))</f>
        <v>0</v>
      </c>
      <c r="K106" s="11">
        <f t="shared" si="4"/>
        <v>2754833.3333333335</v>
      </c>
      <c r="L106" s="16">
        <f t="shared" si="5"/>
        <v>319609.65775979607</v>
      </c>
    </row>
    <row r="107" spans="2:12" x14ac:dyDescent="0.25">
      <c r="B107" s="7" t="s">
        <v>368</v>
      </c>
      <c r="C107" s="8">
        <v>2949233.3333333335</v>
      </c>
      <c r="E107" s="9" t="str">
        <f t="shared" si="3"/>
        <v>SAA08</v>
      </c>
      <c r="F107" s="9">
        <f>IFERROR(VLOOKUP($B107,'Sample Data Table'!$A$2:$H$127,2,FALSE),VLOOKUP(INT(MID($B107,4,3)),'Sample Data Table'!$A$2:$H$127,2,FALSE))</f>
        <v>72185</v>
      </c>
      <c r="G107" s="9" t="str">
        <f>IFERROR(VLOOKUP($B107,'Sample Data Table'!$A$2:$H$127,4,FALSE),VLOOKUP(INT(MID($B107,4,3)),'Sample Data Table'!$A$2:$H$127,4,FALSE))</f>
        <v>408818 (SAA)</v>
      </c>
      <c r="H107" s="9" t="str">
        <f>IFERROR(VLOOKUP($B107,'Sample Data Table'!$A$2:$H$127,7,FALSE),VLOOKUP(INT(MID($B107,4,3)),'Sample Data Table'!$A$2:$H$127,7,FALSE))</f>
        <v>HET</v>
      </c>
      <c r="I107" s="9" t="str">
        <f>IFERROR(VLOOKUP($B107,'Sample Data Table'!$A$2:$H$127,6,FALSE),VLOOKUP(INT(MID($B107,4,3)),'Sample Data Table'!$A$2:$H$127,6,FALSE))</f>
        <v>M</v>
      </c>
      <c r="J107" s="9">
        <f>IFERROR(VLOOKUP($B107,'Sample Data Table'!$A$2:$H$127,3,FALSE),VLOOKUP(INT(MID($B107,4,3)),'Sample Data Table'!$A$2:$H$127,3,FALSE))</f>
        <v>0</v>
      </c>
      <c r="K107" s="11">
        <f t="shared" si="4"/>
        <v>2949233.3333333335</v>
      </c>
      <c r="L107" s="16">
        <f t="shared" si="5"/>
        <v>671276.31667841075</v>
      </c>
    </row>
    <row r="108" spans="2:12" x14ac:dyDescent="0.25">
      <c r="B108" s="7" t="s">
        <v>359</v>
      </c>
      <c r="C108" s="8">
        <v>1720333.3333333333</v>
      </c>
      <c r="E108" s="9" t="str">
        <f t="shared" si="3"/>
        <v>SAA09</v>
      </c>
      <c r="F108" s="9">
        <f>IFERROR(VLOOKUP($B108,'Sample Data Table'!$A$2:$H$127,2,FALSE),VLOOKUP(INT(MID($B108,4,3)),'Sample Data Table'!$A$2:$H$127,2,FALSE))</f>
        <v>72184</v>
      </c>
      <c r="G108" s="9" t="str">
        <f>IFERROR(VLOOKUP($B108,'Sample Data Table'!$A$2:$H$127,4,FALSE),VLOOKUP(INT(MID($B108,4,3)),'Sample Data Table'!$A$2:$H$127,4,FALSE))</f>
        <v>408818 (SAA)</v>
      </c>
      <c r="H108" s="9" t="str">
        <f>IFERROR(VLOOKUP($B108,'Sample Data Table'!$A$2:$H$127,7,FALSE),VLOOKUP(INT(MID($B108,4,3)),'Sample Data Table'!$A$2:$H$127,7,FALSE))</f>
        <v>WT</v>
      </c>
      <c r="I108" s="9" t="str">
        <f>IFERROR(VLOOKUP($B108,'Sample Data Table'!$A$2:$H$127,6,FALSE),VLOOKUP(INT(MID($B108,4,3)),'Sample Data Table'!$A$2:$H$127,6,FALSE))</f>
        <v>M</v>
      </c>
      <c r="J108" s="9">
        <f>IFERROR(VLOOKUP($B108,'Sample Data Table'!$A$2:$H$127,3,FALSE),VLOOKUP(INT(MID($B108,4,3)),'Sample Data Table'!$A$2:$H$127,3,FALSE))</f>
        <v>0</v>
      </c>
      <c r="K108" s="11">
        <f t="shared" si="4"/>
        <v>1720333.3333333333</v>
      </c>
      <c r="L108" s="16">
        <f t="shared" si="5"/>
        <v>211774.0383836815</v>
      </c>
    </row>
    <row r="109" spans="2:12" x14ac:dyDescent="0.25">
      <c r="B109" s="7" t="s">
        <v>378</v>
      </c>
      <c r="C109" s="8">
        <v>1406400</v>
      </c>
      <c r="E109" s="9" t="str">
        <f t="shared" si="3"/>
        <v>SAA10</v>
      </c>
      <c r="F109" s="9">
        <f>IFERROR(VLOOKUP($B109,'Sample Data Table'!$A$2:$H$127,2,FALSE),VLOOKUP(INT(MID($B109,4,3)),'Sample Data Table'!$A$2:$H$127,2,FALSE))</f>
        <v>72155</v>
      </c>
      <c r="G109" s="9" t="str">
        <f>IFERROR(VLOOKUP($B109,'Sample Data Table'!$A$2:$H$127,4,FALSE),VLOOKUP(INT(MID($B109,4,3)),'Sample Data Table'!$A$2:$H$127,4,FALSE))</f>
        <v>408818 (SAA)</v>
      </c>
      <c r="H109" s="9" t="str">
        <f>IFERROR(VLOOKUP($B109,'Sample Data Table'!$A$2:$H$127,7,FALSE),VLOOKUP(INT(MID($B109,4,3)),'Sample Data Table'!$A$2:$H$127,7,FALSE))</f>
        <v>HOM</v>
      </c>
      <c r="I109" s="9" t="str">
        <f>IFERROR(VLOOKUP($B109,'Sample Data Table'!$A$2:$H$127,6,FALSE),VLOOKUP(INT(MID($B109,4,3)),'Sample Data Table'!$A$2:$H$127,6,FALSE))</f>
        <v>M</v>
      </c>
      <c r="J109" s="9">
        <f>IFERROR(VLOOKUP($B109,'Sample Data Table'!$A$2:$H$127,3,FALSE),VLOOKUP(INT(MID($B109,4,3)),'Sample Data Table'!$A$2:$H$127,3,FALSE))</f>
        <v>0</v>
      </c>
      <c r="K109" s="11">
        <f t="shared" si="4"/>
        <v>1406400</v>
      </c>
      <c r="L109" s="16">
        <f t="shared" si="5"/>
        <v>41212.740748462726</v>
      </c>
    </row>
    <row r="110" spans="2:12" x14ac:dyDescent="0.25">
      <c r="B110" s="7" t="s">
        <v>367</v>
      </c>
      <c r="C110" s="8">
        <v>3562666.6666666665</v>
      </c>
      <c r="E110" s="9" t="str">
        <f t="shared" si="3"/>
        <v>SAA11</v>
      </c>
      <c r="F110" s="9">
        <f>IFERROR(VLOOKUP($B110,'Sample Data Table'!$A$2:$H$127,2,FALSE),VLOOKUP(INT(MID($B110,4,3)),'Sample Data Table'!$A$2:$H$127,2,FALSE))</f>
        <v>72159</v>
      </c>
      <c r="G110" s="9" t="str">
        <f>IFERROR(VLOOKUP($B110,'Sample Data Table'!$A$2:$H$127,4,FALSE),VLOOKUP(INT(MID($B110,4,3)),'Sample Data Table'!$A$2:$H$127,4,FALSE))</f>
        <v>408818 (SAA)</v>
      </c>
      <c r="H110" s="9" t="str">
        <f>IFERROR(VLOOKUP($B110,'Sample Data Table'!$A$2:$H$127,7,FALSE),VLOOKUP(INT(MID($B110,4,3)),'Sample Data Table'!$A$2:$H$127,7,FALSE))</f>
        <v>HOM</v>
      </c>
      <c r="I110" s="9" t="str">
        <f>IFERROR(VLOOKUP($B110,'Sample Data Table'!$A$2:$H$127,6,FALSE),VLOOKUP(INT(MID($B110,4,3)),'Sample Data Table'!$A$2:$H$127,6,FALSE))</f>
        <v>M</v>
      </c>
      <c r="J110" s="9">
        <f>IFERROR(VLOOKUP($B110,'Sample Data Table'!$A$2:$H$127,3,FALSE),VLOOKUP(INT(MID($B110,4,3)),'Sample Data Table'!$A$2:$H$127,3,FALSE))</f>
        <v>0</v>
      </c>
      <c r="K110" s="11">
        <f t="shared" si="4"/>
        <v>3562666.6666666665</v>
      </c>
      <c r="L110" s="16">
        <f t="shared" si="5"/>
        <v>1296657.9207074363</v>
      </c>
    </row>
    <row r="111" spans="2:12" x14ac:dyDescent="0.25">
      <c r="B111" s="7" t="s">
        <v>380</v>
      </c>
      <c r="C111" s="8">
        <v>3447533.3333333335</v>
      </c>
      <c r="E111" s="9" t="str">
        <f t="shared" si="3"/>
        <v>SAA12</v>
      </c>
      <c r="F111" s="9">
        <f>IFERROR(VLOOKUP($B111,'Sample Data Table'!$A$2:$H$127,2,FALSE),VLOOKUP(INT(MID($B111,4,3)),'Sample Data Table'!$A$2:$H$127,2,FALSE))</f>
        <v>72157</v>
      </c>
      <c r="G111" s="9" t="str">
        <f>IFERROR(VLOOKUP($B111,'Sample Data Table'!$A$2:$H$127,4,FALSE),VLOOKUP(INT(MID($B111,4,3)),'Sample Data Table'!$A$2:$H$127,4,FALSE))</f>
        <v>408818 (SAA)</v>
      </c>
      <c r="H111" s="9" t="str">
        <f>IFERROR(VLOOKUP($B111,'Sample Data Table'!$A$2:$H$127,7,FALSE),VLOOKUP(INT(MID($B111,4,3)),'Sample Data Table'!$A$2:$H$127,7,FALSE))</f>
        <v>HET</v>
      </c>
      <c r="I111" s="9" t="str">
        <f>IFERROR(VLOOKUP($B111,'Sample Data Table'!$A$2:$H$127,6,FALSE),VLOOKUP(INT(MID($B111,4,3)),'Sample Data Table'!$A$2:$H$127,6,FALSE))</f>
        <v>M</v>
      </c>
      <c r="J111" s="9">
        <f>IFERROR(VLOOKUP($B111,'Sample Data Table'!$A$2:$H$127,3,FALSE),VLOOKUP(INT(MID($B111,4,3)),'Sample Data Table'!$A$2:$H$127,3,FALSE))</f>
        <v>0</v>
      </c>
      <c r="K111" s="11">
        <f t="shared" si="4"/>
        <v>3447533.3333333335</v>
      </c>
      <c r="L111" s="16">
        <f t="shared" si="5"/>
        <v>583265.37127908773</v>
      </c>
    </row>
    <row r="112" spans="2:12" x14ac:dyDescent="0.25">
      <c r="B112" s="7" t="s">
        <v>375</v>
      </c>
      <c r="C112" s="8">
        <v>2880200</v>
      </c>
      <c r="E112" s="9" t="str">
        <f t="shared" si="3"/>
        <v>SAA13</v>
      </c>
      <c r="F112" s="9">
        <f>IFERROR(VLOOKUP($B112,'Sample Data Table'!$A$2:$H$127,2,FALSE),VLOOKUP(INT(MID($B112,4,3)),'Sample Data Table'!$A$2:$H$127,2,FALSE))</f>
        <v>72194</v>
      </c>
      <c r="G112" s="9" t="str">
        <f>IFERROR(VLOOKUP($B112,'Sample Data Table'!$A$2:$H$127,4,FALSE),VLOOKUP(INT(MID($B112,4,3)),'Sample Data Table'!$A$2:$H$127,4,FALSE))</f>
        <v>408818 (SAA)</v>
      </c>
      <c r="H112" s="9" t="str">
        <f>IFERROR(VLOOKUP($B112,'Sample Data Table'!$A$2:$H$127,7,FALSE),VLOOKUP(INT(MID($B112,4,3)),'Sample Data Table'!$A$2:$H$127,7,FALSE))</f>
        <v>HET</v>
      </c>
      <c r="I112" s="9" t="str">
        <f>IFERROR(VLOOKUP($B112,'Sample Data Table'!$A$2:$H$127,6,FALSE),VLOOKUP(INT(MID($B112,4,3)),'Sample Data Table'!$A$2:$H$127,6,FALSE))</f>
        <v>M</v>
      </c>
      <c r="J112" s="9">
        <f>IFERROR(VLOOKUP($B112,'Sample Data Table'!$A$2:$H$127,3,FALSE),VLOOKUP(INT(MID($B112,4,3)),'Sample Data Table'!$A$2:$H$127,3,FALSE))</f>
        <v>0</v>
      </c>
      <c r="K112" s="11">
        <f t="shared" si="4"/>
        <v>2880200</v>
      </c>
      <c r="L112" s="16">
        <f t="shared" si="5"/>
        <v>126897.87232258861</v>
      </c>
    </row>
    <row r="113" spans="2:12" x14ac:dyDescent="0.25">
      <c r="B113" s="7" t="s">
        <v>369</v>
      </c>
      <c r="C113" s="8">
        <v>2952000</v>
      </c>
      <c r="E113" s="9" t="str">
        <f t="shared" si="3"/>
        <v>SAA14</v>
      </c>
      <c r="F113" s="9">
        <f>IFERROR(VLOOKUP($B113,'Sample Data Table'!$A$2:$H$127,2,FALSE),VLOOKUP(INT(MID($B113,4,3)),'Sample Data Table'!$A$2:$H$127,2,FALSE))</f>
        <v>72197</v>
      </c>
      <c r="G113" s="9" t="str">
        <f>IFERROR(VLOOKUP($B113,'Sample Data Table'!$A$2:$H$127,4,FALSE),VLOOKUP(INT(MID($B113,4,3)),'Sample Data Table'!$A$2:$H$127,4,FALSE))</f>
        <v>408818 (SAA)</v>
      </c>
      <c r="H113" s="9" t="str">
        <f>IFERROR(VLOOKUP($B113,'Sample Data Table'!$A$2:$H$127,7,FALSE),VLOOKUP(INT(MID($B113,4,3)),'Sample Data Table'!$A$2:$H$127,7,FALSE))</f>
        <v>WT</v>
      </c>
      <c r="I113" s="9" t="str">
        <f>IFERROR(VLOOKUP($B113,'Sample Data Table'!$A$2:$H$127,6,FALSE),VLOOKUP(INT(MID($B113,4,3)),'Sample Data Table'!$A$2:$H$127,6,FALSE))</f>
        <v>M</v>
      </c>
      <c r="J113" s="9">
        <f>IFERROR(VLOOKUP($B113,'Sample Data Table'!$A$2:$H$127,3,FALSE),VLOOKUP(INT(MID($B113,4,3)),'Sample Data Table'!$A$2:$H$127,3,FALSE))</f>
        <v>0</v>
      </c>
      <c r="K113" s="11">
        <f t="shared" si="4"/>
        <v>2952000</v>
      </c>
      <c r="L113" s="16">
        <f t="shared" si="5"/>
        <v>583369.37698168564</v>
      </c>
    </row>
    <row r="114" spans="2:12" x14ac:dyDescent="0.25">
      <c r="B114" s="7" t="s">
        <v>363</v>
      </c>
      <c r="C114" s="8">
        <v>2122000</v>
      </c>
      <c r="E114" s="9" t="str">
        <f t="shared" si="3"/>
        <v>SAA15</v>
      </c>
      <c r="F114" s="9">
        <f>IFERROR(VLOOKUP($B114,'Sample Data Table'!$A$2:$H$127,2,FALSE),VLOOKUP(INT(MID($B114,4,3)),'Sample Data Table'!$A$2:$H$127,2,FALSE))</f>
        <v>72196</v>
      </c>
      <c r="G114" s="9" t="str">
        <f>IFERROR(VLOOKUP($B114,'Sample Data Table'!$A$2:$H$127,4,FALSE),VLOOKUP(INT(MID($B114,4,3)),'Sample Data Table'!$A$2:$H$127,4,FALSE))</f>
        <v>408818 (SAA)</v>
      </c>
      <c r="H114" s="9" t="str">
        <f>IFERROR(VLOOKUP($B114,'Sample Data Table'!$A$2:$H$127,7,FALSE),VLOOKUP(INT(MID($B114,4,3)),'Sample Data Table'!$A$2:$H$127,7,FALSE))</f>
        <v>WT</v>
      </c>
      <c r="I114" s="9" t="str">
        <f>IFERROR(VLOOKUP($B114,'Sample Data Table'!$A$2:$H$127,6,FALSE),VLOOKUP(INT(MID($B114,4,3)),'Sample Data Table'!$A$2:$H$127,6,FALSE))</f>
        <v>M</v>
      </c>
      <c r="J114" s="9">
        <f>IFERROR(VLOOKUP($B114,'Sample Data Table'!$A$2:$H$127,3,FALSE),VLOOKUP(INT(MID($B114,4,3)),'Sample Data Table'!$A$2:$H$127,3,FALSE))</f>
        <v>0</v>
      </c>
      <c r="K114" s="11">
        <f t="shared" si="4"/>
        <v>2122000</v>
      </c>
      <c r="L114" s="16">
        <f t="shared" si="5"/>
        <v>381161.34379026422</v>
      </c>
    </row>
    <row r="115" spans="2:12" x14ac:dyDescent="0.25">
      <c r="B115" s="7" t="s">
        <v>364</v>
      </c>
      <c r="C115" s="8">
        <v>2202466.6666666665</v>
      </c>
      <c r="E115" s="9" t="str">
        <f t="shared" si="3"/>
        <v>SAA16</v>
      </c>
      <c r="F115" s="9">
        <f>IFERROR(VLOOKUP($B115,'Sample Data Table'!$A$2:$H$127,2,FALSE),VLOOKUP(INT(MID($B115,4,3)),'Sample Data Table'!$A$2:$H$127,2,FALSE))</f>
        <v>72190</v>
      </c>
      <c r="G115" s="9" t="str">
        <f>IFERROR(VLOOKUP($B115,'Sample Data Table'!$A$2:$H$127,4,FALSE),VLOOKUP(INT(MID($B115,4,3)),'Sample Data Table'!$A$2:$H$127,4,FALSE))</f>
        <v>408818 (SAA)</v>
      </c>
      <c r="H115" s="9" t="str">
        <f>IFERROR(VLOOKUP($B115,'Sample Data Table'!$A$2:$H$127,7,FALSE),VLOOKUP(INT(MID($B115,4,3)),'Sample Data Table'!$A$2:$H$127,7,FALSE))</f>
        <v>HOM</v>
      </c>
      <c r="I115" s="9" t="str">
        <f>IFERROR(VLOOKUP($B115,'Sample Data Table'!$A$2:$H$127,6,FALSE),VLOOKUP(INT(MID($B115,4,3)),'Sample Data Table'!$A$2:$H$127,6,FALSE))</f>
        <v>F</v>
      </c>
      <c r="J115" s="9">
        <f>IFERROR(VLOOKUP($B115,'Sample Data Table'!$A$2:$H$127,3,FALSE),VLOOKUP(INT(MID($B115,4,3)),'Sample Data Table'!$A$2:$H$127,3,FALSE))</f>
        <v>0</v>
      </c>
      <c r="K115" s="11">
        <f t="shared" si="4"/>
        <v>2202466.6666666665</v>
      </c>
      <c r="L115" s="16">
        <f t="shared" si="5"/>
        <v>99660.038798572656</v>
      </c>
    </row>
    <row r="116" spans="2:12" x14ac:dyDescent="0.25">
      <c r="B116" s="7" t="s">
        <v>381</v>
      </c>
      <c r="C116" s="8">
        <v>2319133.3333333335</v>
      </c>
      <c r="E116" s="9" t="str">
        <f t="shared" si="3"/>
        <v>SAA17</v>
      </c>
      <c r="F116" s="9">
        <f>IFERROR(VLOOKUP($B116,'Sample Data Table'!$A$2:$H$127,2,FALSE),VLOOKUP(INT(MID($B116,4,3)),'Sample Data Table'!$A$2:$H$127,2,FALSE))</f>
        <v>72188</v>
      </c>
      <c r="G116" s="9" t="str">
        <f>IFERROR(VLOOKUP($B116,'Sample Data Table'!$A$2:$H$127,4,FALSE),VLOOKUP(INT(MID($B116,4,3)),'Sample Data Table'!$A$2:$H$127,4,FALSE))</f>
        <v>408818 (SAA)</v>
      </c>
      <c r="H116" s="9" t="str">
        <f>IFERROR(VLOOKUP($B116,'Sample Data Table'!$A$2:$H$127,7,FALSE),VLOOKUP(INT(MID($B116,4,3)),'Sample Data Table'!$A$2:$H$127,7,FALSE))</f>
        <v>WT</v>
      </c>
      <c r="I116" s="9" t="str">
        <f>IFERROR(VLOOKUP($B116,'Sample Data Table'!$A$2:$H$127,6,FALSE),VLOOKUP(INT(MID($B116,4,3)),'Sample Data Table'!$A$2:$H$127,6,FALSE))</f>
        <v>F</v>
      </c>
      <c r="J116" s="9">
        <f>IFERROR(VLOOKUP($B116,'Sample Data Table'!$A$2:$H$127,3,FALSE),VLOOKUP(INT(MID($B116,4,3)),'Sample Data Table'!$A$2:$H$127,3,FALSE))</f>
        <v>0</v>
      </c>
      <c r="K116" s="11">
        <f t="shared" si="4"/>
        <v>2319133.3333333335</v>
      </c>
      <c r="L116" s="16">
        <f t="shared" si="5"/>
        <v>288745.23949899676</v>
      </c>
    </row>
    <row r="117" spans="2:12" x14ac:dyDescent="0.25">
      <c r="B117" s="7" t="s">
        <v>377</v>
      </c>
      <c r="C117" s="8">
        <v>3278933.3333333335</v>
      </c>
      <c r="E117" s="9" t="str">
        <f t="shared" si="3"/>
        <v>SAA18</v>
      </c>
      <c r="F117" s="9">
        <f>IFERROR(VLOOKUP($B117,'Sample Data Table'!$A$2:$H$127,2,FALSE),VLOOKUP(INT(MID($B117,4,3)),'Sample Data Table'!$A$2:$H$127,2,FALSE))</f>
        <v>72193</v>
      </c>
      <c r="G117" s="9" t="str">
        <f>IFERROR(VLOOKUP($B117,'Sample Data Table'!$A$2:$H$127,4,FALSE),VLOOKUP(INT(MID($B117,4,3)),'Sample Data Table'!$A$2:$H$127,4,FALSE))</f>
        <v>408818 (SAA)</v>
      </c>
      <c r="H117" s="9" t="str">
        <f>IFERROR(VLOOKUP($B117,'Sample Data Table'!$A$2:$H$127,7,FALSE),VLOOKUP(INT(MID($B117,4,3)),'Sample Data Table'!$A$2:$H$127,7,FALSE))</f>
        <v>HOM</v>
      </c>
      <c r="I117" s="9" t="str">
        <f>IFERROR(VLOOKUP($B117,'Sample Data Table'!$A$2:$H$127,6,FALSE),VLOOKUP(INT(MID($B117,4,3)),'Sample Data Table'!$A$2:$H$127,6,FALSE))</f>
        <v>F</v>
      </c>
      <c r="J117" s="9">
        <f>IFERROR(VLOOKUP($B117,'Sample Data Table'!$A$2:$H$127,3,FALSE),VLOOKUP(INT(MID($B117,4,3)),'Sample Data Table'!$A$2:$H$127,3,FALSE))</f>
        <v>0</v>
      </c>
      <c r="K117" s="11">
        <f t="shared" si="4"/>
        <v>3278933.3333333335</v>
      </c>
      <c r="L117" s="16">
        <f t="shared" si="5"/>
        <v>454900.32241506927</v>
      </c>
    </row>
    <row r="118" spans="2:12" x14ac:dyDescent="0.25">
      <c r="B118" s="7" t="s">
        <v>379</v>
      </c>
      <c r="C118" s="8">
        <v>2744466.6666666665</v>
      </c>
      <c r="E118" s="9" t="str">
        <f t="shared" si="3"/>
        <v>SAA19</v>
      </c>
      <c r="F118" s="9">
        <f>IFERROR(VLOOKUP($B118,'Sample Data Table'!$A$2:$H$127,2,FALSE),VLOOKUP(INT(MID($B118,4,3)),'Sample Data Table'!$A$2:$H$127,2,FALSE))</f>
        <v>72162</v>
      </c>
      <c r="G118" s="9" t="str">
        <f>IFERROR(VLOOKUP($B118,'Sample Data Table'!$A$2:$H$127,4,FALSE),VLOOKUP(INT(MID($B118,4,3)),'Sample Data Table'!$A$2:$H$127,4,FALSE))</f>
        <v>408818 (SAA)</v>
      </c>
      <c r="H118" s="9" t="str">
        <f>IFERROR(VLOOKUP($B118,'Sample Data Table'!$A$2:$H$127,7,FALSE),VLOOKUP(INT(MID($B118,4,3)),'Sample Data Table'!$A$2:$H$127,7,FALSE))</f>
        <v>HET</v>
      </c>
      <c r="I118" s="9" t="str">
        <f>IFERROR(VLOOKUP($B118,'Sample Data Table'!$A$2:$H$127,6,FALSE),VLOOKUP(INT(MID($B118,4,3)),'Sample Data Table'!$A$2:$H$127,6,FALSE))</f>
        <v>F</v>
      </c>
      <c r="J118" s="9">
        <f>IFERROR(VLOOKUP($B118,'Sample Data Table'!$A$2:$H$127,3,FALSE),VLOOKUP(INT(MID($B118,4,3)),'Sample Data Table'!$A$2:$H$127,3,FALSE))</f>
        <v>0</v>
      </c>
      <c r="K118" s="11">
        <f t="shared" si="4"/>
        <v>2744466.6666666665</v>
      </c>
      <c r="L118" s="16">
        <f t="shared" si="5"/>
        <v>472587.36053065787</v>
      </c>
    </row>
    <row r="119" spans="2:12" x14ac:dyDescent="0.25">
      <c r="B119" s="7" t="s">
        <v>373</v>
      </c>
      <c r="C119" s="8">
        <v>2233566.6666666665</v>
      </c>
      <c r="E119" s="9" t="str">
        <f t="shared" si="3"/>
        <v>SAA20</v>
      </c>
      <c r="F119" s="9">
        <f>IFERROR(VLOOKUP($B119,'Sample Data Table'!$A$2:$H$127,2,FALSE),VLOOKUP(INT(MID($B119,4,3)),'Sample Data Table'!$A$2:$H$127,2,FALSE))</f>
        <v>72183</v>
      </c>
      <c r="G119" s="9" t="str">
        <f>IFERROR(VLOOKUP($B119,'Sample Data Table'!$A$2:$H$127,4,FALSE),VLOOKUP(INT(MID($B119,4,3)),'Sample Data Table'!$A$2:$H$127,4,FALSE))</f>
        <v>408818 (SAA)</v>
      </c>
      <c r="H119" s="9" t="str">
        <f>IFERROR(VLOOKUP($B119,'Sample Data Table'!$A$2:$H$127,7,FALSE),VLOOKUP(INT(MID($B119,4,3)),'Sample Data Table'!$A$2:$H$127,7,FALSE))</f>
        <v>HET</v>
      </c>
      <c r="I119" s="9" t="str">
        <f>IFERROR(VLOOKUP($B119,'Sample Data Table'!$A$2:$H$127,6,FALSE),VLOOKUP(INT(MID($B119,4,3)),'Sample Data Table'!$A$2:$H$127,6,FALSE))</f>
        <v>F</v>
      </c>
      <c r="J119" s="9">
        <f>IFERROR(VLOOKUP($B119,'Sample Data Table'!$A$2:$H$127,3,FALSE),VLOOKUP(INT(MID($B119,4,3)),'Sample Data Table'!$A$2:$H$127,3,FALSE))</f>
        <v>0</v>
      </c>
      <c r="K119" s="11">
        <f t="shared" si="4"/>
        <v>2233566.6666666665</v>
      </c>
      <c r="L119" s="16">
        <f t="shared" si="5"/>
        <v>359745.13663610938</v>
      </c>
    </row>
    <row r="120" spans="2:12" x14ac:dyDescent="0.25">
      <c r="B120" s="7" t="s">
        <v>360</v>
      </c>
      <c r="C120" s="8">
        <v>2168566.6666666665</v>
      </c>
      <c r="E120" s="9" t="str">
        <f t="shared" si="3"/>
        <v>SAA21</v>
      </c>
      <c r="F120" s="9">
        <f>IFERROR(VLOOKUP($B120,'Sample Data Table'!$A$2:$H$127,2,FALSE),VLOOKUP(INT(MID($B120,4,3)),'Sample Data Table'!$A$2:$H$127,2,FALSE))</f>
        <v>72171</v>
      </c>
      <c r="G120" s="9" t="str">
        <f>IFERROR(VLOOKUP($B120,'Sample Data Table'!$A$2:$H$127,4,FALSE),VLOOKUP(INT(MID($B120,4,3)),'Sample Data Table'!$A$2:$H$127,4,FALSE))</f>
        <v>408818 (SAA)</v>
      </c>
      <c r="H120" s="9" t="str">
        <f>IFERROR(VLOOKUP($B120,'Sample Data Table'!$A$2:$H$127,7,FALSE),VLOOKUP(INT(MID($B120,4,3)),'Sample Data Table'!$A$2:$H$127,7,FALSE))</f>
        <v>HET</v>
      </c>
      <c r="I120" s="9" t="str">
        <f>IFERROR(VLOOKUP($B120,'Sample Data Table'!$A$2:$H$127,6,FALSE),VLOOKUP(INT(MID($B120,4,3)),'Sample Data Table'!$A$2:$H$127,6,FALSE))</f>
        <v>F</v>
      </c>
      <c r="J120" s="9">
        <f>IFERROR(VLOOKUP($B120,'Sample Data Table'!$A$2:$H$127,3,FALSE),VLOOKUP(INT(MID($B120,4,3)),'Sample Data Table'!$A$2:$H$127,3,FALSE))</f>
        <v>0</v>
      </c>
      <c r="K120" s="11">
        <f t="shared" si="4"/>
        <v>2168566.6666666665</v>
      </c>
      <c r="L120" s="16">
        <f t="shared" si="5"/>
        <v>290934.39695803076</v>
      </c>
    </row>
    <row r="121" spans="2:12" x14ac:dyDescent="0.25">
      <c r="B121" s="7" t="s">
        <v>365</v>
      </c>
      <c r="C121" s="8">
        <v>2180333.3333333335</v>
      </c>
      <c r="E121" s="9" t="str">
        <f t="shared" si="3"/>
        <v>SAA22</v>
      </c>
      <c r="F121" s="9">
        <f>IFERROR(VLOOKUP($B121,'Sample Data Table'!$A$2:$H$127,2,FALSE),VLOOKUP(INT(MID($B121,4,3)),'Sample Data Table'!$A$2:$H$127,2,FALSE))</f>
        <v>72173</v>
      </c>
      <c r="G121" s="9" t="str">
        <f>IFERROR(VLOOKUP($B121,'Sample Data Table'!$A$2:$H$127,4,FALSE),VLOOKUP(INT(MID($B121,4,3)),'Sample Data Table'!$A$2:$H$127,4,FALSE))</f>
        <v>408818 (SAA)</v>
      </c>
      <c r="H121" s="9" t="str">
        <f>IFERROR(VLOOKUP($B121,'Sample Data Table'!$A$2:$H$127,7,FALSE),VLOOKUP(INT(MID($B121,4,3)),'Sample Data Table'!$A$2:$H$127,7,FALSE))</f>
        <v>WT</v>
      </c>
      <c r="I121" s="9" t="str">
        <f>IFERROR(VLOOKUP($B121,'Sample Data Table'!$A$2:$H$127,6,FALSE),VLOOKUP(INT(MID($B121,4,3)),'Sample Data Table'!$A$2:$H$127,6,FALSE))</f>
        <v>F</v>
      </c>
      <c r="J121" s="9">
        <f>IFERROR(VLOOKUP($B121,'Sample Data Table'!$A$2:$H$127,3,FALSE),VLOOKUP(INT(MID($B121,4,3)),'Sample Data Table'!$A$2:$H$127,3,FALSE))</f>
        <v>0</v>
      </c>
      <c r="K121" s="11">
        <f t="shared" si="4"/>
        <v>2180333.3333333335</v>
      </c>
      <c r="L121" s="16">
        <f t="shared" si="5"/>
        <v>454309.36962969741</v>
      </c>
    </row>
    <row r="122" spans="2:12" x14ac:dyDescent="0.25">
      <c r="B122" s="7" t="s">
        <v>372</v>
      </c>
      <c r="C122" s="8">
        <v>2765100</v>
      </c>
      <c r="E122" s="9" t="str">
        <f t="shared" si="3"/>
        <v>SAA23</v>
      </c>
      <c r="F122" s="9">
        <f>IFERROR(VLOOKUP($B122,'Sample Data Table'!$A$2:$H$127,2,FALSE),VLOOKUP(INT(MID($B122,4,3)),'Sample Data Table'!$A$2:$H$127,2,FALSE))</f>
        <v>72169</v>
      </c>
      <c r="G122" s="9" t="str">
        <f>IFERROR(VLOOKUP($B122,'Sample Data Table'!$A$2:$H$127,4,FALSE),VLOOKUP(INT(MID($B122,4,3)),'Sample Data Table'!$A$2:$H$127,4,FALSE))</f>
        <v>408818 (SAA)</v>
      </c>
      <c r="H122" s="9" t="str">
        <f>IFERROR(VLOOKUP($B122,'Sample Data Table'!$A$2:$H$127,7,FALSE),VLOOKUP(INT(MID($B122,4,3)),'Sample Data Table'!$A$2:$H$127,7,FALSE))</f>
        <v>HET</v>
      </c>
      <c r="I122" s="9" t="str">
        <f>IFERROR(VLOOKUP($B122,'Sample Data Table'!$A$2:$H$127,6,FALSE),VLOOKUP(INT(MID($B122,4,3)),'Sample Data Table'!$A$2:$H$127,6,FALSE))</f>
        <v>F</v>
      </c>
      <c r="J122" s="9">
        <f>IFERROR(VLOOKUP($B122,'Sample Data Table'!$A$2:$H$127,3,FALSE),VLOOKUP(INT(MID($B122,4,3)),'Sample Data Table'!$A$2:$H$127,3,FALSE))</f>
        <v>0</v>
      </c>
      <c r="K122" s="11">
        <f t="shared" si="4"/>
        <v>2765100</v>
      </c>
      <c r="L122" s="16">
        <f t="shared" si="5"/>
        <v>411911.92019653908</v>
      </c>
    </row>
    <row r="123" spans="2:12" x14ac:dyDescent="0.25">
      <c r="B123" s="7" t="s">
        <v>362</v>
      </c>
      <c r="C123" s="8">
        <v>2191933.3333333335</v>
      </c>
      <c r="E123" s="9" t="str">
        <f t="shared" si="3"/>
        <v>SAA24</v>
      </c>
      <c r="F123" s="9">
        <f>IFERROR(VLOOKUP($B123,'Sample Data Table'!$A$2:$H$127,2,FALSE),VLOOKUP(INT(MID($B123,4,3)),'Sample Data Table'!$A$2:$H$127,2,FALSE))</f>
        <v>72172</v>
      </c>
      <c r="G123" s="9" t="str">
        <f>IFERROR(VLOOKUP($B123,'Sample Data Table'!$A$2:$H$127,4,FALSE),VLOOKUP(INT(MID($B123,4,3)),'Sample Data Table'!$A$2:$H$127,4,FALSE))</f>
        <v>408818 (SAA)</v>
      </c>
      <c r="H123" s="9" t="str">
        <f>IFERROR(VLOOKUP($B123,'Sample Data Table'!$A$2:$H$127,7,FALSE),VLOOKUP(INT(MID($B123,4,3)),'Sample Data Table'!$A$2:$H$127,7,FALSE))</f>
        <v>HET</v>
      </c>
      <c r="I123" s="9" t="str">
        <f>IFERROR(VLOOKUP($B123,'Sample Data Table'!$A$2:$H$127,6,FALSE),VLOOKUP(INT(MID($B123,4,3)),'Sample Data Table'!$A$2:$H$127,6,FALSE))</f>
        <v>F</v>
      </c>
      <c r="J123" s="9">
        <f>IFERROR(VLOOKUP($B123,'Sample Data Table'!$A$2:$H$127,3,FALSE),VLOOKUP(INT(MID($B123,4,3)),'Sample Data Table'!$A$2:$H$127,3,FALSE))</f>
        <v>0</v>
      </c>
      <c r="K123" s="11">
        <f t="shared" si="4"/>
        <v>2191933.3333333335</v>
      </c>
      <c r="L123" s="16">
        <f t="shared" si="5"/>
        <v>294692.59124269313</v>
      </c>
    </row>
    <row r="124" spans="2:12" x14ac:dyDescent="0.25">
      <c r="B124" s="7" t="s">
        <v>366</v>
      </c>
      <c r="C124" s="8">
        <v>1598233.3333333333</v>
      </c>
      <c r="E124" s="9" t="str">
        <f t="shared" si="3"/>
        <v>SAA25</v>
      </c>
      <c r="F124" s="9">
        <f>IFERROR(VLOOKUP($B124,'Sample Data Table'!$A$2:$H$127,2,FALSE),VLOOKUP(INT(MID($B124,4,3)),'Sample Data Table'!$A$2:$H$127,2,FALSE))</f>
        <v>73573</v>
      </c>
      <c r="G124" s="9" t="str">
        <f>IFERROR(VLOOKUP($B124,'Sample Data Table'!$A$2:$H$127,4,FALSE),VLOOKUP(INT(MID($B124,4,3)),'Sample Data Table'!$A$2:$H$127,4,FALSE))</f>
        <v>408818 (SAA)</v>
      </c>
      <c r="H124" s="9" t="str">
        <f>IFERROR(VLOOKUP($B124,'Sample Data Table'!$A$2:$H$127,7,FALSE),VLOOKUP(INT(MID($B124,4,3)),'Sample Data Table'!$A$2:$H$127,7,FALSE))</f>
        <v>WT</v>
      </c>
      <c r="I124" s="9" t="str">
        <f>IFERROR(VLOOKUP($B124,'Sample Data Table'!$A$2:$H$127,6,FALSE),VLOOKUP(INT(MID($B124,4,3)),'Sample Data Table'!$A$2:$H$127,6,FALSE))</f>
        <v>F</v>
      </c>
      <c r="J124" s="9">
        <f>IFERROR(VLOOKUP($B124,'Sample Data Table'!$A$2:$H$127,3,FALSE),VLOOKUP(INT(MID($B124,4,3)),'Sample Data Table'!$A$2:$H$127,3,FALSE))</f>
        <v>0</v>
      </c>
      <c r="K124" s="11">
        <f t="shared" si="4"/>
        <v>1598233.3333333333</v>
      </c>
      <c r="L124" s="16">
        <f t="shared" si="5"/>
        <v>280929.90822148771</v>
      </c>
    </row>
    <row r="125" spans="2:12" x14ac:dyDescent="0.25">
      <c r="B125" s="7" t="s">
        <v>370</v>
      </c>
      <c r="C125" s="8">
        <v>2331533.3333333335</v>
      </c>
      <c r="E125" s="9" t="str">
        <f t="shared" si="3"/>
        <v>SAA26</v>
      </c>
      <c r="F125" s="9">
        <f>IFERROR(VLOOKUP($B125,'Sample Data Table'!$A$2:$H$127,2,FALSE),VLOOKUP(INT(MID($B125,4,3)),'Sample Data Table'!$A$2:$H$127,2,FALSE))</f>
        <v>75009</v>
      </c>
      <c r="G125" s="9" t="str">
        <f>IFERROR(VLOOKUP($B125,'Sample Data Table'!$A$2:$H$127,4,FALSE),VLOOKUP(INT(MID($B125,4,3)),'Sample Data Table'!$A$2:$H$127,4,FALSE))</f>
        <v>408818 (SAA)</v>
      </c>
      <c r="H125" s="9" t="str">
        <f>IFERROR(VLOOKUP($B125,'Sample Data Table'!$A$2:$H$127,7,FALSE),VLOOKUP(INT(MID($B125,4,3)),'Sample Data Table'!$A$2:$H$127,7,FALSE))</f>
        <v>WT</v>
      </c>
      <c r="I125" s="9" t="str">
        <f>IFERROR(VLOOKUP($B125,'Sample Data Table'!$A$2:$H$127,6,FALSE),VLOOKUP(INT(MID($B125,4,3)),'Sample Data Table'!$A$2:$H$127,6,FALSE))</f>
        <v>F</v>
      </c>
      <c r="J125" s="9">
        <f>IFERROR(VLOOKUP($B125,'Sample Data Table'!$A$2:$H$127,3,FALSE),VLOOKUP(INT(MID($B125,4,3)),'Sample Data Table'!$A$2:$H$127,3,FALSE))</f>
        <v>0</v>
      </c>
      <c r="K125" s="11">
        <f t="shared" si="4"/>
        <v>2331533.3333333335</v>
      </c>
      <c r="L125" s="16">
        <f t="shared" si="5"/>
        <v>81937.61854809431</v>
      </c>
    </row>
    <row r="126" spans="2:12" x14ac:dyDescent="0.25">
      <c r="B126" s="7" t="s">
        <v>371</v>
      </c>
      <c r="C126" s="8">
        <v>2015400</v>
      </c>
      <c r="E126" s="9" t="str">
        <f t="shared" si="3"/>
        <v>SAA27</v>
      </c>
      <c r="F126" s="9">
        <f>IFERROR(VLOOKUP($B126,'Sample Data Table'!$A$2:$H$127,2,FALSE),VLOOKUP(INT(MID($B126,4,3)),'Sample Data Table'!$A$2:$H$127,2,FALSE))</f>
        <v>75005</v>
      </c>
      <c r="G126" s="9" t="str">
        <f>IFERROR(VLOOKUP($B126,'Sample Data Table'!$A$2:$H$127,4,FALSE),VLOOKUP(INT(MID($B126,4,3)),'Sample Data Table'!$A$2:$H$127,4,FALSE))</f>
        <v>408818 (SAA)</v>
      </c>
      <c r="H126" s="9" t="str">
        <f>IFERROR(VLOOKUP($B126,'Sample Data Table'!$A$2:$H$127,7,FALSE),VLOOKUP(INT(MID($B126,4,3)),'Sample Data Table'!$A$2:$H$127,7,FALSE))</f>
        <v>WT</v>
      </c>
      <c r="I126" s="9" t="str">
        <f>IFERROR(VLOOKUP($B126,'Sample Data Table'!$A$2:$H$127,6,FALSE),VLOOKUP(INT(MID($B126,4,3)),'Sample Data Table'!$A$2:$H$127,6,FALSE))</f>
        <v>F</v>
      </c>
      <c r="J126" s="9">
        <f>IFERROR(VLOOKUP($B126,'Sample Data Table'!$A$2:$H$127,3,FALSE),VLOOKUP(INT(MID($B126,4,3)),'Sample Data Table'!$A$2:$H$127,3,FALSE))</f>
        <v>0</v>
      </c>
      <c r="K126" s="11">
        <f t="shared" si="4"/>
        <v>2015400</v>
      </c>
      <c r="L126" s="16">
        <f t="shared" si="5"/>
        <v>451822.45406796684</v>
      </c>
    </row>
    <row r="127" spans="2:12" x14ac:dyDescent="0.25">
      <c r="B127" s="7" t="s">
        <v>361</v>
      </c>
      <c r="C127" s="8">
        <v>1685500</v>
      </c>
      <c r="E127" s="9" t="str">
        <f t="shared" si="3"/>
        <v>SAA28</v>
      </c>
      <c r="F127" s="9">
        <f>IFERROR(VLOOKUP($B127,'Sample Data Table'!$A$2:$H$127,2,FALSE),VLOOKUP(INT(MID($B127,4,3)),'Sample Data Table'!$A$2:$H$127,2,FALSE))</f>
        <v>73572</v>
      </c>
      <c r="G127" s="9" t="str">
        <f>IFERROR(VLOOKUP($B127,'Sample Data Table'!$A$2:$H$127,4,FALSE),VLOOKUP(INT(MID($B127,4,3)),'Sample Data Table'!$A$2:$H$127,4,FALSE))</f>
        <v>408818 (SAA)</v>
      </c>
      <c r="H127" s="9" t="str">
        <f>IFERROR(VLOOKUP($B127,'Sample Data Table'!$A$2:$H$127,7,FALSE),VLOOKUP(INT(MID($B127,4,3)),'Sample Data Table'!$A$2:$H$127,7,FALSE))</f>
        <v>HOM</v>
      </c>
      <c r="I127" s="9" t="str">
        <f>IFERROR(VLOOKUP($B127,'Sample Data Table'!$A$2:$H$127,6,FALSE),VLOOKUP(INT(MID($B127,4,3)),'Sample Data Table'!$A$2:$H$127,6,FALSE))</f>
        <v>F</v>
      </c>
      <c r="J127" s="9">
        <f>IFERROR(VLOOKUP($B127,'Sample Data Table'!$A$2:$H$127,3,FALSE),VLOOKUP(INT(MID($B127,4,3)),'Sample Data Table'!$A$2:$H$127,3,FALSE))</f>
        <v>0</v>
      </c>
      <c r="K127" s="11">
        <f t="shared" si="4"/>
        <v>1685500</v>
      </c>
      <c r="L127" s="16">
        <f t="shared" si="5"/>
        <v>564998.55752028257</v>
      </c>
    </row>
    <row r="128" spans="2:12" x14ac:dyDescent="0.25">
      <c r="B128" s="7" t="s">
        <v>376</v>
      </c>
      <c r="C128" s="8">
        <v>1908333.3333333333</v>
      </c>
      <c r="E128" s="9" t="str">
        <f t="shared" si="3"/>
        <v>SAA29</v>
      </c>
      <c r="F128" s="9">
        <f>IFERROR(VLOOKUP($B128,'Sample Data Table'!$A$2:$H$127,2,FALSE),VLOOKUP(INT(MID($B128,4,3)),'Sample Data Table'!$A$2:$H$127,2,FALSE))</f>
        <v>73576</v>
      </c>
      <c r="G128" s="9" t="str">
        <f>IFERROR(VLOOKUP($B128,'Sample Data Table'!$A$2:$H$127,4,FALSE),VLOOKUP(INT(MID($B128,4,3)),'Sample Data Table'!$A$2:$H$127,4,FALSE))</f>
        <v>408818 (SAA)</v>
      </c>
      <c r="H128" s="9" t="str">
        <f>IFERROR(VLOOKUP($B128,'Sample Data Table'!$A$2:$H$127,7,FALSE),VLOOKUP(INT(MID($B128,4,3)),'Sample Data Table'!$A$2:$H$127,7,FALSE))</f>
        <v>HOM</v>
      </c>
      <c r="I128" s="9" t="str">
        <f>IFERROR(VLOOKUP($B128,'Sample Data Table'!$A$2:$H$127,6,FALSE),VLOOKUP(INT(MID($B128,4,3)),'Sample Data Table'!$A$2:$H$127,6,FALSE))</f>
        <v>F</v>
      </c>
      <c r="J128" s="9">
        <f>IFERROR(VLOOKUP($B128,'Sample Data Table'!$A$2:$H$127,3,FALSE),VLOOKUP(INT(MID($B128,4,3)),'Sample Data Table'!$A$2:$H$127,3,FALSE))</f>
        <v>0</v>
      </c>
      <c r="K128" s="11">
        <f t="shared" si="4"/>
        <v>1908333.3333333333</v>
      </c>
      <c r="L128" s="16">
        <f t="shared" si="5"/>
        <v>468004.19157667062</v>
      </c>
    </row>
    <row r="129" spans="2:3" x14ac:dyDescent="0.25">
      <c r="B129" s="7" t="s">
        <v>71</v>
      </c>
      <c r="C129" s="8">
        <v>3475688.556430446</v>
      </c>
    </row>
    <row r="131" spans="2:3" x14ac:dyDescent="0.25">
      <c r="B131" s="6" t="s">
        <v>70</v>
      </c>
      <c r="C131" t="s">
        <v>98</v>
      </c>
    </row>
    <row r="132" spans="2:3" x14ac:dyDescent="0.25">
      <c r="B132" s="7">
        <v>86</v>
      </c>
      <c r="C132" s="8">
        <v>12996.538000559995</v>
      </c>
    </row>
    <row r="133" spans="2:3" x14ac:dyDescent="0.25">
      <c r="B133" s="7">
        <v>87</v>
      </c>
      <c r="C133" s="8">
        <v>1052578.8347355917</v>
      </c>
    </row>
    <row r="134" spans="2:3" x14ac:dyDescent="0.25">
      <c r="B134" s="7">
        <v>88</v>
      </c>
      <c r="C134" s="8">
        <v>2101990.8158695651</v>
      </c>
    </row>
    <row r="135" spans="2:3" x14ac:dyDescent="0.25">
      <c r="B135" s="7">
        <v>89</v>
      </c>
      <c r="C135" s="8">
        <v>196058.80070359513</v>
      </c>
    </row>
    <row r="136" spans="2:3" x14ac:dyDescent="0.25">
      <c r="B136" s="7">
        <v>90</v>
      </c>
      <c r="C136" s="8">
        <v>903284.84433206334</v>
      </c>
    </row>
    <row r="137" spans="2:3" x14ac:dyDescent="0.25">
      <c r="B137" s="7">
        <v>91</v>
      </c>
      <c r="C137" s="8">
        <v>443698.74164046714</v>
      </c>
    </row>
    <row r="138" spans="2:3" x14ac:dyDescent="0.25">
      <c r="B138" s="7">
        <v>92</v>
      </c>
      <c r="C138" s="8">
        <v>499805.5055052255</v>
      </c>
    </row>
    <row r="139" spans="2:3" x14ac:dyDescent="0.25">
      <c r="B139" s="7">
        <v>93</v>
      </c>
      <c r="C139" s="8">
        <v>451386.71151611453</v>
      </c>
    </row>
    <row r="140" spans="2:3" x14ac:dyDescent="0.25">
      <c r="B140" s="7">
        <v>94</v>
      </c>
      <c r="C140" s="8">
        <v>370347.00394809735</v>
      </c>
    </row>
    <row r="141" spans="2:3" x14ac:dyDescent="0.25">
      <c r="B141" s="7">
        <v>95</v>
      </c>
      <c r="C141" s="8">
        <v>1502420.2971206161</v>
      </c>
    </row>
    <row r="142" spans="2:3" x14ac:dyDescent="0.25">
      <c r="B142" s="7">
        <v>96</v>
      </c>
      <c r="C142" s="8">
        <v>24318.991207161213</v>
      </c>
    </row>
    <row r="143" spans="2:3" x14ac:dyDescent="0.25">
      <c r="B143" s="7">
        <v>97</v>
      </c>
      <c r="C143" s="8">
        <v>326485.36465412041</v>
      </c>
    </row>
    <row r="144" spans="2:3" x14ac:dyDescent="0.25">
      <c r="B144" s="7">
        <v>98</v>
      </c>
      <c r="C144" s="8">
        <v>355506.48845461878</v>
      </c>
    </row>
    <row r="145" spans="2:3" x14ac:dyDescent="0.25">
      <c r="B145" s="7">
        <v>99</v>
      </c>
      <c r="C145" s="8">
        <v>189404.23261726741</v>
      </c>
    </row>
    <row r="146" spans="2:3" x14ac:dyDescent="0.25">
      <c r="B146" s="7">
        <v>100</v>
      </c>
      <c r="C146" s="8">
        <v>190489.86849698858</v>
      </c>
    </row>
    <row r="147" spans="2:3" x14ac:dyDescent="0.25">
      <c r="B147" s="7">
        <v>101</v>
      </c>
      <c r="C147" s="8">
        <v>280574.4880300666</v>
      </c>
    </row>
    <row r="148" spans="2:3" x14ac:dyDescent="0.25">
      <c r="B148" s="7">
        <v>102</v>
      </c>
      <c r="C148" s="8">
        <v>448697.91991197597</v>
      </c>
    </row>
    <row r="149" spans="2:3" x14ac:dyDescent="0.25">
      <c r="B149" s="7">
        <v>103</v>
      </c>
      <c r="C149" s="8">
        <v>234356.6157234142</v>
      </c>
    </row>
    <row r="150" spans="2:3" x14ac:dyDescent="0.25">
      <c r="B150" s="7">
        <v>104</v>
      </c>
      <c r="C150" s="8">
        <v>514514.92041857541</v>
      </c>
    </row>
    <row r="151" spans="2:3" x14ac:dyDescent="0.25">
      <c r="B151" s="7">
        <v>105</v>
      </c>
      <c r="C151" s="8">
        <v>456759.13054183603</v>
      </c>
    </row>
    <row r="152" spans="2:3" x14ac:dyDescent="0.25">
      <c r="B152" s="7">
        <v>106</v>
      </c>
      <c r="C152" s="8">
        <v>511207.20195761713</v>
      </c>
    </row>
    <row r="153" spans="2:3" x14ac:dyDescent="0.25">
      <c r="B153" s="7">
        <v>107</v>
      </c>
      <c r="C153" s="8">
        <v>1287536.3257011431</v>
      </c>
    </row>
    <row r="154" spans="2:3" x14ac:dyDescent="0.25">
      <c r="B154" s="7">
        <v>108</v>
      </c>
      <c r="C154" s="8">
        <v>987372.9909883762</v>
      </c>
    </row>
    <row r="155" spans="2:3" x14ac:dyDescent="0.25">
      <c r="B155" s="7">
        <v>109</v>
      </c>
      <c r="C155" s="8">
        <v>105959.72505312566</v>
      </c>
    </row>
    <row r="156" spans="2:3" x14ac:dyDescent="0.25">
      <c r="B156" s="7">
        <v>110</v>
      </c>
      <c r="C156" s="8">
        <v>308458.33322077058</v>
      </c>
    </row>
    <row r="157" spans="2:3" x14ac:dyDescent="0.25">
      <c r="B157" s="7">
        <v>111</v>
      </c>
      <c r="C157" s="8">
        <v>210385.85979100401</v>
      </c>
    </row>
    <row r="158" spans="2:3" x14ac:dyDescent="0.25">
      <c r="B158" s="7">
        <v>112</v>
      </c>
      <c r="C158" s="8">
        <v>520396.14077482739</v>
      </c>
    </row>
    <row r="159" spans="2:3" x14ac:dyDescent="0.25">
      <c r="B159" s="7">
        <v>113</v>
      </c>
      <c r="C159" s="8">
        <v>450065.26563747623</v>
      </c>
    </row>
    <row r="160" spans="2:3" x14ac:dyDescent="0.25">
      <c r="B160" s="7">
        <v>114</v>
      </c>
      <c r="C160" s="8">
        <v>283852.78461437364</v>
      </c>
    </row>
    <row r="161" spans="2:3" x14ac:dyDescent="0.25">
      <c r="B161" s="7">
        <v>115</v>
      </c>
      <c r="C161" s="8">
        <v>849319.98092591704</v>
      </c>
    </row>
    <row r="162" spans="2:3" x14ac:dyDescent="0.25">
      <c r="B162" s="7">
        <v>116</v>
      </c>
      <c r="C162" s="8">
        <v>453026.75417683669</v>
      </c>
    </row>
    <row r="163" spans="2:3" x14ac:dyDescent="0.25">
      <c r="B163" s="7">
        <v>117</v>
      </c>
      <c r="C163" s="8">
        <v>456173.23829147738</v>
      </c>
    </row>
    <row r="164" spans="2:3" x14ac:dyDescent="0.25">
      <c r="B164" s="7">
        <v>118</v>
      </c>
      <c r="C164" s="8">
        <v>120174.09593307548</v>
      </c>
    </row>
    <row r="165" spans="2:3" x14ac:dyDescent="0.25">
      <c r="B165" s="7">
        <v>119</v>
      </c>
      <c r="C165" s="8">
        <v>139941.8807934208</v>
      </c>
    </row>
    <row r="166" spans="2:3" x14ac:dyDescent="0.25">
      <c r="B166" s="7">
        <v>120</v>
      </c>
      <c r="C166" s="8">
        <v>334558.99828481063</v>
      </c>
    </row>
    <row r="167" spans="2:3" x14ac:dyDescent="0.25">
      <c r="B167" s="7">
        <v>121</v>
      </c>
      <c r="C167" s="8">
        <v>204075.70490710795</v>
      </c>
    </row>
    <row r="168" spans="2:3" x14ac:dyDescent="0.25">
      <c r="B168" s="7">
        <v>122</v>
      </c>
      <c r="C168" s="8">
        <v>520254.10458095762</v>
      </c>
    </row>
    <row r="169" spans="2:3" x14ac:dyDescent="0.25">
      <c r="B169" s="7">
        <v>123</v>
      </c>
      <c r="C169" s="8">
        <v>46066.944041643757</v>
      </c>
    </row>
    <row r="170" spans="2:3" x14ac:dyDescent="0.25">
      <c r="B170" s="7">
        <v>124</v>
      </c>
      <c r="C170" s="8">
        <v>86414.582102790955</v>
      </c>
    </row>
    <row r="171" spans="2:3" x14ac:dyDescent="0.25">
      <c r="B171" s="7">
        <v>125</v>
      </c>
      <c r="C171" s="8">
        <v>593273.52882123436</v>
      </c>
    </row>
    <row r="172" spans="2:3" x14ac:dyDescent="0.25">
      <c r="B172" s="7">
        <v>126</v>
      </c>
      <c r="C172" s="8">
        <v>282588.22221269598</v>
      </c>
    </row>
    <row r="173" spans="2:3" x14ac:dyDescent="0.25">
      <c r="B173" s="7">
        <v>127</v>
      </c>
      <c r="C173" s="8">
        <v>589813.7869983475</v>
      </c>
    </row>
    <row r="174" spans="2:3" x14ac:dyDescent="0.25">
      <c r="B174" s="7">
        <v>128</v>
      </c>
      <c r="C174" s="8">
        <v>153953.0123121987</v>
      </c>
    </row>
    <row r="175" spans="2:3" x14ac:dyDescent="0.25">
      <c r="B175" s="7">
        <v>129</v>
      </c>
      <c r="C175" s="8">
        <v>133078.78618823507</v>
      </c>
    </row>
    <row r="176" spans="2:3" x14ac:dyDescent="0.25">
      <c r="B176" s="7">
        <v>130</v>
      </c>
      <c r="C176" s="8">
        <v>1312826.3061045052</v>
      </c>
    </row>
    <row r="177" spans="2:3" x14ac:dyDescent="0.25">
      <c r="B177" s="7">
        <v>131</v>
      </c>
      <c r="C177" s="8">
        <v>296877.11711525632</v>
      </c>
    </row>
    <row r="178" spans="2:3" x14ac:dyDescent="0.25">
      <c r="B178" s="7">
        <v>132</v>
      </c>
      <c r="C178" s="8">
        <v>22814.688251212199</v>
      </c>
    </row>
    <row r="179" spans="2:3" x14ac:dyDescent="0.25">
      <c r="B179" s="7">
        <v>133</v>
      </c>
      <c r="C179" s="8">
        <v>683459.99151376809</v>
      </c>
    </row>
    <row r="180" spans="2:3" x14ac:dyDescent="0.25">
      <c r="B180" s="7">
        <v>134</v>
      </c>
      <c r="C180" s="8">
        <v>1136943.0695216591</v>
      </c>
    </row>
    <row r="181" spans="2:3" x14ac:dyDescent="0.25">
      <c r="B181" s="7">
        <v>135</v>
      </c>
      <c r="C181" s="8">
        <v>336992.31939813116</v>
      </c>
    </row>
    <row r="182" spans="2:3" x14ac:dyDescent="0.25">
      <c r="B182" s="7">
        <v>136</v>
      </c>
      <c r="C182" s="8">
        <v>88438.811238810667</v>
      </c>
    </row>
    <row r="183" spans="2:3" x14ac:dyDescent="0.25">
      <c r="B183" s="7">
        <v>137</v>
      </c>
      <c r="C183" s="8">
        <v>401324.31191411015</v>
      </c>
    </row>
    <row r="184" spans="2:3" x14ac:dyDescent="0.25">
      <c r="B184" s="7">
        <v>138</v>
      </c>
      <c r="C184" s="8">
        <v>116261.55856515944</v>
      </c>
    </row>
    <row r="185" spans="2:3" x14ac:dyDescent="0.25">
      <c r="B185" s="7">
        <v>139</v>
      </c>
      <c r="C185" s="8">
        <v>609279.87274596223</v>
      </c>
    </row>
    <row r="186" spans="2:3" x14ac:dyDescent="0.25">
      <c r="B186" s="7">
        <v>140</v>
      </c>
      <c r="C186" s="8">
        <v>1410361.2764111187</v>
      </c>
    </row>
    <row r="187" spans="2:3" x14ac:dyDescent="0.25">
      <c r="B187" s="7">
        <v>141</v>
      </c>
      <c r="C187" s="8">
        <v>338459.95824223279</v>
      </c>
    </row>
    <row r="188" spans="2:3" x14ac:dyDescent="0.25">
      <c r="B188" s="7">
        <v>142</v>
      </c>
      <c r="C188" s="8">
        <v>141864.66555605744</v>
      </c>
    </row>
    <row r="189" spans="2:3" x14ac:dyDescent="0.25">
      <c r="B189" s="7">
        <v>143</v>
      </c>
      <c r="C189" s="8">
        <v>193501.79155070381</v>
      </c>
    </row>
    <row r="190" spans="2:3" x14ac:dyDescent="0.25">
      <c r="B190" s="7">
        <v>144</v>
      </c>
      <c r="C190" s="8">
        <v>687165.55744109733</v>
      </c>
    </row>
    <row r="191" spans="2:3" x14ac:dyDescent="0.25">
      <c r="B191" s="7">
        <v>145</v>
      </c>
      <c r="C191" s="8">
        <v>162329.14094517965</v>
      </c>
    </row>
    <row r="192" spans="2:3" x14ac:dyDescent="0.25">
      <c r="B192" s="7">
        <v>146</v>
      </c>
      <c r="C192" s="8">
        <v>1224830.0875359545</v>
      </c>
    </row>
    <row r="193" spans="2:3" x14ac:dyDescent="0.25">
      <c r="B193" s="7">
        <v>147</v>
      </c>
      <c r="C193" s="8">
        <v>394952.67227015184</v>
      </c>
    </row>
    <row r="194" spans="2:3" x14ac:dyDescent="0.25">
      <c r="B194" s="7">
        <v>148</v>
      </c>
      <c r="C194" s="8">
        <v>1064183.8202741733</v>
      </c>
    </row>
    <row r="195" spans="2:3" x14ac:dyDescent="0.25">
      <c r="B195" s="7">
        <v>149</v>
      </c>
      <c r="C195" s="8">
        <v>189978.0074991142</v>
      </c>
    </row>
    <row r="196" spans="2:3" x14ac:dyDescent="0.25">
      <c r="B196" s="7">
        <v>150</v>
      </c>
      <c r="C196" s="8">
        <v>1557422.8723546267</v>
      </c>
    </row>
    <row r="197" spans="2:3" x14ac:dyDescent="0.25">
      <c r="B197" s="7">
        <v>151</v>
      </c>
      <c r="C197" s="8">
        <v>173571.0325294288</v>
      </c>
    </row>
    <row r="198" spans="2:3" x14ac:dyDescent="0.25">
      <c r="B198" s="7">
        <v>152</v>
      </c>
      <c r="C198" s="8">
        <v>1133019.3923024142</v>
      </c>
    </row>
    <row r="199" spans="2:3" x14ac:dyDescent="0.25">
      <c r="B199" s="7">
        <v>153</v>
      </c>
      <c r="C199" s="8">
        <v>492902.62730076822</v>
      </c>
    </row>
    <row r="200" spans="2:3" x14ac:dyDescent="0.25">
      <c r="B200" s="7">
        <v>154</v>
      </c>
      <c r="C200" s="8">
        <v>672361.10337625269</v>
      </c>
    </row>
    <row r="201" spans="2:3" x14ac:dyDescent="0.25">
      <c r="B201" s="7">
        <v>155</v>
      </c>
      <c r="C201" s="8">
        <v>430653.88654927985</v>
      </c>
    </row>
    <row r="202" spans="2:3" x14ac:dyDescent="0.25">
      <c r="B202" s="7">
        <v>156</v>
      </c>
      <c r="C202" s="8">
        <v>225018.42146811003</v>
      </c>
    </row>
    <row r="203" spans="2:3" x14ac:dyDescent="0.25">
      <c r="B203" s="7">
        <v>157</v>
      </c>
      <c r="C203" s="8">
        <v>1006180.5951219691</v>
      </c>
    </row>
    <row r="204" spans="2:3" x14ac:dyDescent="0.25">
      <c r="B204" s="7">
        <v>158</v>
      </c>
      <c r="C204" s="8">
        <v>831399.09991130966</v>
      </c>
    </row>
    <row r="205" spans="2:3" x14ac:dyDescent="0.25">
      <c r="B205" s="7">
        <v>159</v>
      </c>
      <c r="C205" s="8">
        <v>933707.61483453691</v>
      </c>
    </row>
    <row r="206" spans="2:3" x14ac:dyDescent="0.25">
      <c r="B206" s="7">
        <v>160</v>
      </c>
      <c r="C206" s="8">
        <v>568585.45824997663</v>
      </c>
    </row>
    <row r="207" spans="2:3" x14ac:dyDescent="0.25">
      <c r="B207" s="7">
        <v>161</v>
      </c>
      <c r="C207" s="8">
        <v>277942.73390994058</v>
      </c>
    </row>
    <row r="208" spans="2:3" x14ac:dyDescent="0.25">
      <c r="B208" s="7">
        <v>162</v>
      </c>
      <c r="C208" s="8">
        <v>198973.80062042322</v>
      </c>
    </row>
    <row r="209" spans="2:3" x14ac:dyDescent="0.25">
      <c r="B209" s="7">
        <v>163</v>
      </c>
      <c r="C209" s="8">
        <v>584485.26357243001</v>
      </c>
    </row>
    <row r="210" spans="2:3" x14ac:dyDescent="0.25">
      <c r="B210" s="7">
        <v>164</v>
      </c>
      <c r="C210" s="8">
        <v>362321.79527780821</v>
      </c>
    </row>
    <row r="211" spans="2:3" x14ac:dyDescent="0.25">
      <c r="B211" s="7">
        <v>165</v>
      </c>
      <c r="C211" s="8">
        <v>459808.8407153564</v>
      </c>
    </row>
    <row r="212" spans="2:3" x14ac:dyDescent="0.25">
      <c r="B212" s="7">
        <v>166</v>
      </c>
      <c r="C212" s="8">
        <v>327404.31172074232</v>
      </c>
    </row>
    <row r="213" spans="2:3" x14ac:dyDescent="0.25">
      <c r="B213" s="7">
        <v>167</v>
      </c>
      <c r="C213" s="8">
        <v>494590.91513425106</v>
      </c>
    </row>
    <row r="214" spans="2:3" x14ac:dyDescent="0.25">
      <c r="B214" s="7">
        <v>168</v>
      </c>
      <c r="C214" s="8">
        <v>170375.26228886633</v>
      </c>
    </row>
    <row r="215" spans="2:3" x14ac:dyDescent="0.25">
      <c r="B215" s="7">
        <v>169</v>
      </c>
      <c r="C215" s="8">
        <v>240889.15154762162</v>
      </c>
    </row>
    <row r="216" spans="2:3" x14ac:dyDescent="0.25">
      <c r="B216" s="7">
        <v>170</v>
      </c>
      <c r="C216" s="8">
        <v>473046.97793489177</v>
      </c>
    </row>
    <row r="217" spans="2:3" x14ac:dyDescent="0.25">
      <c r="B217" s="7">
        <v>171</v>
      </c>
      <c r="C217" s="8">
        <v>240093.15553203932</v>
      </c>
    </row>
    <row r="218" spans="2:3" x14ac:dyDescent="0.25">
      <c r="B218" s="7">
        <v>172</v>
      </c>
      <c r="C218" s="8">
        <v>339553.76599295728</v>
      </c>
    </row>
    <row r="219" spans="2:3" x14ac:dyDescent="0.25">
      <c r="B219" s="7">
        <v>173</v>
      </c>
      <c r="C219" s="8">
        <v>888949.81298158783</v>
      </c>
    </row>
    <row r="220" spans="2:3" x14ac:dyDescent="0.25">
      <c r="B220" s="7">
        <v>174</v>
      </c>
      <c r="C220" s="8">
        <v>58981.381243015872</v>
      </c>
    </row>
    <row r="221" spans="2:3" x14ac:dyDescent="0.25">
      <c r="B221" s="7">
        <v>175</v>
      </c>
      <c r="C221" s="8">
        <v>620395.95689634851</v>
      </c>
    </row>
    <row r="222" spans="2:3" x14ac:dyDescent="0.25">
      <c r="B222" s="7">
        <v>176</v>
      </c>
      <c r="C222" s="8">
        <v>320430.12238760566</v>
      </c>
    </row>
    <row r="223" spans="2:3" x14ac:dyDescent="0.25">
      <c r="B223" s="7">
        <v>177</v>
      </c>
      <c r="C223" s="8">
        <v>555873.99051703792</v>
      </c>
    </row>
    <row r="224" spans="2:3" x14ac:dyDescent="0.25">
      <c r="B224" s="7">
        <v>178</v>
      </c>
      <c r="C224" s="8">
        <v>661256.10016089829</v>
      </c>
    </row>
    <row r="225" spans="2:3" x14ac:dyDescent="0.25">
      <c r="B225" s="7">
        <v>179</v>
      </c>
      <c r="C225" s="8">
        <v>167327.34385031037</v>
      </c>
    </row>
    <row r="226" spans="2:3" x14ac:dyDescent="0.25">
      <c r="B226" s="7">
        <v>180</v>
      </c>
      <c r="C226" s="8">
        <v>437967.5939305693</v>
      </c>
    </row>
    <row r="227" spans="2:3" x14ac:dyDescent="0.25">
      <c r="B227" s="7">
        <v>181</v>
      </c>
      <c r="C227" s="8">
        <v>251609.04196789113</v>
      </c>
    </row>
    <row r="228" spans="2:3" x14ac:dyDescent="0.25">
      <c r="B228" s="7">
        <v>182</v>
      </c>
      <c r="C228" s="8">
        <v>705362.34896210046</v>
      </c>
    </row>
    <row r="229" spans="2:3" x14ac:dyDescent="0.25">
      <c r="B229" s="7" t="s">
        <v>384</v>
      </c>
      <c r="C229" s="8">
        <v>578280.75361367513</v>
      </c>
    </row>
    <row r="230" spans="2:3" x14ac:dyDescent="0.25">
      <c r="B230" s="7" t="s">
        <v>385</v>
      </c>
      <c r="C230" s="8">
        <v>571849.33621832065</v>
      </c>
    </row>
    <row r="231" spans="2:3" x14ac:dyDescent="0.25">
      <c r="B231" s="7" t="s">
        <v>382</v>
      </c>
      <c r="C231" s="8">
        <v>488727.80085987743</v>
      </c>
    </row>
    <row r="232" spans="2:3" x14ac:dyDescent="0.25">
      <c r="B232" s="7" t="s">
        <v>386</v>
      </c>
      <c r="C232" s="8">
        <v>386390.28628231847</v>
      </c>
    </row>
    <row r="233" spans="2:3" x14ac:dyDescent="0.25">
      <c r="B233" s="7" t="s">
        <v>383</v>
      </c>
      <c r="C233" s="8">
        <v>405338.77600512636</v>
      </c>
    </row>
    <row r="234" spans="2:3" x14ac:dyDescent="0.25">
      <c r="B234" s="7" t="s">
        <v>387</v>
      </c>
      <c r="C234" s="8">
        <v>335660.16047981032</v>
      </c>
    </row>
    <row r="235" spans="2:3" x14ac:dyDescent="0.25">
      <c r="B235" s="7" t="s">
        <v>374</v>
      </c>
      <c r="C235" s="8">
        <v>319609.65775979607</v>
      </c>
    </row>
    <row r="236" spans="2:3" x14ac:dyDescent="0.25">
      <c r="B236" s="7" t="s">
        <v>368</v>
      </c>
      <c r="C236" s="8">
        <v>671276.31667841075</v>
      </c>
    </row>
    <row r="237" spans="2:3" x14ac:dyDescent="0.25">
      <c r="B237" s="7" t="s">
        <v>359</v>
      </c>
      <c r="C237" s="8">
        <v>211774.0383836815</v>
      </c>
    </row>
    <row r="238" spans="2:3" x14ac:dyDescent="0.25">
      <c r="B238" s="7" t="s">
        <v>378</v>
      </c>
      <c r="C238" s="8">
        <v>41212.740748462726</v>
      </c>
    </row>
    <row r="239" spans="2:3" x14ac:dyDescent="0.25">
      <c r="B239" s="7" t="s">
        <v>367</v>
      </c>
      <c r="C239" s="8">
        <v>1296657.9207074363</v>
      </c>
    </row>
    <row r="240" spans="2:3" x14ac:dyDescent="0.25">
      <c r="B240" s="7" t="s">
        <v>380</v>
      </c>
      <c r="C240" s="8">
        <v>583265.37127908773</v>
      </c>
    </row>
    <row r="241" spans="2:3" x14ac:dyDescent="0.25">
      <c r="B241" s="7" t="s">
        <v>375</v>
      </c>
      <c r="C241" s="8">
        <v>126897.87232258861</v>
      </c>
    </row>
    <row r="242" spans="2:3" x14ac:dyDescent="0.25">
      <c r="B242" s="7" t="s">
        <v>369</v>
      </c>
      <c r="C242" s="8">
        <v>583369.37698168564</v>
      </c>
    </row>
    <row r="243" spans="2:3" x14ac:dyDescent="0.25">
      <c r="B243" s="7" t="s">
        <v>363</v>
      </c>
      <c r="C243" s="8">
        <v>381161.34379026422</v>
      </c>
    </row>
    <row r="244" spans="2:3" x14ac:dyDescent="0.25">
      <c r="B244" s="7" t="s">
        <v>364</v>
      </c>
      <c r="C244" s="8">
        <v>99660.038798572656</v>
      </c>
    </row>
    <row r="245" spans="2:3" x14ac:dyDescent="0.25">
      <c r="B245" s="7" t="s">
        <v>381</v>
      </c>
      <c r="C245" s="8">
        <v>288745.23949899676</v>
      </c>
    </row>
    <row r="246" spans="2:3" x14ac:dyDescent="0.25">
      <c r="B246" s="7" t="s">
        <v>377</v>
      </c>
      <c r="C246" s="8">
        <v>454900.32241506927</v>
      </c>
    </row>
    <row r="247" spans="2:3" x14ac:dyDescent="0.25">
      <c r="B247" s="7" t="s">
        <v>379</v>
      </c>
      <c r="C247" s="8">
        <v>472587.36053065787</v>
      </c>
    </row>
    <row r="248" spans="2:3" x14ac:dyDescent="0.25">
      <c r="B248" s="7" t="s">
        <v>373</v>
      </c>
      <c r="C248" s="8">
        <v>359745.13663610938</v>
      </c>
    </row>
    <row r="249" spans="2:3" x14ac:dyDescent="0.25">
      <c r="B249" s="7" t="s">
        <v>360</v>
      </c>
      <c r="C249" s="8">
        <v>290934.39695803076</v>
      </c>
    </row>
    <row r="250" spans="2:3" x14ac:dyDescent="0.25">
      <c r="B250" s="7" t="s">
        <v>365</v>
      </c>
      <c r="C250" s="8">
        <v>454309.36962969741</v>
      </c>
    </row>
    <row r="251" spans="2:3" x14ac:dyDescent="0.25">
      <c r="B251" s="7" t="s">
        <v>372</v>
      </c>
      <c r="C251" s="8">
        <v>411911.92019653908</v>
      </c>
    </row>
    <row r="252" spans="2:3" x14ac:dyDescent="0.25">
      <c r="B252" s="7" t="s">
        <v>362</v>
      </c>
      <c r="C252" s="8">
        <v>294692.59124269313</v>
      </c>
    </row>
    <row r="253" spans="2:3" x14ac:dyDescent="0.25">
      <c r="B253" s="7" t="s">
        <v>366</v>
      </c>
      <c r="C253" s="8">
        <v>280929.90822148771</v>
      </c>
    </row>
    <row r="254" spans="2:3" x14ac:dyDescent="0.25">
      <c r="B254" s="7" t="s">
        <v>370</v>
      </c>
      <c r="C254" s="8">
        <v>81937.61854809431</v>
      </c>
    </row>
    <row r="255" spans="2:3" x14ac:dyDescent="0.25">
      <c r="B255" s="7" t="s">
        <v>371</v>
      </c>
      <c r="C255" s="8">
        <v>451822.45406796684</v>
      </c>
    </row>
    <row r="256" spans="2:3" x14ac:dyDescent="0.25">
      <c r="B256" s="7" t="s">
        <v>361</v>
      </c>
      <c r="C256" s="8">
        <v>564998.55752028257</v>
      </c>
    </row>
    <row r="257" spans="2:3" x14ac:dyDescent="0.25">
      <c r="B257" s="7" t="s">
        <v>376</v>
      </c>
      <c r="C257" s="8">
        <v>468004.19157667062</v>
      </c>
    </row>
    <row r="258" spans="2:3" x14ac:dyDescent="0.25">
      <c r="B258" s="7" t="s">
        <v>71</v>
      </c>
      <c r="C258" s="8">
        <v>1285872.9630383053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5B628-BC00-4C11-BADC-A3B5A88FE0E5}">
  <dimension ref="B2:L258"/>
  <sheetViews>
    <sheetView topLeftCell="A74" workbookViewId="0">
      <selection activeCell="K3" sqref="K3:L128"/>
    </sheetView>
  </sheetViews>
  <sheetFormatPr defaultRowHeight="15" x14ac:dyDescent="0.25"/>
  <cols>
    <col min="1" max="1" width="9.140625" style="4"/>
    <col min="2" max="2" width="13.140625" style="4" bestFit="1" customWidth="1"/>
    <col min="3" max="3" width="25.28515625" style="4" bestFit="1" customWidth="1"/>
    <col min="4" max="5" width="12" style="4" bestFit="1" customWidth="1"/>
    <col min="6" max="10" width="9.140625" style="4"/>
    <col min="11" max="11" width="21.85546875" style="4" bestFit="1" customWidth="1"/>
    <col min="12" max="12" width="13.5703125" style="4" customWidth="1"/>
    <col min="13" max="16384" width="9.140625" style="4"/>
  </cols>
  <sheetData>
    <row r="2" spans="2:12" x14ac:dyDescent="0.25">
      <c r="B2" s="6" t="s">
        <v>70</v>
      </c>
      <c r="C2" t="s">
        <v>84</v>
      </c>
      <c r="E2" s="10" t="s">
        <v>80</v>
      </c>
      <c r="F2" s="10" t="s">
        <v>85</v>
      </c>
      <c r="G2" s="10" t="s">
        <v>1</v>
      </c>
      <c r="H2" s="10" t="s">
        <v>74</v>
      </c>
      <c r="I2" s="10" t="s">
        <v>72</v>
      </c>
      <c r="J2" s="10" t="s">
        <v>73</v>
      </c>
      <c r="K2" s="10" t="s">
        <v>86</v>
      </c>
      <c r="L2" s="10" t="s">
        <v>99</v>
      </c>
    </row>
    <row r="3" spans="2:12" x14ac:dyDescent="0.25">
      <c r="B3" s="7">
        <v>86</v>
      </c>
      <c r="C3" s="8">
        <v>40233666.666666664</v>
      </c>
      <c r="E3" s="9">
        <f>B3</f>
        <v>86</v>
      </c>
      <c r="F3" s="9">
        <f>IFERROR(VLOOKUP($B3,'Sample Data Table'!$A$2:$H$127,2,FALSE),VLOOKUP(INT(MID($B3,4,3)),'Sample Data Table'!$A$2:$H$127,2,FALSE))</f>
        <v>86335</v>
      </c>
      <c r="G3" s="9" t="str">
        <f>IFERROR(VLOOKUP($B3,'Sample Data Table'!$A$2:$H$127,4,FALSE),VLOOKUP(INT(MID($B3,4,3)),'Sample Data Table'!$A$2:$H$127,4,FALSE))</f>
        <v>FC</v>
      </c>
      <c r="H3" s="9" t="str">
        <f>IFERROR(VLOOKUP($B3,'Sample Data Table'!$A$2:$H$127,7,FALSE),VLOOKUP(INT(MID($B3,4,3)),'Sample Data Table'!$A$2:$H$127,7,FALSE))</f>
        <v>HET</v>
      </c>
      <c r="I3" s="9" t="str">
        <f>IFERROR(VLOOKUP($B3,'Sample Data Table'!$A$2:$H$127,6,FALSE),VLOOKUP(INT(MID($B3,4,3)),'Sample Data Table'!$A$2:$H$127,6,FALSE))</f>
        <v>F</v>
      </c>
      <c r="J3" s="9">
        <f>IFERROR(VLOOKUP($B3,'Sample Data Table'!$A$2:$H$127,3,FALSE),VLOOKUP(INT(MID($B3,4,3)),'Sample Data Table'!$A$2:$H$127,3,FALSE))</f>
        <v>4</v>
      </c>
      <c r="K3" s="11">
        <f>C3</f>
        <v>40233666.666666664</v>
      </c>
      <c r="L3" s="16">
        <f>C132</f>
        <v>1687111.239169931</v>
      </c>
    </row>
    <row r="4" spans="2:12" x14ac:dyDescent="0.25">
      <c r="B4" s="7">
        <v>87</v>
      </c>
      <c r="C4" s="8">
        <v>198710000</v>
      </c>
      <c r="E4" s="9">
        <f t="shared" ref="E4:E67" si="0">B4</f>
        <v>87</v>
      </c>
      <c r="F4" s="9">
        <f>IFERROR(VLOOKUP($B4,'Sample Data Table'!$A$2:$H$127,2,FALSE),VLOOKUP(INT(MID($B4,4,3)),'Sample Data Table'!$A$2:$H$127,2,FALSE))</f>
        <v>89056</v>
      </c>
      <c r="G4" s="9" t="str">
        <f>IFERROR(VLOOKUP($B4,'Sample Data Table'!$A$2:$H$127,4,FALSE),VLOOKUP(INT(MID($B4,4,3)),'Sample Data Table'!$A$2:$H$127,4,FALSE))</f>
        <v>FC</v>
      </c>
      <c r="H4" s="9" t="str">
        <f>IFERROR(VLOOKUP($B4,'Sample Data Table'!$A$2:$H$127,7,FALSE),VLOOKUP(INT(MID($B4,4,3)),'Sample Data Table'!$A$2:$H$127,7,FALSE))</f>
        <v>HET</v>
      </c>
      <c r="I4" s="9" t="str">
        <f>IFERROR(VLOOKUP($B4,'Sample Data Table'!$A$2:$H$127,6,FALSE),VLOOKUP(INT(MID($B4,4,3)),'Sample Data Table'!$A$2:$H$127,6,FALSE))</f>
        <v>F</v>
      </c>
      <c r="J4" s="9">
        <f>IFERROR(VLOOKUP($B4,'Sample Data Table'!$A$2:$H$127,3,FALSE),VLOOKUP(INT(MID($B4,4,3)),'Sample Data Table'!$A$2:$H$127,3,FALSE))</f>
        <v>4</v>
      </c>
      <c r="K4" s="11">
        <f t="shared" ref="K4:K67" si="1">C4</f>
        <v>198710000</v>
      </c>
      <c r="L4" s="16">
        <f t="shared" ref="L4:L67" si="2">C133</f>
        <v>26494076.696499541</v>
      </c>
    </row>
    <row r="5" spans="2:12" x14ac:dyDescent="0.25">
      <c r="B5" s="7">
        <v>88</v>
      </c>
      <c r="C5" s="8">
        <v>147465666.66666666</v>
      </c>
      <c r="E5" s="9">
        <f t="shared" si="0"/>
        <v>88</v>
      </c>
      <c r="F5" s="9">
        <f>IFERROR(VLOOKUP($B5,'Sample Data Table'!$A$2:$H$127,2,FALSE),VLOOKUP(INT(MID($B5,4,3)),'Sample Data Table'!$A$2:$H$127,2,FALSE))</f>
        <v>89055</v>
      </c>
      <c r="G5" s="9" t="str">
        <f>IFERROR(VLOOKUP($B5,'Sample Data Table'!$A$2:$H$127,4,FALSE),VLOOKUP(INT(MID($B5,4,3)),'Sample Data Table'!$A$2:$H$127,4,FALSE))</f>
        <v>FC</v>
      </c>
      <c r="H5" s="9" t="str">
        <f>IFERROR(VLOOKUP($B5,'Sample Data Table'!$A$2:$H$127,7,FALSE),VLOOKUP(INT(MID($B5,4,3)),'Sample Data Table'!$A$2:$H$127,7,FALSE))</f>
        <v>HET</v>
      </c>
      <c r="I5" s="9" t="str">
        <f>IFERROR(VLOOKUP($B5,'Sample Data Table'!$A$2:$H$127,6,FALSE),VLOOKUP(INT(MID($B5,4,3)),'Sample Data Table'!$A$2:$H$127,6,FALSE))</f>
        <v>F</v>
      </c>
      <c r="J5" s="9">
        <f>IFERROR(VLOOKUP($B5,'Sample Data Table'!$A$2:$H$127,3,FALSE),VLOOKUP(INT(MID($B5,4,3)),'Sample Data Table'!$A$2:$H$127,3,FALSE))</f>
        <v>4</v>
      </c>
      <c r="K5" s="11">
        <f t="shared" si="1"/>
        <v>147465666.66666666</v>
      </c>
      <c r="L5" s="16">
        <f t="shared" si="2"/>
        <v>71640245.437416896</v>
      </c>
    </row>
    <row r="6" spans="2:12" x14ac:dyDescent="0.25">
      <c r="B6" s="7">
        <v>89</v>
      </c>
      <c r="C6" s="8">
        <v>19873000</v>
      </c>
      <c r="E6" s="9">
        <f t="shared" si="0"/>
        <v>89</v>
      </c>
      <c r="F6" s="9">
        <f>IFERROR(VLOOKUP($B6,'Sample Data Table'!$A$2:$H$127,2,FALSE),VLOOKUP(INT(MID($B6,4,3)),'Sample Data Table'!$A$2:$H$127,2,FALSE))</f>
        <v>86331</v>
      </c>
      <c r="G6" s="9" t="str">
        <f>IFERROR(VLOOKUP($B6,'Sample Data Table'!$A$2:$H$127,4,FALSE),VLOOKUP(INT(MID($B6,4,3)),'Sample Data Table'!$A$2:$H$127,4,FALSE))</f>
        <v>FC</v>
      </c>
      <c r="H6" s="9" t="str">
        <f>IFERROR(VLOOKUP($B6,'Sample Data Table'!$A$2:$H$127,7,FALSE),VLOOKUP(INT(MID($B6,4,3)),'Sample Data Table'!$A$2:$H$127,7,FALSE))</f>
        <v>HET</v>
      </c>
      <c r="I6" s="9" t="str">
        <f>IFERROR(VLOOKUP($B6,'Sample Data Table'!$A$2:$H$127,6,FALSE),VLOOKUP(INT(MID($B6,4,3)),'Sample Data Table'!$A$2:$H$127,6,FALSE))</f>
        <v>M</v>
      </c>
      <c r="J6" s="9">
        <f>IFERROR(VLOOKUP($B6,'Sample Data Table'!$A$2:$H$127,3,FALSE),VLOOKUP(INT(MID($B6,4,3)),'Sample Data Table'!$A$2:$H$127,3,FALSE))</f>
        <v>4</v>
      </c>
      <c r="K6" s="11">
        <f t="shared" si="1"/>
        <v>19873000</v>
      </c>
      <c r="L6" s="16">
        <f t="shared" si="2"/>
        <v>7978626.6362075126</v>
      </c>
    </row>
    <row r="7" spans="2:12" x14ac:dyDescent="0.25">
      <c r="B7" s="7">
        <v>90</v>
      </c>
      <c r="C7" s="8">
        <v>48031333.333333336</v>
      </c>
      <c r="E7" s="9">
        <f t="shared" si="0"/>
        <v>90</v>
      </c>
      <c r="F7" s="9">
        <f>IFERROR(VLOOKUP($B7,'Sample Data Table'!$A$2:$H$127,2,FALSE),VLOOKUP(INT(MID($B7,4,3)),'Sample Data Table'!$A$2:$H$127,2,FALSE))</f>
        <v>86337</v>
      </c>
      <c r="G7" s="9" t="str">
        <f>IFERROR(VLOOKUP($B7,'Sample Data Table'!$A$2:$H$127,4,FALSE),VLOOKUP(INT(MID($B7,4,3)),'Sample Data Table'!$A$2:$H$127,4,FALSE))</f>
        <v>FC</v>
      </c>
      <c r="H7" s="9" t="str">
        <f>IFERROR(VLOOKUP($B7,'Sample Data Table'!$A$2:$H$127,7,FALSE),VLOOKUP(INT(MID($B7,4,3)),'Sample Data Table'!$A$2:$H$127,7,FALSE))</f>
        <v>HET</v>
      </c>
      <c r="I7" s="9" t="str">
        <f>IFERROR(VLOOKUP($B7,'Sample Data Table'!$A$2:$H$127,6,FALSE),VLOOKUP(INT(MID($B7,4,3)),'Sample Data Table'!$A$2:$H$127,6,FALSE))</f>
        <v>M</v>
      </c>
      <c r="J7" s="9">
        <f>IFERROR(VLOOKUP($B7,'Sample Data Table'!$A$2:$H$127,3,FALSE),VLOOKUP(INT(MID($B7,4,3)),'Sample Data Table'!$A$2:$H$127,3,FALSE))</f>
        <v>4</v>
      </c>
      <c r="K7" s="11">
        <f t="shared" si="1"/>
        <v>48031333.333333336</v>
      </c>
      <c r="L7" s="16">
        <f t="shared" si="2"/>
        <v>19258198.288867354</v>
      </c>
    </row>
    <row r="8" spans="2:12" x14ac:dyDescent="0.25">
      <c r="B8" s="7">
        <v>91</v>
      </c>
      <c r="C8" s="8">
        <v>44307000</v>
      </c>
      <c r="E8" s="9">
        <f t="shared" si="0"/>
        <v>91</v>
      </c>
      <c r="F8" s="9">
        <f>IFERROR(VLOOKUP($B8,'Sample Data Table'!$A$2:$H$127,2,FALSE),VLOOKUP(INT(MID($B8,4,3)),'Sample Data Table'!$A$2:$H$127,2,FALSE))</f>
        <v>89059</v>
      </c>
      <c r="G8" s="9" t="str">
        <f>IFERROR(VLOOKUP($B8,'Sample Data Table'!$A$2:$H$127,4,FALSE),VLOOKUP(INT(MID($B8,4,3)),'Sample Data Table'!$A$2:$H$127,4,FALSE))</f>
        <v>FC</v>
      </c>
      <c r="H8" s="9" t="str">
        <f>IFERROR(VLOOKUP($B8,'Sample Data Table'!$A$2:$H$127,7,FALSE),VLOOKUP(INT(MID($B8,4,3)),'Sample Data Table'!$A$2:$H$127,7,FALSE))</f>
        <v>HET</v>
      </c>
      <c r="I8" s="9" t="str">
        <f>IFERROR(VLOOKUP($B8,'Sample Data Table'!$A$2:$H$127,6,FALSE),VLOOKUP(INT(MID($B8,4,3)),'Sample Data Table'!$A$2:$H$127,6,FALSE))</f>
        <v>M</v>
      </c>
      <c r="J8" s="9">
        <f>IFERROR(VLOOKUP($B8,'Sample Data Table'!$A$2:$H$127,3,FALSE),VLOOKUP(INT(MID($B8,4,3)),'Sample Data Table'!$A$2:$H$127,3,FALSE))</f>
        <v>4</v>
      </c>
      <c r="K8" s="11">
        <f t="shared" si="1"/>
        <v>44307000</v>
      </c>
      <c r="L8" s="16">
        <f t="shared" si="2"/>
        <v>21242650.776209641</v>
      </c>
    </row>
    <row r="9" spans="2:12" x14ac:dyDescent="0.25">
      <c r="B9" s="7">
        <v>92</v>
      </c>
      <c r="C9" s="8">
        <v>19512000</v>
      </c>
      <c r="E9" s="9">
        <f t="shared" si="0"/>
        <v>92</v>
      </c>
      <c r="F9" s="9">
        <f>IFERROR(VLOOKUP($B9,'Sample Data Table'!$A$2:$H$127,2,FALSE),VLOOKUP(INT(MID($B9,4,3)),'Sample Data Table'!$A$2:$H$127,2,FALSE))</f>
        <v>84200</v>
      </c>
      <c r="G9" s="9" t="str">
        <f>IFERROR(VLOOKUP($B9,'Sample Data Table'!$A$2:$H$127,4,FALSE),VLOOKUP(INT(MID($B9,4,3)),'Sample Data Table'!$A$2:$H$127,4,FALSE))</f>
        <v>FC</v>
      </c>
      <c r="H9" s="9" t="str">
        <f>IFERROR(VLOOKUP($B9,'Sample Data Table'!$A$2:$H$127,7,FALSE),VLOOKUP(INT(MID($B9,4,3)),'Sample Data Table'!$A$2:$H$127,7,FALSE))</f>
        <v>HET</v>
      </c>
      <c r="I9" s="9" t="str">
        <f>IFERROR(VLOOKUP($B9,'Sample Data Table'!$A$2:$H$127,6,FALSE),VLOOKUP(INT(MID($B9,4,3)),'Sample Data Table'!$A$2:$H$127,6,FALSE))</f>
        <v>F</v>
      </c>
      <c r="J9" s="9">
        <f>IFERROR(VLOOKUP($B9,'Sample Data Table'!$A$2:$H$127,3,FALSE),VLOOKUP(INT(MID($B9,4,3)),'Sample Data Table'!$A$2:$H$127,3,FALSE))</f>
        <v>12</v>
      </c>
      <c r="K9" s="11">
        <f t="shared" si="1"/>
        <v>19512000</v>
      </c>
      <c r="L9" s="16">
        <f t="shared" si="2"/>
        <v>1357826.5721365155</v>
      </c>
    </row>
    <row r="10" spans="2:12" x14ac:dyDescent="0.25">
      <c r="B10" s="7">
        <v>93</v>
      </c>
      <c r="C10" s="8">
        <v>54262333.333333336</v>
      </c>
      <c r="E10" s="9">
        <f t="shared" si="0"/>
        <v>93</v>
      </c>
      <c r="F10" s="9">
        <f>IFERROR(VLOOKUP($B10,'Sample Data Table'!$A$2:$H$127,2,FALSE),VLOOKUP(INT(MID($B10,4,3)),'Sample Data Table'!$A$2:$H$127,2,FALSE))</f>
        <v>80955</v>
      </c>
      <c r="G10" s="9" t="str">
        <f>IFERROR(VLOOKUP($B10,'Sample Data Table'!$A$2:$H$127,4,FALSE),VLOOKUP(INT(MID($B10,4,3)),'Sample Data Table'!$A$2:$H$127,4,FALSE))</f>
        <v>FC</v>
      </c>
      <c r="H10" s="9" t="str">
        <f>IFERROR(VLOOKUP($B10,'Sample Data Table'!$A$2:$H$127,7,FALSE),VLOOKUP(INT(MID($B10,4,3)),'Sample Data Table'!$A$2:$H$127,7,FALSE))</f>
        <v>HET</v>
      </c>
      <c r="I10" s="9" t="str">
        <f>IFERROR(VLOOKUP($B10,'Sample Data Table'!$A$2:$H$127,6,FALSE),VLOOKUP(INT(MID($B10,4,3)),'Sample Data Table'!$A$2:$H$127,6,FALSE))</f>
        <v>F</v>
      </c>
      <c r="J10" s="9">
        <f>IFERROR(VLOOKUP($B10,'Sample Data Table'!$A$2:$H$127,3,FALSE),VLOOKUP(INT(MID($B10,4,3)),'Sample Data Table'!$A$2:$H$127,3,FALSE))</f>
        <v>12</v>
      </c>
      <c r="K10" s="11">
        <f t="shared" si="1"/>
        <v>54262333.333333336</v>
      </c>
      <c r="L10" s="16">
        <f t="shared" si="2"/>
        <v>20722833.911734503</v>
      </c>
    </row>
    <row r="11" spans="2:12" x14ac:dyDescent="0.25">
      <c r="B11" s="7">
        <v>94</v>
      </c>
      <c r="C11" s="8">
        <v>24579333.333333332</v>
      </c>
      <c r="E11" s="9">
        <f t="shared" si="0"/>
        <v>94</v>
      </c>
      <c r="F11" s="9">
        <f>IFERROR(VLOOKUP($B11,'Sample Data Table'!$A$2:$H$127,2,FALSE),VLOOKUP(INT(MID($B11,4,3)),'Sample Data Table'!$A$2:$H$127,2,FALSE))</f>
        <v>83917</v>
      </c>
      <c r="G11" s="9" t="str">
        <f>IFERROR(VLOOKUP($B11,'Sample Data Table'!$A$2:$H$127,4,FALSE),VLOOKUP(INT(MID($B11,4,3)),'Sample Data Table'!$A$2:$H$127,4,FALSE))</f>
        <v>FC</v>
      </c>
      <c r="H11" s="9" t="str">
        <f>IFERROR(VLOOKUP($B11,'Sample Data Table'!$A$2:$H$127,7,FALSE),VLOOKUP(INT(MID($B11,4,3)),'Sample Data Table'!$A$2:$H$127,7,FALSE))</f>
        <v>HET</v>
      </c>
      <c r="I11" s="9" t="str">
        <f>IFERROR(VLOOKUP($B11,'Sample Data Table'!$A$2:$H$127,6,FALSE),VLOOKUP(INT(MID($B11,4,3)),'Sample Data Table'!$A$2:$H$127,6,FALSE))</f>
        <v>F</v>
      </c>
      <c r="J11" s="9">
        <f>IFERROR(VLOOKUP($B11,'Sample Data Table'!$A$2:$H$127,3,FALSE),VLOOKUP(INT(MID($B11,4,3)),'Sample Data Table'!$A$2:$H$127,3,FALSE))</f>
        <v>12</v>
      </c>
      <c r="K11" s="11">
        <f t="shared" si="1"/>
        <v>24579333.333333332</v>
      </c>
      <c r="L11" s="16">
        <f t="shared" si="2"/>
        <v>699109.67189231119</v>
      </c>
    </row>
    <row r="12" spans="2:12" x14ac:dyDescent="0.25">
      <c r="B12" s="7">
        <v>95</v>
      </c>
      <c r="C12" s="8">
        <v>7625100</v>
      </c>
      <c r="E12" s="9">
        <f t="shared" si="0"/>
        <v>95</v>
      </c>
      <c r="F12" s="9">
        <f>IFERROR(VLOOKUP($B12,'Sample Data Table'!$A$2:$H$127,2,FALSE),VLOOKUP(INT(MID($B12,4,3)),'Sample Data Table'!$A$2:$H$127,2,FALSE))</f>
        <v>83967</v>
      </c>
      <c r="G12" s="9" t="str">
        <f>IFERROR(VLOOKUP($B12,'Sample Data Table'!$A$2:$H$127,4,FALSE),VLOOKUP(INT(MID($B12,4,3)),'Sample Data Table'!$A$2:$H$127,4,FALSE))</f>
        <v>FC</v>
      </c>
      <c r="H12" s="9" t="str">
        <f>IFERROR(VLOOKUP($B12,'Sample Data Table'!$A$2:$H$127,7,FALSE),VLOOKUP(INT(MID($B12,4,3)),'Sample Data Table'!$A$2:$H$127,7,FALSE))</f>
        <v>HET</v>
      </c>
      <c r="I12" s="9" t="str">
        <f>IFERROR(VLOOKUP($B12,'Sample Data Table'!$A$2:$H$127,6,FALSE),VLOOKUP(INT(MID($B12,4,3)),'Sample Data Table'!$A$2:$H$127,6,FALSE))</f>
        <v>M</v>
      </c>
      <c r="J12" s="9">
        <f>IFERROR(VLOOKUP($B12,'Sample Data Table'!$A$2:$H$127,3,FALSE),VLOOKUP(INT(MID($B12,4,3)),'Sample Data Table'!$A$2:$H$127,3,FALSE))</f>
        <v>12</v>
      </c>
      <c r="K12" s="11">
        <f t="shared" si="1"/>
        <v>7625100</v>
      </c>
      <c r="L12" s="16">
        <f t="shared" si="2"/>
        <v>5461472.9084744165</v>
      </c>
    </row>
    <row r="13" spans="2:12" x14ac:dyDescent="0.25">
      <c r="B13" s="7">
        <v>96</v>
      </c>
      <c r="C13" s="8">
        <v>7686233.333333333</v>
      </c>
      <c r="E13" s="9">
        <f t="shared" si="0"/>
        <v>96</v>
      </c>
      <c r="F13" s="9">
        <f>IFERROR(VLOOKUP($B13,'Sample Data Table'!$A$2:$H$127,2,FALSE),VLOOKUP(INT(MID($B13,4,3)),'Sample Data Table'!$A$2:$H$127,2,FALSE))</f>
        <v>80973</v>
      </c>
      <c r="G13" s="9" t="str">
        <f>IFERROR(VLOOKUP($B13,'Sample Data Table'!$A$2:$H$127,4,FALSE),VLOOKUP(INT(MID($B13,4,3)),'Sample Data Table'!$A$2:$H$127,4,FALSE))</f>
        <v>FC</v>
      </c>
      <c r="H13" s="9" t="str">
        <f>IFERROR(VLOOKUP($B13,'Sample Data Table'!$A$2:$H$127,7,FALSE),VLOOKUP(INT(MID($B13,4,3)),'Sample Data Table'!$A$2:$H$127,7,FALSE))</f>
        <v>HET</v>
      </c>
      <c r="I13" s="9" t="str">
        <f>IFERROR(VLOOKUP($B13,'Sample Data Table'!$A$2:$H$127,6,FALSE),VLOOKUP(INT(MID($B13,4,3)),'Sample Data Table'!$A$2:$H$127,6,FALSE))</f>
        <v>M</v>
      </c>
      <c r="J13" s="9">
        <f>IFERROR(VLOOKUP($B13,'Sample Data Table'!$A$2:$H$127,3,FALSE),VLOOKUP(INT(MID($B13,4,3)),'Sample Data Table'!$A$2:$H$127,3,FALSE))</f>
        <v>12</v>
      </c>
      <c r="K13" s="11">
        <f t="shared" si="1"/>
        <v>7686233.333333333</v>
      </c>
      <c r="L13" s="16">
        <f t="shared" si="2"/>
        <v>221667.01002478498</v>
      </c>
    </row>
    <row r="14" spans="2:12" x14ac:dyDescent="0.25">
      <c r="B14" s="7">
        <v>97</v>
      </c>
      <c r="C14" s="8">
        <v>14684333.333333334</v>
      </c>
      <c r="E14" s="9">
        <f t="shared" si="0"/>
        <v>97</v>
      </c>
      <c r="F14" s="9">
        <f>IFERROR(VLOOKUP($B14,'Sample Data Table'!$A$2:$H$127,2,FALSE),VLOOKUP(INT(MID($B14,4,3)),'Sample Data Table'!$A$2:$H$127,2,FALSE))</f>
        <v>80972</v>
      </c>
      <c r="G14" s="9" t="str">
        <f>IFERROR(VLOOKUP($B14,'Sample Data Table'!$A$2:$H$127,4,FALSE),VLOOKUP(INT(MID($B14,4,3)),'Sample Data Table'!$A$2:$H$127,4,FALSE))</f>
        <v>FC</v>
      </c>
      <c r="H14" s="9" t="str">
        <f>IFERROR(VLOOKUP($B14,'Sample Data Table'!$A$2:$H$127,7,FALSE),VLOOKUP(INT(MID($B14,4,3)),'Sample Data Table'!$A$2:$H$127,7,FALSE))</f>
        <v>HET</v>
      </c>
      <c r="I14" s="9" t="str">
        <f>IFERROR(VLOOKUP($B14,'Sample Data Table'!$A$2:$H$127,6,FALSE),VLOOKUP(INT(MID($B14,4,3)),'Sample Data Table'!$A$2:$H$127,6,FALSE))</f>
        <v>M</v>
      </c>
      <c r="J14" s="9">
        <f>IFERROR(VLOOKUP($B14,'Sample Data Table'!$A$2:$H$127,3,FALSE),VLOOKUP(INT(MID($B14,4,3)),'Sample Data Table'!$A$2:$H$127,3,FALSE))</f>
        <v>12</v>
      </c>
      <c r="K14" s="11">
        <f t="shared" si="1"/>
        <v>14684333.333333334</v>
      </c>
      <c r="L14" s="16">
        <f t="shared" si="2"/>
        <v>127774.54102172506</v>
      </c>
    </row>
    <row r="15" spans="2:12" x14ac:dyDescent="0.25">
      <c r="B15" s="7">
        <v>98</v>
      </c>
      <c r="C15" s="8">
        <v>56241000</v>
      </c>
      <c r="E15" s="9">
        <f t="shared" si="0"/>
        <v>98</v>
      </c>
      <c r="F15" s="9">
        <f>IFERROR(VLOOKUP($B15,'Sample Data Table'!$A$2:$H$127,2,FALSE),VLOOKUP(INT(MID($B15,4,3)),'Sample Data Table'!$A$2:$H$127,2,FALSE))</f>
        <v>84125</v>
      </c>
      <c r="G15" s="9" t="str">
        <f>IFERROR(VLOOKUP($B15,'Sample Data Table'!$A$2:$H$127,4,FALSE),VLOOKUP(INT(MID($B15,4,3)),'Sample Data Table'!$A$2:$H$127,4,FALSE))</f>
        <v>FC</v>
      </c>
      <c r="H15" s="9" t="str">
        <f>IFERROR(VLOOKUP($B15,'Sample Data Table'!$A$2:$H$127,7,FALSE),VLOOKUP(INT(MID($B15,4,3)),'Sample Data Table'!$A$2:$H$127,7,FALSE))</f>
        <v>HOM</v>
      </c>
      <c r="I15" s="9" t="str">
        <f>IFERROR(VLOOKUP($B15,'Sample Data Table'!$A$2:$H$127,6,FALSE),VLOOKUP(INT(MID($B15,4,3)),'Sample Data Table'!$A$2:$H$127,6,FALSE))</f>
        <v>F</v>
      </c>
      <c r="J15" s="9">
        <f>IFERROR(VLOOKUP($B15,'Sample Data Table'!$A$2:$H$127,3,FALSE),VLOOKUP(INT(MID($B15,4,3)),'Sample Data Table'!$A$2:$H$127,3,FALSE))</f>
        <v>4</v>
      </c>
      <c r="K15" s="11">
        <f t="shared" si="1"/>
        <v>56241000</v>
      </c>
      <c r="L15" s="16">
        <f t="shared" si="2"/>
        <v>3696280.9687576513</v>
      </c>
    </row>
    <row r="16" spans="2:12" x14ac:dyDescent="0.25">
      <c r="B16" s="7">
        <v>99</v>
      </c>
      <c r="C16" s="8">
        <v>115551333.33333333</v>
      </c>
      <c r="E16" s="9">
        <f t="shared" si="0"/>
        <v>99</v>
      </c>
      <c r="F16" s="9">
        <f>IFERROR(VLOOKUP($B16,'Sample Data Table'!$A$2:$H$127,2,FALSE),VLOOKUP(INT(MID($B16,4,3)),'Sample Data Table'!$A$2:$H$127,2,FALSE))</f>
        <v>84126</v>
      </c>
      <c r="G16" s="9" t="str">
        <f>IFERROR(VLOOKUP($B16,'Sample Data Table'!$A$2:$H$127,4,FALSE),VLOOKUP(INT(MID($B16,4,3)),'Sample Data Table'!$A$2:$H$127,4,FALSE))</f>
        <v>FC</v>
      </c>
      <c r="H16" s="9" t="str">
        <f>IFERROR(VLOOKUP($B16,'Sample Data Table'!$A$2:$H$127,7,FALSE),VLOOKUP(INT(MID($B16,4,3)),'Sample Data Table'!$A$2:$H$127,7,FALSE))</f>
        <v>HOM</v>
      </c>
      <c r="I16" s="9" t="str">
        <f>IFERROR(VLOOKUP($B16,'Sample Data Table'!$A$2:$H$127,6,FALSE),VLOOKUP(INT(MID($B16,4,3)),'Sample Data Table'!$A$2:$H$127,6,FALSE))</f>
        <v>F</v>
      </c>
      <c r="J16" s="9">
        <f>IFERROR(VLOOKUP($B16,'Sample Data Table'!$A$2:$H$127,3,FALSE),VLOOKUP(INT(MID($B16,4,3)),'Sample Data Table'!$A$2:$H$127,3,FALSE))</f>
        <v>4</v>
      </c>
      <c r="K16" s="11">
        <f t="shared" si="1"/>
        <v>115551333.33333333</v>
      </c>
      <c r="L16" s="16">
        <f t="shared" si="2"/>
        <v>15711422.766042927</v>
      </c>
    </row>
    <row r="17" spans="2:12" x14ac:dyDescent="0.25">
      <c r="B17" s="7">
        <v>100</v>
      </c>
      <c r="C17" s="8">
        <v>37580000</v>
      </c>
      <c r="E17" s="9">
        <f t="shared" si="0"/>
        <v>100</v>
      </c>
      <c r="F17" s="9">
        <f>IFERROR(VLOOKUP($B17,'Sample Data Table'!$A$2:$H$127,2,FALSE),VLOOKUP(INT(MID($B17,4,3)),'Sample Data Table'!$A$2:$H$127,2,FALSE))</f>
        <v>89053</v>
      </c>
      <c r="G17" s="9" t="str">
        <f>IFERROR(VLOOKUP($B17,'Sample Data Table'!$A$2:$H$127,4,FALSE),VLOOKUP(INT(MID($B17,4,3)),'Sample Data Table'!$A$2:$H$127,4,FALSE))</f>
        <v>FC</v>
      </c>
      <c r="H17" s="9" t="str">
        <f>IFERROR(VLOOKUP($B17,'Sample Data Table'!$A$2:$H$127,7,FALSE),VLOOKUP(INT(MID($B17,4,3)),'Sample Data Table'!$A$2:$H$127,7,FALSE))</f>
        <v>HOM</v>
      </c>
      <c r="I17" s="9" t="str">
        <f>IFERROR(VLOOKUP($B17,'Sample Data Table'!$A$2:$H$127,6,FALSE),VLOOKUP(INT(MID($B17,4,3)),'Sample Data Table'!$A$2:$H$127,6,FALSE))</f>
        <v>F</v>
      </c>
      <c r="J17" s="9">
        <f>IFERROR(VLOOKUP($B17,'Sample Data Table'!$A$2:$H$127,3,FALSE),VLOOKUP(INT(MID($B17,4,3)),'Sample Data Table'!$A$2:$H$127,3,FALSE))</f>
        <v>4</v>
      </c>
      <c r="K17" s="11">
        <f t="shared" si="1"/>
        <v>37580000</v>
      </c>
      <c r="L17" s="16">
        <f t="shared" si="2"/>
        <v>3394364.8890477289</v>
      </c>
    </row>
    <row r="18" spans="2:12" x14ac:dyDescent="0.25">
      <c r="B18" s="7">
        <v>101</v>
      </c>
      <c r="C18" s="8">
        <v>29573000</v>
      </c>
      <c r="E18" s="9">
        <f t="shared" si="0"/>
        <v>101</v>
      </c>
      <c r="F18" s="9">
        <f>IFERROR(VLOOKUP($B18,'Sample Data Table'!$A$2:$H$127,2,FALSE),VLOOKUP(INT(MID($B18,4,3)),'Sample Data Table'!$A$2:$H$127,2,FALSE))</f>
        <v>89370</v>
      </c>
      <c r="G18" s="9" t="str">
        <f>IFERROR(VLOOKUP($B18,'Sample Data Table'!$A$2:$H$127,4,FALSE),VLOOKUP(INT(MID($B18,4,3)),'Sample Data Table'!$A$2:$H$127,4,FALSE))</f>
        <v>FC</v>
      </c>
      <c r="H18" s="9" t="str">
        <f>IFERROR(VLOOKUP($B18,'Sample Data Table'!$A$2:$H$127,7,FALSE),VLOOKUP(INT(MID($B18,4,3)),'Sample Data Table'!$A$2:$H$127,7,FALSE))</f>
        <v>HOM</v>
      </c>
      <c r="I18" s="9" t="str">
        <f>IFERROR(VLOOKUP($B18,'Sample Data Table'!$A$2:$H$127,6,FALSE),VLOOKUP(INT(MID($B18,4,3)),'Sample Data Table'!$A$2:$H$127,6,FALSE))</f>
        <v>F</v>
      </c>
      <c r="J18" s="9">
        <f>IFERROR(VLOOKUP($B18,'Sample Data Table'!$A$2:$H$127,3,FALSE),VLOOKUP(INT(MID($B18,4,3)),'Sample Data Table'!$A$2:$H$127,3,FALSE))</f>
        <v>4</v>
      </c>
      <c r="K18" s="11">
        <f t="shared" si="1"/>
        <v>29573000</v>
      </c>
      <c r="L18" s="16">
        <f t="shared" si="2"/>
        <v>133131.51392514096</v>
      </c>
    </row>
    <row r="19" spans="2:12" x14ac:dyDescent="0.25">
      <c r="B19" s="7">
        <v>102</v>
      </c>
      <c r="C19" s="8">
        <v>40285000</v>
      </c>
      <c r="E19" s="9">
        <f t="shared" si="0"/>
        <v>102</v>
      </c>
      <c r="F19" s="9">
        <f>IFERROR(VLOOKUP($B19,'Sample Data Table'!$A$2:$H$127,2,FALSE),VLOOKUP(INT(MID($B19,4,3)),'Sample Data Table'!$A$2:$H$127,2,FALSE))</f>
        <v>84133</v>
      </c>
      <c r="G19" s="9" t="str">
        <f>IFERROR(VLOOKUP($B19,'Sample Data Table'!$A$2:$H$127,4,FALSE),VLOOKUP(INT(MID($B19,4,3)),'Sample Data Table'!$A$2:$H$127,4,FALSE))</f>
        <v>FC</v>
      </c>
      <c r="H19" s="9" t="str">
        <f>IFERROR(VLOOKUP($B19,'Sample Data Table'!$A$2:$H$127,7,FALSE),VLOOKUP(INT(MID($B19,4,3)),'Sample Data Table'!$A$2:$H$127,7,FALSE))</f>
        <v>HOM</v>
      </c>
      <c r="I19" s="9" t="str">
        <f>IFERROR(VLOOKUP($B19,'Sample Data Table'!$A$2:$H$127,6,FALSE),VLOOKUP(INT(MID($B19,4,3)),'Sample Data Table'!$A$2:$H$127,6,FALSE))</f>
        <v>M</v>
      </c>
      <c r="J19" s="9">
        <f>IFERROR(VLOOKUP($B19,'Sample Data Table'!$A$2:$H$127,3,FALSE),VLOOKUP(INT(MID($B19,4,3)),'Sample Data Table'!$A$2:$H$127,3,FALSE))</f>
        <v>4</v>
      </c>
      <c r="K19" s="11">
        <f t="shared" si="1"/>
        <v>40285000</v>
      </c>
      <c r="L19" s="16">
        <f t="shared" si="2"/>
        <v>1993660.7033294307</v>
      </c>
    </row>
    <row r="20" spans="2:12" x14ac:dyDescent="0.25">
      <c r="B20" s="7">
        <v>103</v>
      </c>
      <c r="C20" s="8">
        <v>22472666.666666668</v>
      </c>
      <c r="E20" s="9">
        <f t="shared" si="0"/>
        <v>103</v>
      </c>
      <c r="F20" s="9">
        <f>IFERROR(VLOOKUP($B20,'Sample Data Table'!$A$2:$H$127,2,FALSE),VLOOKUP(INT(MID($B20,4,3)),'Sample Data Table'!$A$2:$H$127,2,FALSE))</f>
        <v>84128</v>
      </c>
      <c r="G20" s="9" t="str">
        <f>IFERROR(VLOOKUP($B20,'Sample Data Table'!$A$2:$H$127,4,FALSE),VLOOKUP(INT(MID($B20,4,3)),'Sample Data Table'!$A$2:$H$127,4,FALSE))</f>
        <v>FC</v>
      </c>
      <c r="H20" s="9" t="str">
        <f>IFERROR(VLOOKUP($B20,'Sample Data Table'!$A$2:$H$127,7,FALSE),VLOOKUP(INT(MID($B20,4,3)),'Sample Data Table'!$A$2:$H$127,7,FALSE))</f>
        <v>HOM</v>
      </c>
      <c r="I20" s="9" t="str">
        <f>IFERROR(VLOOKUP($B20,'Sample Data Table'!$A$2:$H$127,6,FALSE),VLOOKUP(INT(MID($B20,4,3)),'Sample Data Table'!$A$2:$H$127,6,FALSE))</f>
        <v>M</v>
      </c>
      <c r="J20" s="9">
        <f>IFERROR(VLOOKUP($B20,'Sample Data Table'!$A$2:$H$127,3,FALSE),VLOOKUP(INT(MID($B20,4,3)),'Sample Data Table'!$A$2:$H$127,3,FALSE))</f>
        <v>4</v>
      </c>
      <c r="K20" s="11">
        <f t="shared" si="1"/>
        <v>22472666.666666668</v>
      </c>
      <c r="L20" s="16">
        <f t="shared" si="2"/>
        <v>1197504.2101526721</v>
      </c>
    </row>
    <row r="21" spans="2:12" x14ac:dyDescent="0.25">
      <c r="B21" s="7">
        <v>104</v>
      </c>
      <c r="C21" s="8">
        <v>33393666.666666668</v>
      </c>
      <c r="E21" s="9">
        <f t="shared" si="0"/>
        <v>104</v>
      </c>
      <c r="F21" s="9">
        <f>IFERROR(VLOOKUP($B21,'Sample Data Table'!$A$2:$H$127,2,FALSE),VLOOKUP(INT(MID($B21,4,3)),'Sample Data Table'!$A$2:$H$127,2,FALSE))</f>
        <v>86375</v>
      </c>
      <c r="G21" s="9" t="str">
        <f>IFERROR(VLOOKUP($B21,'Sample Data Table'!$A$2:$H$127,4,FALSE),VLOOKUP(INT(MID($B21,4,3)),'Sample Data Table'!$A$2:$H$127,4,FALSE))</f>
        <v>FC</v>
      </c>
      <c r="H21" s="9" t="str">
        <f>IFERROR(VLOOKUP($B21,'Sample Data Table'!$A$2:$H$127,7,FALSE),VLOOKUP(INT(MID($B21,4,3)),'Sample Data Table'!$A$2:$H$127,7,FALSE))</f>
        <v>HOM</v>
      </c>
      <c r="I21" s="9" t="str">
        <f>IFERROR(VLOOKUP($B21,'Sample Data Table'!$A$2:$H$127,6,FALSE),VLOOKUP(INT(MID($B21,4,3)),'Sample Data Table'!$A$2:$H$127,6,FALSE))</f>
        <v>M</v>
      </c>
      <c r="J21" s="9">
        <f>IFERROR(VLOOKUP($B21,'Sample Data Table'!$A$2:$H$127,3,FALSE),VLOOKUP(INT(MID($B21,4,3)),'Sample Data Table'!$A$2:$H$127,3,FALSE))</f>
        <v>4</v>
      </c>
      <c r="K21" s="11">
        <f t="shared" si="1"/>
        <v>33393666.666666668</v>
      </c>
      <c r="L21" s="16">
        <f t="shared" si="2"/>
        <v>13080579.96930309</v>
      </c>
    </row>
    <row r="22" spans="2:12" x14ac:dyDescent="0.25">
      <c r="B22" s="7">
        <v>105</v>
      </c>
      <c r="C22" s="8">
        <v>18910666.666666668</v>
      </c>
      <c r="E22" s="9">
        <f t="shared" si="0"/>
        <v>105</v>
      </c>
      <c r="F22" s="9">
        <f>IFERROR(VLOOKUP($B22,'Sample Data Table'!$A$2:$H$127,2,FALSE),VLOOKUP(INT(MID($B22,4,3)),'Sample Data Table'!$A$2:$H$127,2,FALSE))</f>
        <v>84089</v>
      </c>
      <c r="G22" s="9" t="str">
        <f>IFERROR(VLOOKUP($B22,'Sample Data Table'!$A$2:$H$127,4,FALSE),VLOOKUP(INT(MID($B22,4,3)),'Sample Data Table'!$A$2:$H$127,4,FALSE))</f>
        <v>FC</v>
      </c>
      <c r="H22" s="9" t="str">
        <f>IFERROR(VLOOKUP($B22,'Sample Data Table'!$A$2:$H$127,7,FALSE),VLOOKUP(INT(MID($B22,4,3)),'Sample Data Table'!$A$2:$H$127,7,FALSE))</f>
        <v>HOM</v>
      </c>
      <c r="I22" s="9" t="str">
        <f>IFERROR(VLOOKUP($B22,'Sample Data Table'!$A$2:$H$127,6,FALSE),VLOOKUP(INT(MID($B22,4,3)),'Sample Data Table'!$A$2:$H$127,6,FALSE))</f>
        <v>M</v>
      </c>
      <c r="J22" s="9">
        <f>IFERROR(VLOOKUP($B22,'Sample Data Table'!$A$2:$H$127,3,FALSE),VLOOKUP(INT(MID($B22,4,3)),'Sample Data Table'!$A$2:$H$127,3,FALSE))</f>
        <v>4</v>
      </c>
      <c r="K22" s="11">
        <f t="shared" si="1"/>
        <v>18910666.666666668</v>
      </c>
      <c r="L22" s="16">
        <f t="shared" si="2"/>
        <v>297490.05585617898</v>
      </c>
    </row>
    <row r="23" spans="2:12" x14ac:dyDescent="0.25">
      <c r="B23" s="7">
        <v>106</v>
      </c>
      <c r="C23" s="8">
        <v>63451666.666666664</v>
      </c>
      <c r="E23" s="9">
        <f t="shared" si="0"/>
        <v>106</v>
      </c>
      <c r="F23" s="9">
        <f>IFERROR(VLOOKUP($B23,'Sample Data Table'!$A$2:$H$127,2,FALSE),VLOOKUP(INT(MID($B23,4,3)),'Sample Data Table'!$A$2:$H$127,2,FALSE))</f>
        <v>84130</v>
      </c>
      <c r="G23" s="9" t="str">
        <f>IFERROR(VLOOKUP($B23,'Sample Data Table'!$A$2:$H$127,4,FALSE),VLOOKUP(INT(MID($B23,4,3)),'Sample Data Table'!$A$2:$H$127,4,FALSE))</f>
        <v>FC</v>
      </c>
      <c r="H23" s="9" t="str">
        <f>IFERROR(VLOOKUP($B23,'Sample Data Table'!$A$2:$H$127,7,FALSE),VLOOKUP(INT(MID($B23,4,3)),'Sample Data Table'!$A$2:$H$127,7,FALSE))</f>
        <v>HOM</v>
      </c>
      <c r="I23" s="9" t="str">
        <f>IFERROR(VLOOKUP($B23,'Sample Data Table'!$A$2:$H$127,6,FALSE),VLOOKUP(INT(MID($B23,4,3)),'Sample Data Table'!$A$2:$H$127,6,FALSE))</f>
        <v>M</v>
      </c>
      <c r="J23" s="9">
        <f>IFERROR(VLOOKUP($B23,'Sample Data Table'!$A$2:$H$127,3,FALSE),VLOOKUP(INT(MID($B23,4,3)),'Sample Data Table'!$A$2:$H$127,3,FALSE))</f>
        <v>4</v>
      </c>
      <c r="K23" s="11">
        <f t="shared" si="1"/>
        <v>63451666.666666664</v>
      </c>
      <c r="L23" s="16">
        <f t="shared" si="2"/>
        <v>31548988.848033354</v>
      </c>
    </row>
    <row r="24" spans="2:12" x14ac:dyDescent="0.25">
      <c r="B24" s="7">
        <v>107</v>
      </c>
      <c r="C24" s="8">
        <v>122185333.33333333</v>
      </c>
      <c r="E24" s="9">
        <f t="shared" si="0"/>
        <v>107</v>
      </c>
      <c r="F24" s="9">
        <f>IFERROR(VLOOKUP($B24,'Sample Data Table'!$A$2:$H$127,2,FALSE),VLOOKUP(INT(MID($B24,4,3)),'Sample Data Table'!$A$2:$H$127,2,FALSE))</f>
        <v>86332</v>
      </c>
      <c r="G24" s="9" t="str">
        <f>IFERROR(VLOOKUP($B24,'Sample Data Table'!$A$2:$H$127,4,FALSE),VLOOKUP(INT(MID($B24,4,3)),'Sample Data Table'!$A$2:$H$127,4,FALSE))</f>
        <v>FC</v>
      </c>
      <c r="H24" s="9" t="str">
        <f>IFERROR(VLOOKUP($B24,'Sample Data Table'!$A$2:$H$127,7,FALSE),VLOOKUP(INT(MID($B24,4,3)),'Sample Data Table'!$A$2:$H$127,7,FALSE))</f>
        <v>HOM</v>
      </c>
      <c r="I24" s="9" t="str">
        <f>IFERROR(VLOOKUP($B24,'Sample Data Table'!$A$2:$H$127,6,FALSE),VLOOKUP(INT(MID($B24,4,3)),'Sample Data Table'!$A$2:$H$127,6,FALSE))</f>
        <v>M</v>
      </c>
      <c r="J24" s="9">
        <f>IFERROR(VLOOKUP($B24,'Sample Data Table'!$A$2:$H$127,3,FALSE),VLOOKUP(INT(MID($B24,4,3)),'Sample Data Table'!$A$2:$H$127,3,FALSE))</f>
        <v>4</v>
      </c>
      <c r="K24" s="11">
        <f t="shared" si="1"/>
        <v>122185333.33333333</v>
      </c>
      <c r="L24" s="16">
        <f t="shared" si="2"/>
        <v>59811887.993385829</v>
      </c>
    </row>
    <row r="25" spans="2:12" x14ac:dyDescent="0.25">
      <c r="B25" s="7">
        <v>108</v>
      </c>
      <c r="C25" s="8">
        <v>43337333.333333336</v>
      </c>
      <c r="E25" s="9">
        <f t="shared" si="0"/>
        <v>108</v>
      </c>
      <c r="F25" s="9">
        <f>IFERROR(VLOOKUP($B25,'Sample Data Table'!$A$2:$H$127,2,FALSE),VLOOKUP(INT(MID($B25,4,3)),'Sample Data Table'!$A$2:$H$127,2,FALSE))</f>
        <v>83902</v>
      </c>
      <c r="G25" s="9" t="str">
        <f>IFERROR(VLOOKUP($B25,'Sample Data Table'!$A$2:$H$127,4,FALSE),VLOOKUP(INT(MID($B25,4,3)),'Sample Data Table'!$A$2:$H$127,4,FALSE))</f>
        <v>FC</v>
      </c>
      <c r="H25" s="9" t="str">
        <f>IFERROR(VLOOKUP($B25,'Sample Data Table'!$A$2:$H$127,7,FALSE),VLOOKUP(INT(MID($B25,4,3)),'Sample Data Table'!$A$2:$H$127,7,FALSE))</f>
        <v>HOM</v>
      </c>
      <c r="I25" s="9" t="str">
        <f>IFERROR(VLOOKUP($B25,'Sample Data Table'!$A$2:$H$127,6,FALSE),VLOOKUP(INT(MID($B25,4,3)),'Sample Data Table'!$A$2:$H$127,6,FALSE))</f>
        <v>F</v>
      </c>
      <c r="J25" s="9">
        <f>IFERROR(VLOOKUP($B25,'Sample Data Table'!$A$2:$H$127,3,FALSE),VLOOKUP(INT(MID($B25,4,3)),'Sample Data Table'!$A$2:$H$127,3,FALSE))</f>
        <v>12</v>
      </c>
      <c r="K25" s="11">
        <f t="shared" si="1"/>
        <v>43337333.333333336</v>
      </c>
      <c r="L25" s="16">
        <f t="shared" si="2"/>
        <v>20654971.92768205</v>
      </c>
    </row>
    <row r="26" spans="2:12" x14ac:dyDescent="0.25">
      <c r="B26" s="7">
        <v>109</v>
      </c>
      <c r="C26" s="8">
        <v>14932333.333333334</v>
      </c>
      <c r="E26" s="9">
        <f t="shared" si="0"/>
        <v>109</v>
      </c>
      <c r="F26" s="9">
        <f>IFERROR(VLOOKUP($B26,'Sample Data Table'!$A$2:$H$127,2,FALSE),VLOOKUP(INT(MID($B26,4,3)),'Sample Data Table'!$A$2:$H$127,2,FALSE))</f>
        <v>80969</v>
      </c>
      <c r="G26" s="9" t="str">
        <f>IFERROR(VLOOKUP($B26,'Sample Data Table'!$A$2:$H$127,4,FALSE),VLOOKUP(INT(MID($B26,4,3)),'Sample Data Table'!$A$2:$H$127,4,FALSE))</f>
        <v>FC</v>
      </c>
      <c r="H26" s="9" t="str">
        <f>IFERROR(VLOOKUP($B26,'Sample Data Table'!$A$2:$H$127,7,FALSE),VLOOKUP(INT(MID($B26,4,3)),'Sample Data Table'!$A$2:$H$127,7,FALSE))</f>
        <v>HOM</v>
      </c>
      <c r="I26" s="9" t="str">
        <f>IFERROR(VLOOKUP($B26,'Sample Data Table'!$A$2:$H$127,6,FALSE),VLOOKUP(INT(MID($B26,4,3)),'Sample Data Table'!$A$2:$H$127,6,FALSE))</f>
        <v>F</v>
      </c>
      <c r="J26" s="9">
        <f>IFERROR(VLOOKUP($B26,'Sample Data Table'!$A$2:$H$127,3,FALSE),VLOOKUP(INT(MID($B26,4,3)),'Sample Data Table'!$A$2:$H$127,3,FALSE))</f>
        <v>12</v>
      </c>
      <c r="K26" s="11">
        <f t="shared" si="1"/>
        <v>14932333.333333334</v>
      </c>
      <c r="L26" s="16">
        <f t="shared" si="2"/>
        <v>231258.1530093858</v>
      </c>
    </row>
    <row r="27" spans="2:12" x14ac:dyDescent="0.25">
      <c r="B27" s="7">
        <v>110</v>
      </c>
      <c r="C27" s="8">
        <v>34560333.333333336</v>
      </c>
      <c r="E27" s="9">
        <f t="shared" si="0"/>
        <v>110</v>
      </c>
      <c r="F27" s="9">
        <f>IFERROR(VLOOKUP($B27,'Sample Data Table'!$A$2:$H$127,2,FALSE),VLOOKUP(INT(MID($B27,4,3)),'Sample Data Table'!$A$2:$H$127,2,FALSE))</f>
        <v>80967</v>
      </c>
      <c r="G27" s="9" t="str">
        <f>IFERROR(VLOOKUP($B27,'Sample Data Table'!$A$2:$H$127,4,FALSE),VLOOKUP(INT(MID($B27,4,3)),'Sample Data Table'!$A$2:$H$127,4,FALSE))</f>
        <v>FC</v>
      </c>
      <c r="H27" s="9" t="str">
        <f>IFERROR(VLOOKUP($B27,'Sample Data Table'!$A$2:$H$127,7,FALSE),VLOOKUP(INT(MID($B27,4,3)),'Sample Data Table'!$A$2:$H$127,7,FALSE))</f>
        <v>HOM</v>
      </c>
      <c r="I27" s="9" t="str">
        <f>IFERROR(VLOOKUP($B27,'Sample Data Table'!$A$2:$H$127,6,FALSE),VLOOKUP(INT(MID($B27,4,3)),'Sample Data Table'!$A$2:$H$127,6,FALSE))</f>
        <v>F</v>
      </c>
      <c r="J27" s="9">
        <f>IFERROR(VLOOKUP($B27,'Sample Data Table'!$A$2:$H$127,3,FALSE),VLOOKUP(INT(MID($B27,4,3)),'Sample Data Table'!$A$2:$H$127,3,FALSE))</f>
        <v>12</v>
      </c>
      <c r="K27" s="11">
        <f t="shared" si="1"/>
        <v>34560333.333333336</v>
      </c>
      <c r="L27" s="16">
        <f t="shared" si="2"/>
        <v>1370432.5351265017</v>
      </c>
    </row>
    <row r="28" spans="2:12" x14ac:dyDescent="0.25">
      <c r="B28" s="7">
        <v>111</v>
      </c>
      <c r="C28" s="8">
        <v>24553000</v>
      </c>
      <c r="E28" s="9">
        <f t="shared" si="0"/>
        <v>111</v>
      </c>
      <c r="F28" s="9">
        <f>IFERROR(VLOOKUP($B28,'Sample Data Table'!$A$2:$H$127,2,FALSE),VLOOKUP(INT(MID($B28,4,3)),'Sample Data Table'!$A$2:$H$127,2,FALSE))</f>
        <v>83199</v>
      </c>
      <c r="G28" s="9" t="str">
        <f>IFERROR(VLOOKUP($B28,'Sample Data Table'!$A$2:$H$127,4,FALSE),VLOOKUP(INT(MID($B28,4,3)),'Sample Data Table'!$A$2:$H$127,4,FALSE))</f>
        <v>FC</v>
      </c>
      <c r="H28" s="9" t="str">
        <f>IFERROR(VLOOKUP($B28,'Sample Data Table'!$A$2:$H$127,7,FALSE),VLOOKUP(INT(MID($B28,4,3)),'Sample Data Table'!$A$2:$H$127,7,FALSE))</f>
        <v>HOM</v>
      </c>
      <c r="I28" s="9" t="str">
        <f>IFERROR(VLOOKUP($B28,'Sample Data Table'!$A$2:$H$127,6,FALSE),VLOOKUP(INT(MID($B28,4,3)),'Sample Data Table'!$A$2:$H$127,6,FALSE))</f>
        <v>F</v>
      </c>
      <c r="J28" s="9">
        <f>IFERROR(VLOOKUP($B28,'Sample Data Table'!$A$2:$H$127,3,FALSE),VLOOKUP(INT(MID($B28,4,3)),'Sample Data Table'!$A$2:$H$127,3,FALSE))</f>
        <v>12</v>
      </c>
      <c r="K28" s="11">
        <f t="shared" si="1"/>
        <v>24553000</v>
      </c>
      <c r="L28" s="16">
        <f t="shared" si="2"/>
        <v>1056626.2347679997</v>
      </c>
    </row>
    <row r="29" spans="2:12" x14ac:dyDescent="0.25">
      <c r="B29" s="7">
        <v>112</v>
      </c>
      <c r="C29" s="8">
        <v>42886666.666666664</v>
      </c>
      <c r="E29" s="9">
        <f t="shared" si="0"/>
        <v>112</v>
      </c>
      <c r="F29" s="9">
        <f>IFERROR(VLOOKUP($B29,'Sample Data Table'!$A$2:$H$127,2,FALSE),VLOOKUP(INT(MID($B29,4,3)),'Sample Data Table'!$A$2:$H$127,2,FALSE))</f>
        <v>83901</v>
      </c>
      <c r="G29" s="9" t="str">
        <f>IFERROR(VLOOKUP($B29,'Sample Data Table'!$A$2:$H$127,4,FALSE),VLOOKUP(INT(MID($B29,4,3)),'Sample Data Table'!$A$2:$H$127,4,FALSE))</f>
        <v>FC</v>
      </c>
      <c r="H29" s="9" t="str">
        <f>IFERROR(VLOOKUP($B29,'Sample Data Table'!$A$2:$H$127,7,FALSE),VLOOKUP(INT(MID($B29,4,3)),'Sample Data Table'!$A$2:$H$127,7,FALSE))</f>
        <v>HOM</v>
      </c>
      <c r="I29" s="9" t="str">
        <f>IFERROR(VLOOKUP($B29,'Sample Data Table'!$A$2:$H$127,6,FALSE),VLOOKUP(INT(MID($B29,4,3)),'Sample Data Table'!$A$2:$H$127,6,FALSE))</f>
        <v>F</v>
      </c>
      <c r="J29" s="9">
        <f>IFERROR(VLOOKUP($B29,'Sample Data Table'!$A$2:$H$127,3,FALSE),VLOOKUP(INT(MID($B29,4,3)),'Sample Data Table'!$A$2:$H$127,3,FALSE))</f>
        <v>12</v>
      </c>
      <c r="K29" s="11">
        <f t="shared" si="1"/>
        <v>42886666.666666664</v>
      </c>
      <c r="L29" s="16">
        <f t="shared" si="2"/>
        <v>7016617.869980772</v>
      </c>
    </row>
    <row r="30" spans="2:12" x14ac:dyDescent="0.25">
      <c r="B30" s="7">
        <v>113</v>
      </c>
      <c r="C30" s="8">
        <v>58801000</v>
      </c>
      <c r="E30" s="9">
        <f t="shared" si="0"/>
        <v>113</v>
      </c>
      <c r="F30" s="9">
        <f>IFERROR(VLOOKUP($B30,'Sample Data Table'!$A$2:$H$127,2,FALSE),VLOOKUP(INT(MID($B30,4,3)),'Sample Data Table'!$A$2:$H$127,2,FALSE))</f>
        <v>79851</v>
      </c>
      <c r="G30" s="9" t="str">
        <f>IFERROR(VLOOKUP($B30,'Sample Data Table'!$A$2:$H$127,4,FALSE),VLOOKUP(INT(MID($B30,4,3)),'Sample Data Table'!$A$2:$H$127,4,FALSE))</f>
        <v>FC</v>
      </c>
      <c r="H30" s="9" t="str">
        <f>IFERROR(VLOOKUP($B30,'Sample Data Table'!$A$2:$H$127,7,FALSE),VLOOKUP(INT(MID($B30,4,3)),'Sample Data Table'!$A$2:$H$127,7,FALSE))</f>
        <v>HOM</v>
      </c>
      <c r="I30" s="9" t="str">
        <f>IFERROR(VLOOKUP($B30,'Sample Data Table'!$A$2:$H$127,6,FALSE),VLOOKUP(INT(MID($B30,4,3)),'Sample Data Table'!$A$2:$H$127,6,FALSE))</f>
        <v>F</v>
      </c>
      <c r="J30" s="9">
        <f>IFERROR(VLOOKUP($B30,'Sample Data Table'!$A$2:$H$127,3,FALSE),VLOOKUP(INT(MID($B30,4,3)),'Sample Data Table'!$A$2:$H$127,3,FALSE))</f>
        <v>12</v>
      </c>
      <c r="K30" s="11">
        <f t="shared" si="1"/>
        <v>58801000</v>
      </c>
      <c r="L30" s="16">
        <f t="shared" si="2"/>
        <v>18861771.576392289</v>
      </c>
    </row>
    <row r="31" spans="2:12" x14ac:dyDescent="0.25">
      <c r="B31" s="7">
        <v>114</v>
      </c>
      <c r="C31" s="8">
        <v>24009666.666666668</v>
      </c>
      <c r="E31" s="9">
        <f t="shared" si="0"/>
        <v>114</v>
      </c>
      <c r="F31" s="9">
        <f>IFERROR(VLOOKUP($B31,'Sample Data Table'!$A$2:$H$127,2,FALSE),VLOOKUP(INT(MID($B31,4,3)),'Sample Data Table'!$A$2:$H$127,2,FALSE))</f>
        <v>80966</v>
      </c>
      <c r="G31" s="9" t="str">
        <f>IFERROR(VLOOKUP($B31,'Sample Data Table'!$A$2:$H$127,4,FALSE),VLOOKUP(INT(MID($B31,4,3)),'Sample Data Table'!$A$2:$H$127,4,FALSE))</f>
        <v>FC</v>
      </c>
      <c r="H31" s="9" t="str">
        <f>IFERROR(VLOOKUP($B31,'Sample Data Table'!$A$2:$H$127,7,FALSE),VLOOKUP(INT(MID($B31,4,3)),'Sample Data Table'!$A$2:$H$127,7,FALSE))</f>
        <v>HOM</v>
      </c>
      <c r="I31" s="9" t="str">
        <f>IFERROR(VLOOKUP($B31,'Sample Data Table'!$A$2:$H$127,6,FALSE),VLOOKUP(INT(MID($B31,4,3)),'Sample Data Table'!$A$2:$H$127,6,FALSE))</f>
        <v>F</v>
      </c>
      <c r="J31" s="9">
        <f>IFERROR(VLOOKUP($B31,'Sample Data Table'!$A$2:$H$127,3,FALSE),VLOOKUP(INT(MID($B31,4,3)),'Sample Data Table'!$A$2:$H$127,3,FALSE))</f>
        <v>12</v>
      </c>
      <c r="K31" s="11">
        <f t="shared" si="1"/>
        <v>24009666.666666668</v>
      </c>
      <c r="L31" s="16">
        <f t="shared" si="2"/>
        <v>632961.55754783005</v>
      </c>
    </row>
    <row r="32" spans="2:12" x14ac:dyDescent="0.25">
      <c r="B32" s="7">
        <v>115</v>
      </c>
      <c r="C32" s="8">
        <v>90281666.666666672</v>
      </c>
      <c r="E32" s="9">
        <f t="shared" si="0"/>
        <v>115</v>
      </c>
      <c r="F32" s="9">
        <f>IFERROR(VLOOKUP($B32,'Sample Data Table'!$A$2:$H$127,2,FALSE),VLOOKUP(INT(MID($B32,4,3)),'Sample Data Table'!$A$2:$H$127,2,FALSE))</f>
        <v>83907</v>
      </c>
      <c r="G32" s="9" t="str">
        <f>IFERROR(VLOOKUP($B32,'Sample Data Table'!$A$2:$H$127,4,FALSE),VLOOKUP(INT(MID($B32,4,3)),'Sample Data Table'!$A$2:$H$127,4,FALSE))</f>
        <v>FC</v>
      </c>
      <c r="H32" s="9" t="str">
        <f>IFERROR(VLOOKUP($B32,'Sample Data Table'!$A$2:$H$127,7,FALSE),VLOOKUP(INT(MID($B32,4,3)),'Sample Data Table'!$A$2:$H$127,7,FALSE))</f>
        <v>HOM</v>
      </c>
      <c r="I32" s="9" t="str">
        <f>IFERROR(VLOOKUP($B32,'Sample Data Table'!$A$2:$H$127,6,FALSE),VLOOKUP(INT(MID($B32,4,3)),'Sample Data Table'!$A$2:$H$127,6,FALSE))</f>
        <v>F</v>
      </c>
      <c r="J32" s="9">
        <f>IFERROR(VLOOKUP($B32,'Sample Data Table'!$A$2:$H$127,3,FALSE),VLOOKUP(INT(MID($B32,4,3)),'Sample Data Table'!$A$2:$H$127,3,FALSE))</f>
        <v>12</v>
      </c>
      <c r="K32" s="11">
        <f t="shared" si="1"/>
        <v>90281666.666666672</v>
      </c>
      <c r="L32" s="16">
        <f t="shared" si="2"/>
        <v>945712.60609870264</v>
      </c>
    </row>
    <row r="33" spans="2:12" x14ac:dyDescent="0.25">
      <c r="B33" s="7">
        <v>116</v>
      </c>
      <c r="C33" s="8">
        <v>38968666.666666664</v>
      </c>
      <c r="E33" s="9">
        <f t="shared" si="0"/>
        <v>116</v>
      </c>
      <c r="F33" s="9">
        <f>IFERROR(VLOOKUP($B33,'Sample Data Table'!$A$2:$H$127,2,FALSE),VLOOKUP(INT(MID($B33,4,3)),'Sample Data Table'!$A$2:$H$127,2,FALSE))</f>
        <v>83914</v>
      </c>
      <c r="G33" s="9" t="str">
        <f>IFERROR(VLOOKUP($B33,'Sample Data Table'!$A$2:$H$127,4,FALSE),VLOOKUP(INT(MID($B33,4,3)),'Sample Data Table'!$A$2:$H$127,4,FALSE))</f>
        <v>FC</v>
      </c>
      <c r="H33" s="9" t="str">
        <f>IFERROR(VLOOKUP($B33,'Sample Data Table'!$A$2:$H$127,7,FALSE),VLOOKUP(INT(MID($B33,4,3)),'Sample Data Table'!$A$2:$H$127,7,FALSE))</f>
        <v>HOM</v>
      </c>
      <c r="I33" s="9" t="str">
        <f>IFERROR(VLOOKUP($B33,'Sample Data Table'!$A$2:$H$127,6,FALSE),VLOOKUP(INT(MID($B33,4,3)),'Sample Data Table'!$A$2:$H$127,6,FALSE))</f>
        <v>M</v>
      </c>
      <c r="J33" s="9">
        <f>IFERROR(VLOOKUP($B33,'Sample Data Table'!$A$2:$H$127,3,FALSE),VLOOKUP(INT(MID($B33,4,3)),'Sample Data Table'!$A$2:$H$127,3,FALSE))</f>
        <v>12</v>
      </c>
      <c r="K33" s="11">
        <f t="shared" si="1"/>
        <v>38968666.666666664</v>
      </c>
      <c r="L33" s="16">
        <f t="shared" si="2"/>
        <v>2604382.5243872106</v>
      </c>
    </row>
    <row r="34" spans="2:12" x14ac:dyDescent="0.25">
      <c r="B34" s="7">
        <v>117</v>
      </c>
      <c r="C34" s="8">
        <v>15891666.666666666</v>
      </c>
      <c r="E34" s="9">
        <f t="shared" si="0"/>
        <v>117</v>
      </c>
      <c r="F34" s="9">
        <f>IFERROR(VLOOKUP($B34,'Sample Data Table'!$A$2:$H$127,2,FALSE),VLOOKUP(INT(MID($B34,4,3)),'Sample Data Table'!$A$2:$H$127,2,FALSE))</f>
        <v>83909</v>
      </c>
      <c r="G34" s="9" t="str">
        <f>IFERROR(VLOOKUP($B34,'Sample Data Table'!$A$2:$H$127,4,FALSE),VLOOKUP(INT(MID($B34,4,3)),'Sample Data Table'!$A$2:$H$127,4,FALSE))</f>
        <v>FC</v>
      </c>
      <c r="H34" s="9" t="str">
        <f>IFERROR(VLOOKUP($B34,'Sample Data Table'!$A$2:$H$127,7,FALSE),VLOOKUP(INT(MID($B34,4,3)),'Sample Data Table'!$A$2:$H$127,7,FALSE))</f>
        <v>HOM</v>
      </c>
      <c r="I34" s="9" t="str">
        <f>IFERROR(VLOOKUP($B34,'Sample Data Table'!$A$2:$H$127,6,FALSE),VLOOKUP(INT(MID($B34,4,3)),'Sample Data Table'!$A$2:$H$127,6,FALSE))</f>
        <v>M</v>
      </c>
      <c r="J34" s="9">
        <f>IFERROR(VLOOKUP($B34,'Sample Data Table'!$A$2:$H$127,3,FALSE),VLOOKUP(INT(MID($B34,4,3)),'Sample Data Table'!$A$2:$H$127,3,FALSE))</f>
        <v>12</v>
      </c>
      <c r="K34" s="11">
        <f t="shared" si="1"/>
        <v>15891666.666666666</v>
      </c>
      <c r="L34" s="16">
        <f t="shared" si="2"/>
        <v>447585.00123810279</v>
      </c>
    </row>
    <row r="35" spans="2:12" x14ac:dyDescent="0.25">
      <c r="B35" s="7">
        <v>118</v>
      </c>
      <c r="C35" s="8">
        <v>41105333.333333336</v>
      </c>
      <c r="E35" s="9">
        <f t="shared" si="0"/>
        <v>118</v>
      </c>
      <c r="F35" s="9">
        <f>IFERROR(VLOOKUP($B35,'Sample Data Table'!$A$2:$H$127,2,FALSE),VLOOKUP(INT(MID($B35,4,3)),'Sample Data Table'!$A$2:$H$127,2,FALSE))</f>
        <v>80974</v>
      </c>
      <c r="G35" s="9" t="str">
        <f>IFERROR(VLOOKUP($B35,'Sample Data Table'!$A$2:$H$127,4,FALSE),VLOOKUP(INT(MID($B35,4,3)),'Sample Data Table'!$A$2:$H$127,4,FALSE))</f>
        <v>FC</v>
      </c>
      <c r="H35" s="9" t="str">
        <f>IFERROR(VLOOKUP($B35,'Sample Data Table'!$A$2:$H$127,7,FALSE),VLOOKUP(INT(MID($B35,4,3)),'Sample Data Table'!$A$2:$H$127,7,FALSE))</f>
        <v>HOM</v>
      </c>
      <c r="I35" s="9" t="str">
        <f>IFERROR(VLOOKUP($B35,'Sample Data Table'!$A$2:$H$127,6,FALSE),VLOOKUP(INT(MID($B35,4,3)),'Sample Data Table'!$A$2:$H$127,6,FALSE))</f>
        <v>M</v>
      </c>
      <c r="J35" s="9">
        <f>IFERROR(VLOOKUP($B35,'Sample Data Table'!$A$2:$H$127,3,FALSE),VLOOKUP(INT(MID($B35,4,3)),'Sample Data Table'!$A$2:$H$127,3,FALSE))</f>
        <v>12</v>
      </c>
      <c r="K35" s="11">
        <f t="shared" si="1"/>
        <v>41105333.333333336</v>
      </c>
      <c r="L35" s="16">
        <f t="shared" si="2"/>
        <v>249082.98483336833</v>
      </c>
    </row>
    <row r="36" spans="2:12" x14ac:dyDescent="0.25">
      <c r="B36" s="7">
        <v>119</v>
      </c>
      <c r="C36" s="8">
        <v>10077000</v>
      </c>
      <c r="E36" s="9">
        <f t="shared" si="0"/>
        <v>119</v>
      </c>
      <c r="F36" s="9">
        <f>IFERROR(VLOOKUP($B36,'Sample Data Table'!$A$2:$H$127,2,FALSE),VLOOKUP(INT(MID($B36,4,3)),'Sample Data Table'!$A$2:$H$127,2,FALSE))</f>
        <v>83913</v>
      </c>
      <c r="G36" s="9" t="str">
        <f>IFERROR(VLOOKUP($B36,'Sample Data Table'!$A$2:$H$127,4,FALSE),VLOOKUP(INT(MID($B36,4,3)),'Sample Data Table'!$A$2:$H$127,4,FALSE))</f>
        <v>FC</v>
      </c>
      <c r="H36" s="9" t="str">
        <f>IFERROR(VLOOKUP($B36,'Sample Data Table'!$A$2:$H$127,7,FALSE),VLOOKUP(INT(MID($B36,4,3)),'Sample Data Table'!$A$2:$H$127,7,FALSE))</f>
        <v>HOM</v>
      </c>
      <c r="I36" s="9" t="str">
        <f>IFERROR(VLOOKUP($B36,'Sample Data Table'!$A$2:$H$127,6,FALSE),VLOOKUP(INT(MID($B36,4,3)),'Sample Data Table'!$A$2:$H$127,6,FALSE))</f>
        <v>M</v>
      </c>
      <c r="J36" s="9">
        <f>IFERROR(VLOOKUP($B36,'Sample Data Table'!$A$2:$H$127,3,FALSE),VLOOKUP(INT(MID($B36,4,3)),'Sample Data Table'!$A$2:$H$127,3,FALSE))</f>
        <v>12</v>
      </c>
      <c r="K36" s="11">
        <f t="shared" si="1"/>
        <v>10077000</v>
      </c>
      <c r="L36" s="16">
        <f t="shared" si="2"/>
        <v>1135978.7894146615</v>
      </c>
    </row>
    <row r="37" spans="2:12" x14ac:dyDescent="0.25">
      <c r="B37" s="7">
        <v>120</v>
      </c>
      <c r="C37" s="8">
        <v>28871000</v>
      </c>
      <c r="E37" s="9">
        <f t="shared" si="0"/>
        <v>120</v>
      </c>
      <c r="F37" s="9">
        <f>IFERROR(VLOOKUP($B37,'Sample Data Table'!$A$2:$H$127,2,FALSE),VLOOKUP(INT(MID($B37,4,3)),'Sample Data Table'!$A$2:$H$127,2,FALSE))</f>
        <v>80964</v>
      </c>
      <c r="G37" s="9" t="str">
        <f>IFERROR(VLOOKUP($B37,'Sample Data Table'!$A$2:$H$127,4,FALSE),VLOOKUP(INT(MID($B37,4,3)),'Sample Data Table'!$A$2:$H$127,4,FALSE))</f>
        <v>FC</v>
      </c>
      <c r="H37" s="9" t="str">
        <f>IFERROR(VLOOKUP($B37,'Sample Data Table'!$A$2:$H$127,7,FALSE),VLOOKUP(INT(MID($B37,4,3)),'Sample Data Table'!$A$2:$H$127,7,FALSE))</f>
        <v>HOM</v>
      </c>
      <c r="I37" s="9" t="str">
        <f>IFERROR(VLOOKUP($B37,'Sample Data Table'!$A$2:$H$127,6,FALSE),VLOOKUP(INT(MID($B37,4,3)),'Sample Data Table'!$A$2:$H$127,6,FALSE))</f>
        <v>M</v>
      </c>
      <c r="J37" s="9">
        <f>IFERROR(VLOOKUP($B37,'Sample Data Table'!$A$2:$H$127,3,FALSE),VLOOKUP(INT(MID($B37,4,3)),'Sample Data Table'!$A$2:$H$127,3,FALSE))</f>
        <v>12</v>
      </c>
      <c r="K37" s="11">
        <f t="shared" si="1"/>
        <v>28871000</v>
      </c>
      <c r="L37" s="16">
        <f t="shared" si="2"/>
        <v>3443260.5187525386</v>
      </c>
    </row>
    <row r="38" spans="2:12" x14ac:dyDescent="0.25">
      <c r="B38" s="7">
        <v>121</v>
      </c>
      <c r="C38" s="8">
        <v>5087800</v>
      </c>
      <c r="E38" s="9">
        <f t="shared" si="0"/>
        <v>121</v>
      </c>
      <c r="F38" s="9">
        <f>IFERROR(VLOOKUP($B38,'Sample Data Table'!$A$2:$H$127,2,FALSE),VLOOKUP(INT(MID($B38,4,3)),'Sample Data Table'!$A$2:$H$127,2,FALSE))</f>
        <v>80971</v>
      </c>
      <c r="G38" s="9" t="str">
        <f>IFERROR(VLOOKUP($B38,'Sample Data Table'!$A$2:$H$127,4,FALSE),VLOOKUP(INT(MID($B38,4,3)),'Sample Data Table'!$A$2:$H$127,4,FALSE))</f>
        <v>FC</v>
      </c>
      <c r="H38" s="9" t="str">
        <f>IFERROR(VLOOKUP($B38,'Sample Data Table'!$A$2:$H$127,7,FALSE),VLOOKUP(INT(MID($B38,4,3)),'Sample Data Table'!$A$2:$H$127,7,FALSE))</f>
        <v>HOM</v>
      </c>
      <c r="I38" s="9" t="str">
        <f>IFERROR(VLOOKUP($B38,'Sample Data Table'!$A$2:$H$127,6,FALSE),VLOOKUP(INT(MID($B38,4,3)),'Sample Data Table'!$A$2:$H$127,6,FALSE))</f>
        <v>M</v>
      </c>
      <c r="J38" s="9">
        <f>IFERROR(VLOOKUP($B38,'Sample Data Table'!$A$2:$H$127,3,FALSE),VLOOKUP(INT(MID($B38,4,3)),'Sample Data Table'!$A$2:$H$127,3,FALSE))</f>
        <v>12</v>
      </c>
      <c r="K38" s="11">
        <f t="shared" si="1"/>
        <v>5087800</v>
      </c>
      <c r="L38" s="16">
        <f t="shared" si="2"/>
        <v>235799.32145788716</v>
      </c>
    </row>
    <row r="39" spans="2:12" x14ac:dyDescent="0.25">
      <c r="B39" s="7">
        <v>122</v>
      </c>
      <c r="C39" s="8">
        <v>70206333.333333328</v>
      </c>
      <c r="E39" s="9">
        <f t="shared" si="0"/>
        <v>122</v>
      </c>
      <c r="F39" s="9">
        <f>IFERROR(VLOOKUP($B39,'Sample Data Table'!$A$2:$H$127,2,FALSE),VLOOKUP(INT(MID($B39,4,3)),'Sample Data Table'!$A$2:$H$127,2,FALSE))</f>
        <v>83906</v>
      </c>
      <c r="G39" s="9" t="str">
        <f>IFERROR(VLOOKUP($B39,'Sample Data Table'!$A$2:$H$127,4,FALSE),VLOOKUP(INT(MID($B39,4,3)),'Sample Data Table'!$A$2:$H$127,4,FALSE))</f>
        <v>FC</v>
      </c>
      <c r="H39" s="9" t="str">
        <f>IFERROR(VLOOKUP($B39,'Sample Data Table'!$A$2:$H$127,7,FALSE),VLOOKUP(INT(MID($B39,4,3)),'Sample Data Table'!$A$2:$H$127,7,FALSE))</f>
        <v>HOM</v>
      </c>
      <c r="I39" s="9" t="str">
        <f>IFERROR(VLOOKUP($B39,'Sample Data Table'!$A$2:$H$127,6,FALSE),VLOOKUP(INT(MID($B39,4,3)),'Sample Data Table'!$A$2:$H$127,6,FALSE))</f>
        <v>M</v>
      </c>
      <c r="J39" s="9">
        <f>IFERROR(VLOOKUP($B39,'Sample Data Table'!$A$2:$H$127,3,FALSE),VLOOKUP(INT(MID($B39,4,3)),'Sample Data Table'!$A$2:$H$127,3,FALSE))</f>
        <v>12</v>
      </c>
      <c r="K39" s="11">
        <f t="shared" si="1"/>
        <v>70206333.333333328</v>
      </c>
      <c r="L39" s="16">
        <f t="shared" si="2"/>
        <v>15766331.099318352</v>
      </c>
    </row>
    <row r="40" spans="2:12" x14ac:dyDescent="0.25">
      <c r="B40" s="7">
        <v>123</v>
      </c>
      <c r="C40" s="8">
        <v>94813333.333333328</v>
      </c>
      <c r="E40" s="9">
        <f t="shared" si="0"/>
        <v>123</v>
      </c>
      <c r="F40" s="9">
        <f>IFERROR(VLOOKUP($B40,'Sample Data Table'!$A$2:$H$127,2,FALSE),VLOOKUP(INT(MID($B40,4,3)),'Sample Data Table'!$A$2:$H$127,2,FALSE))</f>
        <v>83911</v>
      </c>
      <c r="G40" s="9" t="str">
        <f>IFERROR(VLOOKUP($B40,'Sample Data Table'!$A$2:$H$127,4,FALSE),VLOOKUP(INT(MID($B40,4,3)),'Sample Data Table'!$A$2:$H$127,4,FALSE))</f>
        <v>FC</v>
      </c>
      <c r="H40" s="9" t="str">
        <f>IFERROR(VLOOKUP($B40,'Sample Data Table'!$A$2:$H$127,7,FALSE),VLOOKUP(INT(MID($B40,4,3)),'Sample Data Table'!$A$2:$H$127,7,FALSE))</f>
        <v>HOM</v>
      </c>
      <c r="I40" s="9" t="str">
        <f>IFERROR(VLOOKUP($B40,'Sample Data Table'!$A$2:$H$127,6,FALSE),VLOOKUP(INT(MID($B40,4,3)),'Sample Data Table'!$A$2:$H$127,6,FALSE))</f>
        <v>M</v>
      </c>
      <c r="J40" s="9">
        <f>IFERROR(VLOOKUP($B40,'Sample Data Table'!$A$2:$H$127,3,FALSE),VLOOKUP(INT(MID($B40,4,3)),'Sample Data Table'!$A$2:$H$127,3,FALSE))</f>
        <v>12</v>
      </c>
      <c r="K40" s="11">
        <f t="shared" si="1"/>
        <v>94813333.333333328</v>
      </c>
      <c r="L40" s="16">
        <f t="shared" si="2"/>
        <v>4009263.066117513</v>
      </c>
    </row>
    <row r="41" spans="2:12" x14ac:dyDescent="0.25">
      <c r="B41" s="7">
        <v>124</v>
      </c>
      <c r="C41" s="8">
        <v>45623000</v>
      </c>
      <c r="E41" s="9">
        <f t="shared" si="0"/>
        <v>124</v>
      </c>
      <c r="F41" s="9">
        <f>IFERROR(VLOOKUP($B41,'Sample Data Table'!$A$2:$H$127,2,FALSE),VLOOKUP(INT(MID($B41,4,3)),'Sample Data Table'!$A$2:$H$127,2,FALSE))</f>
        <v>86333</v>
      </c>
      <c r="G41" s="9" t="str">
        <f>IFERROR(VLOOKUP($B41,'Sample Data Table'!$A$2:$H$127,4,FALSE),VLOOKUP(INT(MID($B41,4,3)),'Sample Data Table'!$A$2:$H$127,4,FALSE))</f>
        <v>FC</v>
      </c>
      <c r="H41" s="9" t="str">
        <f>IFERROR(VLOOKUP($B41,'Sample Data Table'!$A$2:$H$127,7,FALSE),VLOOKUP(INT(MID($B41,4,3)),'Sample Data Table'!$A$2:$H$127,7,FALSE))</f>
        <v>WT</v>
      </c>
      <c r="I41" s="9" t="str">
        <f>IFERROR(VLOOKUP($B41,'Sample Data Table'!$A$2:$H$127,6,FALSE),VLOOKUP(INT(MID($B41,4,3)),'Sample Data Table'!$A$2:$H$127,6,FALSE))</f>
        <v>F</v>
      </c>
      <c r="J41" s="9">
        <f>IFERROR(VLOOKUP($B41,'Sample Data Table'!$A$2:$H$127,3,FALSE),VLOOKUP(INT(MID($B41,4,3)),'Sample Data Table'!$A$2:$H$127,3,FALSE))</f>
        <v>4</v>
      </c>
      <c r="K41" s="11">
        <f t="shared" si="1"/>
        <v>45623000</v>
      </c>
      <c r="L41" s="16">
        <f t="shared" si="2"/>
        <v>1435570.6182560299</v>
      </c>
    </row>
    <row r="42" spans="2:12" x14ac:dyDescent="0.25">
      <c r="B42" s="7">
        <v>125</v>
      </c>
      <c r="C42" s="8">
        <v>73400666.666666672</v>
      </c>
      <c r="E42" s="9">
        <f t="shared" si="0"/>
        <v>125</v>
      </c>
      <c r="F42" s="9">
        <f>IFERROR(VLOOKUP($B42,'Sample Data Table'!$A$2:$H$127,2,FALSE),VLOOKUP(INT(MID($B42,4,3)),'Sample Data Table'!$A$2:$H$127,2,FALSE))</f>
        <v>84127</v>
      </c>
      <c r="G42" s="9" t="str">
        <f>IFERROR(VLOOKUP($B42,'Sample Data Table'!$A$2:$H$127,4,FALSE),VLOOKUP(INT(MID($B42,4,3)),'Sample Data Table'!$A$2:$H$127,4,FALSE))</f>
        <v>FC</v>
      </c>
      <c r="H42" s="9" t="str">
        <f>IFERROR(VLOOKUP($B42,'Sample Data Table'!$A$2:$H$127,7,FALSE),VLOOKUP(INT(MID($B42,4,3)),'Sample Data Table'!$A$2:$H$127,7,FALSE))</f>
        <v>WT</v>
      </c>
      <c r="I42" s="9" t="str">
        <f>IFERROR(VLOOKUP($B42,'Sample Data Table'!$A$2:$H$127,6,FALSE),VLOOKUP(INT(MID($B42,4,3)),'Sample Data Table'!$A$2:$H$127,6,FALSE))</f>
        <v>F</v>
      </c>
      <c r="J42" s="9">
        <f>IFERROR(VLOOKUP($B42,'Sample Data Table'!$A$2:$H$127,3,FALSE),VLOOKUP(INT(MID($B42,4,3)),'Sample Data Table'!$A$2:$H$127,3,FALSE))</f>
        <v>4</v>
      </c>
      <c r="K42" s="11">
        <f t="shared" si="1"/>
        <v>73400666.666666672</v>
      </c>
      <c r="L42" s="16">
        <f t="shared" si="2"/>
        <v>5338947.5866815737</v>
      </c>
    </row>
    <row r="43" spans="2:12" x14ac:dyDescent="0.25">
      <c r="B43" s="7">
        <v>126</v>
      </c>
      <c r="C43" s="8">
        <v>57573000</v>
      </c>
      <c r="E43" s="9">
        <f t="shared" si="0"/>
        <v>126</v>
      </c>
      <c r="F43" s="9">
        <f>IFERROR(VLOOKUP($B43,'Sample Data Table'!$A$2:$H$127,2,FALSE),VLOOKUP(INT(MID($B43,4,3)),'Sample Data Table'!$A$2:$H$127,2,FALSE))</f>
        <v>89149</v>
      </c>
      <c r="G43" s="9" t="str">
        <f>IFERROR(VLOOKUP($B43,'Sample Data Table'!$A$2:$H$127,4,FALSE),VLOOKUP(INT(MID($B43,4,3)),'Sample Data Table'!$A$2:$H$127,4,FALSE))</f>
        <v>FC</v>
      </c>
      <c r="H43" s="9" t="str">
        <f>IFERROR(VLOOKUP($B43,'Sample Data Table'!$A$2:$H$127,7,FALSE),VLOOKUP(INT(MID($B43,4,3)),'Sample Data Table'!$A$2:$H$127,7,FALSE))</f>
        <v>WT</v>
      </c>
      <c r="I43" s="9" t="str">
        <f>IFERROR(VLOOKUP($B43,'Sample Data Table'!$A$2:$H$127,6,FALSE),VLOOKUP(INT(MID($B43,4,3)),'Sample Data Table'!$A$2:$H$127,6,FALSE))</f>
        <v>F</v>
      </c>
      <c r="J43" s="9">
        <f>IFERROR(VLOOKUP($B43,'Sample Data Table'!$A$2:$H$127,3,FALSE),VLOOKUP(INT(MID($B43,4,3)),'Sample Data Table'!$A$2:$H$127,3,FALSE))</f>
        <v>4</v>
      </c>
      <c r="K43" s="11">
        <f t="shared" si="1"/>
        <v>57573000</v>
      </c>
      <c r="L43" s="16">
        <f t="shared" si="2"/>
        <v>21751247.711338308</v>
      </c>
    </row>
    <row r="44" spans="2:12" x14ac:dyDescent="0.25">
      <c r="B44" s="7">
        <v>127</v>
      </c>
      <c r="C44" s="8">
        <v>29025333.333333332</v>
      </c>
      <c r="E44" s="9">
        <f t="shared" si="0"/>
        <v>127</v>
      </c>
      <c r="F44" s="9">
        <f>IFERROR(VLOOKUP($B44,'Sample Data Table'!$A$2:$H$127,2,FALSE),VLOOKUP(INT(MID($B44,4,3)),'Sample Data Table'!$A$2:$H$127,2,FALSE))</f>
        <v>89151</v>
      </c>
      <c r="G44" s="9" t="str">
        <f>IFERROR(VLOOKUP($B44,'Sample Data Table'!$A$2:$H$127,4,FALSE),VLOOKUP(INT(MID($B44,4,3)),'Sample Data Table'!$A$2:$H$127,4,FALSE))</f>
        <v>FC</v>
      </c>
      <c r="H44" s="9" t="str">
        <f>IFERROR(VLOOKUP($B44,'Sample Data Table'!$A$2:$H$127,7,FALSE),VLOOKUP(INT(MID($B44,4,3)),'Sample Data Table'!$A$2:$H$127,7,FALSE))</f>
        <v>WT</v>
      </c>
      <c r="I44" s="9" t="str">
        <f>IFERROR(VLOOKUP($B44,'Sample Data Table'!$A$2:$H$127,6,FALSE),VLOOKUP(INT(MID($B44,4,3)),'Sample Data Table'!$A$2:$H$127,6,FALSE))</f>
        <v>F</v>
      </c>
      <c r="J44" s="9">
        <f>IFERROR(VLOOKUP($B44,'Sample Data Table'!$A$2:$H$127,3,FALSE),VLOOKUP(INT(MID($B44,4,3)),'Sample Data Table'!$A$2:$H$127,3,FALSE))</f>
        <v>4</v>
      </c>
      <c r="K44" s="11">
        <f t="shared" si="1"/>
        <v>29025333.333333332</v>
      </c>
      <c r="L44" s="16">
        <f t="shared" si="2"/>
        <v>1194364.4055870259</v>
      </c>
    </row>
    <row r="45" spans="2:12" x14ac:dyDescent="0.25">
      <c r="B45" s="7">
        <v>128</v>
      </c>
      <c r="C45" s="8">
        <v>63284666.666666664</v>
      </c>
      <c r="E45" s="9">
        <f t="shared" si="0"/>
        <v>128</v>
      </c>
      <c r="F45" s="9">
        <f>IFERROR(VLOOKUP($B45,'Sample Data Table'!$A$2:$H$127,2,FALSE),VLOOKUP(INT(MID($B45,4,3)),'Sample Data Table'!$A$2:$H$127,2,FALSE))</f>
        <v>84135</v>
      </c>
      <c r="G45" s="9" t="str">
        <f>IFERROR(VLOOKUP($B45,'Sample Data Table'!$A$2:$H$127,4,FALSE),VLOOKUP(INT(MID($B45,4,3)),'Sample Data Table'!$A$2:$H$127,4,FALSE))</f>
        <v>FC</v>
      </c>
      <c r="H45" s="9" t="str">
        <f>IFERROR(VLOOKUP($B45,'Sample Data Table'!$A$2:$H$127,7,FALSE),VLOOKUP(INT(MID($B45,4,3)),'Sample Data Table'!$A$2:$H$127,7,FALSE))</f>
        <v>WT</v>
      </c>
      <c r="I45" s="9" t="str">
        <f>IFERROR(VLOOKUP($B45,'Sample Data Table'!$A$2:$H$127,6,FALSE),VLOOKUP(INT(MID($B45,4,3)),'Sample Data Table'!$A$2:$H$127,6,FALSE))</f>
        <v>M</v>
      </c>
      <c r="J45" s="9">
        <f>IFERROR(VLOOKUP($B45,'Sample Data Table'!$A$2:$H$127,3,FALSE),VLOOKUP(INT(MID($B45,4,3)),'Sample Data Table'!$A$2:$H$127,3,FALSE))</f>
        <v>4</v>
      </c>
      <c r="K45" s="11">
        <f t="shared" si="1"/>
        <v>63284666.666666664</v>
      </c>
      <c r="L45" s="16">
        <f t="shared" si="2"/>
        <v>462697.88559382892</v>
      </c>
    </row>
    <row r="46" spans="2:12" x14ac:dyDescent="0.25">
      <c r="B46" s="7">
        <v>129</v>
      </c>
      <c r="C46" s="8">
        <v>8052800</v>
      </c>
      <c r="E46" s="9">
        <f t="shared" si="0"/>
        <v>129</v>
      </c>
      <c r="F46" s="9">
        <f>IFERROR(VLOOKUP($B46,'Sample Data Table'!$A$2:$H$127,2,FALSE),VLOOKUP(INT(MID($B46,4,3)),'Sample Data Table'!$A$2:$H$127,2,FALSE))</f>
        <v>84136</v>
      </c>
      <c r="G46" s="9" t="str">
        <f>IFERROR(VLOOKUP($B46,'Sample Data Table'!$A$2:$H$127,4,FALSE),VLOOKUP(INT(MID($B46,4,3)),'Sample Data Table'!$A$2:$H$127,4,FALSE))</f>
        <v>FC</v>
      </c>
      <c r="H46" s="9" t="str">
        <f>IFERROR(VLOOKUP($B46,'Sample Data Table'!$A$2:$H$127,7,FALSE),VLOOKUP(INT(MID($B46,4,3)),'Sample Data Table'!$A$2:$H$127,7,FALSE))</f>
        <v>WT</v>
      </c>
      <c r="I46" s="9" t="str">
        <f>IFERROR(VLOOKUP($B46,'Sample Data Table'!$A$2:$H$127,6,FALSE),VLOOKUP(INT(MID($B46,4,3)),'Sample Data Table'!$A$2:$H$127,6,FALSE))</f>
        <v>M</v>
      </c>
      <c r="J46" s="9">
        <f>IFERROR(VLOOKUP($B46,'Sample Data Table'!$A$2:$H$127,3,FALSE),VLOOKUP(INT(MID($B46,4,3)),'Sample Data Table'!$A$2:$H$127,3,FALSE))</f>
        <v>4</v>
      </c>
      <c r="K46" s="11">
        <f t="shared" si="1"/>
        <v>8052800</v>
      </c>
      <c r="L46" s="16">
        <f t="shared" si="2"/>
        <v>137333.86326758598</v>
      </c>
    </row>
    <row r="47" spans="2:12" x14ac:dyDescent="0.25">
      <c r="B47" s="7">
        <v>130</v>
      </c>
      <c r="C47" s="8">
        <v>22323533.333333332</v>
      </c>
      <c r="E47" s="9">
        <f t="shared" si="0"/>
        <v>130</v>
      </c>
      <c r="F47" s="9">
        <f>IFERROR(VLOOKUP($B47,'Sample Data Table'!$A$2:$H$127,2,FALSE),VLOOKUP(INT(MID($B47,4,3)),'Sample Data Table'!$A$2:$H$127,2,FALSE))</f>
        <v>84129</v>
      </c>
      <c r="G47" s="9" t="str">
        <f>IFERROR(VLOOKUP($B47,'Sample Data Table'!$A$2:$H$127,4,FALSE),VLOOKUP(INT(MID($B47,4,3)),'Sample Data Table'!$A$2:$H$127,4,FALSE))</f>
        <v>FC</v>
      </c>
      <c r="H47" s="9" t="str">
        <f>IFERROR(VLOOKUP($B47,'Sample Data Table'!$A$2:$H$127,7,FALSE),VLOOKUP(INT(MID($B47,4,3)),'Sample Data Table'!$A$2:$H$127,7,FALSE))</f>
        <v>WT</v>
      </c>
      <c r="I47" s="9" t="str">
        <f>IFERROR(VLOOKUP($B47,'Sample Data Table'!$A$2:$H$127,6,FALSE),VLOOKUP(INT(MID($B47,4,3)),'Sample Data Table'!$A$2:$H$127,6,FALSE))</f>
        <v>M</v>
      </c>
      <c r="J47" s="9">
        <f>IFERROR(VLOOKUP($B47,'Sample Data Table'!$A$2:$H$127,3,FALSE),VLOOKUP(INT(MID($B47,4,3)),'Sample Data Table'!$A$2:$H$127,3,FALSE))</f>
        <v>4</v>
      </c>
      <c r="K47" s="11">
        <f t="shared" si="1"/>
        <v>22323533.333333332</v>
      </c>
      <c r="L47" s="16">
        <f t="shared" si="2"/>
        <v>16627821.139684338</v>
      </c>
    </row>
    <row r="48" spans="2:12" x14ac:dyDescent="0.25">
      <c r="B48" s="7">
        <v>131</v>
      </c>
      <c r="C48" s="8">
        <v>15882333.333333334</v>
      </c>
      <c r="E48" s="9">
        <f t="shared" si="0"/>
        <v>131</v>
      </c>
      <c r="F48" s="9">
        <f>IFERROR(VLOOKUP($B48,'Sample Data Table'!$A$2:$H$127,2,FALSE),VLOOKUP(INT(MID($B48,4,3)),'Sample Data Table'!$A$2:$H$127,2,FALSE))</f>
        <v>86014</v>
      </c>
      <c r="G48" s="9" t="str">
        <f>IFERROR(VLOOKUP($B48,'Sample Data Table'!$A$2:$H$127,4,FALSE),VLOOKUP(INT(MID($B48,4,3)),'Sample Data Table'!$A$2:$H$127,4,FALSE))</f>
        <v>FC</v>
      </c>
      <c r="H48" s="9" t="str">
        <f>IFERROR(VLOOKUP($B48,'Sample Data Table'!$A$2:$H$127,7,FALSE),VLOOKUP(INT(MID($B48,4,3)),'Sample Data Table'!$A$2:$H$127,7,FALSE))</f>
        <v>WT</v>
      </c>
      <c r="I48" s="9" t="str">
        <f>IFERROR(VLOOKUP($B48,'Sample Data Table'!$A$2:$H$127,6,FALSE),VLOOKUP(INT(MID($B48,4,3)),'Sample Data Table'!$A$2:$H$127,6,FALSE))</f>
        <v>M</v>
      </c>
      <c r="J48" s="9">
        <f>IFERROR(VLOOKUP($B48,'Sample Data Table'!$A$2:$H$127,3,FALSE),VLOOKUP(INT(MID($B48,4,3)),'Sample Data Table'!$A$2:$H$127,3,FALSE))</f>
        <v>4</v>
      </c>
      <c r="K48" s="11">
        <f t="shared" si="1"/>
        <v>15882333.333333334</v>
      </c>
      <c r="L48" s="16">
        <f t="shared" si="2"/>
        <v>396627.11287385534</v>
      </c>
    </row>
    <row r="49" spans="2:12" x14ac:dyDescent="0.25">
      <c r="B49" s="7">
        <v>132</v>
      </c>
      <c r="C49" s="8">
        <v>18265333.333333332</v>
      </c>
      <c r="E49" s="9">
        <f t="shared" si="0"/>
        <v>132</v>
      </c>
      <c r="F49" s="9">
        <f>IFERROR(VLOOKUP($B49,'Sample Data Table'!$A$2:$H$127,2,FALSE),VLOOKUP(INT(MID($B49,4,3)),'Sample Data Table'!$A$2:$H$127,2,FALSE))</f>
        <v>80961</v>
      </c>
      <c r="G49" s="9" t="str">
        <f>IFERROR(VLOOKUP($B49,'Sample Data Table'!$A$2:$H$127,4,FALSE),VLOOKUP(INT(MID($B49,4,3)),'Sample Data Table'!$A$2:$H$127,4,FALSE))</f>
        <v>FC</v>
      </c>
      <c r="H49" s="9" t="str">
        <f>IFERROR(VLOOKUP($B49,'Sample Data Table'!$A$2:$H$127,7,FALSE),VLOOKUP(INT(MID($B49,4,3)),'Sample Data Table'!$A$2:$H$127,7,FALSE))</f>
        <v>WT</v>
      </c>
      <c r="I49" s="9" t="str">
        <f>IFERROR(VLOOKUP($B49,'Sample Data Table'!$A$2:$H$127,6,FALSE),VLOOKUP(INT(MID($B49,4,3)),'Sample Data Table'!$A$2:$H$127,6,FALSE))</f>
        <v>F</v>
      </c>
      <c r="J49" s="9">
        <f>IFERROR(VLOOKUP($B49,'Sample Data Table'!$A$2:$H$127,3,FALSE),VLOOKUP(INT(MID($B49,4,3)),'Sample Data Table'!$A$2:$H$127,3,FALSE))</f>
        <v>12</v>
      </c>
      <c r="K49" s="11">
        <f t="shared" si="1"/>
        <v>18265333.333333332</v>
      </c>
      <c r="L49" s="16">
        <f t="shared" si="2"/>
        <v>2217810.2563865362</v>
      </c>
    </row>
    <row r="50" spans="2:12" x14ac:dyDescent="0.25">
      <c r="B50" s="7">
        <v>133</v>
      </c>
      <c r="C50" s="8">
        <v>29470333.333333332</v>
      </c>
      <c r="E50" s="9">
        <f t="shared" si="0"/>
        <v>133</v>
      </c>
      <c r="F50" s="9">
        <f>IFERROR(VLOOKUP($B50,'Sample Data Table'!$A$2:$H$127,2,FALSE),VLOOKUP(INT(MID($B50,4,3)),'Sample Data Table'!$A$2:$H$127,2,FALSE))</f>
        <v>83916</v>
      </c>
      <c r="G50" s="9" t="str">
        <f>IFERROR(VLOOKUP($B50,'Sample Data Table'!$A$2:$H$127,4,FALSE),VLOOKUP(INT(MID($B50,4,3)),'Sample Data Table'!$A$2:$H$127,4,FALSE))</f>
        <v>FC</v>
      </c>
      <c r="H50" s="9" t="str">
        <f>IFERROR(VLOOKUP($B50,'Sample Data Table'!$A$2:$H$127,7,FALSE),VLOOKUP(INT(MID($B50,4,3)),'Sample Data Table'!$A$2:$H$127,7,FALSE))</f>
        <v>WT</v>
      </c>
      <c r="I50" s="9" t="str">
        <f>IFERROR(VLOOKUP($B50,'Sample Data Table'!$A$2:$H$127,6,FALSE),VLOOKUP(INT(MID($B50,4,3)),'Sample Data Table'!$A$2:$H$127,6,FALSE))</f>
        <v>F</v>
      </c>
      <c r="J50" s="9">
        <f>IFERROR(VLOOKUP($B50,'Sample Data Table'!$A$2:$H$127,3,FALSE),VLOOKUP(INT(MID($B50,4,3)),'Sample Data Table'!$A$2:$H$127,3,FALSE))</f>
        <v>12</v>
      </c>
      <c r="K50" s="11">
        <f t="shared" si="1"/>
        <v>29470333.333333332</v>
      </c>
      <c r="L50" s="16">
        <f t="shared" si="2"/>
        <v>3676293.2871757187</v>
      </c>
    </row>
    <row r="51" spans="2:12" x14ac:dyDescent="0.25">
      <c r="B51" s="7">
        <v>134</v>
      </c>
      <c r="C51" s="8">
        <v>38871666.666666664</v>
      </c>
      <c r="E51" s="9">
        <f t="shared" si="0"/>
        <v>134</v>
      </c>
      <c r="F51" s="9">
        <f>IFERROR(VLOOKUP($B51,'Sample Data Table'!$A$2:$H$127,2,FALSE),VLOOKUP(INT(MID($B51,4,3)),'Sample Data Table'!$A$2:$H$127,2,FALSE))</f>
        <v>83908</v>
      </c>
      <c r="G51" s="9" t="str">
        <f>IFERROR(VLOOKUP($B51,'Sample Data Table'!$A$2:$H$127,4,FALSE),VLOOKUP(INT(MID($B51,4,3)),'Sample Data Table'!$A$2:$H$127,4,FALSE))</f>
        <v>FC</v>
      </c>
      <c r="H51" s="9" t="str">
        <f>IFERROR(VLOOKUP($B51,'Sample Data Table'!$A$2:$H$127,7,FALSE),VLOOKUP(INT(MID($B51,4,3)),'Sample Data Table'!$A$2:$H$127,7,FALSE))</f>
        <v>WT</v>
      </c>
      <c r="I51" s="9" t="str">
        <f>IFERROR(VLOOKUP($B51,'Sample Data Table'!$A$2:$H$127,6,FALSE),VLOOKUP(INT(MID($B51,4,3)),'Sample Data Table'!$A$2:$H$127,6,FALSE))</f>
        <v>F</v>
      </c>
      <c r="J51" s="9">
        <f>IFERROR(VLOOKUP($B51,'Sample Data Table'!$A$2:$H$127,3,FALSE),VLOOKUP(INT(MID($B51,4,3)),'Sample Data Table'!$A$2:$H$127,3,FALSE))</f>
        <v>12</v>
      </c>
      <c r="K51" s="11">
        <f t="shared" si="1"/>
        <v>38871666.666666664</v>
      </c>
      <c r="L51" s="16">
        <f t="shared" si="2"/>
        <v>19581320.699414875</v>
      </c>
    </row>
    <row r="52" spans="2:12" x14ac:dyDescent="0.25">
      <c r="B52" s="7">
        <v>135</v>
      </c>
      <c r="C52" s="8">
        <v>30272333.333333332</v>
      </c>
      <c r="E52" s="9">
        <f t="shared" si="0"/>
        <v>135</v>
      </c>
      <c r="F52" s="9">
        <f>IFERROR(VLOOKUP($B52,'Sample Data Table'!$A$2:$H$127,2,FALSE),VLOOKUP(INT(MID($B52,4,3)),'Sample Data Table'!$A$2:$H$127,2,FALSE))</f>
        <v>80968</v>
      </c>
      <c r="G52" s="9" t="str">
        <f>IFERROR(VLOOKUP($B52,'Sample Data Table'!$A$2:$H$127,4,FALSE),VLOOKUP(INT(MID($B52,4,3)),'Sample Data Table'!$A$2:$H$127,4,FALSE))</f>
        <v>FC</v>
      </c>
      <c r="H52" s="9" t="str">
        <f>IFERROR(VLOOKUP($B52,'Sample Data Table'!$A$2:$H$127,7,FALSE),VLOOKUP(INT(MID($B52,4,3)),'Sample Data Table'!$A$2:$H$127,7,FALSE))</f>
        <v>WT</v>
      </c>
      <c r="I52" s="9" t="str">
        <f>IFERROR(VLOOKUP($B52,'Sample Data Table'!$A$2:$H$127,6,FALSE),VLOOKUP(INT(MID($B52,4,3)),'Sample Data Table'!$A$2:$H$127,6,FALSE))</f>
        <v>F</v>
      </c>
      <c r="J52" s="9">
        <f>IFERROR(VLOOKUP($B52,'Sample Data Table'!$A$2:$H$127,3,FALSE),VLOOKUP(INT(MID($B52,4,3)),'Sample Data Table'!$A$2:$H$127,3,FALSE))</f>
        <v>12</v>
      </c>
      <c r="K52" s="11">
        <f t="shared" si="1"/>
        <v>30272333.333333332</v>
      </c>
      <c r="L52" s="16">
        <f t="shared" si="2"/>
        <v>3178646.3051640787</v>
      </c>
    </row>
    <row r="53" spans="2:12" x14ac:dyDescent="0.25">
      <c r="B53" s="7">
        <v>136</v>
      </c>
      <c r="C53" s="8">
        <v>13191200</v>
      </c>
      <c r="E53" s="9">
        <f t="shared" si="0"/>
        <v>136</v>
      </c>
      <c r="F53" s="9">
        <f>IFERROR(VLOOKUP($B53,'Sample Data Table'!$A$2:$H$127,2,FALSE),VLOOKUP(INT(MID($B53,4,3)),'Sample Data Table'!$A$2:$H$127,2,FALSE))</f>
        <v>80959</v>
      </c>
      <c r="G53" s="9" t="str">
        <f>IFERROR(VLOOKUP($B53,'Sample Data Table'!$A$2:$H$127,4,FALSE),VLOOKUP(INT(MID($B53,4,3)),'Sample Data Table'!$A$2:$H$127,4,FALSE))</f>
        <v>FC</v>
      </c>
      <c r="H53" s="9" t="str">
        <f>IFERROR(VLOOKUP($B53,'Sample Data Table'!$A$2:$H$127,7,FALSE),VLOOKUP(INT(MID($B53,4,3)),'Sample Data Table'!$A$2:$H$127,7,FALSE))</f>
        <v>WT</v>
      </c>
      <c r="I53" s="9" t="str">
        <f>IFERROR(VLOOKUP($B53,'Sample Data Table'!$A$2:$H$127,6,FALSE),VLOOKUP(INT(MID($B53,4,3)),'Sample Data Table'!$A$2:$H$127,6,FALSE))</f>
        <v>M</v>
      </c>
      <c r="J53" s="9">
        <f>IFERROR(VLOOKUP($B53,'Sample Data Table'!$A$2:$H$127,3,FALSE),VLOOKUP(INT(MID($B53,4,3)),'Sample Data Table'!$A$2:$H$127,3,FALSE))</f>
        <v>12</v>
      </c>
      <c r="K53" s="11">
        <f t="shared" si="1"/>
        <v>13191200</v>
      </c>
      <c r="L53" s="16">
        <f t="shared" si="2"/>
        <v>6289958.3043133123</v>
      </c>
    </row>
    <row r="54" spans="2:12" x14ac:dyDescent="0.25">
      <c r="B54" s="7">
        <v>137</v>
      </c>
      <c r="C54" s="8">
        <v>23405666.666666668</v>
      </c>
      <c r="E54" s="9">
        <f t="shared" si="0"/>
        <v>137</v>
      </c>
      <c r="F54" s="9">
        <f>IFERROR(VLOOKUP($B54,'Sample Data Table'!$A$2:$H$127,2,FALSE),VLOOKUP(INT(MID($B54,4,3)),'Sample Data Table'!$A$2:$H$127,2,FALSE))</f>
        <v>80958</v>
      </c>
      <c r="G54" s="9" t="str">
        <f>IFERROR(VLOOKUP($B54,'Sample Data Table'!$A$2:$H$127,4,FALSE),VLOOKUP(INT(MID($B54,4,3)),'Sample Data Table'!$A$2:$H$127,4,FALSE))</f>
        <v>FC</v>
      </c>
      <c r="H54" s="9" t="str">
        <f>IFERROR(VLOOKUP($B54,'Sample Data Table'!$A$2:$H$127,7,FALSE),VLOOKUP(INT(MID($B54,4,3)),'Sample Data Table'!$A$2:$H$127,7,FALSE))</f>
        <v>WT</v>
      </c>
      <c r="I54" s="9" t="str">
        <f>IFERROR(VLOOKUP($B54,'Sample Data Table'!$A$2:$H$127,6,FALSE),VLOOKUP(INT(MID($B54,4,3)),'Sample Data Table'!$A$2:$H$127,6,FALSE))</f>
        <v>M</v>
      </c>
      <c r="J54" s="9">
        <f>IFERROR(VLOOKUP($B54,'Sample Data Table'!$A$2:$H$127,3,FALSE),VLOOKUP(INT(MID($B54,4,3)),'Sample Data Table'!$A$2:$H$127,3,FALSE))</f>
        <v>12</v>
      </c>
      <c r="K54" s="11">
        <f t="shared" si="1"/>
        <v>23405666.666666668</v>
      </c>
      <c r="L54" s="16">
        <f t="shared" si="2"/>
        <v>1970457.8994064743</v>
      </c>
    </row>
    <row r="55" spans="2:12" x14ac:dyDescent="0.25">
      <c r="B55" s="7">
        <v>138</v>
      </c>
      <c r="C55" s="8">
        <v>28256000</v>
      </c>
      <c r="E55" s="9">
        <f t="shared" si="0"/>
        <v>138</v>
      </c>
      <c r="F55" s="9">
        <f>IFERROR(VLOOKUP($B55,'Sample Data Table'!$A$2:$H$127,2,FALSE),VLOOKUP(INT(MID($B55,4,3)),'Sample Data Table'!$A$2:$H$127,2,FALSE))</f>
        <v>83910</v>
      </c>
      <c r="G55" s="9" t="str">
        <f>IFERROR(VLOOKUP($B55,'Sample Data Table'!$A$2:$H$127,4,FALSE),VLOOKUP(INT(MID($B55,4,3)),'Sample Data Table'!$A$2:$H$127,4,FALSE))</f>
        <v>FC</v>
      </c>
      <c r="H55" s="9" t="str">
        <f>IFERROR(VLOOKUP($B55,'Sample Data Table'!$A$2:$H$127,7,FALSE),VLOOKUP(INT(MID($B55,4,3)),'Sample Data Table'!$A$2:$H$127,7,FALSE))</f>
        <v>WT</v>
      </c>
      <c r="I55" s="9" t="str">
        <f>IFERROR(VLOOKUP($B55,'Sample Data Table'!$A$2:$H$127,6,FALSE),VLOOKUP(INT(MID($B55,4,3)),'Sample Data Table'!$A$2:$H$127,6,FALSE))</f>
        <v>M</v>
      </c>
      <c r="J55" s="9">
        <f>IFERROR(VLOOKUP($B55,'Sample Data Table'!$A$2:$H$127,3,FALSE),VLOOKUP(INT(MID($B55,4,3)),'Sample Data Table'!$A$2:$H$127,3,FALSE))</f>
        <v>12</v>
      </c>
      <c r="K55" s="11">
        <f t="shared" si="1"/>
        <v>28256000</v>
      </c>
      <c r="L55" s="16">
        <f t="shared" si="2"/>
        <v>2941733.6725135399</v>
      </c>
    </row>
    <row r="56" spans="2:12" x14ac:dyDescent="0.25">
      <c r="B56" s="7">
        <v>139</v>
      </c>
      <c r="C56" s="8">
        <v>67892666.666666672</v>
      </c>
      <c r="E56" s="9">
        <f t="shared" si="0"/>
        <v>139</v>
      </c>
      <c r="F56" s="9">
        <f>IFERROR(VLOOKUP($B56,'Sample Data Table'!$A$2:$H$127,2,FALSE),VLOOKUP(INT(MID($B56,4,3)),'Sample Data Table'!$A$2:$H$127,2,FALSE))</f>
        <v>80963</v>
      </c>
      <c r="G56" s="9" t="str">
        <f>IFERROR(VLOOKUP($B56,'Sample Data Table'!$A$2:$H$127,4,FALSE),VLOOKUP(INT(MID($B56,4,3)),'Sample Data Table'!$A$2:$H$127,4,FALSE))</f>
        <v>FC</v>
      </c>
      <c r="H56" s="9" t="str">
        <f>IFERROR(VLOOKUP($B56,'Sample Data Table'!$A$2:$H$127,7,FALSE),VLOOKUP(INT(MID($B56,4,3)),'Sample Data Table'!$A$2:$H$127,7,FALSE))</f>
        <v>WT</v>
      </c>
      <c r="I56" s="9" t="str">
        <f>IFERROR(VLOOKUP($B56,'Sample Data Table'!$A$2:$H$127,6,FALSE),VLOOKUP(INT(MID($B56,4,3)),'Sample Data Table'!$A$2:$H$127,6,FALSE))</f>
        <v>M</v>
      </c>
      <c r="J56" s="9">
        <f>IFERROR(VLOOKUP($B56,'Sample Data Table'!$A$2:$H$127,3,FALSE),VLOOKUP(INT(MID($B56,4,3)),'Sample Data Table'!$A$2:$H$127,3,FALSE))</f>
        <v>12</v>
      </c>
      <c r="K56" s="11">
        <f t="shared" si="1"/>
        <v>67892666.666666672</v>
      </c>
      <c r="L56" s="16">
        <f t="shared" si="2"/>
        <v>38224514.520570867</v>
      </c>
    </row>
    <row r="57" spans="2:12" x14ac:dyDescent="0.25">
      <c r="B57" s="7">
        <v>140</v>
      </c>
      <c r="C57" s="8">
        <v>69222000</v>
      </c>
      <c r="E57" s="9">
        <f t="shared" si="0"/>
        <v>140</v>
      </c>
      <c r="F57" s="9">
        <f>IFERROR(VLOOKUP($B57,'Sample Data Table'!$A$2:$H$127,2,FALSE),VLOOKUP(INT(MID($B57,4,3)),'Sample Data Table'!$A$2:$H$127,2,FALSE))</f>
        <v>85961</v>
      </c>
      <c r="G57" s="9" t="str">
        <f>IFERROR(VLOOKUP($B57,'Sample Data Table'!$A$2:$H$127,4,FALSE),VLOOKUP(INT(MID($B57,4,3)),'Sample Data Table'!$A$2:$H$127,4,FALSE))</f>
        <v>VS</v>
      </c>
      <c r="H57" s="9" t="str">
        <f>IFERROR(VLOOKUP($B57,'Sample Data Table'!$A$2:$H$127,7,FALSE),VLOOKUP(INT(MID($B57,4,3)),'Sample Data Table'!$A$2:$H$127,7,FALSE))</f>
        <v>HET</v>
      </c>
      <c r="I57" s="9" t="str">
        <f>IFERROR(VLOOKUP($B57,'Sample Data Table'!$A$2:$H$127,6,FALSE),VLOOKUP(INT(MID($B57,4,3)),'Sample Data Table'!$A$2:$H$127,6,FALSE))</f>
        <v>F</v>
      </c>
      <c r="J57" s="9">
        <f>IFERROR(VLOOKUP($B57,'Sample Data Table'!$A$2:$H$127,3,FALSE),VLOOKUP(INT(MID($B57,4,3)),'Sample Data Table'!$A$2:$H$127,3,FALSE))</f>
        <v>4</v>
      </c>
      <c r="K57" s="11">
        <f t="shared" si="1"/>
        <v>69222000</v>
      </c>
      <c r="L57" s="16">
        <f t="shared" si="2"/>
        <v>32857114.708994154</v>
      </c>
    </row>
    <row r="58" spans="2:12" x14ac:dyDescent="0.25">
      <c r="B58" s="7">
        <v>141</v>
      </c>
      <c r="C58" s="8">
        <v>20072666.666666668</v>
      </c>
      <c r="E58" s="9">
        <f t="shared" si="0"/>
        <v>141</v>
      </c>
      <c r="F58" s="9">
        <f>IFERROR(VLOOKUP($B58,'Sample Data Table'!$A$2:$H$127,2,FALSE),VLOOKUP(INT(MID($B58,4,3)),'Sample Data Table'!$A$2:$H$127,2,FALSE))</f>
        <v>85965</v>
      </c>
      <c r="G58" s="9" t="str">
        <f>IFERROR(VLOOKUP($B58,'Sample Data Table'!$A$2:$H$127,4,FALSE),VLOOKUP(INT(MID($B58,4,3)),'Sample Data Table'!$A$2:$H$127,4,FALSE))</f>
        <v>VS</v>
      </c>
      <c r="H58" s="9" t="str">
        <f>IFERROR(VLOOKUP($B58,'Sample Data Table'!$A$2:$H$127,7,FALSE),VLOOKUP(INT(MID($B58,4,3)),'Sample Data Table'!$A$2:$H$127,7,FALSE))</f>
        <v>HET</v>
      </c>
      <c r="I58" s="9" t="str">
        <f>IFERROR(VLOOKUP($B58,'Sample Data Table'!$A$2:$H$127,6,FALSE),VLOOKUP(INT(MID($B58,4,3)),'Sample Data Table'!$A$2:$H$127,6,FALSE))</f>
        <v>F</v>
      </c>
      <c r="J58" s="9">
        <f>IFERROR(VLOOKUP($B58,'Sample Data Table'!$A$2:$H$127,3,FALSE),VLOOKUP(INT(MID($B58,4,3)),'Sample Data Table'!$A$2:$H$127,3,FALSE))</f>
        <v>4</v>
      </c>
      <c r="K58" s="11">
        <f t="shared" si="1"/>
        <v>20072666.666666668</v>
      </c>
      <c r="L58" s="16">
        <f t="shared" si="2"/>
        <v>276435.0436058623</v>
      </c>
    </row>
    <row r="59" spans="2:12" x14ac:dyDescent="0.25">
      <c r="B59" s="7">
        <v>142</v>
      </c>
      <c r="C59" s="8">
        <v>39375000</v>
      </c>
      <c r="E59" s="9">
        <f>B59</f>
        <v>142</v>
      </c>
      <c r="F59" s="9">
        <f>IFERROR(VLOOKUP($B59,'Sample Data Table'!$A$2:$H$127,2,FALSE),VLOOKUP(INT(MID($B59,4,3)),'Sample Data Table'!$A$2:$H$127,2,FALSE))</f>
        <v>85810</v>
      </c>
      <c r="G59" s="9" t="str">
        <f>IFERROR(VLOOKUP($B59,'Sample Data Table'!$A$2:$H$127,4,FALSE),VLOOKUP(INT(MID($B59,4,3)),'Sample Data Table'!$A$2:$H$127,4,FALSE))</f>
        <v>VS</v>
      </c>
      <c r="H59" s="9" t="str">
        <f>IFERROR(VLOOKUP($B59,'Sample Data Table'!$A$2:$H$127,7,FALSE),VLOOKUP(INT(MID($B59,4,3)),'Sample Data Table'!$A$2:$H$127,7,FALSE))</f>
        <v>HET</v>
      </c>
      <c r="I59" s="9" t="str">
        <f>IFERROR(VLOOKUP($B59,'Sample Data Table'!$A$2:$H$127,6,FALSE),VLOOKUP(INT(MID($B59,4,3)),'Sample Data Table'!$A$2:$H$127,6,FALSE))</f>
        <v>M</v>
      </c>
      <c r="J59" s="9">
        <f>IFERROR(VLOOKUP($B59,'Sample Data Table'!$A$2:$H$127,3,FALSE),VLOOKUP(INT(MID($B59,4,3)),'Sample Data Table'!$A$2:$H$127,3,FALSE))</f>
        <v>4</v>
      </c>
      <c r="K59" s="11">
        <f t="shared" si="1"/>
        <v>39375000</v>
      </c>
      <c r="L59" s="16">
        <f t="shared" si="2"/>
        <v>1218308.2532758284</v>
      </c>
    </row>
    <row r="60" spans="2:12" x14ac:dyDescent="0.25">
      <c r="B60" s="7">
        <v>143</v>
      </c>
      <c r="C60" s="8">
        <v>100899666.66666667</v>
      </c>
      <c r="E60" s="9">
        <f t="shared" si="0"/>
        <v>143</v>
      </c>
      <c r="F60" s="9">
        <f>IFERROR(VLOOKUP($B60,'Sample Data Table'!$A$2:$H$127,2,FALSE),VLOOKUP(INT(MID($B60,4,3)),'Sample Data Table'!$A$2:$H$127,2,FALSE))</f>
        <v>85808</v>
      </c>
      <c r="G60" s="9" t="str">
        <f>IFERROR(VLOOKUP($B60,'Sample Data Table'!$A$2:$H$127,4,FALSE),VLOOKUP(INT(MID($B60,4,3)),'Sample Data Table'!$A$2:$H$127,4,FALSE))</f>
        <v>VS</v>
      </c>
      <c r="H60" s="9" t="str">
        <f>IFERROR(VLOOKUP($B60,'Sample Data Table'!$A$2:$H$127,7,FALSE),VLOOKUP(INT(MID($B60,4,3)),'Sample Data Table'!$A$2:$H$127,7,FALSE))</f>
        <v>HET</v>
      </c>
      <c r="I60" s="9" t="str">
        <f>IFERROR(VLOOKUP($B60,'Sample Data Table'!$A$2:$H$127,6,FALSE),VLOOKUP(INT(MID($B60,4,3)),'Sample Data Table'!$A$2:$H$127,6,FALSE))</f>
        <v>M</v>
      </c>
      <c r="J60" s="9">
        <f>IFERROR(VLOOKUP($B60,'Sample Data Table'!$A$2:$H$127,3,FALSE),VLOOKUP(INT(MID($B60,4,3)),'Sample Data Table'!$A$2:$H$127,3,FALSE))</f>
        <v>4</v>
      </c>
      <c r="K60" s="11">
        <f t="shared" si="1"/>
        <v>100899666.66666667</v>
      </c>
      <c r="L60" s="16">
        <f t="shared" si="2"/>
        <v>9187967.2579594012</v>
      </c>
    </row>
    <row r="61" spans="2:12" x14ac:dyDescent="0.25">
      <c r="B61" s="7">
        <v>144</v>
      </c>
      <c r="C61" s="8">
        <v>55182666.666666664</v>
      </c>
      <c r="E61" s="9">
        <f t="shared" si="0"/>
        <v>144</v>
      </c>
      <c r="F61" s="9">
        <f>IFERROR(VLOOKUP($B61,'Sample Data Table'!$A$2:$H$127,2,FALSE),VLOOKUP(INT(MID($B61,4,3)),'Sample Data Table'!$A$2:$H$127,2,FALSE))</f>
        <v>85956</v>
      </c>
      <c r="G61" s="9" t="str">
        <f>IFERROR(VLOOKUP($B61,'Sample Data Table'!$A$2:$H$127,4,FALSE),VLOOKUP(INT(MID($B61,4,3)),'Sample Data Table'!$A$2:$H$127,4,FALSE))</f>
        <v>VS</v>
      </c>
      <c r="H61" s="9" t="str">
        <f>IFERROR(VLOOKUP($B61,'Sample Data Table'!$A$2:$H$127,7,FALSE),VLOOKUP(INT(MID($B61,4,3)),'Sample Data Table'!$A$2:$H$127,7,FALSE))</f>
        <v>HET</v>
      </c>
      <c r="I61" s="9" t="str">
        <f>IFERROR(VLOOKUP($B61,'Sample Data Table'!$A$2:$H$127,6,FALSE),VLOOKUP(INT(MID($B61,4,3)),'Sample Data Table'!$A$2:$H$127,6,FALSE))</f>
        <v>M</v>
      </c>
      <c r="J61" s="9">
        <f>IFERROR(VLOOKUP($B61,'Sample Data Table'!$A$2:$H$127,3,FALSE),VLOOKUP(INT(MID($B61,4,3)),'Sample Data Table'!$A$2:$H$127,3,FALSE))</f>
        <v>4</v>
      </c>
      <c r="K61" s="11">
        <f t="shared" si="1"/>
        <v>55182666.666666664</v>
      </c>
      <c r="L61" s="16">
        <f t="shared" si="2"/>
        <v>6034396.1034500375</v>
      </c>
    </row>
    <row r="62" spans="2:12" x14ac:dyDescent="0.25">
      <c r="B62" s="7">
        <v>145</v>
      </c>
      <c r="C62" s="8">
        <v>20944333.333333332</v>
      </c>
      <c r="E62" s="9">
        <f t="shared" si="0"/>
        <v>145</v>
      </c>
      <c r="F62" s="9">
        <f>IFERROR(VLOOKUP($B62,'Sample Data Table'!$A$2:$H$127,2,FALSE),VLOOKUP(INT(MID($B62,4,3)),'Sample Data Table'!$A$2:$H$127,2,FALSE))</f>
        <v>81654</v>
      </c>
      <c r="G62" s="9" t="str">
        <f>IFERROR(VLOOKUP($B62,'Sample Data Table'!$A$2:$H$127,4,FALSE),VLOOKUP(INT(MID($B62,4,3)),'Sample Data Table'!$A$2:$H$127,4,FALSE))</f>
        <v>VS</v>
      </c>
      <c r="H62" s="9" t="str">
        <f>IFERROR(VLOOKUP($B62,'Sample Data Table'!$A$2:$H$127,7,FALSE),VLOOKUP(INT(MID($B62,4,3)),'Sample Data Table'!$A$2:$H$127,7,FALSE))</f>
        <v>HET</v>
      </c>
      <c r="I62" s="9" t="str">
        <f>IFERROR(VLOOKUP($B62,'Sample Data Table'!$A$2:$H$127,6,FALSE),VLOOKUP(INT(MID($B62,4,3)),'Sample Data Table'!$A$2:$H$127,6,FALSE))</f>
        <v>F</v>
      </c>
      <c r="J62" s="9">
        <f>IFERROR(VLOOKUP($B62,'Sample Data Table'!$A$2:$H$127,3,FALSE),VLOOKUP(INT(MID($B62,4,3)),'Sample Data Table'!$A$2:$H$127,3,FALSE))</f>
        <v>12</v>
      </c>
      <c r="K62" s="11">
        <f t="shared" si="1"/>
        <v>20944333.333333332</v>
      </c>
      <c r="L62" s="16">
        <f t="shared" si="2"/>
        <v>118601.57390766364</v>
      </c>
    </row>
    <row r="63" spans="2:12" x14ac:dyDescent="0.25">
      <c r="B63" s="7">
        <v>146</v>
      </c>
      <c r="C63" s="8">
        <v>29300666.666666668</v>
      </c>
      <c r="E63" s="9">
        <f t="shared" si="0"/>
        <v>146</v>
      </c>
      <c r="F63" s="9">
        <f>IFERROR(VLOOKUP($B63,'Sample Data Table'!$A$2:$H$127,2,FALSE),VLOOKUP(INT(MID($B63,4,3)),'Sample Data Table'!$A$2:$H$127,2,FALSE))</f>
        <v>81128</v>
      </c>
      <c r="G63" s="9" t="str">
        <f>IFERROR(VLOOKUP($B63,'Sample Data Table'!$A$2:$H$127,4,FALSE),VLOOKUP(INT(MID($B63,4,3)),'Sample Data Table'!$A$2:$H$127,4,FALSE))</f>
        <v>VS</v>
      </c>
      <c r="H63" s="9" t="str">
        <f>IFERROR(VLOOKUP($B63,'Sample Data Table'!$A$2:$H$127,7,FALSE),VLOOKUP(INT(MID($B63,4,3)),'Sample Data Table'!$A$2:$H$127,7,FALSE))</f>
        <v>HET</v>
      </c>
      <c r="I63" s="9" t="str">
        <f>IFERROR(VLOOKUP($B63,'Sample Data Table'!$A$2:$H$127,6,FALSE),VLOOKUP(INT(MID($B63,4,3)),'Sample Data Table'!$A$2:$H$127,6,FALSE))</f>
        <v>F</v>
      </c>
      <c r="J63" s="9">
        <f>IFERROR(VLOOKUP($B63,'Sample Data Table'!$A$2:$H$127,3,FALSE),VLOOKUP(INT(MID($B63,4,3)),'Sample Data Table'!$A$2:$H$127,3,FALSE))</f>
        <v>12</v>
      </c>
      <c r="K63" s="11">
        <f t="shared" si="1"/>
        <v>29300666.666666668</v>
      </c>
      <c r="L63" s="16">
        <f t="shared" si="2"/>
        <v>1250736.7162329769</v>
      </c>
    </row>
    <row r="64" spans="2:12" x14ac:dyDescent="0.25">
      <c r="B64" s="7">
        <v>147</v>
      </c>
      <c r="C64" s="8">
        <v>25599000</v>
      </c>
      <c r="E64" s="9">
        <f t="shared" si="0"/>
        <v>147</v>
      </c>
      <c r="F64" s="9">
        <f>IFERROR(VLOOKUP($B64,'Sample Data Table'!$A$2:$H$127,2,FALSE),VLOOKUP(INT(MID($B64,4,3)),'Sample Data Table'!$A$2:$H$127,2,FALSE))</f>
        <v>78930</v>
      </c>
      <c r="G64" s="9" t="str">
        <f>IFERROR(VLOOKUP($B64,'Sample Data Table'!$A$2:$H$127,4,FALSE),VLOOKUP(INT(MID($B64,4,3)),'Sample Data Table'!$A$2:$H$127,4,FALSE))</f>
        <v>VS</v>
      </c>
      <c r="H64" s="9" t="str">
        <f>IFERROR(VLOOKUP($B64,'Sample Data Table'!$A$2:$H$127,7,FALSE),VLOOKUP(INT(MID($B64,4,3)),'Sample Data Table'!$A$2:$H$127,7,FALSE))</f>
        <v>HET</v>
      </c>
      <c r="I64" s="9" t="str">
        <f>IFERROR(VLOOKUP($B64,'Sample Data Table'!$A$2:$H$127,6,FALSE),VLOOKUP(INT(MID($B64,4,3)),'Sample Data Table'!$A$2:$H$127,6,FALSE))</f>
        <v>F</v>
      </c>
      <c r="J64" s="9">
        <f>IFERROR(VLOOKUP($B64,'Sample Data Table'!$A$2:$H$127,3,FALSE),VLOOKUP(INT(MID($B64,4,3)),'Sample Data Table'!$A$2:$H$127,3,FALSE))</f>
        <v>12</v>
      </c>
      <c r="K64" s="11">
        <f t="shared" si="1"/>
        <v>25599000</v>
      </c>
      <c r="L64" s="16">
        <f t="shared" si="2"/>
        <v>187432.65457224895</v>
      </c>
    </row>
    <row r="65" spans="2:12" x14ac:dyDescent="0.25">
      <c r="B65" s="7">
        <v>148</v>
      </c>
      <c r="C65" s="8">
        <v>41682666.666666664</v>
      </c>
      <c r="E65" s="9">
        <f t="shared" si="0"/>
        <v>148</v>
      </c>
      <c r="F65" s="9">
        <f>IFERROR(VLOOKUP($B65,'Sample Data Table'!$A$2:$H$127,2,FALSE),VLOOKUP(INT(MID($B65,4,3)),'Sample Data Table'!$A$2:$H$127,2,FALSE))</f>
        <v>81333</v>
      </c>
      <c r="G65" s="9" t="str">
        <f>IFERROR(VLOOKUP($B65,'Sample Data Table'!$A$2:$H$127,4,FALSE),VLOOKUP(INT(MID($B65,4,3)),'Sample Data Table'!$A$2:$H$127,4,FALSE))</f>
        <v>VS</v>
      </c>
      <c r="H65" s="9" t="str">
        <f>IFERROR(VLOOKUP($B65,'Sample Data Table'!$A$2:$H$127,7,FALSE),VLOOKUP(INT(MID($B65,4,3)),'Sample Data Table'!$A$2:$H$127,7,FALSE))</f>
        <v>HET</v>
      </c>
      <c r="I65" s="9" t="str">
        <f>IFERROR(VLOOKUP($B65,'Sample Data Table'!$A$2:$H$127,6,FALSE),VLOOKUP(INT(MID($B65,4,3)),'Sample Data Table'!$A$2:$H$127,6,FALSE))</f>
        <v>M</v>
      </c>
      <c r="J65" s="9">
        <f>IFERROR(VLOOKUP($B65,'Sample Data Table'!$A$2:$H$127,3,FALSE),VLOOKUP(INT(MID($B65,4,3)),'Sample Data Table'!$A$2:$H$127,3,FALSE))</f>
        <v>12</v>
      </c>
      <c r="K65" s="11">
        <f t="shared" si="1"/>
        <v>41682666.666666664</v>
      </c>
      <c r="L65" s="16">
        <f t="shared" si="2"/>
        <v>25387418.957691099</v>
      </c>
    </row>
    <row r="66" spans="2:12" x14ac:dyDescent="0.25">
      <c r="B66" s="7">
        <v>149</v>
      </c>
      <c r="C66" s="8">
        <v>1909933.3333333333</v>
      </c>
      <c r="E66" s="9">
        <f t="shared" si="0"/>
        <v>149</v>
      </c>
      <c r="F66" s="9">
        <f>IFERROR(VLOOKUP($B66,'Sample Data Table'!$A$2:$H$127,2,FALSE),VLOOKUP(INT(MID($B66,4,3)),'Sample Data Table'!$A$2:$H$127,2,FALSE))</f>
        <v>78927</v>
      </c>
      <c r="G66" s="9" t="str">
        <f>IFERROR(VLOOKUP($B66,'Sample Data Table'!$A$2:$H$127,4,FALSE),VLOOKUP(INT(MID($B66,4,3)),'Sample Data Table'!$A$2:$H$127,4,FALSE))</f>
        <v>VS</v>
      </c>
      <c r="H66" s="9" t="str">
        <f>IFERROR(VLOOKUP($B66,'Sample Data Table'!$A$2:$H$127,7,FALSE),VLOOKUP(INT(MID($B66,4,3)),'Sample Data Table'!$A$2:$H$127,7,FALSE))</f>
        <v>HET</v>
      </c>
      <c r="I66" s="9" t="str">
        <f>IFERROR(VLOOKUP($B66,'Sample Data Table'!$A$2:$H$127,6,FALSE),VLOOKUP(INT(MID($B66,4,3)),'Sample Data Table'!$A$2:$H$127,6,FALSE))</f>
        <v>M</v>
      </c>
      <c r="J66" s="9">
        <f>IFERROR(VLOOKUP($B66,'Sample Data Table'!$A$2:$H$127,3,FALSE),VLOOKUP(INT(MID($B66,4,3)),'Sample Data Table'!$A$2:$H$127,3,FALSE))</f>
        <v>12</v>
      </c>
      <c r="K66" s="11">
        <f t="shared" si="1"/>
        <v>1909933.3333333333</v>
      </c>
      <c r="L66" s="16">
        <f t="shared" si="2"/>
        <v>234413.85055779663</v>
      </c>
    </row>
    <row r="67" spans="2:12" x14ac:dyDescent="0.25">
      <c r="B67" s="7">
        <v>150</v>
      </c>
      <c r="C67" s="8">
        <v>67032000</v>
      </c>
      <c r="E67" s="9">
        <f t="shared" si="0"/>
        <v>150</v>
      </c>
      <c r="F67" s="9">
        <f>IFERROR(VLOOKUP($B67,'Sample Data Table'!$A$2:$H$127,2,FALSE),VLOOKUP(INT(MID($B67,4,3)),'Sample Data Table'!$A$2:$H$127,2,FALSE))</f>
        <v>78925</v>
      </c>
      <c r="G67" s="9" t="str">
        <f>IFERROR(VLOOKUP($B67,'Sample Data Table'!$A$2:$H$127,4,FALSE),VLOOKUP(INT(MID($B67,4,3)),'Sample Data Table'!$A$2:$H$127,4,FALSE))</f>
        <v>VS</v>
      </c>
      <c r="H67" s="9" t="str">
        <f>IFERROR(VLOOKUP($B67,'Sample Data Table'!$A$2:$H$127,7,FALSE),VLOOKUP(INT(MID($B67,4,3)),'Sample Data Table'!$A$2:$H$127,7,FALSE))</f>
        <v>HET</v>
      </c>
      <c r="I67" s="9" t="str">
        <f>IFERROR(VLOOKUP($B67,'Sample Data Table'!$A$2:$H$127,6,FALSE),VLOOKUP(INT(MID($B67,4,3)),'Sample Data Table'!$A$2:$H$127,6,FALSE))</f>
        <v>M</v>
      </c>
      <c r="J67" s="9">
        <f>IFERROR(VLOOKUP($B67,'Sample Data Table'!$A$2:$H$127,3,FALSE),VLOOKUP(INT(MID($B67,4,3)),'Sample Data Table'!$A$2:$H$127,3,FALSE))</f>
        <v>12</v>
      </c>
      <c r="K67" s="11">
        <f t="shared" si="1"/>
        <v>67032000</v>
      </c>
      <c r="L67" s="16">
        <f t="shared" si="2"/>
        <v>26631042.713344891</v>
      </c>
    </row>
    <row r="68" spans="2:12" x14ac:dyDescent="0.25">
      <c r="B68" s="7">
        <v>151</v>
      </c>
      <c r="C68" s="8">
        <v>62782000</v>
      </c>
      <c r="E68" s="9">
        <f t="shared" ref="E68:E128" si="3">B68</f>
        <v>151</v>
      </c>
      <c r="F68" s="9">
        <f>IFERROR(VLOOKUP($B68,'Sample Data Table'!$A$2:$H$127,2,FALSE),VLOOKUP(INT(MID($B68,4,3)),'Sample Data Table'!$A$2:$H$127,2,FALSE))</f>
        <v>85964</v>
      </c>
      <c r="G68" s="9" t="str">
        <f>IFERROR(VLOOKUP($B68,'Sample Data Table'!$A$2:$H$127,4,FALSE),VLOOKUP(INT(MID($B68,4,3)),'Sample Data Table'!$A$2:$H$127,4,FALSE))</f>
        <v>VS</v>
      </c>
      <c r="H68" s="9" t="str">
        <f>IFERROR(VLOOKUP($B68,'Sample Data Table'!$A$2:$H$127,7,FALSE),VLOOKUP(INT(MID($B68,4,3)),'Sample Data Table'!$A$2:$H$127,7,FALSE))</f>
        <v>HOM</v>
      </c>
      <c r="I68" s="9" t="str">
        <f>IFERROR(VLOOKUP($B68,'Sample Data Table'!$A$2:$H$127,6,FALSE),VLOOKUP(INT(MID($B68,4,3)),'Sample Data Table'!$A$2:$H$127,6,FALSE))</f>
        <v>F</v>
      </c>
      <c r="J68" s="9">
        <f>IFERROR(VLOOKUP($B68,'Sample Data Table'!$A$2:$H$127,3,FALSE),VLOOKUP(INT(MID($B68,4,3)),'Sample Data Table'!$A$2:$H$127,3,FALSE))</f>
        <v>4</v>
      </c>
      <c r="K68" s="11">
        <f t="shared" ref="K68:K128" si="4">C68</f>
        <v>62782000</v>
      </c>
      <c r="L68" s="16">
        <f t="shared" ref="L68:L128" si="5">C197</f>
        <v>187960.10214936573</v>
      </c>
    </row>
    <row r="69" spans="2:12" x14ac:dyDescent="0.25">
      <c r="B69" s="7">
        <v>152</v>
      </c>
      <c r="C69" s="8">
        <v>50526333.333333336</v>
      </c>
      <c r="E69" s="9">
        <f t="shared" si="3"/>
        <v>152</v>
      </c>
      <c r="F69" s="9">
        <f>IFERROR(VLOOKUP($B69,'Sample Data Table'!$A$2:$H$127,2,FALSE),VLOOKUP(INT(MID($B69,4,3)),'Sample Data Table'!$A$2:$H$127,2,FALSE))</f>
        <v>85962</v>
      </c>
      <c r="G69" s="9" t="str">
        <f>IFERROR(VLOOKUP($B69,'Sample Data Table'!$A$2:$H$127,4,FALSE),VLOOKUP(INT(MID($B69,4,3)),'Sample Data Table'!$A$2:$H$127,4,FALSE))</f>
        <v>VS</v>
      </c>
      <c r="H69" s="9" t="str">
        <f>IFERROR(VLOOKUP($B69,'Sample Data Table'!$A$2:$H$127,7,FALSE),VLOOKUP(INT(MID($B69,4,3)),'Sample Data Table'!$A$2:$H$127,7,FALSE))</f>
        <v>HOM</v>
      </c>
      <c r="I69" s="9" t="str">
        <f>IFERROR(VLOOKUP($B69,'Sample Data Table'!$A$2:$H$127,6,FALSE),VLOOKUP(INT(MID($B69,4,3)),'Sample Data Table'!$A$2:$H$127,6,FALSE))</f>
        <v>F</v>
      </c>
      <c r="J69" s="9">
        <f>IFERROR(VLOOKUP($B69,'Sample Data Table'!$A$2:$H$127,3,FALSE),VLOOKUP(INT(MID($B69,4,3)),'Sample Data Table'!$A$2:$H$127,3,FALSE))</f>
        <v>4</v>
      </c>
      <c r="K69" s="11">
        <f t="shared" si="4"/>
        <v>50526333.333333336</v>
      </c>
      <c r="L69" s="16">
        <f t="shared" si="5"/>
        <v>22348898.973625828</v>
      </c>
    </row>
    <row r="70" spans="2:12" x14ac:dyDescent="0.25">
      <c r="B70" s="7">
        <v>153</v>
      </c>
      <c r="C70" s="8">
        <v>55817333.333333336</v>
      </c>
      <c r="E70" s="9">
        <f t="shared" si="3"/>
        <v>153</v>
      </c>
      <c r="F70" s="9">
        <f>IFERROR(VLOOKUP($B70,'Sample Data Table'!$A$2:$H$127,2,FALSE),VLOOKUP(INT(MID($B70,4,3)),'Sample Data Table'!$A$2:$H$127,2,FALSE))</f>
        <v>85805</v>
      </c>
      <c r="G70" s="9" t="str">
        <f>IFERROR(VLOOKUP($B70,'Sample Data Table'!$A$2:$H$127,4,FALSE),VLOOKUP(INT(MID($B70,4,3)),'Sample Data Table'!$A$2:$H$127,4,FALSE))</f>
        <v>VS</v>
      </c>
      <c r="H70" s="9" t="str">
        <f>IFERROR(VLOOKUP($B70,'Sample Data Table'!$A$2:$H$127,7,FALSE),VLOOKUP(INT(MID($B70,4,3)),'Sample Data Table'!$A$2:$H$127,7,FALSE))</f>
        <v>HOM</v>
      </c>
      <c r="I70" s="9" t="str">
        <f>IFERROR(VLOOKUP($B70,'Sample Data Table'!$A$2:$H$127,6,FALSE),VLOOKUP(INT(MID($B70,4,3)),'Sample Data Table'!$A$2:$H$127,6,FALSE))</f>
        <v>F</v>
      </c>
      <c r="J70" s="9">
        <f>IFERROR(VLOOKUP($B70,'Sample Data Table'!$A$2:$H$127,3,FALSE),VLOOKUP(INT(MID($B70,4,3)),'Sample Data Table'!$A$2:$H$127,3,FALSE))</f>
        <v>4</v>
      </c>
      <c r="K70" s="11">
        <f t="shared" si="4"/>
        <v>55817333.333333336</v>
      </c>
      <c r="L70" s="16">
        <f t="shared" si="5"/>
        <v>5271462.8267050311</v>
      </c>
    </row>
    <row r="71" spans="2:12" x14ac:dyDescent="0.25">
      <c r="B71" s="7">
        <v>154</v>
      </c>
      <c r="C71" s="8">
        <v>33527000</v>
      </c>
      <c r="E71" s="9">
        <f t="shared" si="3"/>
        <v>154</v>
      </c>
      <c r="F71" s="9">
        <f>IFERROR(VLOOKUP($B71,'Sample Data Table'!$A$2:$H$127,2,FALSE),VLOOKUP(INT(MID($B71,4,3)),'Sample Data Table'!$A$2:$H$127,2,FALSE))</f>
        <v>85809</v>
      </c>
      <c r="G71" s="9" t="str">
        <f>IFERROR(VLOOKUP($B71,'Sample Data Table'!$A$2:$H$127,4,FALSE),VLOOKUP(INT(MID($B71,4,3)),'Sample Data Table'!$A$2:$H$127,4,FALSE))</f>
        <v>VS</v>
      </c>
      <c r="H71" s="9" t="str">
        <f>IFERROR(VLOOKUP($B71,'Sample Data Table'!$A$2:$H$127,7,FALSE),VLOOKUP(INT(MID($B71,4,3)),'Sample Data Table'!$A$2:$H$127,7,FALSE))</f>
        <v>HOM</v>
      </c>
      <c r="I71" s="9" t="str">
        <f>IFERROR(VLOOKUP($B71,'Sample Data Table'!$A$2:$H$127,6,FALSE),VLOOKUP(INT(MID($B71,4,3)),'Sample Data Table'!$A$2:$H$127,6,FALSE))</f>
        <v>M</v>
      </c>
      <c r="J71" s="9">
        <f>IFERROR(VLOOKUP($B71,'Sample Data Table'!$A$2:$H$127,3,FALSE),VLOOKUP(INT(MID($B71,4,3)),'Sample Data Table'!$A$2:$H$127,3,FALSE))</f>
        <v>4</v>
      </c>
      <c r="K71" s="11">
        <f t="shared" si="4"/>
        <v>33527000</v>
      </c>
      <c r="L71" s="16">
        <f t="shared" si="5"/>
        <v>3611596.4614004153</v>
      </c>
    </row>
    <row r="72" spans="2:12" x14ac:dyDescent="0.25">
      <c r="B72" s="7">
        <v>155</v>
      </c>
      <c r="C72" s="8">
        <v>46749666.666666664</v>
      </c>
      <c r="E72" s="9">
        <f t="shared" si="3"/>
        <v>155</v>
      </c>
      <c r="F72" s="9">
        <f>IFERROR(VLOOKUP($B72,'Sample Data Table'!$A$2:$H$127,2,FALSE),VLOOKUP(INT(MID($B72,4,3)),'Sample Data Table'!$A$2:$H$127,2,FALSE))</f>
        <v>84462</v>
      </c>
      <c r="G72" s="9" t="str">
        <f>IFERROR(VLOOKUP($B72,'Sample Data Table'!$A$2:$H$127,4,FALSE),VLOOKUP(INT(MID($B72,4,3)),'Sample Data Table'!$A$2:$H$127,4,FALSE))</f>
        <v>VS</v>
      </c>
      <c r="H72" s="9" t="str">
        <f>IFERROR(VLOOKUP($B72,'Sample Data Table'!$A$2:$H$127,7,FALSE),VLOOKUP(INT(MID($B72,4,3)),'Sample Data Table'!$A$2:$H$127,7,FALSE))</f>
        <v>HOM</v>
      </c>
      <c r="I72" s="9" t="str">
        <f>IFERROR(VLOOKUP($B72,'Sample Data Table'!$A$2:$H$127,6,FALSE),VLOOKUP(INT(MID($B72,4,3)),'Sample Data Table'!$A$2:$H$127,6,FALSE))</f>
        <v>M</v>
      </c>
      <c r="J72" s="9">
        <f>IFERROR(VLOOKUP($B72,'Sample Data Table'!$A$2:$H$127,3,FALSE),VLOOKUP(INT(MID($B72,4,3)),'Sample Data Table'!$A$2:$H$127,3,FALSE))</f>
        <v>4</v>
      </c>
      <c r="K72" s="11">
        <f t="shared" si="4"/>
        <v>46749666.666666664</v>
      </c>
      <c r="L72" s="16">
        <f t="shared" si="5"/>
        <v>10253856.071416914</v>
      </c>
    </row>
    <row r="73" spans="2:12" x14ac:dyDescent="0.25">
      <c r="B73" s="7">
        <v>156</v>
      </c>
      <c r="C73" s="8">
        <v>56262666.666666664</v>
      </c>
      <c r="E73" s="9">
        <f t="shared" si="3"/>
        <v>156</v>
      </c>
      <c r="F73" s="9">
        <f>IFERROR(VLOOKUP($B73,'Sample Data Table'!$A$2:$H$127,2,FALSE),VLOOKUP(INT(MID($B73,4,3)),'Sample Data Table'!$A$2:$H$127,2,FALSE))</f>
        <v>78886</v>
      </c>
      <c r="G73" s="9" t="str">
        <f>IFERROR(VLOOKUP($B73,'Sample Data Table'!$A$2:$H$127,4,FALSE),VLOOKUP(INT(MID($B73,4,3)),'Sample Data Table'!$A$2:$H$127,4,FALSE))</f>
        <v>VS</v>
      </c>
      <c r="H73" s="9" t="str">
        <f>IFERROR(VLOOKUP($B73,'Sample Data Table'!$A$2:$H$127,7,FALSE),VLOOKUP(INT(MID($B73,4,3)),'Sample Data Table'!$A$2:$H$127,7,FALSE))</f>
        <v>HOM</v>
      </c>
      <c r="I73" s="9" t="str">
        <f>IFERROR(VLOOKUP($B73,'Sample Data Table'!$A$2:$H$127,6,FALSE),VLOOKUP(INT(MID($B73,4,3)),'Sample Data Table'!$A$2:$H$127,6,FALSE))</f>
        <v>F</v>
      </c>
      <c r="J73" s="9">
        <f>IFERROR(VLOOKUP($B73,'Sample Data Table'!$A$2:$H$127,3,FALSE),VLOOKUP(INT(MID($B73,4,3)),'Sample Data Table'!$A$2:$H$127,3,FALSE))</f>
        <v>12</v>
      </c>
      <c r="K73" s="11">
        <f t="shared" si="4"/>
        <v>56262666.666666664</v>
      </c>
      <c r="L73" s="16">
        <f t="shared" si="5"/>
        <v>21125593.8220286</v>
      </c>
    </row>
    <row r="74" spans="2:12" x14ac:dyDescent="0.25">
      <c r="B74" s="7">
        <v>157</v>
      </c>
      <c r="C74" s="8">
        <v>37431000</v>
      </c>
      <c r="E74" s="9">
        <f t="shared" si="3"/>
        <v>157</v>
      </c>
      <c r="F74" s="9">
        <f>IFERROR(VLOOKUP($B74,'Sample Data Table'!$A$2:$H$127,2,FALSE),VLOOKUP(INT(MID($B74,4,3)),'Sample Data Table'!$A$2:$H$127,2,FALSE))</f>
        <v>81660</v>
      </c>
      <c r="G74" s="9" t="str">
        <f>IFERROR(VLOOKUP($B74,'Sample Data Table'!$A$2:$H$127,4,FALSE),VLOOKUP(INT(MID($B74,4,3)),'Sample Data Table'!$A$2:$H$127,4,FALSE))</f>
        <v>VS</v>
      </c>
      <c r="H74" s="9" t="str">
        <f>IFERROR(VLOOKUP($B74,'Sample Data Table'!$A$2:$H$127,7,FALSE),VLOOKUP(INT(MID($B74,4,3)),'Sample Data Table'!$A$2:$H$127,7,FALSE))</f>
        <v>HOM</v>
      </c>
      <c r="I74" s="9" t="str">
        <f>IFERROR(VLOOKUP($B74,'Sample Data Table'!$A$2:$H$127,6,FALSE),VLOOKUP(INT(MID($B74,4,3)),'Sample Data Table'!$A$2:$H$127,6,FALSE))</f>
        <v>F</v>
      </c>
      <c r="J74" s="9">
        <f>IFERROR(VLOOKUP($B74,'Sample Data Table'!$A$2:$H$127,3,FALSE),VLOOKUP(INT(MID($B74,4,3)),'Sample Data Table'!$A$2:$H$127,3,FALSE))</f>
        <v>12</v>
      </c>
      <c r="K74" s="11">
        <f t="shared" si="4"/>
        <v>37431000</v>
      </c>
      <c r="L74" s="16">
        <f t="shared" si="5"/>
        <v>3208634.7564034145</v>
      </c>
    </row>
    <row r="75" spans="2:12" x14ac:dyDescent="0.25">
      <c r="B75" s="7">
        <v>158</v>
      </c>
      <c r="C75" s="8">
        <v>117966666.66666667</v>
      </c>
      <c r="E75" s="9">
        <f t="shared" si="3"/>
        <v>158</v>
      </c>
      <c r="F75" s="9">
        <f>IFERROR(VLOOKUP($B75,'Sample Data Table'!$A$2:$H$127,2,FALSE),VLOOKUP(INT(MID($B75,4,3)),'Sample Data Table'!$A$2:$H$127,2,FALSE))</f>
        <v>82753</v>
      </c>
      <c r="G75" s="9" t="str">
        <f>IFERROR(VLOOKUP($B75,'Sample Data Table'!$A$2:$H$127,4,FALSE),VLOOKUP(INT(MID($B75,4,3)),'Sample Data Table'!$A$2:$H$127,4,FALSE))</f>
        <v>VS</v>
      </c>
      <c r="H75" s="9" t="str">
        <f>IFERROR(VLOOKUP($B75,'Sample Data Table'!$A$2:$H$127,7,FALSE),VLOOKUP(INT(MID($B75,4,3)),'Sample Data Table'!$A$2:$H$127,7,FALSE))</f>
        <v>HOM</v>
      </c>
      <c r="I75" s="9" t="str">
        <f>IFERROR(VLOOKUP($B75,'Sample Data Table'!$A$2:$H$127,6,FALSE),VLOOKUP(INT(MID($B75,4,3)),'Sample Data Table'!$A$2:$H$127,6,FALSE))</f>
        <v>F</v>
      </c>
      <c r="J75" s="9">
        <f>IFERROR(VLOOKUP($B75,'Sample Data Table'!$A$2:$H$127,3,FALSE),VLOOKUP(INT(MID($B75,4,3)),'Sample Data Table'!$A$2:$H$127,3,FALSE))</f>
        <v>12</v>
      </c>
      <c r="K75" s="11">
        <f t="shared" si="4"/>
        <v>117966666.66666667</v>
      </c>
      <c r="L75" s="16">
        <f t="shared" si="5"/>
        <v>5592506.8916660268</v>
      </c>
    </row>
    <row r="76" spans="2:12" x14ac:dyDescent="0.25">
      <c r="B76" s="7">
        <v>159</v>
      </c>
      <c r="C76" s="8">
        <v>20617000</v>
      </c>
      <c r="E76" s="9">
        <f t="shared" si="3"/>
        <v>159</v>
      </c>
      <c r="F76" s="9">
        <f>IFERROR(VLOOKUP($B76,'Sample Data Table'!$A$2:$H$127,2,FALSE),VLOOKUP(INT(MID($B76,4,3)),'Sample Data Table'!$A$2:$H$127,2,FALSE))</f>
        <v>81836</v>
      </c>
      <c r="G76" s="9" t="str">
        <f>IFERROR(VLOOKUP($B76,'Sample Data Table'!$A$2:$H$127,4,FALSE),VLOOKUP(INT(MID($B76,4,3)),'Sample Data Table'!$A$2:$H$127,4,FALSE))</f>
        <v>VS</v>
      </c>
      <c r="H76" s="9" t="str">
        <f>IFERROR(VLOOKUP($B76,'Sample Data Table'!$A$2:$H$127,7,FALSE),VLOOKUP(INT(MID($B76,4,3)),'Sample Data Table'!$A$2:$H$127,7,FALSE))</f>
        <v>HOM</v>
      </c>
      <c r="I76" s="9" t="str">
        <f>IFERROR(VLOOKUP($B76,'Sample Data Table'!$A$2:$H$127,6,FALSE),VLOOKUP(INT(MID($B76,4,3)),'Sample Data Table'!$A$2:$H$127,6,FALSE))</f>
        <v>F</v>
      </c>
      <c r="J76" s="9">
        <f>IFERROR(VLOOKUP($B76,'Sample Data Table'!$A$2:$H$127,3,FALSE),VLOOKUP(INT(MID($B76,4,3)),'Sample Data Table'!$A$2:$H$127,3,FALSE))</f>
        <v>12</v>
      </c>
      <c r="K76" s="11">
        <f t="shared" si="4"/>
        <v>20617000</v>
      </c>
      <c r="L76" s="16">
        <f t="shared" si="5"/>
        <v>4342805.8902050871</v>
      </c>
    </row>
    <row r="77" spans="2:12" x14ac:dyDescent="0.25">
      <c r="B77" s="7">
        <v>160</v>
      </c>
      <c r="C77" s="8">
        <v>40744333.333333336</v>
      </c>
      <c r="E77" s="9">
        <f t="shared" si="3"/>
        <v>160</v>
      </c>
      <c r="F77" s="9">
        <f>IFERROR(VLOOKUP($B77,'Sample Data Table'!$A$2:$H$127,2,FALSE),VLOOKUP(INT(MID($B77,4,3)),'Sample Data Table'!$A$2:$H$127,2,FALSE))</f>
        <v>81661</v>
      </c>
      <c r="G77" s="9" t="str">
        <f>IFERROR(VLOOKUP($B77,'Sample Data Table'!$A$2:$H$127,4,FALSE),VLOOKUP(INT(MID($B77,4,3)),'Sample Data Table'!$A$2:$H$127,4,FALSE))</f>
        <v>VS</v>
      </c>
      <c r="H77" s="9" t="str">
        <f>IFERROR(VLOOKUP($B77,'Sample Data Table'!$A$2:$H$127,7,FALSE),VLOOKUP(INT(MID($B77,4,3)),'Sample Data Table'!$A$2:$H$127,7,FALSE))</f>
        <v>HOM</v>
      </c>
      <c r="I77" s="9" t="str">
        <f>IFERROR(VLOOKUP($B77,'Sample Data Table'!$A$2:$H$127,6,FALSE),VLOOKUP(INT(MID($B77,4,3)),'Sample Data Table'!$A$2:$H$127,6,FALSE))</f>
        <v>F</v>
      </c>
      <c r="J77" s="9">
        <f>IFERROR(VLOOKUP($B77,'Sample Data Table'!$A$2:$H$127,3,FALSE),VLOOKUP(INT(MID($B77,4,3)),'Sample Data Table'!$A$2:$H$127,3,FALSE))</f>
        <v>12</v>
      </c>
      <c r="K77" s="11">
        <f t="shared" si="4"/>
        <v>40744333.333333336</v>
      </c>
      <c r="L77" s="16">
        <f t="shared" si="5"/>
        <v>16763936.361527191</v>
      </c>
    </row>
    <row r="78" spans="2:12" x14ac:dyDescent="0.25">
      <c r="B78" s="7">
        <v>161</v>
      </c>
      <c r="C78" s="8">
        <v>22613333.333333332</v>
      </c>
      <c r="E78" s="9">
        <f t="shared" si="3"/>
        <v>161</v>
      </c>
      <c r="F78" s="9">
        <f>IFERROR(VLOOKUP($B78,'Sample Data Table'!$A$2:$H$127,2,FALSE),VLOOKUP(INT(MID($B78,4,3)),'Sample Data Table'!$A$2:$H$127,2,FALSE))</f>
        <v>78936</v>
      </c>
      <c r="G78" s="9" t="str">
        <f>IFERROR(VLOOKUP($B78,'Sample Data Table'!$A$2:$H$127,4,FALSE),VLOOKUP(INT(MID($B78,4,3)),'Sample Data Table'!$A$2:$H$127,4,FALSE))</f>
        <v>VS</v>
      </c>
      <c r="H78" s="9" t="str">
        <f>IFERROR(VLOOKUP($B78,'Sample Data Table'!$A$2:$H$127,7,FALSE),VLOOKUP(INT(MID($B78,4,3)),'Sample Data Table'!$A$2:$H$127,7,FALSE))</f>
        <v>HOM</v>
      </c>
      <c r="I78" s="9" t="str">
        <f>IFERROR(VLOOKUP($B78,'Sample Data Table'!$A$2:$H$127,6,FALSE),VLOOKUP(INT(MID($B78,4,3)),'Sample Data Table'!$A$2:$H$127,6,FALSE))</f>
        <v>M</v>
      </c>
      <c r="J78" s="9">
        <f>IFERROR(VLOOKUP($B78,'Sample Data Table'!$A$2:$H$127,3,FALSE),VLOOKUP(INT(MID($B78,4,3)),'Sample Data Table'!$A$2:$H$127,3,FALSE))</f>
        <v>12</v>
      </c>
      <c r="K78" s="11">
        <f t="shared" si="4"/>
        <v>22613333.333333332</v>
      </c>
      <c r="L78" s="16">
        <f t="shared" si="5"/>
        <v>862380.6197575262</v>
      </c>
    </row>
    <row r="79" spans="2:12" x14ac:dyDescent="0.25">
      <c r="B79" s="7">
        <v>162</v>
      </c>
      <c r="C79" s="8">
        <v>20800666.666666668</v>
      </c>
      <c r="E79" s="9">
        <f t="shared" si="3"/>
        <v>162</v>
      </c>
      <c r="F79" s="9">
        <f>IFERROR(VLOOKUP($B79,'Sample Data Table'!$A$2:$H$127,2,FALSE),VLOOKUP(INT(MID($B79,4,3)),'Sample Data Table'!$A$2:$H$127,2,FALSE))</f>
        <v>81132</v>
      </c>
      <c r="G79" s="9" t="str">
        <f>IFERROR(VLOOKUP($B79,'Sample Data Table'!$A$2:$H$127,4,FALSE),VLOOKUP(INT(MID($B79,4,3)),'Sample Data Table'!$A$2:$H$127,4,FALSE))</f>
        <v>VS</v>
      </c>
      <c r="H79" s="9" t="str">
        <f>IFERROR(VLOOKUP($B79,'Sample Data Table'!$A$2:$H$127,7,FALSE),VLOOKUP(INT(MID($B79,4,3)),'Sample Data Table'!$A$2:$H$127,7,FALSE))</f>
        <v>HOM</v>
      </c>
      <c r="I79" s="9" t="str">
        <f>IFERROR(VLOOKUP($B79,'Sample Data Table'!$A$2:$H$127,6,FALSE),VLOOKUP(INT(MID($B79,4,3)),'Sample Data Table'!$A$2:$H$127,6,FALSE))</f>
        <v>M</v>
      </c>
      <c r="J79" s="9">
        <f>IFERROR(VLOOKUP($B79,'Sample Data Table'!$A$2:$H$127,3,FALSE),VLOOKUP(INT(MID($B79,4,3)),'Sample Data Table'!$A$2:$H$127,3,FALSE))</f>
        <v>12</v>
      </c>
      <c r="K79" s="11">
        <f t="shared" si="4"/>
        <v>20800666.666666668</v>
      </c>
      <c r="L79" s="16">
        <f t="shared" si="5"/>
        <v>10403099.986702684</v>
      </c>
    </row>
    <row r="80" spans="2:12" x14ac:dyDescent="0.25">
      <c r="B80" s="7">
        <v>163</v>
      </c>
      <c r="C80" s="8">
        <v>26719000</v>
      </c>
      <c r="E80" s="9">
        <f t="shared" si="3"/>
        <v>163</v>
      </c>
      <c r="F80" s="9">
        <f>IFERROR(VLOOKUP($B80,'Sample Data Table'!$A$2:$H$127,2,FALSE),VLOOKUP(INT(MID($B80,4,3)),'Sample Data Table'!$A$2:$H$127,2,FALSE))</f>
        <v>81131</v>
      </c>
      <c r="G80" s="9" t="str">
        <f>IFERROR(VLOOKUP($B80,'Sample Data Table'!$A$2:$H$127,4,FALSE),VLOOKUP(INT(MID($B80,4,3)),'Sample Data Table'!$A$2:$H$127,4,FALSE))</f>
        <v>VS</v>
      </c>
      <c r="H80" s="9" t="str">
        <f>IFERROR(VLOOKUP($B80,'Sample Data Table'!$A$2:$H$127,7,FALSE),VLOOKUP(INT(MID($B80,4,3)),'Sample Data Table'!$A$2:$H$127,7,FALSE))</f>
        <v>HOM</v>
      </c>
      <c r="I80" s="9" t="str">
        <f>IFERROR(VLOOKUP($B80,'Sample Data Table'!$A$2:$H$127,6,FALSE),VLOOKUP(INT(MID($B80,4,3)),'Sample Data Table'!$A$2:$H$127,6,FALSE))</f>
        <v>M</v>
      </c>
      <c r="J80" s="9">
        <f>IFERROR(VLOOKUP($B80,'Sample Data Table'!$A$2:$H$127,3,FALSE),VLOOKUP(INT(MID($B80,4,3)),'Sample Data Table'!$A$2:$H$127,3,FALSE))</f>
        <v>12</v>
      </c>
      <c r="K80" s="11">
        <f t="shared" si="4"/>
        <v>26719000</v>
      </c>
      <c r="L80" s="16">
        <f t="shared" si="5"/>
        <v>5544698.0981835248</v>
      </c>
    </row>
    <row r="81" spans="2:12" x14ac:dyDescent="0.25">
      <c r="B81" s="7">
        <v>164</v>
      </c>
      <c r="C81" s="8">
        <v>37296666.666666664</v>
      </c>
      <c r="E81" s="9">
        <f t="shared" si="3"/>
        <v>164</v>
      </c>
      <c r="F81" s="9">
        <f>IFERROR(VLOOKUP($B81,'Sample Data Table'!$A$2:$H$127,2,FALSE),VLOOKUP(INT(MID($B81,4,3)),'Sample Data Table'!$A$2:$H$127,2,FALSE))</f>
        <v>78934</v>
      </c>
      <c r="G81" s="9" t="str">
        <f>IFERROR(VLOOKUP($B81,'Sample Data Table'!$A$2:$H$127,4,FALSE),VLOOKUP(INT(MID($B81,4,3)),'Sample Data Table'!$A$2:$H$127,4,FALSE))</f>
        <v>VS</v>
      </c>
      <c r="H81" s="9" t="str">
        <f>IFERROR(VLOOKUP($B81,'Sample Data Table'!$A$2:$H$127,7,FALSE),VLOOKUP(INT(MID($B81,4,3)),'Sample Data Table'!$A$2:$H$127,7,FALSE))</f>
        <v>HOM</v>
      </c>
      <c r="I81" s="9" t="str">
        <f>IFERROR(VLOOKUP($B81,'Sample Data Table'!$A$2:$H$127,6,FALSE),VLOOKUP(INT(MID($B81,4,3)),'Sample Data Table'!$A$2:$H$127,6,FALSE))</f>
        <v>M</v>
      </c>
      <c r="J81" s="9">
        <f>IFERROR(VLOOKUP($B81,'Sample Data Table'!$A$2:$H$127,3,FALSE),VLOOKUP(INT(MID($B81,4,3)),'Sample Data Table'!$A$2:$H$127,3,FALSE))</f>
        <v>12</v>
      </c>
      <c r="K81" s="11">
        <f t="shared" si="4"/>
        <v>37296666.666666664</v>
      </c>
      <c r="L81" s="16">
        <f t="shared" si="5"/>
        <v>2306132.1153249764</v>
      </c>
    </row>
    <row r="82" spans="2:12" x14ac:dyDescent="0.25">
      <c r="B82" s="7">
        <v>165</v>
      </c>
      <c r="C82" s="8">
        <v>57945333.333333336</v>
      </c>
      <c r="E82" s="9">
        <f t="shared" si="3"/>
        <v>165</v>
      </c>
      <c r="F82" s="9">
        <f>IFERROR(VLOOKUP($B82,'Sample Data Table'!$A$2:$H$127,2,FALSE),VLOOKUP(INT(MID($B82,4,3)),'Sample Data Table'!$A$2:$H$127,2,FALSE))</f>
        <v>78888</v>
      </c>
      <c r="G82" s="9" t="str">
        <f>IFERROR(VLOOKUP($B82,'Sample Data Table'!$A$2:$H$127,4,FALSE),VLOOKUP(INT(MID($B82,4,3)),'Sample Data Table'!$A$2:$H$127,4,FALSE))</f>
        <v>VS</v>
      </c>
      <c r="H82" s="9" t="str">
        <f>IFERROR(VLOOKUP($B82,'Sample Data Table'!$A$2:$H$127,7,FALSE),VLOOKUP(INT(MID($B82,4,3)),'Sample Data Table'!$A$2:$H$127,7,FALSE))</f>
        <v>HOM</v>
      </c>
      <c r="I82" s="9" t="str">
        <f>IFERROR(VLOOKUP($B82,'Sample Data Table'!$A$2:$H$127,6,FALSE),VLOOKUP(INT(MID($B82,4,3)),'Sample Data Table'!$A$2:$H$127,6,FALSE))</f>
        <v>M</v>
      </c>
      <c r="J82" s="9">
        <f>IFERROR(VLOOKUP($B82,'Sample Data Table'!$A$2:$H$127,3,FALSE),VLOOKUP(INT(MID($B82,4,3)),'Sample Data Table'!$A$2:$H$127,3,FALSE))</f>
        <v>12</v>
      </c>
      <c r="K82" s="11">
        <f t="shared" si="4"/>
        <v>57945333.333333336</v>
      </c>
      <c r="L82" s="16">
        <f t="shared" si="5"/>
        <v>4594417.9537056703</v>
      </c>
    </row>
    <row r="83" spans="2:12" x14ac:dyDescent="0.25">
      <c r="B83" s="7">
        <v>166</v>
      </c>
      <c r="C83" s="8">
        <v>13907333.333333334</v>
      </c>
      <c r="E83" s="9">
        <f t="shared" si="3"/>
        <v>166</v>
      </c>
      <c r="F83" s="9">
        <f>IFERROR(VLOOKUP($B83,'Sample Data Table'!$A$2:$H$127,2,FALSE),VLOOKUP(INT(MID($B83,4,3)),'Sample Data Table'!$A$2:$H$127,2,FALSE))</f>
        <v>81649</v>
      </c>
      <c r="G83" s="9" t="str">
        <f>IFERROR(VLOOKUP($B83,'Sample Data Table'!$A$2:$H$127,4,FALSE),VLOOKUP(INT(MID($B83,4,3)),'Sample Data Table'!$A$2:$H$127,4,FALSE))</f>
        <v>VS</v>
      </c>
      <c r="H83" s="9" t="str">
        <f>IFERROR(VLOOKUP($B83,'Sample Data Table'!$A$2:$H$127,7,FALSE),VLOOKUP(INT(MID($B83,4,3)),'Sample Data Table'!$A$2:$H$127,7,FALSE))</f>
        <v>HOM</v>
      </c>
      <c r="I83" s="9" t="str">
        <f>IFERROR(VLOOKUP($B83,'Sample Data Table'!$A$2:$H$127,6,FALSE),VLOOKUP(INT(MID($B83,4,3)),'Sample Data Table'!$A$2:$H$127,6,FALSE))</f>
        <v>M</v>
      </c>
      <c r="J83" s="9">
        <f>IFERROR(VLOOKUP($B83,'Sample Data Table'!$A$2:$H$127,3,FALSE),VLOOKUP(INT(MID($B83,4,3)),'Sample Data Table'!$A$2:$H$127,3,FALSE))</f>
        <v>12</v>
      </c>
      <c r="K83" s="11">
        <f t="shared" si="4"/>
        <v>13907333.333333334</v>
      </c>
      <c r="L83" s="16">
        <f t="shared" si="5"/>
        <v>2169394.4623634755</v>
      </c>
    </row>
    <row r="84" spans="2:12" x14ac:dyDescent="0.25">
      <c r="B84" s="7">
        <v>167</v>
      </c>
      <c r="C84" s="8">
        <v>88311333.333333328</v>
      </c>
      <c r="E84" s="9">
        <f t="shared" si="3"/>
        <v>167</v>
      </c>
      <c r="F84" s="9">
        <f>IFERROR(VLOOKUP($B84,'Sample Data Table'!$A$2:$H$127,2,FALSE),VLOOKUP(INT(MID($B84,4,3)),'Sample Data Table'!$A$2:$H$127,2,FALSE))</f>
        <v>90103</v>
      </c>
      <c r="G84" s="9" t="str">
        <f>IFERROR(VLOOKUP($B84,'Sample Data Table'!$A$2:$H$127,4,FALSE),VLOOKUP(INT(MID($B84,4,3)),'Sample Data Table'!$A$2:$H$127,4,FALSE))</f>
        <v>VS</v>
      </c>
      <c r="H84" s="9" t="str">
        <f>IFERROR(VLOOKUP($B84,'Sample Data Table'!$A$2:$H$127,7,FALSE),VLOOKUP(INT(MID($B84,4,3)),'Sample Data Table'!$A$2:$H$127,7,FALSE))</f>
        <v>WT</v>
      </c>
      <c r="I84" s="9" t="str">
        <f>IFERROR(VLOOKUP($B84,'Sample Data Table'!$A$2:$H$127,6,FALSE),VLOOKUP(INT(MID($B84,4,3)),'Sample Data Table'!$A$2:$H$127,6,FALSE))</f>
        <v>F</v>
      </c>
      <c r="J84" s="9">
        <f>IFERROR(VLOOKUP($B84,'Sample Data Table'!$A$2:$H$127,3,FALSE),VLOOKUP(INT(MID($B84,4,3)),'Sample Data Table'!$A$2:$H$127,3,FALSE))</f>
        <v>4</v>
      </c>
      <c r="K84" s="11">
        <f t="shared" si="4"/>
        <v>88311333.333333328</v>
      </c>
      <c r="L84" s="16">
        <f t="shared" si="5"/>
        <v>21156278.414062668</v>
      </c>
    </row>
    <row r="85" spans="2:12" x14ac:dyDescent="0.25">
      <c r="B85" s="7">
        <v>168</v>
      </c>
      <c r="C85" s="8">
        <v>35195333.333333336</v>
      </c>
      <c r="E85" s="9">
        <f t="shared" si="3"/>
        <v>168</v>
      </c>
      <c r="F85" s="9">
        <f>IFERROR(VLOOKUP($B85,'Sample Data Table'!$A$2:$H$127,2,FALSE),VLOOKUP(INT(MID($B85,4,3)),'Sample Data Table'!$A$2:$H$127,2,FALSE))</f>
        <v>90104</v>
      </c>
      <c r="G85" s="9" t="str">
        <f>IFERROR(VLOOKUP($B85,'Sample Data Table'!$A$2:$H$127,4,FALSE),VLOOKUP(INT(MID($B85,4,3)),'Sample Data Table'!$A$2:$H$127,4,FALSE))</f>
        <v>VS</v>
      </c>
      <c r="H85" s="9" t="str">
        <f>IFERROR(VLOOKUP($B85,'Sample Data Table'!$A$2:$H$127,7,FALSE),VLOOKUP(INT(MID($B85,4,3)),'Sample Data Table'!$A$2:$H$127,7,FALSE))</f>
        <v>WT</v>
      </c>
      <c r="I85" s="9" t="str">
        <f>IFERROR(VLOOKUP($B85,'Sample Data Table'!$A$2:$H$127,6,FALSE),VLOOKUP(INT(MID($B85,4,3)),'Sample Data Table'!$A$2:$H$127,6,FALSE))</f>
        <v>F</v>
      </c>
      <c r="J85" s="9">
        <f>IFERROR(VLOOKUP($B85,'Sample Data Table'!$A$2:$H$127,3,FALSE),VLOOKUP(INT(MID($B85,4,3)),'Sample Data Table'!$A$2:$H$127,3,FALSE))</f>
        <v>4</v>
      </c>
      <c r="K85" s="11">
        <f t="shared" si="4"/>
        <v>35195333.333333336</v>
      </c>
      <c r="L85" s="16">
        <f t="shared" si="5"/>
        <v>2602099.2166582062</v>
      </c>
    </row>
    <row r="86" spans="2:12" x14ac:dyDescent="0.25">
      <c r="B86" s="7">
        <v>169</v>
      </c>
      <c r="C86" s="8">
        <v>32740333.333333332</v>
      </c>
      <c r="E86" s="9">
        <f t="shared" si="3"/>
        <v>169</v>
      </c>
      <c r="F86" s="9">
        <f>IFERROR(VLOOKUP($B86,'Sample Data Table'!$A$2:$H$127,2,FALSE),VLOOKUP(INT(MID($B86,4,3)),'Sample Data Table'!$A$2:$H$127,2,FALSE))</f>
        <v>85963</v>
      </c>
      <c r="G86" s="9" t="str">
        <f>IFERROR(VLOOKUP($B86,'Sample Data Table'!$A$2:$H$127,4,FALSE),VLOOKUP(INT(MID($B86,4,3)),'Sample Data Table'!$A$2:$H$127,4,FALSE))</f>
        <v>VS</v>
      </c>
      <c r="H86" s="9" t="str">
        <f>IFERROR(VLOOKUP($B86,'Sample Data Table'!$A$2:$H$127,7,FALSE),VLOOKUP(INT(MID($B86,4,3)),'Sample Data Table'!$A$2:$H$127,7,FALSE))</f>
        <v>WT</v>
      </c>
      <c r="I86" s="9" t="str">
        <f>IFERROR(VLOOKUP($B86,'Sample Data Table'!$A$2:$H$127,6,FALSE),VLOOKUP(INT(MID($B86,4,3)),'Sample Data Table'!$A$2:$H$127,6,FALSE))</f>
        <v>F</v>
      </c>
      <c r="J86" s="9">
        <f>IFERROR(VLOOKUP($B86,'Sample Data Table'!$A$2:$H$127,3,FALSE),VLOOKUP(INT(MID($B86,4,3)),'Sample Data Table'!$A$2:$H$127,3,FALSE))</f>
        <v>4</v>
      </c>
      <c r="K86" s="11">
        <f t="shared" si="4"/>
        <v>32740333.333333332</v>
      </c>
      <c r="L86" s="16">
        <f t="shared" si="5"/>
        <v>3241047.5672740829</v>
      </c>
    </row>
    <row r="87" spans="2:12" x14ac:dyDescent="0.25">
      <c r="B87" s="7">
        <v>170</v>
      </c>
      <c r="C87" s="8">
        <v>31093333.333333332</v>
      </c>
      <c r="E87" s="9">
        <f t="shared" si="3"/>
        <v>170</v>
      </c>
      <c r="F87" s="9">
        <f>IFERROR(VLOOKUP($B87,'Sample Data Table'!$A$2:$H$127,2,FALSE),VLOOKUP(INT(MID($B87,4,3)),'Sample Data Table'!$A$2:$H$127,2,FALSE))</f>
        <v>85967</v>
      </c>
      <c r="G87" s="9" t="str">
        <f>IFERROR(VLOOKUP($B87,'Sample Data Table'!$A$2:$H$127,4,FALSE),VLOOKUP(INT(MID($B87,4,3)),'Sample Data Table'!$A$2:$H$127,4,FALSE))</f>
        <v>VS</v>
      </c>
      <c r="H87" s="9" t="str">
        <f>IFERROR(VLOOKUP($B87,'Sample Data Table'!$A$2:$H$127,7,FALSE),VLOOKUP(INT(MID($B87,4,3)),'Sample Data Table'!$A$2:$H$127,7,FALSE))</f>
        <v>WT</v>
      </c>
      <c r="I87" s="9" t="str">
        <f>IFERROR(VLOOKUP($B87,'Sample Data Table'!$A$2:$H$127,6,FALSE),VLOOKUP(INT(MID($B87,4,3)),'Sample Data Table'!$A$2:$H$127,6,FALSE))</f>
        <v>F</v>
      </c>
      <c r="J87" s="9">
        <f>IFERROR(VLOOKUP($B87,'Sample Data Table'!$A$2:$H$127,3,FALSE),VLOOKUP(INT(MID($B87,4,3)),'Sample Data Table'!$A$2:$H$127,3,FALSE))</f>
        <v>4</v>
      </c>
      <c r="K87" s="11">
        <f t="shared" si="4"/>
        <v>31093333.333333332</v>
      </c>
      <c r="L87" s="16">
        <f t="shared" si="5"/>
        <v>2117835.0581037346</v>
      </c>
    </row>
    <row r="88" spans="2:12" x14ac:dyDescent="0.25">
      <c r="B88" s="7">
        <v>171</v>
      </c>
      <c r="C88" s="8">
        <v>31085333.333333332</v>
      </c>
      <c r="E88" s="9">
        <f t="shared" si="3"/>
        <v>171</v>
      </c>
      <c r="F88" s="9">
        <f>IFERROR(VLOOKUP($B88,'Sample Data Table'!$A$2:$H$127,2,FALSE),VLOOKUP(INT(MID($B88,4,3)),'Sample Data Table'!$A$2:$H$127,2,FALSE))</f>
        <v>85807</v>
      </c>
      <c r="G88" s="9" t="str">
        <f>IFERROR(VLOOKUP($B88,'Sample Data Table'!$A$2:$H$127,4,FALSE),VLOOKUP(INT(MID($B88,4,3)),'Sample Data Table'!$A$2:$H$127,4,FALSE))</f>
        <v>VS</v>
      </c>
      <c r="H88" s="9" t="str">
        <f>IFERROR(VLOOKUP($B88,'Sample Data Table'!$A$2:$H$127,7,FALSE),VLOOKUP(INT(MID($B88,4,3)),'Sample Data Table'!$A$2:$H$127,7,FALSE))</f>
        <v>WT</v>
      </c>
      <c r="I88" s="9" t="str">
        <f>IFERROR(VLOOKUP($B88,'Sample Data Table'!$A$2:$H$127,6,FALSE),VLOOKUP(INT(MID($B88,4,3)),'Sample Data Table'!$A$2:$H$127,6,FALSE))</f>
        <v>M</v>
      </c>
      <c r="J88" s="9">
        <f>IFERROR(VLOOKUP($B88,'Sample Data Table'!$A$2:$H$127,3,FALSE),VLOOKUP(INT(MID($B88,4,3)),'Sample Data Table'!$A$2:$H$127,3,FALSE))</f>
        <v>4</v>
      </c>
      <c r="K88" s="11">
        <f t="shared" si="4"/>
        <v>31085333.333333332</v>
      </c>
      <c r="L88" s="16">
        <f t="shared" si="5"/>
        <v>1180970.0814725368</v>
      </c>
    </row>
    <row r="89" spans="2:12" x14ac:dyDescent="0.25">
      <c r="B89" s="7">
        <v>172</v>
      </c>
      <c r="C89" s="8">
        <v>22339666.666666668</v>
      </c>
      <c r="E89" s="9">
        <f t="shared" si="3"/>
        <v>172</v>
      </c>
      <c r="F89" s="9">
        <f>IFERROR(VLOOKUP($B89,'Sample Data Table'!$A$2:$H$127,2,FALSE),VLOOKUP(INT(MID($B89,4,3)),'Sample Data Table'!$A$2:$H$127,2,FALSE))</f>
        <v>84463</v>
      </c>
      <c r="G89" s="9" t="str">
        <f>IFERROR(VLOOKUP($B89,'Sample Data Table'!$A$2:$H$127,4,FALSE),VLOOKUP(INT(MID($B89,4,3)),'Sample Data Table'!$A$2:$H$127,4,FALSE))</f>
        <v>VS</v>
      </c>
      <c r="H89" s="9" t="str">
        <f>IFERROR(VLOOKUP($B89,'Sample Data Table'!$A$2:$H$127,7,FALSE),VLOOKUP(INT(MID($B89,4,3)),'Sample Data Table'!$A$2:$H$127,7,FALSE))</f>
        <v>WT</v>
      </c>
      <c r="I89" s="9" t="str">
        <f>IFERROR(VLOOKUP($B89,'Sample Data Table'!$A$2:$H$127,6,FALSE),VLOOKUP(INT(MID($B89,4,3)),'Sample Data Table'!$A$2:$H$127,6,FALSE))</f>
        <v>M</v>
      </c>
      <c r="J89" s="9">
        <f>IFERROR(VLOOKUP($B89,'Sample Data Table'!$A$2:$H$127,3,FALSE),VLOOKUP(INT(MID($B89,4,3)),'Sample Data Table'!$A$2:$H$127,3,FALSE))</f>
        <v>4</v>
      </c>
      <c r="K89" s="11">
        <f t="shared" si="4"/>
        <v>22339666.666666668</v>
      </c>
      <c r="L89" s="16">
        <f t="shared" si="5"/>
        <v>2753238.1541256788</v>
      </c>
    </row>
    <row r="90" spans="2:12" x14ac:dyDescent="0.25">
      <c r="B90" s="7">
        <v>173</v>
      </c>
      <c r="C90" s="8">
        <v>77113000</v>
      </c>
      <c r="E90" s="9">
        <f t="shared" si="3"/>
        <v>173</v>
      </c>
      <c r="F90" s="9">
        <f>IFERROR(VLOOKUP($B90,'Sample Data Table'!$A$2:$H$127,2,FALSE),VLOOKUP(INT(MID($B90,4,3)),'Sample Data Table'!$A$2:$H$127,2,FALSE))</f>
        <v>84616</v>
      </c>
      <c r="G90" s="9" t="str">
        <f>IFERROR(VLOOKUP($B90,'Sample Data Table'!$A$2:$H$127,4,FALSE),VLOOKUP(INT(MID($B90,4,3)),'Sample Data Table'!$A$2:$H$127,4,FALSE))</f>
        <v>VS</v>
      </c>
      <c r="H90" s="9" t="str">
        <f>IFERROR(VLOOKUP($B90,'Sample Data Table'!$A$2:$H$127,7,FALSE),VLOOKUP(INT(MID($B90,4,3)),'Sample Data Table'!$A$2:$H$127,7,FALSE))</f>
        <v>WT</v>
      </c>
      <c r="I90" s="9" t="str">
        <f>IFERROR(VLOOKUP($B90,'Sample Data Table'!$A$2:$H$127,6,FALSE),VLOOKUP(INT(MID($B90,4,3)),'Sample Data Table'!$A$2:$H$127,6,FALSE))</f>
        <v>M</v>
      </c>
      <c r="J90" s="9">
        <f>IFERROR(VLOOKUP($B90,'Sample Data Table'!$A$2:$H$127,3,FALSE),VLOOKUP(INT(MID($B90,4,3)),'Sample Data Table'!$A$2:$H$127,3,FALSE))</f>
        <v>4</v>
      </c>
      <c r="K90" s="11">
        <f t="shared" si="4"/>
        <v>77113000</v>
      </c>
      <c r="L90" s="16">
        <f t="shared" si="5"/>
        <v>2844475.8743923283</v>
      </c>
    </row>
    <row r="91" spans="2:12" x14ac:dyDescent="0.25">
      <c r="B91" s="7">
        <v>174</v>
      </c>
      <c r="C91" s="8">
        <v>27303000</v>
      </c>
      <c r="E91" s="9">
        <f t="shared" si="3"/>
        <v>174</v>
      </c>
      <c r="F91" s="9">
        <f>IFERROR(VLOOKUP($B91,'Sample Data Table'!$A$2:$H$127,2,FALSE),VLOOKUP(INT(MID($B91,4,3)),'Sample Data Table'!$A$2:$H$127,2,FALSE))</f>
        <v>85957</v>
      </c>
      <c r="G91" s="9" t="str">
        <f>IFERROR(VLOOKUP($B91,'Sample Data Table'!$A$2:$H$127,4,FALSE),VLOOKUP(INT(MID($B91,4,3)),'Sample Data Table'!$A$2:$H$127,4,FALSE))</f>
        <v>VS</v>
      </c>
      <c r="H91" s="9" t="str">
        <f>IFERROR(VLOOKUP($B91,'Sample Data Table'!$A$2:$H$127,7,FALSE),VLOOKUP(INT(MID($B91,4,3)),'Sample Data Table'!$A$2:$H$127,7,FALSE))</f>
        <v>WT</v>
      </c>
      <c r="I91" s="9" t="str">
        <f>IFERROR(VLOOKUP($B91,'Sample Data Table'!$A$2:$H$127,6,FALSE),VLOOKUP(INT(MID($B91,4,3)),'Sample Data Table'!$A$2:$H$127,6,FALSE))</f>
        <v>M</v>
      </c>
      <c r="J91" s="9">
        <f>IFERROR(VLOOKUP($B91,'Sample Data Table'!$A$2:$H$127,3,FALSE),VLOOKUP(INT(MID($B91,4,3)),'Sample Data Table'!$A$2:$H$127,3,FALSE))</f>
        <v>4</v>
      </c>
      <c r="K91" s="11">
        <f t="shared" si="4"/>
        <v>27303000</v>
      </c>
      <c r="L91" s="16">
        <f t="shared" si="5"/>
        <v>3310816.0625440972</v>
      </c>
    </row>
    <row r="92" spans="2:12" x14ac:dyDescent="0.25">
      <c r="B92" s="7">
        <v>175</v>
      </c>
      <c r="C92" s="8">
        <v>109517666.66666667</v>
      </c>
      <c r="E92" s="9">
        <f t="shared" si="3"/>
        <v>175</v>
      </c>
      <c r="F92" s="9">
        <f>IFERROR(VLOOKUP($B92,'Sample Data Table'!$A$2:$H$127,2,FALSE),VLOOKUP(INT(MID($B92,4,3)),'Sample Data Table'!$A$2:$H$127,2,FALSE))</f>
        <v>81130</v>
      </c>
      <c r="G92" s="9" t="str">
        <f>IFERROR(VLOOKUP($B92,'Sample Data Table'!$A$2:$H$127,4,FALSE),VLOOKUP(INT(MID($B92,4,3)),'Sample Data Table'!$A$2:$H$127,4,FALSE))</f>
        <v>VS</v>
      </c>
      <c r="H92" s="9" t="str">
        <f>IFERROR(VLOOKUP($B92,'Sample Data Table'!$A$2:$H$127,7,FALSE),VLOOKUP(INT(MID($B92,4,3)),'Sample Data Table'!$A$2:$H$127,7,FALSE))</f>
        <v>WT</v>
      </c>
      <c r="I92" s="9" t="str">
        <f>IFERROR(VLOOKUP($B92,'Sample Data Table'!$A$2:$H$127,6,FALSE),VLOOKUP(INT(MID($B92,4,3)),'Sample Data Table'!$A$2:$H$127,6,FALSE))</f>
        <v>F</v>
      </c>
      <c r="J92" s="9">
        <f>IFERROR(VLOOKUP($B92,'Sample Data Table'!$A$2:$H$127,3,FALSE),VLOOKUP(INT(MID($B92,4,3)),'Sample Data Table'!$A$2:$H$127,3,FALSE))</f>
        <v>12</v>
      </c>
      <c r="K92" s="11">
        <f t="shared" si="4"/>
        <v>109517666.66666667</v>
      </c>
      <c r="L92" s="16">
        <f t="shared" si="5"/>
        <v>17120175.125661947</v>
      </c>
    </row>
    <row r="93" spans="2:12" x14ac:dyDescent="0.25">
      <c r="B93" s="7">
        <v>176</v>
      </c>
      <c r="C93" s="8">
        <v>34648666.666666664</v>
      </c>
      <c r="E93" s="9">
        <f t="shared" si="3"/>
        <v>176</v>
      </c>
      <c r="F93" s="9">
        <f>IFERROR(VLOOKUP($B93,'Sample Data Table'!$A$2:$H$127,2,FALSE),VLOOKUP(INT(MID($B93,4,3)),'Sample Data Table'!$A$2:$H$127,2,FALSE))</f>
        <v>81653</v>
      </c>
      <c r="G93" s="9" t="str">
        <f>IFERROR(VLOOKUP($B93,'Sample Data Table'!$A$2:$H$127,4,FALSE),VLOOKUP(INT(MID($B93,4,3)),'Sample Data Table'!$A$2:$H$127,4,FALSE))</f>
        <v>VS</v>
      </c>
      <c r="H93" s="9" t="str">
        <f>IFERROR(VLOOKUP($B93,'Sample Data Table'!$A$2:$H$127,7,FALSE),VLOOKUP(INT(MID($B93,4,3)),'Sample Data Table'!$A$2:$H$127,7,FALSE))</f>
        <v>WT</v>
      </c>
      <c r="I93" s="9" t="str">
        <f>IFERROR(VLOOKUP($B93,'Sample Data Table'!$A$2:$H$127,6,FALSE),VLOOKUP(INT(MID($B93,4,3)),'Sample Data Table'!$A$2:$H$127,6,FALSE))</f>
        <v>F</v>
      </c>
      <c r="J93" s="9">
        <f>IFERROR(VLOOKUP($B93,'Sample Data Table'!$A$2:$H$127,3,FALSE),VLOOKUP(INT(MID($B93,4,3)),'Sample Data Table'!$A$2:$H$127,3,FALSE))</f>
        <v>12</v>
      </c>
      <c r="K93" s="11">
        <f t="shared" si="4"/>
        <v>34648666.666666664</v>
      </c>
      <c r="L93" s="16">
        <f t="shared" si="5"/>
        <v>1606195.6086769912</v>
      </c>
    </row>
    <row r="94" spans="2:12" x14ac:dyDescent="0.25">
      <c r="B94" s="7">
        <v>177</v>
      </c>
      <c r="C94" s="8">
        <v>29294333.333333332</v>
      </c>
      <c r="E94" s="9">
        <f t="shared" si="3"/>
        <v>177</v>
      </c>
      <c r="F94" s="9">
        <f>IFERROR(VLOOKUP($B94,'Sample Data Table'!$A$2:$H$127,2,FALSE),VLOOKUP(INT(MID($B94,4,3)),'Sample Data Table'!$A$2:$H$127,2,FALSE))</f>
        <v>81713</v>
      </c>
      <c r="G94" s="9" t="str">
        <f>IFERROR(VLOOKUP($B94,'Sample Data Table'!$A$2:$H$127,4,FALSE),VLOOKUP(INT(MID($B94,4,3)),'Sample Data Table'!$A$2:$H$127,4,FALSE))</f>
        <v>VS</v>
      </c>
      <c r="H94" s="9" t="str">
        <f>IFERROR(VLOOKUP($B94,'Sample Data Table'!$A$2:$H$127,7,FALSE),VLOOKUP(INT(MID($B94,4,3)),'Sample Data Table'!$A$2:$H$127,7,FALSE))</f>
        <v>WT</v>
      </c>
      <c r="I94" s="9" t="str">
        <f>IFERROR(VLOOKUP($B94,'Sample Data Table'!$A$2:$H$127,6,FALSE),VLOOKUP(INT(MID($B94,4,3)),'Sample Data Table'!$A$2:$H$127,6,FALSE))</f>
        <v>F</v>
      </c>
      <c r="J94" s="9">
        <f>IFERROR(VLOOKUP($B94,'Sample Data Table'!$A$2:$H$127,3,FALSE),VLOOKUP(INT(MID($B94,4,3)),'Sample Data Table'!$A$2:$H$127,3,FALSE))</f>
        <v>12</v>
      </c>
      <c r="K94" s="11">
        <f t="shared" si="4"/>
        <v>29294333.333333332</v>
      </c>
      <c r="L94" s="16">
        <f t="shared" si="5"/>
        <v>3242380.195679287</v>
      </c>
    </row>
    <row r="95" spans="2:12" x14ac:dyDescent="0.25">
      <c r="B95" s="7">
        <v>178</v>
      </c>
      <c r="C95" s="8">
        <v>32111333.333333332</v>
      </c>
      <c r="E95" s="9">
        <f t="shared" si="3"/>
        <v>178</v>
      </c>
      <c r="F95" s="9">
        <f>IFERROR(VLOOKUP($B95,'Sample Data Table'!$A$2:$H$127,2,FALSE),VLOOKUP(INT(MID($B95,4,3)),'Sample Data Table'!$A$2:$H$127,2,FALSE))</f>
        <v>81659</v>
      </c>
      <c r="G95" s="9" t="str">
        <f>IFERROR(VLOOKUP($B95,'Sample Data Table'!$A$2:$H$127,4,FALSE),VLOOKUP(INT(MID($B95,4,3)),'Sample Data Table'!$A$2:$H$127,4,FALSE))</f>
        <v>VS</v>
      </c>
      <c r="H95" s="9" t="str">
        <f>IFERROR(VLOOKUP($B95,'Sample Data Table'!$A$2:$H$127,7,FALSE),VLOOKUP(INT(MID($B95,4,3)),'Sample Data Table'!$A$2:$H$127,7,FALSE))</f>
        <v>WT</v>
      </c>
      <c r="I95" s="9" t="str">
        <f>IFERROR(VLOOKUP($B95,'Sample Data Table'!$A$2:$H$127,6,FALSE),VLOOKUP(INT(MID($B95,4,3)),'Sample Data Table'!$A$2:$H$127,6,FALSE))</f>
        <v>F</v>
      </c>
      <c r="J95" s="9">
        <f>IFERROR(VLOOKUP($B95,'Sample Data Table'!$A$2:$H$127,3,FALSE),VLOOKUP(INT(MID($B95,4,3)),'Sample Data Table'!$A$2:$H$127,3,FALSE))</f>
        <v>12</v>
      </c>
      <c r="K95" s="11">
        <f t="shared" si="4"/>
        <v>32111333.333333332</v>
      </c>
      <c r="L95" s="16">
        <f t="shared" si="5"/>
        <v>3050585.5722030238</v>
      </c>
    </row>
    <row r="96" spans="2:12" x14ac:dyDescent="0.25">
      <c r="B96" s="7">
        <v>179</v>
      </c>
      <c r="C96" s="8">
        <v>33548000</v>
      </c>
      <c r="E96" s="9">
        <f t="shared" si="3"/>
        <v>179</v>
      </c>
      <c r="F96" s="9">
        <f>IFERROR(VLOOKUP($B96,'Sample Data Table'!$A$2:$H$127,2,FALSE),VLOOKUP(INT(MID($B96,4,3)),'Sample Data Table'!$A$2:$H$127,2,FALSE))</f>
        <v>81329</v>
      </c>
      <c r="G96" s="9" t="str">
        <f>IFERROR(VLOOKUP($B96,'Sample Data Table'!$A$2:$H$127,4,FALSE),VLOOKUP(INT(MID($B96,4,3)),'Sample Data Table'!$A$2:$H$127,4,FALSE))</f>
        <v>VS</v>
      </c>
      <c r="H96" s="9" t="str">
        <f>IFERROR(VLOOKUP($B96,'Sample Data Table'!$A$2:$H$127,7,FALSE),VLOOKUP(INT(MID($B96,4,3)),'Sample Data Table'!$A$2:$H$127,7,FALSE))</f>
        <v>WT</v>
      </c>
      <c r="I96" s="9" t="str">
        <f>IFERROR(VLOOKUP($B96,'Sample Data Table'!$A$2:$H$127,6,FALSE),VLOOKUP(INT(MID($B96,4,3)),'Sample Data Table'!$A$2:$H$127,6,FALSE))</f>
        <v>M</v>
      </c>
      <c r="J96" s="9">
        <f>IFERROR(VLOOKUP($B96,'Sample Data Table'!$A$2:$H$127,3,FALSE),VLOOKUP(INT(MID($B96,4,3)),'Sample Data Table'!$A$2:$H$127,3,FALSE))</f>
        <v>12</v>
      </c>
      <c r="K96" s="11">
        <f t="shared" si="4"/>
        <v>33548000</v>
      </c>
      <c r="L96" s="16">
        <f t="shared" si="5"/>
        <v>7044936.0536487484</v>
      </c>
    </row>
    <row r="97" spans="2:12" x14ac:dyDescent="0.25">
      <c r="B97" s="7">
        <v>180</v>
      </c>
      <c r="C97" s="8">
        <v>14006000</v>
      </c>
      <c r="E97" s="9">
        <f t="shared" si="3"/>
        <v>180</v>
      </c>
      <c r="F97" s="9">
        <f>IFERROR(VLOOKUP($B97,'Sample Data Table'!$A$2:$H$127,2,FALSE),VLOOKUP(INT(MID($B97,4,3)),'Sample Data Table'!$A$2:$H$127,2,FALSE))</f>
        <v>78884</v>
      </c>
      <c r="G97" s="9" t="str">
        <f>IFERROR(VLOOKUP($B97,'Sample Data Table'!$A$2:$H$127,4,FALSE),VLOOKUP(INT(MID($B97,4,3)),'Sample Data Table'!$A$2:$H$127,4,FALSE))</f>
        <v>VS</v>
      </c>
      <c r="H97" s="9" t="str">
        <f>IFERROR(VLOOKUP($B97,'Sample Data Table'!$A$2:$H$127,7,FALSE),VLOOKUP(INT(MID($B97,4,3)),'Sample Data Table'!$A$2:$H$127,7,FALSE))</f>
        <v>WT</v>
      </c>
      <c r="I97" s="9" t="str">
        <f>IFERROR(VLOOKUP($B97,'Sample Data Table'!$A$2:$H$127,6,FALSE),VLOOKUP(INT(MID($B97,4,3)),'Sample Data Table'!$A$2:$H$127,6,FALSE))</f>
        <v>M</v>
      </c>
      <c r="J97" s="9">
        <f>IFERROR(VLOOKUP($B97,'Sample Data Table'!$A$2:$H$127,3,FALSE),VLOOKUP(INT(MID($B97,4,3)),'Sample Data Table'!$A$2:$H$127,3,FALSE))</f>
        <v>12</v>
      </c>
      <c r="K97" s="11">
        <f t="shared" si="4"/>
        <v>14006000</v>
      </c>
      <c r="L97" s="16">
        <f t="shared" si="5"/>
        <v>501375.10907503177</v>
      </c>
    </row>
    <row r="98" spans="2:12" x14ac:dyDescent="0.25">
      <c r="B98" s="7">
        <v>181</v>
      </c>
      <c r="C98" s="8">
        <v>7524533.333333333</v>
      </c>
      <c r="E98" s="9">
        <f t="shared" si="3"/>
        <v>181</v>
      </c>
      <c r="F98" s="9">
        <f>IFERROR(VLOOKUP($B98,'Sample Data Table'!$A$2:$H$127,2,FALSE),VLOOKUP(INT(MID($B98,4,3)),'Sample Data Table'!$A$2:$H$127,2,FALSE))</f>
        <v>81655</v>
      </c>
      <c r="G98" s="9" t="str">
        <f>IFERROR(VLOOKUP($B98,'Sample Data Table'!$A$2:$H$127,4,FALSE),VLOOKUP(INT(MID($B98,4,3)),'Sample Data Table'!$A$2:$H$127,4,FALSE))</f>
        <v>VS</v>
      </c>
      <c r="H98" s="9" t="str">
        <f>IFERROR(VLOOKUP($B98,'Sample Data Table'!$A$2:$H$127,7,FALSE),VLOOKUP(INT(MID($B98,4,3)),'Sample Data Table'!$A$2:$H$127,7,FALSE))</f>
        <v>WT</v>
      </c>
      <c r="I98" s="9" t="str">
        <f>IFERROR(VLOOKUP($B98,'Sample Data Table'!$A$2:$H$127,6,FALSE),VLOOKUP(INT(MID($B98,4,3)),'Sample Data Table'!$A$2:$H$127,6,FALSE))</f>
        <v>M</v>
      </c>
      <c r="J98" s="9">
        <f>IFERROR(VLOOKUP($B98,'Sample Data Table'!$A$2:$H$127,3,FALSE),VLOOKUP(INT(MID($B98,4,3)),'Sample Data Table'!$A$2:$H$127,3,FALSE))</f>
        <v>12</v>
      </c>
      <c r="K98" s="11">
        <f t="shared" si="4"/>
        <v>7524533.333333333</v>
      </c>
      <c r="L98" s="16">
        <f t="shared" si="5"/>
        <v>312788.38426854683</v>
      </c>
    </row>
    <row r="99" spans="2:12" x14ac:dyDescent="0.25">
      <c r="B99" s="7">
        <v>182</v>
      </c>
      <c r="C99" s="8">
        <v>28586333.333333332</v>
      </c>
      <c r="E99" s="9">
        <f t="shared" si="3"/>
        <v>182</v>
      </c>
      <c r="F99" s="9">
        <f>IFERROR(VLOOKUP($B99,'Sample Data Table'!$A$2:$H$127,2,FALSE),VLOOKUP(INT(MID($B99,4,3)),'Sample Data Table'!$A$2:$H$127,2,FALSE))</f>
        <v>81656</v>
      </c>
      <c r="G99" s="9" t="str">
        <f>IFERROR(VLOOKUP($B99,'Sample Data Table'!$A$2:$H$127,4,FALSE),VLOOKUP(INT(MID($B99,4,3)),'Sample Data Table'!$A$2:$H$127,4,FALSE))</f>
        <v>VS</v>
      </c>
      <c r="H99" s="9" t="str">
        <f>IFERROR(VLOOKUP($B99,'Sample Data Table'!$A$2:$H$127,7,FALSE),VLOOKUP(INT(MID($B99,4,3)),'Sample Data Table'!$A$2:$H$127,7,FALSE))</f>
        <v>WT</v>
      </c>
      <c r="I99" s="9" t="str">
        <f>IFERROR(VLOOKUP($B99,'Sample Data Table'!$A$2:$H$127,6,FALSE),VLOOKUP(INT(MID($B99,4,3)),'Sample Data Table'!$A$2:$H$127,6,FALSE))</f>
        <v>M</v>
      </c>
      <c r="J99" s="9">
        <f>IFERROR(VLOOKUP($B99,'Sample Data Table'!$A$2:$H$127,3,FALSE),VLOOKUP(INT(MID($B99,4,3)),'Sample Data Table'!$A$2:$H$127,3,FALSE))</f>
        <v>12</v>
      </c>
      <c r="K99" s="11">
        <f t="shared" si="4"/>
        <v>28586333.333333332</v>
      </c>
      <c r="L99" s="16">
        <f t="shared" si="5"/>
        <v>201266.82124297088</v>
      </c>
    </row>
    <row r="100" spans="2:12" x14ac:dyDescent="0.25">
      <c r="B100" s="7" t="s">
        <v>384</v>
      </c>
      <c r="C100" s="8">
        <v>27871000</v>
      </c>
      <c r="E100" s="9" t="str">
        <f t="shared" si="3"/>
        <v>SAA01</v>
      </c>
      <c r="F100" s="9">
        <f>IFERROR(VLOOKUP($B100,'Sample Data Table'!$A$2:$H$127,2,FALSE),VLOOKUP(INT(MID($B100,4,3)),'Sample Data Table'!$A$2:$H$127,2,FALSE))</f>
        <v>72442</v>
      </c>
      <c r="G100" s="9" t="str">
        <f>IFERROR(VLOOKUP($B100,'Sample Data Table'!$A$2:$H$127,4,FALSE),VLOOKUP(INT(MID($B100,4,3)),'Sample Data Table'!$A$2:$H$127,4,FALSE))</f>
        <v>408818 (SAA)</v>
      </c>
      <c r="H100" s="9" t="str">
        <f>IFERROR(VLOOKUP($B100,'Sample Data Table'!$A$2:$H$127,7,FALSE),VLOOKUP(INT(MID($B100,4,3)),'Sample Data Table'!$A$2:$H$127,7,FALSE))</f>
        <v>WT</v>
      </c>
      <c r="I100" s="9" t="str">
        <f>IFERROR(VLOOKUP($B100,'Sample Data Table'!$A$2:$H$127,6,FALSE),VLOOKUP(INT(MID($B100,4,3)),'Sample Data Table'!$A$2:$H$127,6,FALSE))</f>
        <v>M</v>
      </c>
      <c r="J100" s="9">
        <f>IFERROR(VLOOKUP($B100,'Sample Data Table'!$A$2:$H$127,3,FALSE),VLOOKUP(INT(MID($B100,4,3)),'Sample Data Table'!$A$2:$H$127,3,FALSE))</f>
        <v>0</v>
      </c>
      <c r="K100" s="11">
        <f t="shared" si="4"/>
        <v>27871000</v>
      </c>
      <c r="L100" s="16">
        <f t="shared" si="5"/>
        <v>8535290.680463085</v>
      </c>
    </row>
    <row r="101" spans="2:12" x14ac:dyDescent="0.25">
      <c r="B101" s="7" t="s">
        <v>385</v>
      </c>
      <c r="C101" s="8">
        <v>53022000</v>
      </c>
      <c r="E101" s="9" t="str">
        <f t="shared" si="3"/>
        <v>SAA02</v>
      </c>
      <c r="F101" s="9">
        <f>IFERROR(VLOOKUP($B101,'Sample Data Table'!$A$2:$H$127,2,FALSE),VLOOKUP(INT(MID($B101,4,3)),'Sample Data Table'!$A$2:$H$127,2,FALSE))</f>
        <v>72440</v>
      </c>
      <c r="G101" s="9" t="str">
        <f>IFERROR(VLOOKUP($B101,'Sample Data Table'!$A$2:$H$127,4,FALSE),VLOOKUP(INT(MID($B101,4,3)),'Sample Data Table'!$A$2:$H$127,4,FALSE))</f>
        <v>408818 (SAA)</v>
      </c>
      <c r="H101" s="9" t="str">
        <f>IFERROR(VLOOKUP($B101,'Sample Data Table'!$A$2:$H$127,7,FALSE),VLOOKUP(INT(MID($B101,4,3)),'Sample Data Table'!$A$2:$H$127,7,FALSE))</f>
        <v>WT</v>
      </c>
      <c r="I101" s="9" t="str">
        <f>IFERROR(VLOOKUP($B101,'Sample Data Table'!$A$2:$H$127,6,FALSE),VLOOKUP(INT(MID($B101,4,3)),'Sample Data Table'!$A$2:$H$127,6,FALSE))</f>
        <v>M</v>
      </c>
      <c r="J101" s="9">
        <f>IFERROR(VLOOKUP($B101,'Sample Data Table'!$A$2:$H$127,3,FALSE),VLOOKUP(INT(MID($B101,4,3)),'Sample Data Table'!$A$2:$H$127,3,FALSE))</f>
        <v>0</v>
      </c>
      <c r="K101" s="11">
        <f t="shared" si="4"/>
        <v>53022000</v>
      </c>
      <c r="L101" s="16">
        <f t="shared" si="5"/>
        <v>15856557.381726967</v>
      </c>
    </row>
    <row r="102" spans="2:12" x14ac:dyDescent="0.25">
      <c r="B102" s="7" t="s">
        <v>382</v>
      </c>
      <c r="C102" s="8">
        <v>42842000</v>
      </c>
      <c r="E102" s="9" t="str">
        <f t="shared" si="3"/>
        <v>SAA03</v>
      </c>
      <c r="F102" s="9">
        <f>IFERROR(VLOOKUP($B102,'Sample Data Table'!$A$2:$H$127,2,FALSE),VLOOKUP(INT(MID($B102,4,3)),'Sample Data Table'!$A$2:$H$127,2,FALSE))</f>
        <v>72441</v>
      </c>
      <c r="G102" s="9" t="str">
        <f>IFERROR(VLOOKUP($B102,'Sample Data Table'!$A$2:$H$127,4,FALSE),VLOOKUP(INT(MID($B102,4,3)),'Sample Data Table'!$A$2:$H$127,4,FALSE))</f>
        <v>408818 (SAA)</v>
      </c>
      <c r="H102" s="9" t="str">
        <f>IFERROR(VLOOKUP($B102,'Sample Data Table'!$A$2:$H$127,7,FALSE),VLOOKUP(INT(MID($B102,4,3)),'Sample Data Table'!$A$2:$H$127,7,FALSE))</f>
        <v>WT</v>
      </c>
      <c r="I102" s="9" t="str">
        <f>IFERROR(VLOOKUP($B102,'Sample Data Table'!$A$2:$H$127,6,FALSE),VLOOKUP(INT(MID($B102,4,3)),'Sample Data Table'!$A$2:$H$127,6,FALSE))</f>
        <v>M</v>
      </c>
      <c r="J102" s="9">
        <f>IFERROR(VLOOKUP($B102,'Sample Data Table'!$A$2:$H$127,3,FALSE),VLOOKUP(INT(MID($B102,4,3)),'Sample Data Table'!$A$2:$H$127,3,FALSE))</f>
        <v>0</v>
      </c>
      <c r="K102" s="11">
        <f t="shared" si="4"/>
        <v>42842000</v>
      </c>
      <c r="L102" s="16">
        <f t="shared" si="5"/>
        <v>4773562.2966501648</v>
      </c>
    </row>
    <row r="103" spans="2:12" x14ac:dyDescent="0.25">
      <c r="B103" s="7" t="s">
        <v>386</v>
      </c>
      <c r="C103" s="8">
        <v>24112000</v>
      </c>
      <c r="E103" s="9" t="str">
        <f t="shared" si="3"/>
        <v>SAA04</v>
      </c>
      <c r="F103" s="9">
        <f>IFERROR(VLOOKUP($B103,'Sample Data Table'!$A$2:$H$127,2,FALSE),VLOOKUP(INT(MID($B103,4,3)),'Sample Data Table'!$A$2:$H$127,2,FALSE))</f>
        <v>72186</v>
      </c>
      <c r="G103" s="9" t="str">
        <f>IFERROR(VLOOKUP($B103,'Sample Data Table'!$A$2:$H$127,4,FALSE),VLOOKUP(INT(MID($B103,4,3)),'Sample Data Table'!$A$2:$H$127,4,FALSE))</f>
        <v>408818 (SAA)</v>
      </c>
      <c r="H103" s="9" t="str">
        <f>IFERROR(VLOOKUP($B103,'Sample Data Table'!$A$2:$H$127,7,FALSE),VLOOKUP(INT(MID($B103,4,3)),'Sample Data Table'!$A$2:$H$127,7,FALSE))</f>
        <v>HET</v>
      </c>
      <c r="I103" s="9" t="str">
        <f>IFERROR(VLOOKUP($B103,'Sample Data Table'!$A$2:$H$127,6,FALSE),VLOOKUP(INT(MID($B103,4,3)),'Sample Data Table'!$A$2:$H$127,6,FALSE))</f>
        <v>M</v>
      </c>
      <c r="J103" s="9">
        <f>IFERROR(VLOOKUP($B103,'Sample Data Table'!$A$2:$H$127,3,FALSE),VLOOKUP(INT(MID($B103,4,3)),'Sample Data Table'!$A$2:$H$127,3,FALSE))</f>
        <v>0</v>
      </c>
      <c r="K103" s="11">
        <f t="shared" si="4"/>
        <v>24112000</v>
      </c>
      <c r="L103" s="16">
        <f t="shared" si="5"/>
        <v>8606542.3951782174</v>
      </c>
    </row>
    <row r="104" spans="2:12" x14ac:dyDescent="0.25">
      <c r="B104" s="7" t="s">
        <v>383</v>
      </c>
      <c r="C104" s="8">
        <v>50403333.333333336</v>
      </c>
      <c r="E104" s="9" t="str">
        <f t="shared" si="3"/>
        <v>SAA05</v>
      </c>
      <c r="F104" s="9">
        <f>IFERROR(VLOOKUP($B104,'Sample Data Table'!$A$2:$H$127,2,FALSE),VLOOKUP(INT(MID($B104,4,3)),'Sample Data Table'!$A$2:$H$127,2,FALSE))</f>
        <v>72187</v>
      </c>
      <c r="G104" s="9" t="str">
        <f>IFERROR(VLOOKUP($B104,'Sample Data Table'!$A$2:$H$127,4,FALSE),VLOOKUP(INT(MID($B104,4,3)),'Sample Data Table'!$A$2:$H$127,4,FALSE))</f>
        <v>408818 (SAA)</v>
      </c>
      <c r="H104" s="9" t="str">
        <f>IFERROR(VLOOKUP($B104,'Sample Data Table'!$A$2:$H$127,7,FALSE),VLOOKUP(INT(MID($B104,4,3)),'Sample Data Table'!$A$2:$H$127,7,FALSE))</f>
        <v>HOM</v>
      </c>
      <c r="I104" s="9" t="str">
        <f>IFERROR(VLOOKUP($B104,'Sample Data Table'!$A$2:$H$127,6,FALSE),VLOOKUP(INT(MID($B104,4,3)),'Sample Data Table'!$A$2:$H$127,6,FALSE))</f>
        <v>M</v>
      </c>
      <c r="J104" s="9">
        <f>IFERROR(VLOOKUP($B104,'Sample Data Table'!$A$2:$H$127,3,FALSE),VLOOKUP(INT(MID($B104,4,3)),'Sample Data Table'!$A$2:$H$127,3,FALSE))</f>
        <v>0</v>
      </c>
      <c r="K104" s="11">
        <f t="shared" si="4"/>
        <v>50403333.333333336</v>
      </c>
      <c r="L104" s="16">
        <f t="shared" si="5"/>
        <v>3383053.6994457389</v>
      </c>
    </row>
    <row r="105" spans="2:12" x14ac:dyDescent="0.25">
      <c r="B105" s="7" t="s">
        <v>387</v>
      </c>
      <c r="C105" s="8">
        <v>79637333.333333328</v>
      </c>
      <c r="E105" s="9" t="str">
        <f t="shared" si="3"/>
        <v>SAA06</v>
      </c>
      <c r="F105" s="9">
        <f>IFERROR(VLOOKUP($B105,'Sample Data Table'!$A$2:$H$127,2,FALSE),VLOOKUP(INT(MID($B105,4,3)),'Sample Data Table'!$A$2:$H$127,2,FALSE))</f>
        <v>72168</v>
      </c>
      <c r="G105" s="9" t="str">
        <f>IFERROR(VLOOKUP($B105,'Sample Data Table'!$A$2:$H$127,4,FALSE),VLOOKUP(INT(MID($B105,4,3)),'Sample Data Table'!$A$2:$H$127,4,FALSE))</f>
        <v>408818 (SAA)</v>
      </c>
      <c r="H105" s="9" t="str">
        <f>IFERROR(VLOOKUP($B105,'Sample Data Table'!$A$2:$H$127,7,FALSE),VLOOKUP(INT(MID($B105,4,3)),'Sample Data Table'!$A$2:$H$127,7,FALSE))</f>
        <v>HET</v>
      </c>
      <c r="I105" s="9" t="str">
        <f>IFERROR(VLOOKUP($B105,'Sample Data Table'!$A$2:$H$127,6,FALSE),VLOOKUP(INT(MID($B105,4,3)),'Sample Data Table'!$A$2:$H$127,6,FALSE))</f>
        <v>M</v>
      </c>
      <c r="J105" s="9">
        <f>IFERROR(VLOOKUP($B105,'Sample Data Table'!$A$2:$H$127,3,FALSE),VLOOKUP(INT(MID($B105,4,3)),'Sample Data Table'!$A$2:$H$127,3,FALSE))</f>
        <v>0</v>
      </c>
      <c r="K105" s="11">
        <f t="shared" si="4"/>
        <v>79637333.333333328</v>
      </c>
      <c r="L105" s="16">
        <f t="shared" si="5"/>
        <v>15197667.726770908</v>
      </c>
    </row>
    <row r="106" spans="2:12" x14ac:dyDescent="0.25">
      <c r="B106" s="7" t="s">
        <v>374</v>
      </c>
      <c r="C106" s="8">
        <v>30891333.333333332</v>
      </c>
      <c r="E106" s="9" t="str">
        <f t="shared" si="3"/>
        <v>SAA07</v>
      </c>
      <c r="F106" s="9">
        <f>IFERROR(VLOOKUP($B106,'Sample Data Table'!$A$2:$H$127,2,FALSE),VLOOKUP(INT(MID($B106,4,3)),'Sample Data Table'!$A$2:$H$127,2,FALSE))</f>
        <v>72164</v>
      </c>
      <c r="G106" s="9" t="str">
        <f>IFERROR(VLOOKUP($B106,'Sample Data Table'!$A$2:$H$127,4,FALSE),VLOOKUP(INT(MID($B106,4,3)),'Sample Data Table'!$A$2:$H$127,4,FALSE))</f>
        <v>408818 (SAA)</v>
      </c>
      <c r="H106" s="9" t="str">
        <f>IFERROR(VLOOKUP($B106,'Sample Data Table'!$A$2:$H$127,7,FALSE),VLOOKUP(INT(MID($B106,4,3)),'Sample Data Table'!$A$2:$H$127,7,FALSE))</f>
        <v>HOM</v>
      </c>
      <c r="I106" s="9" t="str">
        <f>IFERROR(VLOOKUP($B106,'Sample Data Table'!$A$2:$H$127,6,FALSE),VLOOKUP(INT(MID($B106,4,3)),'Sample Data Table'!$A$2:$H$127,6,FALSE))</f>
        <v>M</v>
      </c>
      <c r="J106" s="9">
        <f>IFERROR(VLOOKUP($B106,'Sample Data Table'!$A$2:$H$127,3,FALSE),VLOOKUP(INT(MID($B106,4,3)),'Sample Data Table'!$A$2:$H$127,3,FALSE))</f>
        <v>0</v>
      </c>
      <c r="K106" s="11">
        <f t="shared" si="4"/>
        <v>30891333.333333332</v>
      </c>
      <c r="L106" s="16">
        <f t="shared" si="5"/>
        <v>5270952.5072166277</v>
      </c>
    </row>
    <row r="107" spans="2:12" x14ac:dyDescent="0.25">
      <c r="B107" s="7" t="s">
        <v>368</v>
      </c>
      <c r="C107" s="8">
        <v>30969000</v>
      </c>
      <c r="E107" s="9" t="str">
        <f t="shared" si="3"/>
        <v>SAA08</v>
      </c>
      <c r="F107" s="9">
        <f>IFERROR(VLOOKUP($B107,'Sample Data Table'!$A$2:$H$127,2,FALSE),VLOOKUP(INT(MID($B107,4,3)),'Sample Data Table'!$A$2:$H$127,2,FALSE))</f>
        <v>72185</v>
      </c>
      <c r="G107" s="9" t="str">
        <f>IFERROR(VLOOKUP($B107,'Sample Data Table'!$A$2:$H$127,4,FALSE),VLOOKUP(INT(MID($B107,4,3)),'Sample Data Table'!$A$2:$H$127,4,FALSE))</f>
        <v>408818 (SAA)</v>
      </c>
      <c r="H107" s="9" t="str">
        <f>IFERROR(VLOOKUP($B107,'Sample Data Table'!$A$2:$H$127,7,FALSE),VLOOKUP(INT(MID($B107,4,3)),'Sample Data Table'!$A$2:$H$127,7,FALSE))</f>
        <v>HET</v>
      </c>
      <c r="I107" s="9" t="str">
        <f>IFERROR(VLOOKUP($B107,'Sample Data Table'!$A$2:$H$127,6,FALSE),VLOOKUP(INT(MID($B107,4,3)),'Sample Data Table'!$A$2:$H$127,6,FALSE))</f>
        <v>M</v>
      </c>
      <c r="J107" s="9">
        <f>IFERROR(VLOOKUP($B107,'Sample Data Table'!$A$2:$H$127,3,FALSE),VLOOKUP(INT(MID($B107,4,3)),'Sample Data Table'!$A$2:$H$127,3,FALSE))</f>
        <v>0</v>
      </c>
      <c r="K107" s="11">
        <f t="shared" si="4"/>
        <v>30969000</v>
      </c>
      <c r="L107" s="16">
        <f t="shared" si="5"/>
        <v>7560243.0516485386</v>
      </c>
    </row>
    <row r="108" spans="2:12" x14ac:dyDescent="0.25">
      <c r="B108" s="7" t="s">
        <v>359</v>
      </c>
      <c r="C108" s="8">
        <v>26394666.666666668</v>
      </c>
      <c r="E108" s="9" t="str">
        <f t="shared" si="3"/>
        <v>SAA09</v>
      </c>
      <c r="F108" s="9">
        <f>IFERROR(VLOOKUP($B108,'Sample Data Table'!$A$2:$H$127,2,FALSE),VLOOKUP(INT(MID($B108,4,3)),'Sample Data Table'!$A$2:$H$127,2,FALSE))</f>
        <v>72184</v>
      </c>
      <c r="G108" s="9" t="str">
        <f>IFERROR(VLOOKUP($B108,'Sample Data Table'!$A$2:$H$127,4,FALSE),VLOOKUP(INT(MID($B108,4,3)),'Sample Data Table'!$A$2:$H$127,4,FALSE))</f>
        <v>408818 (SAA)</v>
      </c>
      <c r="H108" s="9" t="str">
        <f>IFERROR(VLOOKUP($B108,'Sample Data Table'!$A$2:$H$127,7,FALSE),VLOOKUP(INT(MID($B108,4,3)),'Sample Data Table'!$A$2:$H$127,7,FALSE))</f>
        <v>WT</v>
      </c>
      <c r="I108" s="9" t="str">
        <f>IFERROR(VLOOKUP($B108,'Sample Data Table'!$A$2:$H$127,6,FALSE),VLOOKUP(INT(MID($B108,4,3)),'Sample Data Table'!$A$2:$H$127,6,FALSE))</f>
        <v>M</v>
      </c>
      <c r="J108" s="9">
        <f>IFERROR(VLOOKUP($B108,'Sample Data Table'!$A$2:$H$127,3,FALSE),VLOOKUP(INT(MID($B108,4,3)),'Sample Data Table'!$A$2:$H$127,3,FALSE))</f>
        <v>0</v>
      </c>
      <c r="K108" s="11">
        <f t="shared" si="4"/>
        <v>26394666.666666668</v>
      </c>
      <c r="L108" s="16">
        <f t="shared" si="5"/>
        <v>9500074.8593541812</v>
      </c>
    </row>
    <row r="109" spans="2:12" x14ac:dyDescent="0.25">
      <c r="B109" s="7" t="s">
        <v>378</v>
      </c>
      <c r="C109" s="8">
        <v>90482666.666666672</v>
      </c>
      <c r="E109" s="9" t="str">
        <f t="shared" si="3"/>
        <v>SAA10</v>
      </c>
      <c r="F109" s="9">
        <f>IFERROR(VLOOKUP($B109,'Sample Data Table'!$A$2:$H$127,2,FALSE),VLOOKUP(INT(MID($B109,4,3)),'Sample Data Table'!$A$2:$H$127,2,FALSE))</f>
        <v>72155</v>
      </c>
      <c r="G109" s="9" t="str">
        <f>IFERROR(VLOOKUP($B109,'Sample Data Table'!$A$2:$H$127,4,FALSE),VLOOKUP(INT(MID($B109,4,3)),'Sample Data Table'!$A$2:$H$127,4,FALSE))</f>
        <v>408818 (SAA)</v>
      </c>
      <c r="H109" s="9" t="str">
        <f>IFERROR(VLOOKUP($B109,'Sample Data Table'!$A$2:$H$127,7,FALSE),VLOOKUP(INT(MID($B109,4,3)),'Sample Data Table'!$A$2:$H$127,7,FALSE))</f>
        <v>HOM</v>
      </c>
      <c r="I109" s="9" t="str">
        <f>IFERROR(VLOOKUP($B109,'Sample Data Table'!$A$2:$H$127,6,FALSE),VLOOKUP(INT(MID($B109,4,3)),'Sample Data Table'!$A$2:$H$127,6,FALSE))</f>
        <v>M</v>
      </c>
      <c r="J109" s="9">
        <f>IFERROR(VLOOKUP($B109,'Sample Data Table'!$A$2:$H$127,3,FALSE),VLOOKUP(INT(MID($B109,4,3)),'Sample Data Table'!$A$2:$H$127,3,FALSE))</f>
        <v>0</v>
      </c>
      <c r="K109" s="11">
        <f t="shared" si="4"/>
        <v>90482666.666666672</v>
      </c>
      <c r="L109" s="16">
        <f t="shared" si="5"/>
        <v>6046051.9625069387</v>
      </c>
    </row>
    <row r="110" spans="2:12" x14ac:dyDescent="0.25">
      <c r="B110" s="7" t="s">
        <v>367</v>
      </c>
      <c r="C110" s="8">
        <v>32036000</v>
      </c>
      <c r="E110" s="9" t="str">
        <f t="shared" si="3"/>
        <v>SAA11</v>
      </c>
      <c r="F110" s="9">
        <f>IFERROR(VLOOKUP($B110,'Sample Data Table'!$A$2:$H$127,2,FALSE),VLOOKUP(INT(MID($B110,4,3)),'Sample Data Table'!$A$2:$H$127,2,FALSE))</f>
        <v>72159</v>
      </c>
      <c r="G110" s="9" t="str">
        <f>IFERROR(VLOOKUP($B110,'Sample Data Table'!$A$2:$H$127,4,FALSE),VLOOKUP(INT(MID($B110,4,3)),'Sample Data Table'!$A$2:$H$127,4,FALSE))</f>
        <v>408818 (SAA)</v>
      </c>
      <c r="H110" s="9" t="str">
        <f>IFERROR(VLOOKUP($B110,'Sample Data Table'!$A$2:$H$127,7,FALSE),VLOOKUP(INT(MID($B110,4,3)),'Sample Data Table'!$A$2:$H$127,7,FALSE))</f>
        <v>HOM</v>
      </c>
      <c r="I110" s="9" t="str">
        <f>IFERROR(VLOOKUP($B110,'Sample Data Table'!$A$2:$H$127,6,FALSE),VLOOKUP(INT(MID($B110,4,3)),'Sample Data Table'!$A$2:$H$127,6,FALSE))</f>
        <v>M</v>
      </c>
      <c r="J110" s="9">
        <f>IFERROR(VLOOKUP($B110,'Sample Data Table'!$A$2:$H$127,3,FALSE),VLOOKUP(INT(MID($B110,4,3)),'Sample Data Table'!$A$2:$H$127,3,FALSE))</f>
        <v>0</v>
      </c>
      <c r="K110" s="11">
        <f t="shared" si="4"/>
        <v>32036000</v>
      </c>
      <c r="L110" s="16">
        <f t="shared" si="5"/>
        <v>12847357.82174685</v>
      </c>
    </row>
    <row r="111" spans="2:12" x14ac:dyDescent="0.25">
      <c r="B111" s="7" t="s">
        <v>380</v>
      </c>
      <c r="C111" s="8">
        <v>21755000</v>
      </c>
      <c r="E111" s="9" t="str">
        <f t="shared" si="3"/>
        <v>SAA12</v>
      </c>
      <c r="F111" s="9">
        <f>IFERROR(VLOOKUP($B111,'Sample Data Table'!$A$2:$H$127,2,FALSE),VLOOKUP(INT(MID($B111,4,3)),'Sample Data Table'!$A$2:$H$127,2,FALSE))</f>
        <v>72157</v>
      </c>
      <c r="G111" s="9" t="str">
        <f>IFERROR(VLOOKUP($B111,'Sample Data Table'!$A$2:$H$127,4,FALSE),VLOOKUP(INT(MID($B111,4,3)),'Sample Data Table'!$A$2:$H$127,4,FALSE))</f>
        <v>408818 (SAA)</v>
      </c>
      <c r="H111" s="9" t="str">
        <f>IFERROR(VLOOKUP($B111,'Sample Data Table'!$A$2:$H$127,7,FALSE),VLOOKUP(INT(MID($B111,4,3)),'Sample Data Table'!$A$2:$H$127,7,FALSE))</f>
        <v>HET</v>
      </c>
      <c r="I111" s="9" t="str">
        <f>IFERROR(VLOOKUP($B111,'Sample Data Table'!$A$2:$H$127,6,FALSE),VLOOKUP(INT(MID($B111,4,3)),'Sample Data Table'!$A$2:$H$127,6,FALSE))</f>
        <v>M</v>
      </c>
      <c r="J111" s="9">
        <f>IFERROR(VLOOKUP($B111,'Sample Data Table'!$A$2:$H$127,3,FALSE),VLOOKUP(INT(MID($B111,4,3)),'Sample Data Table'!$A$2:$H$127,3,FALSE))</f>
        <v>0</v>
      </c>
      <c r="K111" s="11">
        <f t="shared" si="4"/>
        <v>21755000</v>
      </c>
      <c r="L111" s="16">
        <f t="shared" si="5"/>
        <v>628035.82700352371</v>
      </c>
    </row>
    <row r="112" spans="2:12" x14ac:dyDescent="0.25">
      <c r="B112" s="7" t="s">
        <v>375</v>
      </c>
      <c r="C112" s="8">
        <v>62144000</v>
      </c>
      <c r="E112" s="9" t="str">
        <f t="shared" si="3"/>
        <v>SAA13</v>
      </c>
      <c r="F112" s="9">
        <f>IFERROR(VLOOKUP($B112,'Sample Data Table'!$A$2:$H$127,2,FALSE),VLOOKUP(INT(MID($B112,4,3)),'Sample Data Table'!$A$2:$H$127,2,FALSE))</f>
        <v>72194</v>
      </c>
      <c r="G112" s="9" t="str">
        <f>IFERROR(VLOOKUP($B112,'Sample Data Table'!$A$2:$H$127,4,FALSE),VLOOKUP(INT(MID($B112,4,3)),'Sample Data Table'!$A$2:$H$127,4,FALSE))</f>
        <v>408818 (SAA)</v>
      </c>
      <c r="H112" s="9" t="str">
        <f>IFERROR(VLOOKUP($B112,'Sample Data Table'!$A$2:$H$127,7,FALSE),VLOOKUP(INT(MID($B112,4,3)),'Sample Data Table'!$A$2:$H$127,7,FALSE))</f>
        <v>HET</v>
      </c>
      <c r="I112" s="9" t="str">
        <f>IFERROR(VLOOKUP($B112,'Sample Data Table'!$A$2:$H$127,6,FALSE),VLOOKUP(INT(MID($B112,4,3)),'Sample Data Table'!$A$2:$H$127,6,FALSE))</f>
        <v>M</v>
      </c>
      <c r="J112" s="9">
        <f>IFERROR(VLOOKUP($B112,'Sample Data Table'!$A$2:$H$127,3,FALSE),VLOOKUP(INT(MID($B112,4,3)),'Sample Data Table'!$A$2:$H$127,3,FALSE))</f>
        <v>0</v>
      </c>
      <c r="K112" s="11">
        <f t="shared" si="4"/>
        <v>62144000</v>
      </c>
      <c r="L112" s="16">
        <f t="shared" si="5"/>
        <v>9909960.5952798817</v>
      </c>
    </row>
    <row r="113" spans="2:12" x14ac:dyDescent="0.25">
      <c r="B113" s="7" t="s">
        <v>369</v>
      </c>
      <c r="C113" s="8">
        <v>31479333.333333332</v>
      </c>
      <c r="E113" s="9" t="str">
        <f t="shared" si="3"/>
        <v>SAA14</v>
      </c>
      <c r="F113" s="9">
        <f>IFERROR(VLOOKUP($B113,'Sample Data Table'!$A$2:$H$127,2,FALSE),VLOOKUP(INT(MID($B113,4,3)),'Sample Data Table'!$A$2:$H$127,2,FALSE))</f>
        <v>72197</v>
      </c>
      <c r="G113" s="9" t="str">
        <f>IFERROR(VLOOKUP($B113,'Sample Data Table'!$A$2:$H$127,4,FALSE),VLOOKUP(INT(MID($B113,4,3)),'Sample Data Table'!$A$2:$H$127,4,FALSE))</f>
        <v>408818 (SAA)</v>
      </c>
      <c r="H113" s="9" t="str">
        <f>IFERROR(VLOOKUP($B113,'Sample Data Table'!$A$2:$H$127,7,FALSE),VLOOKUP(INT(MID($B113,4,3)),'Sample Data Table'!$A$2:$H$127,7,FALSE))</f>
        <v>WT</v>
      </c>
      <c r="I113" s="9" t="str">
        <f>IFERROR(VLOOKUP($B113,'Sample Data Table'!$A$2:$H$127,6,FALSE),VLOOKUP(INT(MID($B113,4,3)),'Sample Data Table'!$A$2:$H$127,6,FALSE))</f>
        <v>M</v>
      </c>
      <c r="J113" s="9">
        <f>IFERROR(VLOOKUP($B113,'Sample Data Table'!$A$2:$H$127,3,FALSE),VLOOKUP(INT(MID($B113,4,3)),'Sample Data Table'!$A$2:$H$127,3,FALSE))</f>
        <v>0</v>
      </c>
      <c r="K113" s="11">
        <f t="shared" si="4"/>
        <v>31479333.333333332</v>
      </c>
      <c r="L113" s="16">
        <f t="shared" si="5"/>
        <v>2009820.9704680787</v>
      </c>
    </row>
    <row r="114" spans="2:12" x14ac:dyDescent="0.25">
      <c r="B114" s="7" t="s">
        <v>363</v>
      </c>
      <c r="C114" s="8">
        <v>21180666.666666668</v>
      </c>
      <c r="E114" s="9" t="str">
        <f t="shared" si="3"/>
        <v>SAA15</v>
      </c>
      <c r="F114" s="9">
        <f>IFERROR(VLOOKUP($B114,'Sample Data Table'!$A$2:$H$127,2,FALSE),VLOOKUP(INT(MID($B114,4,3)),'Sample Data Table'!$A$2:$H$127,2,FALSE))</f>
        <v>72196</v>
      </c>
      <c r="G114" s="9" t="str">
        <f>IFERROR(VLOOKUP($B114,'Sample Data Table'!$A$2:$H$127,4,FALSE),VLOOKUP(INT(MID($B114,4,3)),'Sample Data Table'!$A$2:$H$127,4,FALSE))</f>
        <v>408818 (SAA)</v>
      </c>
      <c r="H114" s="9" t="str">
        <f>IFERROR(VLOOKUP($B114,'Sample Data Table'!$A$2:$H$127,7,FALSE),VLOOKUP(INT(MID($B114,4,3)),'Sample Data Table'!$A$2:$H$127,7,FALSE))</f>
        <v>WT</v>
      </c>
      <c r="I114" s="9" t="str">
        <f>IFERROR(VLOOKUP($B114,'Sample Data Table'!$A$2:$H$127,6,FALSE),VLOOKUP(INT(MID($B114,4,3)),'Sample Data Table'!$A$2:$H$127,6,FALSE))</f>
        <v>M</v>
      </c>
      <c r="J114" s="9">
        <f>IFERROR(VLOOKUP($B114,'Sample Data Table'!$A$2:$H$127,3,FALSE),VLOOKUP(INT(MID($B114,4,3)),'Sample Data Table'!$A$2:$H$127,3,FALSE))</f>
        <v>0</v>
      </c>
      <c r="K114" s="11">
        <f t="shared" si="4"/>
        <v>21180666.666666668</v>
      </c>
      <c r="L114" s="16">
        <f t="shared" si="5"/>
        <v>3681000.7244407567</v>
      </c>
    </row>
    <row r="115" spans="2:12" x14ac:dyDescent="0.25">
      <c r="B115" s="7" t="s">
        <v>364</v>
      </c>
      <c r="C115" s="8">
        <v>48600000</v>
      </c>
      <c r="E115" s="9" t="str">
        <f t="shared" si="3"/>
        <v>SAA16</v>
      </c>
      <c r="F115" s="9">
        <f>IFERROR(VLOOKUP($B115,'Sample Data Table'!$A$2:$H$127,2,FALSE),VLOOKUP(INT(MID($B115,4,3)),'Sample Data Table'!$A$2:$H$127,2,FALSE))</f>
        <v>72190</v>
      </c>
      <c r="G115" s="9" t="str">
        <f>IFERROR(VLOOKUP($B115,'Sample Data Table'!$A$2:$H$127,4,FALSE),VLOOKUP(INT(MID($B115,4,3)),'Sample Data Table'!$A$2:$H$127,4,FALSE))</f>
        <v>408818 (SAA)</v>
      </c>
      <c r="H115" s="9" t="str">
        <f>IFERROR(VLOOKUP($B115,'Sample Data Table'!$A$2:$H$127,7,FALSE),VLOOKUP(INT(MID($B115,4,3)),'Sample Data Table'!$A$2:$H$127,7,FALSE))</f>
        <v>HOM</v>
      </c>
      <c r="I115" s="9" t="str">
        <f>IFERROR(VLOOKUP($B115,'Sample Data Table'!$A$2:$H$127,6,FALSE),VLOOKUP(INT(MID($B115,4,3)),'Sample Data Table'!$A$2:$H$127,6,FALSE))</f>
        <v>F</v>
      </c>
      <c r="J115" s="9">
        <f>IFERROR(VLOOKUP($B115,'Sample Data Table'!$A$2:$H$127,3,FALSE),VLOOKUP(INT(MID($B115,4,3)),'Sample Data Table'!$A$2:$H$127,3,FALSE))</f>
        <v>0</v>
      </c>
      <c r="K115" s="11">
        <f t="shared" si="4"/>
        <v>48600000</v>
      </c>
      <c r="L115" s="16">
        <f t="shared" si="5"/>
        <v>6793517.2775227418</v>
      </c>
    </row>
    <row r="116" spans="2:12" x14ac:dyDescent="0.25">
      <c r="B116" s="7" t="s">
        <v>381</v>
      </c>
      <c r="C116" s="8">
        <v>27809000</v>
      </c>
      <c r="E116" s="9" t="str">
        <f t="shared" si="3"/>
        <v>SAA17</v>
      </c>
      <c r="F116" s="9">
        <f>IFERROR(VLOOKUP($B116,'Sample Data Table'!$A$2:$H$127,2,FALSE),VLOOKUP(INT(MID($B116,4,3)),'Sample Data Table'!$A$2:$H$127,2,FALSE))</f>
        <v>72188</v>
      </c>
      <c r="G116" s="9" t="str">
        <f>IFERROR(VLOOKUP($B116,'Sample Data Table'!$A$2:$H$127,4,FALSE),VLOOKUP(INT(MID($B116,4,3)),'Sample Data Table'!$A$2:$H$127,4,FALSE))</f>
        <v>408818 (SAA)</v>
      </c>
      <c r="H116" s="9" t="str">
        <f>IFERROR(VLOOKUP($B116,'Sample Data Table'!$A$2:$H$127,7,FALSE),VLOOKUP(INT(MID($B116,4,3)),'Sample Data Table'!$A$2:$H$127,7,FALSE))</f>
        <v>WT</v>
      </c>
      <c r="I116" s="9" t="str">
        <f>IFERROR(VLOOKUP($B116,'Sample Data Table'!$A$2:$H$127,6,FALSE),VLOOKUP(INT(MID($B116,4,3)),'Sample Data Table'!$A$2:$H$127,6,FALSE))</f>
        <v>F</v>
      </c>
      <c r="J116" s="9">
        <f>IFERROR(VLOOKUP($B116,'Sample Data Table'!$A$2:$H$127,3,FALSE),VLOOKUP(INT(MID($B116,4,3)),'Sample Data Table'!$A$2:$H$127,3,FALSE))</f>
        <v>0</v>
      </c>
      <c r="K116" s="11">
        <f t="shared" si="4"/>
        <v>27809000</v>
      </c>
      <c r="L116" s="16">
        <f t="shared" si="5"/>
        <v>1826148.6795986793</v>
      </c>
    </row>
    <row r="117" spans="2:12" x14ac:dyDescent="0.25">
      <c r="B117" s="7" t="s">
        <v>377</v>
      </c>
      <c r="C117" s="8">
        <v>28609333.333333332</v>
      </c>
      <c r="E117" s="9" t="str">
        <f t="shared" si="3"/>
        <v>SAA18</v>
      </c>
      <c r="F117" s="9">
        <f>IFERROR(VLOOKUP($B117,'Sample Data Table'!$A$2:$H$127,2,FALSE),VLOOKUP(INT(MID($B117,4,3)),'Sample Data Table'!$A$2:$H$127,2,FALSE))</f>
        <v>72193</v>
      </c>
      <c r="G117" s="9" t="str">
        <f>IFERROR(VLOOKUP($B117,'Sample Data Table'!$A$2:$H$127,4,FALSE),VLOOKUP(INT(MID($B117,4,3)),'Sample Data Table'!$A$2:$H$127,4,FALSE))</f>
        <v>408818 (SAA)</v>
      </c>
      <c r="H117" s="9" t="str">
        <f>IFERROR(VLOOKUP($B117,'Sample Data Table'!$A$2:$H$127,7,FALSE),VLOOKUP(INT(MID($B117,4,3)),'Sample Data Table'!$A$2:$H$127,7,FALSE))</f>
        <v>HOM</v>
      </c>
      <c r="I117" s="9" t="str">
        <f>IFERROR(VLOOKUP($B117,'Sample Data Table'!$A$2:$H$127,6,FALSE),VLOOKUP(INT(MID($B117,4,3)),'Sample Data Table'!$A$2:$H$127,6,FALSE))</f>
        <v>F</v>
      </c>
      <c r="J117" s="9">
        <f>IFERROR(VLOOKUP($B117,'Sample Data Table'!$A$2:$H$127,3,FALSE),VLOOKUP(INT(MID($B117,4,3)),'Sample Data Table'!$A$2:$H$127,3,FALSE))</f>
        <v>0</v>
      </c>
      <c r="K117" s="11">
        <f t="shared" si="4"/>
        <v>28609333.333333332</v>
      </c>
      <c r="L117" s="16">
        <f t="shared" si="5"/>
        <v>7842572.9408997688</v>
      </c>
    </row>
    <row r="118" spans="2:12" x14ac:dyDescent="0.25">
      <c r="B118" s="7" t="s">
        <v>379</v>
      </c>
      <c r="C118" s="8">
        <v>17361666.666666668</v>
      </c>
      <c r="E118" s="9" t="str">
        <f t="shared" si="3"/>
        <v>SAA19</v>
      </c>
      <c r="F118" s="9">
        <f>IFERROR(VLOOKUP($B118,'Sample Data Table'!$A$2:$H$127,2,FALSE),VLOOKUP(INT(MID($B118,4,3)),'Sample Data Table'!$A$2:$H$127,2,FALSE))</f>
        <v>72162</v>
      </c>
      <c r="G118" s="9" t="str">
        <f>IFERROR(VLOOKUP($B118,'Sample Data Table'!$A$2:$H$127,4,FALSE),VLOOKUP(INT(MID($B118,4,3)),'Sample Data Table'!$A$2:$H$127,4,FALSE))</f>
        <v>408818 (SAA)</v>
      </c>
      <c r="H118" s="9" t="str">
        <f>IFERROR(VLOOKUP($B118,'Sample Data Table'!$A$2:$H$127,7,FALSE),VLOOKUP(INT(MID($B118,4,3)),'Sample Data Table'!$A$2:$H$127,7,FALSE))</f>
        <v>HET</v>
      </c>
      <c r="I118" s="9" t="str">
        <f>IFERROR(VLOOKUP($B118,'Sample Data Table'!$A$2:$H$127,6,FALSE),VLOOKUP(INT(MID($B118,4,3)),'Sample Data Table'!$A$2:$H$127,6,FALSE))</f>
        <v>F</v>
      </c>
      <c r="J118" s="9">
        <f>IFERROR(VLOOKUP($B118,'Sample Data Table'!$A$2:$H$127,3,FALSE),VLOOKUP(INT(MID($B118,4,3)),'Sample Data Table'!$A$2:$H$127,3,FALSE))</f>
        <v>0</v>
      </c>
      <c r="K118" s="11">
        <f t="shared" si="4"/>
        <v>17361666.666666668</v>
      </c>
      <c r="L118" s="16">
        <f t="shared" si="5"/>
        <v>2626654.2089383048</v>
      </c>
    </row>
    <row r="119" spans="2:12" x14ac:dyDescent="0.25">
      <c r="B119" s="7" t="s">
        <v>373</v>
      </c>
      <c r="C119" s="8">
        <v>14492333.333333334</v>
      </c>
      <c r="E119" s="9" t="str">
        <f t="shared" si="3"/>
        <v>SAA20</v>
      </c>
      <c r="F119" s="9">
        <f>IFERROR(VLOOKUP($B119,'Sample Data Table'!$A$2:$H$127,2,FALSE),VLOOKUP(INT(MID($B119,4,3)),'Sample Data Table'!$A$2:$H$127,2,FALSE))</f>
        <v>72183</v>
      </c>
      <c r="G119" s="9" t="str">
        <f>IFERROR(VLOOKUP($B119,'Sample Data Table'!$A$2:$H$127,4,FALSE),VLOOKUP(INT(MID($B119,4,3)),'Sample Data Table'!$A$2:$H$127,4,FALSE))</f>
        <v>408818 (SAA)</v>
      </c>
      <c r="H119" s="9" t="str">
        <f>IFERROR(VLOOKUP($B119,'Sample Data Table'!$A$2:$H$127,7,FALSE),VLOOKUP(INT(MID($B119,4,3)),'Sample Data Table'!$A$2:$H$127,7,FALSE))</f>
        <v>HET</v>
      </c>
      <c r="I119" s="9" t="str">
        <f>IFERROR(VLOOKUP($B119,'Sample Data Table'!$A$2:$H$127,6,FALSE),VLOOKUP(INT(MID($B119,4,3)),'Sample Data Table'!$A$2:$H$127,6,FALSE))</f>
        <v>F</v>
      </c>
      <c r="J119" s="9">
        <f>IFERROR(VLOOKUP($B119,'Sample Data Table'!$A$2:$H$127,3,FALSE),VLOOKUP(INT(MID($B119,4,3)),'Sample Data Table'!$A$2:$H$127,3,FALSE))</f>
        <v>0</v>
      </c>
      <c r="K119" s="11">
        <f t="shared" si="4"/>
        <v>14492333.333333334</v>
      </c>
      <c r="L119" s="16">
        <f t="shared" si="5"/>
        <v>942128.61825406435</v>
      </c>
    </row>
    <row r="120" spans="2:12" x14ac:dyDescent="0.25">
      <c r="B120" s="7" t="s">
        <v>360</v>
      </c>
      <c r="C120" s="8">
        <v>17654666.666666668</v>
      </c>
      <c r="E120" s="9" t="str">
        <f t="shared" si="3"/>
        <v>SAA21</v>
      </c>
      <c r="F120" s="9">
        <f>IFERROR(VLOOKUP($B120,'Sample Data Table'!$A$2:$H$127,2,FALSE),VLOOKUP(INT(MID($B120,4,3)),'Sample Data Table'!$A$2:$H$127,2,FALSE))</f>
        <v>72171</v>
      </c>
      <c r="G120" s="9" t="str">
        <f>IFERROR(VLOOKUP($B120,'Sample Data Table'!$A$2:$H$127,4,FALSE),VLOOKUP(INT(MID($B120,4,3)),'Sample Data Table'!$A$2:$H$127,4,FALSE))</f>
        <v>408818 (SAA)</v>
      </c>
      <c r="H120" s="9" t="str">
        <f>IFERROR(VLOOKUP($B120,'Sample Data Table'!$A$2:$H$127,7,FALSE),VLOOKUP(INT(MID($B120,4,3)),'Sample Data Table'!$A$2:$H$127,7,FALSE))</f>
        <v>HET</v>
      </c>
      <c r="I120" s="9" t="str">
        <f>IFERROR(VLOOKUP($B120,'Sample Data Table'!$A$2:$H$127,6,FALSE),VLOOKUP(INT(MID($B120,4,3)),'Sample Data Table'!$A$2:$H$127,6,FALSE))</f>
        <v>F</v>
      </c>
      <c r="J120" s="9">
        <f>IFERROR(VLOOKUP($B120,'Sample Data Table'!$A$2:$H$127,3,FALSE),VLOOKUP(INT(MID($B120,4,3)),'Sample Data Table'!$A$2:$H$127,3,FALSE))</f>
        <v>0</v>
      </c>
      <c r="K120" s="11">
        <f t="shared" si="4"/>
        <v>17654666.666666668</v>
      </c>
      <c r="L120" s="16">
        <f t="shared" si="5"/>
        <v>2753308.9789076187</v>
      </c>
    </row>
    <row r="121" spans="2:12" x14ac:dyDescent="0.25">
      <c r="B121" s="7" t="s">
        <v>365</v>
      </c>
      <c r="C121" s="8">
        <v>38550000</v>
      </c>
      <c r="E121" s="9" t="str">
        <f t="shared" si="3"/>
        <v>SAA22</v>
      </c>
      <c r="F121" s="9">
        <f>IFERROR(VLOOKUP($B121,'Sample Data Table'!$A$2:$H$127,2,FALSE),VLOOKUP(INT(MID($B121,4,3)),'Sample Data Table'!$A$2:$H$127,2,FALSE))</f>
        <v>72173</v>
      </c>
      <c r="G121" s="9" t="str">
        <f>IFERROR(VLOOKUP($B121,'Sample Data Table'!$A$2:$H$127,4,FALSE),VLOOKUP(INT(MID($B121,4,3)),'Sample Data Table'!$A$2:$H$127,4,FALSE))</f>
        <v>408818 (SAA)</v>
      </c>
      <c r="H121" s="9" t="str">
        <f>IFERROR(VLOOKUP($B121,'Sample Data Table'!$A$2:$H$127,7,FALSE),VLOOKUP(INT(MID($B121,4,3)),'Sample Data Table'!$A$2:$H$127,7,FALSE))</f>
        <v>WT</v>
      </c>
      <c r="I121" s="9" t="str">
        <f>IFERROR(VLOOKUP($B121,'Sample Data Table'!$A$2:$H$127,6,FALSE),VLOOKUP(INT(MID($B121,4,3)),'Sample Data Table'!$A$2:$H$127,6,FALSE))</f>
        <v>F</v>
      </c>
      <c r="J121" s="9">
        <f>IFERROR(VLOOKUP($B121,'Sample Data Table'!$A$2:$H$127,3,FALSE),VLOOKUP(INT(MID($B121,4,3)),'Sample Data Table'!$A$2:$H$127,3,FALSE))</f>
        <v>0</v>
      </c>
      <c r="K121" s="11">
        <f t="shared" si="4"/>
        <v>38550000</v>
      </c>
      <c r="L121" s="16">
        <f t="shared" si="5"/>
        <v>7473540.1919037001</v>
      </c>
    </row>
    <row r="122" spans="2:12" x14ac:dyDescent="0.25">
      <c r="B122" s="7" t="s">
        <v>372</v>
      </c>
      <c r="C122" s="8">
        <v>17806333.333333332</v>
      </c>
      <c r="E122" s="9" t="str">
        <f t="shared" si="3"/>
        <v>SAA23</v>
      </c>
      <c r="F122" s="9">
        <f>IFERROR(VLOOKUP($B122,'Sample Data Table'!$A$2:$H$127,2,FALSE),VLOOKUP(INT(MID($B122,4,3)),'Sample Data Table'!$A$2:$H$127,2,FALSE))</f>
        <v>72169</v>
      </c>
      <c r="G122" s="9" t="str">
        <f>IFERROR(VLOOKUP($B122,'Sample Data Table'!$A$2:$H$127,4,FALSE),VLOOKUP(INT(MID($B122,4,3)),'Sample Data Table'!$A$2:$H$127,4,FALSE))</f>
        <v>408818 (SAA)</v>
      </c>
      <c r="H122" s="9" t="str">
        <f>IFERROR(VLOOKUP($B122,'Sample Data Table'!$A$2:$H$127,7,FALSE),VLOOKUP(INT(MID($B122,4,3)),'Sample Data Table'!$A$2:$H$127,7,FALSE))</f>
        <v>HET</v>
      </c>
      <c r="I122" s="9" t="str">
        <f>IFERROR(VLOOKUP($B122,'Sample Data Table'!$A$2:$H$127,6,FALSE),VLOOKUP(INT(MID($B122,4,3)),'Sample Data Table'!$A$2:$H$127,6,FALSE))</f>
        <v>F</v>
      </c>
      <c r="J122" s="9">
        <f>IFERROR(VLOOKUP($B122,'Sample Data Table'!$A$2:$H$127,3,FALSE),VLOOKUP(INT(MID($B122,4,3)),'Sample Data Table'!$A$2:$H$127,3,FALSE))</f>
        <v>0</v>
      </c>
      <c r="K122" s="11">
        <f t="shared" si="4"/>
        <v>17806333.333333332</v>
      </c>
      <c r="L122" s="16">
        <f t="shared" si="5"/>
        <v>744863.96968393668</v>
      </c>
    </row>
    <row r="123" spans="2:12" x14ac:dyDescent="0.25">
      <c r="B123" s="7" t="s">
        <v>362</v>
      </c>
      <c r="C123" s="8">
        <v>33077666.666666668</v>
      </c>
      <c r="E123" s="9" t="str">
        <f t="shared" si="3"/>
        <v>SAA24</v>
      </c>
      <c r="F123" s="9">
        <f>IFERROR(VLOOKUP($B123,'Sample Data Table'!$A$2:$H$127,2,FALSE),VLOOKUP(INT(MID($B123,4,3)),'Sample Data Table'!$A$2:$H$127,2,FALSE))</f>
        <v>72172</v>
      </c>
      <c r="G123" s="9" t="str">
        <f>IFERROR(VLOOKUP($B123,'Sample Data Table'!$A$2:$H$127,4,FALSE),VLOOKUP(INT(MID($B123,4,3)),'Sample Data Table'!$A$2:$H$127,4,FALSE))</f>
        <v>408818 (SAA)</v>
      </c>
      <c r="H123" s="9" t="str">
        <f>IFERROR(VLOOKUP($B123,'Sample Data Table'!$A$2:$H$127,7,FALSE),VLOOKUP(INT(MID($B123,4,3)),'Sample Data Table'!$A$2:$H$127,7,FALSE))</f>
        <v>HET</v>
      </c>
      <c r="I123" s="9" t="str">
        <f>IFERROR(VLOOKUP($B123,'Sample Data Table'!$A$2:$H$127,6,FALSE),VLOOKUP(INT(MID($B123,4,3)),'Sample Data Table'!$A$2:$H$127,6,FALSE))</f>
        <v>F</v>
      </c>
      <c r="J123" s="9">
        <f>IFERROR(VLOOKUP($B123,'Sample Data Table'!$A$2:$H$127,3,FALSE),VLOOKUP(INT(MID($B123,4,3)),'Sample Data Table'!$A$2:$H$127,3,FALSE))</f>
        <v>0</v>
      </c>
      <c r="K123" s="11">
        <f t="shared" si="4"/>
        <v>33077666.666666668</v>
      </c>
      <c r="L123" s="16">
        <f t="shared" si="5"/>
        <v>2029331.4991231102</v>
      </c>
    </row>
    <row r="124" spans="2:12" x14ac:dyDescent="0.25">
      <c r="B124" s="7" t="s">
        <v>366</v>
      </c>
      <c r="C124" s="8">
        <v>83413666.666666672</v>
      </c>
      <c r="E124" s="9" t="str">
        <f t="shared" si="3"/>
        <v>SAA25</v>
      </c>
      <c r="F124" s="9">
        <f>IFERROR(VLOOKUP($B124,'Sample Data Table'!$A$2:$H$127,2,FALSE),VLOOKUP(INT(MID($B124,4,3)),'Sample Data Table'!$A$2:$H$127,2,FALSE))</f>
        <v>73573</v>
      </c>
      <c r="G124" s="9" t="str">
        <f>IFERROR(VLOOKUP($B124,'Sample Data Table'!$A$2:$H$127,4,FALSE),VLOOKUP(INT(MID($B124,4,3)),'Sample Data Table'!$A$2:$H$127,4,FALSE))</f>
        <v>408818 (SAA)</v>
      </c>
      <c r="H124" s="9" t="str">
        <f>IFERROR(VLOOKUP($B124,'Sample Data Table'!$A$2:$H$127,7,FALSE),VLOOKUP(INT(MID($B124,4,3)),'Sample Data Table'!$A$2:$H$127,7,FALSE))</f>
        <v>WT</v>
      </c>
      <c r="I124" s="9" t="str">
        <f>IFERROR(VLOOKUP($B124,'Sample Data Table'!$A$2:$H$127,6,FALSE),VLOOKUP(INT(MID($B124,4,3)),'Sample Data Table'!$A$2:$H$127,6,FALSE))</f>
        <v>F</v>
      </c>
      <c r="J124" s="9">
        <f>IFERROR(VLOOKUP($B124,'Sample Data Table'!$A$2:$H$127,3,FALSE),VLOOKUP(INT(MID($B124,4,3)),'Sample Data Table'!$A$2:$H$127,3,FALSE))</f>
        <v>0</v>
      </c>
      <c r="K124" s="11">
        <f t="shared" si="4"/>
        <v>83413666.666666672</v>
      </c>
      <c r="L124" s="16">
        <f t="shared" si="5"/>
        <v>29519436.077495348</v>
      </c>
    </row>
    <row r="125" spans="2:12" x14ac:dyDescent="0.25">
      <c r="B125" s="7" t="s">
        <v>370</v>
      </c>
      <c r="C125" s="8">
        <v>23333666.666666668</v>
      </c>
      <c r="E125" s="9" t="str">
        <f t="shared" si="3"/>
        <v>SAA26</v>
      </c>
      <c r="F125" s="9">
        <f>IFERROR(VLOOKUP($B125,'Sample Data Table'!$A$2:$H$127,2,FALSE),VLOOKUP(INT(MID($B125,4,3)),'Sample Data Table'!$A$2:$H$127,2,FALSE))</f>
        <v>75009</v>
      </c>
      <c r="G125" s="9" t="str">
        <f>IFERROR(VLOOKUP($B125,'Sample Data Table'!$A$2:$H$127,4,FALSE),VLOOKUP(INT(MID($B125,4,3)),'Sample Data Table'!$A$2:$H$127,4,FALSE))</f>
        <v>408818 (SAA)</v>
      </c>
      <c r="H125" s="9" t="str">
        <f>IFERROR(VLOOKUP($B125,'Sample Data Table'!$A$2:$H$127,7,FALSE),VLOOKUP(INT(MID($B125,4,3)),'Sample Data Table'!$A$2:$H$127,7,FALSE))</f>
        <v>WT</v>
      </c>
      <c r="I125" s="9" t="str">
        <f>IFERROR(VLOOKUP($B125,'Sample Data Table'!$A$2:$H$127,6,FALSE),VLOOKUP(INT(MID($B125,4,3)),'Sample Data Table'!$A$2:$H$127,6,FALSE))</f>
        <v>F</v>
      </c>
      <c r="J125" s="9">
        <f>IFERROR(VLOOKUP($B125,'Sample Data Table'!$A$2:$H$127,3,FALSE),VLOOKUP(INT(MID($B125,4,3)),'Sample Data Table'!$A$2:$H$127,3,FALSE))</f>
        <v>0</v>
      </c>
      <c r="K125" s="11">
        <f t="shared" si="4"/>
        <v>23333666.666666668</v>
      </c>
      <c r="L125" s="16">
        <f t="shared" si="5"/>
        <v>1542889.6050376953</v>
      </c>
    </row>
    <row r="126" spans="2:12" x14ac:dyDescent="0.25">
      <c r="B126" s="7" t="s">
        <v>371</v>
      </c>
      <c r="C126" s="8">
        <v>55507333.333333336</v>
      </c>
      <c r="E126" s="9" t="str">
        <f t="shared" si="3"/>
        <v>SAA27</v>
      </c>
      <c r="F126" s="9">
        <f>IFERROR(VLOOKUP($B126,'Sample Data Table'!$A$2:$H$127,2,FALSE),VLOOKUP(INT(MID($B126,4,3)),'Sample Data Table'!$A$2:$H$127,2,FALSE))</f>
        <v>75005</v>
      </c>
      <c r="G126" s="9" t="str">
        <f>IFERROR(VLOOKUP($B126,'Sample Data Table'!$A$2:$H$127,4,FALSE),VLOOKUP(INT(MID($B126,4,3)),'Sample Data Table'!$A$2:$H$127,4,FALSE))</f>
        <v>408818 (SAA)</v>
      </c>
      <c r="H126" s="9" t="str">
        <f>IFERROR(VLOOKUP($B126,'Sample Data Table'!$A$2:$H$127,7,FALSE),VLOOKUP(INT(MID($B126,4,3)),'Sample Data Table'!$A$2:$H$127,7,FALSE))</f>
        <v>WT</v>
      </c>
      <c r="I126" s="9" t="str">
        <f>IFERROR(VLOOKUP($B126,'Sample Data Table'!$A$2:$H$127,6,FALSE),VLOOKUP(INT(MID($B126,4,3)),'Sample Data Table'!$A$2:$H$127,6,FALSE))</f>
        <v>F</v>
      </c>
      <c r="J126" s="9">
        <f>IFERROR(VLOOKUP($B126,'Sample Data Table'!$A$2:$H$127,3,FALSE),VLOOKUP(INT(MID($B126,4,3)),'Sample Data Table'!$A$2:$H$127,3,FALSE))</f>
        <v>0</v>
      </c>
      <c r="K126" s="11">
        <f t="shared" si="4"/>
        <v>55507333.333333336</v>
      </c>
      <c r="L126" s="16">
        <f t="shared" si="5"/>
        <v>13477396.274256129</v>
      </c>
    </row>
    <row r="127" spans="2:12" x14ac:dyDescent="0.25">
      <c r="B127" s="7" t="s">
        <v>361</v>
      </c>
      <c r="C127" s="8">
        <v>20119333.333333332</v>
      </c>
      <c r="E127" s="9" t="str">
        <f t="shared" si="3"/>
        <v>SAA28</v>
      </c>
      <c r="F127" s="9">
        <f>IFERROR(VLOOKUP($B127,'Sample Data Table'!$A$2:$H$127,2,FALSE),VLOOKUP(INT(MID($B127,4,3)),'Sample Data Table'!$A$2:$H$127,2,FALSE))</f>
        <v>73572</v>
      </c>
      <c r="G127" s="9" t="str">
        <f>IFERROR(VLOOKUP($B127,'Sample Data Table'!$A$2:$H$127,4,FALSE),VLOOKUP(INT(MID($B127,4,3)),'Sample Data Table'!$A$2:$H$127,4,FALSE))</f>
        <v>408818 (SAA)</v>
      </c>
      <c r="H127" s="9" t="str">
        <f>IFERROR(VLOOKUP($B127,'Sample Data Table'!$A$2:$H$127,7,FALSE),VLOOKUP(INT(MID($B127,4,3)),'Sample Data Table'!$A$2:$H$127,7,FALSE))</f>
        <v>HOM</v>
      </c>
      <c r="I127" s="9" t="str">
        <f>IFERROR(VLOOKUP($B127,'Sample Data Table'!$A$2:$H$127,6,FALSE),VLOOKUP(INT(MID($B127,4,3)),'Sample Data Table'!$A$2:$H$127,6,FALSE))</f>
        <v>F</v>
      </c>
      <c r="J127" s="9">
        <f>IFERROR(VLOOKUP($B127,'Sample Data Table'!$A$2:$H$127,3,FALSE),VLOOKUP(INT(MID($B127,4,3)),'Sample Data Table'!$A$2:$H$127,3,FALSE))</f>
        <v>0</v>
      </c>
      <c r="K127" s="11">
        <f t="shared" si="4"/>
        <v>20119333.333333332</v>
      </c>
      <c r="L127" s="16">
        <f t="shared" si="5"/>
        <v>5182355.6741440836</v>
      </c>
    </row>
    <row r="128" spans="2:12" x14ac:dyDescent="0.25">
      <c r="B128" s="7" t="s">
        <v>376</v>
      </c>
      <c r="C128" s="8">
        <v>13867066.666666666</v>
      </c>
      <c r="E128" s="9" t="str">
        <f t="shared" si="3"/>
        <v>SAA29</v>
      </c>
      <c r="F128" s="9">
        <f>IFERROR(VLOOKUP($B128,'Sample Data Table'!$A$2:$H$127,2,FALSE),VLOOKUP(INT(MID($B128,4,3)),'Sample Data Table'!$A$2:$H$127,2,FALSE))</f>
        <v>73576</v>
      </c>
      <c r="G128" s="9" t="str">
        <f>IFERROR(VLOOKUP($B128,'Sample Data Table'!$A$2:$H$127,4,FALSE),VLOOKUP(INT(MID($B128,4,3)),'Sample Data Table'!$A$2:$H$127,4,FALSE))</f>
        <v>408818 (SAA)</v>
      </c>
      <c r="H128" s="9" t="str">
        <f>IFERROR(VLOOKUP($B128,'Sample Data Table'!$A$2:$H$127,7,FALSE),VLOOKUP(INT(MID($B128,4,3)),'Sample Data Table'!$A$2:$H$127,7,FALSE))</f>
        <v>HOM</v>
      </c>
      <c r="I128" s="9" t="str">
        <f>IFERROR(VLOOKUP($B128,'Sample Data Table'!$A$2:$H$127,6,FALSE),VLOOKUP(INT(MID($B128,4,3)),'Sample Data Table'!$A$2:$H$127,6,FALSE))</f>
        <v>F</v>
      </c>
      <c r="J128" s="9">
        <f>IFERROR(VLOOKUP($B128,'Sample Data Table'!$A$2:$H$127,3,FALSE),VLOOKUP(INT(MID($B128,4,3)),'Sample Data Table'!$A$2:$H$127,3,FALSE))</f>
        <v>0</v>
      </c>
      <c r="K128" s="11">
        <f t="shared" si="4"/>
        <v>13867066.666666666</v>
      </c>
      <c r="L128" s="16">
        <f t="shared" si="5"/>
        <v>5720978.4839075664</v>
      </c>
    </row>
    <row r="129" spans="2:3" x14ac:dyDescent="0.25">
      <c r="B129" s="7" t="s">
        <v>71</v>
      </c>
      <c r="C129" s="8">
        <v>41405022.572178476</v>
      </c>
    </row>
    <row r="131" spans="2:3" x14ac:dyDescent="0.25">
      <c r="B131" s="6" t="s">
        <v>70</v>
      </c>
      <c r="C131" t="s">
        <v>98</v>
      </c>
    </row>
    <row r="132" spans="2:3" x14ac:dyDescent="0.25">
      <c r="B132" s="7">
        <v>86</v>
      </c>
      <c r="C132" s="8">
        <v>1687111.239169931</v>
      </c>
    </row>
    <row r="133" spans="2:3" x14ac:dyDescent="0.25">
      <c r="B133" s="7">
        <v>87</v>
      </c>
      <c r="C133" s="8">
        <v>26494076.696499541</v>
      </c>
    </row>
    <row r="134" spans="2:3" x14ac:dyDescent="0.25">
      <c r="B134" s="7">
        <v>88</v>
      </c>
      <c r="C134" s="8">
        <v>71640245.437416896</v>
      </c>
    </row>
    <row r="135" spans="2:3" x14ac:dyDescent="0.25">
      <c r="B135" s="7">
        <v>89</v>
      </c>
      <c r="C135" s="8">
        <v>7978626.6362075126</v>
      </c>
    </row>
    <row r="136" spans="2:3" x14ac:dyDescent="0.25">
      <c r="B136" s="7">
        <v>90</v>
      </c>
      <c r="C136" s="8">
        <v>19258198.288867354</v>
      </c>
    </row>
    <row r="137" spans="2:3" x14ac:dyDescent="0.25">
      <c r="B137" s="7">
        <v>91</v>
      </c>
      <c r="C137" s="8">
        <v>21242650.776209641</v>
      </c>
    </row>
    <row r="138" spans="2:3" x14ac:dyDescent="0.25">
      <c r="B138" s="7">
        <v>92</v>
      </c>
      <c r="C138" s="8">
        <v>1357826.5721365155</v>
      </c>
    </row>
    <row r="139" spans="2:3" x14ac:dyDescent="0.25">
      <c r="B139" s="7">
        <v>93</v>
      </c>
      <c r="C139" s="8">
        <v>20722833.911734503</v>
      </c>
    </row>
    <row r="140" spans="2:3" x14ac:dyDescent="0.25">
      <c r="B140" s="7">
        <v>94</v>
      </c>
      <c r="C140" s="8">
        <v>699109.67189231119</v>
      </c>
    </row>
    <row r="141" spans="2:3" x14ac:dyDescent="0.25">
      <c r="B141" s="7">
        <v>95</v>
      </c>
      <c r="C141" s="8">
        <v>5461472.9084744165</v>
      </c>
    </row>
    <row r="142" spans="2:3" x14ac:dyDescent="0.25">
      <c r="B142" s="7">
        <v>96</v>
      </c>
      <c r="C142" s="8">
        <v>221667.01002478498</v>
      </c>
    </row>
    <row r="143" spans="2:3" x14ac:dyDescent="0.25">
      <c r="B143" s="7">
        <v>97</v>
      </c>
      <c r="C143" s="8">
        <v>127774.54102172506</v>
      </c>
    </row>
    <row r="144" spans="2:3" x14ac:dyDescent="0.25">
      <c r="B144" s="7">
        <v>98</v>
      </c>
      <c r="C144" s="8">
        <v>3696280.9687576513</v>
      </c>
    </row>
    <row r="145" spans="2:3" x14ac:dyDescent="0.25">
      <c r="B145" s="7">
        <v>99</v>
      </c>
      <c r="C145" s="8">
        <v>15711422.766042927</v>
      </c>
    </row>
    <row r="146" spans="2:3" x14ac:dyDescent="0.25">
      <c r="B146" s="7">
        <v>100</v>
      </c>
      <c r="C146" s="8">
        <v>3394364.8890477289</v>
      </c>
    </row>
    <row r="147" spans="2:3" x14ac:dyDescent="0.25">
      <c r="B147" s="7">
        <v>101</v>
      </c>
      <c r="C147" s="8">
        <v>133131.51392514096</v>
      </c>
    </row>
    <row r="148" spans="2:3" x14ac:dyDescent="0.25">
      <c r="B148" s="7">
        <v>102</v>
      </c>
      <c r="C148" s="8">
        <v>1993660.7033294307</v>
      </c>
    </row>
    <row r="149" spans="2:3" x14ac:dyDescent="0.25">
      <c r="B149" s="7">
        <v>103</v>
      </c>
      <c r="C149" s="8">
        <v>1197504.2101526721</v>
      </c>
    </row>
    <row r="150" spans="2:3" x14ac:dyDescent="0.25">
      <c r="B150" s="7">
        <v>104</v>
      </c>
      <c r="C150" s="8">
        <v>13080579.96930309</v>
      </c>
    </row>
    <row r="151" spans="2:3" x14ac:dyDescent="0.25">
      <c r="B151" s="7">
        <v>105</v>
      </c>
      <c r="C151" s="8">
        <v>297490.05585617898</v>
      </c>
    </row>
    <row r="152" spans="2:3" x14ac:dyDescent="0.25">
      <c r="B152" s="7">
        <v>106</v>
      </c>
      <c r="C152" s="8">
        <v>31548988.848033354</v>
      </c>
    </row>
    <row r="153" spans="2:3" x14ac:dyDescent="0.25">
      <c r="B153" s="7">
        <v>107</v>
      </c>
      <c r="C153" s="8">
        <v>59811887.993385829</v>
      </c>
    </row>
    <row r="154" spans="2:3" x14ac:dyDescent="0.25">
      <c r="B154" s="7">
        <v>108</v>
      </c>
      <c r="C154" s="8">
        <v>20654971.92768205</v>
      </c>
    </row>
    <row r="155" spans="2:3" x14ac:dyDescent="0.25">
      <c r="B155" s="7">
        <v>109</v>
      </c>
      <c r="C155" s="8">
        <v>231258.1530093858</v>
      </c>
    </row>
    <row r="156" spans="2:3" x14ac:dyDescent="0.25">
      <c r="B156" s="7">
        <v>110</v>
      </c>
      <c r="C156" s="8">
        <v>1370432.5351265017</v>
      </c>
    </row>
    <row r="157" spans="2:3" x14ac:dyDescent="0.25">
      <c r="B157" s="7">
        <v>111</v>
      </c>
      <c r="C157" s="8">
        <v>1056626.2347679997</v>
      </c>
    </row>
    <row r="158" spans="2:3" x14ac:dyDescent="0.25">
      <c r="B158" s="7">
        <v>112</v>
      </c>
      <c r="C158" s="8">
        <v>7016617.869980772</v>
      </c>
    </row>
    <row r="159" spans="2:3" x14ac:dyDescent="0.25">
      <c r="B159" s="7">
        <v>113</v>
      </c>
      <c r="C159" s="8">
        <v>18861771.576392289</v>
      </c>
    </row>
    <row r="160" spans="2:3" x14ac:dyDescent="0.25">
      <c r="B160" s="7">
        <v>114</v>
      </c>
      <c r="C160" s="8">
        <v>632961.55754783005</v>
      </c>
    </row>
    <row r="161" spans="2:3" x14ac:dyDescent="0.25">
      <c r="B161" s="7">
        <v>115</v>
      </c>
      <c r="C161" s="8">
        <v>945712.60609870264</v>
      </c>
    </row>
    <row r="162" spans="2:3" x14ac:dyDescent="0.25">
      <c r="B162" s="7">
        <v>116</v>
      </c>
      <c r="C162" s="8">
        <v>2604382.5243872106</v>
      </c>
    </row>
    <row r="163" spans="2:3" x14ac:dyDescent="0.25">
      <c r="B163" s="7">
        <v>117</v>
      </c>
      <c r="C163" s="8">
        <v>447585.00123810279</v>
      </c>
    </row>
    <row r="164" spans="2:3" x14ac:dyDescent="0.25">
      <c r="B164" s="7">
        <v>118</v>
      </c>
      <c r="C164" s="8">
        <v>249082.98483336833</v>
      </c>
    </row>
    <row r="165" spans="2:3" x14ac:dyDescent="0.25">
      <c r="B165" s="7">
        <v>119</v>
      </c>
      <c r="C165" s="8">
        <v>1135978.7894146615</v>
      </c>
    </row>
    <row r="166" spans="2:3" x14ac:dyDescent="0.25">
      <c r="B166" s="7">
        <v>120</v>
      </c>
      <c r="C166" s="8">
        <v>3443260.5187525386</v>
      </c>
    </row>
    <row r="167" spans="2:3" x14ac:dyDescent="0.25">
      <c r="B167" s="7">
        <v>121</v>
      </c>
      <c r="C167" s="8">
        <v>235799.32145788716</v>
      </c>
    </row>
    <row r="168" spans="2:3" x14ac:dyDescent="0.25">
      <c r="B168" s="7">
        <v>122</v>
      </c>
      <c r="C168" s="8">
        <v>15766331.099318352</v>
      </c>
    </row>
    <row r="169" spans="2:3" x14ac:dyDescent="0.25">
      <c r="B169" s="7">
        <v>123</v>
      </c>
      <c r="C169" s="8">
        <v>4009263.066117513</v>
      </c>
    </row>
    <row r="170" spans="2:3" x14ac:dyDescent="0.25">
      <c r="B170" s="7">
        <v>124</v>
      </c>
      <c r="C170" s="8">
        <v>1435570.6182560299</v>
      </c>
    </row>
    <row r="171" spans="2:3" x14ac:dyDescent="0.25">
      <c r="B171" s="7">
        <v>125</v>
      </c>
      <c r="C171" s="8">
        <v>5338947.5866815737</v>
      </c>
    </row>
    <row r="172" spans="2:3" x14ac:dyDescent="0.25">
      <c r="B172" s="7">
        <v>126</v>
      </c>
      <c r="C172" s="8">
        <v>21751247.711338308</v>
      </c>
    </row>
    <row r="173" spans="2:3" x14ac:dyDescent="0.25">
      <c r="B173" s="7">
        <v>127</v>
      </c>
      <c r="C173" s="8">
        <v>1194364.4055870259</v>
      </c>
    </row>
    <row r="174" spans="2:3" x14ac:dyDescent="0.25">
      <c r="B174" s="7">
        <v>128</v>
      </c>
      <c r="C174" s="8">
        <v>462697.88559382892</v>
      </c>
    </row>
    <row r="175" spans="2:3" x14ac:dyDescent="0.25">
      <c r="B175" s="7">
        <v>129</v>
      </c>
      <c r="C175" s="8">
        <v>137333.86326758598</v>
      </c>
    </row>
    <row r="176" spans="2:3" x14ac:dyDescent="0.25">
      <c r="B176" s="7">
        <v>130</v>
      </c>
      <c r="C176" s="8">
        <v>16627821.139684338</v>
      </c>
    </row>
    <row r="177" spans="2:3" x14ac:dyDescent="0.25">
      <c r="B177" s="7">
        <v>131</v>
      </c>
      <c r="C177" s="8">
        <v>396627.11287385534</v>
      </c>
    </row>
    <row r="178" spans="2:3" x14ac:dyDescent="0.25">
      <c r="B178" s="7">
        <v>132</v>
      </c>
      <c r="C178" s="8">
        <v>2217810.2563865362</v>
      </c>
    </row>
    <row r="179" spans="2:3" x14ac:dyDescent="0.25">
      <c r="B179" s="7">
        <v>133</v>
      </c>
      <c r="C179" s="8">
        <v>3676293.2871757187</v>
      </c>
    </row>
    <row r="180" spans="2:3" x14ac:dyDescent="0.25">
      <c r="B180" s="7">
        <v>134</v>
      </c>
      <c r="C180" s="8">
        <v>19581320.699414875</v>
      </c>
    </row>
    <row r="181" spans="2:3" x14ac:dyDescent="0.25">
      <c r="B181" s="7">
        <v>135</v>
      </c>
      <c r="C181" s="8">
        <v>3178646.3051640787</v>
      </c>
    </row>
    <row r="182" spans="2:3" x14ac:dyDescent="0.25">
      <c r="B182" s="7">
        <v>136</v>
      </c>
      <c r="C182" s="8">
        <v>6289958.3043133123</v>
      </c>
    </row>
    <row r="183" spans="2:3" x14ac:dyDescent="0.25">
      <c r="B183" s="7">
        <v>137</v>
      </c>
      <c r="C183" s="8">
        <v>1970457.8994064743</v>
      </c>
    </row>
    <row r="184" spans="2:3" x14ac:dyDescent="0.25">
      <c r="B184" s="7">
        <v>138</v>
      </c>
      <c r="C184" s="8">
        <v>2941733.6725135399</v>
      </c>
    </row>
    <row r="185" spans="2:3" x14ac:dyDescent="0.25">
      <c r="B185" s="7">
        <v>139</v>
      </c>
      <c r="C185" s="8">
        <v>38224514.520570867</v>
      </c>
    </row>
    <row r="186" spans="2:3" x14ac:dyDescent="0.25">
      <c r="B186" s="7">
        <v>140</v>
      </c>
      <c r="C186" s="8">
        <v>32857114.708994154</v>
      </c>
    </row>
    <row r="187" spans="2:3" x14ac:dyDescent="0.25">
      <c r="B187" s="7">
        <v>141</v>
      </c>
      <c r="C187" s="8">
        <v>276435.0436058623</v>
      </c>
    </row>
    <row r="188" spans="2:3" x14ac:dyDescent="0.25">
      <c r="B188" s="7">
        <v>142</v>
      </c>
      <c r="C188" s="8">
        <v>1218308.2532758284</v>
      </c>
    </row>
    <row r="189" spans="2:3" x14ac:dyDescent="0.25">
      <c r="B189" s="7">
        <v>143</v>
      </c>
      <c r="C189" s="8">
        <v>9187967.2579594012</v>
      </c>
    </row>
    <row r="190" spans="2:3" x14ac:dyDescent="0.25">
      <c r="B190" s="7">
        <v>144</v>
      </c>
      <c r="C190" s="8">
        <v>6034396.1034500375</v>
      </c>
    </row>
    <row r="191" spans="2:3" x14ac:dyDescent="0.25">
      <c r="B191" s="7">
        <v>145</v>
      </c>
      <c r="C191" s="8">
        <v>118601.57390766364</v>
      </c>
    </row>
    <row r="192" spans="2:3" x14ac:dyDescent="0.25">
      <c r="B192" s="7">
        <v>146</v>
      </c>
      <c r="C192" s="8">
        <v>1250736.7162329769</v>
      </c>
    </row>
    <row r="193" spans="2:3" x14ac:dyDescent="0.25">
      <c r="B193" s="7">
        <v>147</v>
      </c>
      <c r="C193" s="8">
        <v>187432.65457224895</v>
      </c>
    </row>
    <row r="194" spans="2:3" x14ac:dyDescent="0.25">
      <c r="B194" s="7">
        <v>148</v>
      </c>
      <c r="C194" s="8">
        <v>25387418.957691099</v>
      </c>
    </row>
    <row r="195" spans="2:3" x14ac:dyDescent="0.25">
      <c r="B195" s="7">
        <v>149</v>
      </c>
      <c r="C195" s="8">
        <v>234413.85055779663</v>
      </c>
    </row>
    <row r="196" spans="2:3" x14ac:dyDescent="0.25">
      <c r="B196" s="7">
        <v>150</v>
      </c>
      <c r="C196" s="8">
        <v>26631042.713344891</v>
      </c>
    </row>
    <row r="197" spans="2:3" x14ac:dyDescent="0.25">
      <c r="B197" s="7">
        <v>151</v>
      </c>
      <c r="C197" s="8">
        <v>187960.10214936573</v>
      </c>
    </row>
    <row r="198" spans="2:3" x14ac:dyDescent="0.25">
      <c r="B198" s="7">
        <v>152</v>
      </c>
      <c r="C198" s="8">
        <v>22348898.973625828</v>
      </c>
    </row>
    <row r="199" spans="2:3" x14ac:dyDescent="0.25">
      <c r="B199" s="7">
        <v>153</v>
      </c>
      <c r="C199" s="8">
        <v>5271462.8267050311</v>
      </c>
    </row>
    <row r="200" spans="2:3" x14ac:dyDescent="0.25">
      <c r="B200" s="7">
        <v>154</v>
      </c>
      <c r="C200" s="8">
        <v>3611596.4614004153</v>
      </c>
    </row>
    <row r="201" spans="2:3" x14ac:dyDescent="0.25">
      <c r="B201" s="7">
        <v>155</v>
      </c>
      <c r="C201" s="8">
        <v>10253856.071416914</v>
      </c>
    </row>
    <row r="202" spans="2:3" x14ac:dyDescent="0.25">
      <c r="B202" s="7">
        <v>156</v>
      </c>
      <c r="C202" s="8">
        <v>21125593.8220286</v>
      </c>
    </row>
    <row r="203" spans="2:3" x14ac:dyDescent="0.25">
      <c r="B203" s="7">
        <v>157</v>
      </c>
      <c r="C203" s="8">
        <v>3208634.7564034145</v>
      </c>
    </row>
    <row r="204" spans="2:3" x14ac:dyDescent="0.25">
      <c r="B204" s="7">
        <v>158</v>
      </c>
      <c r="C204" s="8">
        <v>5592506.8916660268</v>
      </c>
    </row>
    <row r="205" spans="2:3" x14ac:dyDescent="0.25">
      <c r="B205" s="7">
        <v>159</v>
      </c>
      <c r="C205" s="8">
        <v>4342805.8902050871</v>
      </c>
    </row>
    <row r="206" spans="2:3" x14ac:dyDescent="0.25">
      <c r="B206" s="7">
        <v>160</v>
      </c>
      <c r="C206" s="8">
        <v>16763936.361527191</v>
      </c>
    </row>
    <row r="207" spans="2:3" x14ac:dyDescent="0.25">
      <c r="B207" s="7">
        <v>161</v>
      </c>
      <c r="C207" s="8">
        <v>862380.6197575262</v>
      </c>
    </row>
    <row r="208" spans="2:3" x14ac:dyDescent="0.25">
      <c r="B208" s="7">
        <v>162</v>
      </c>
      <c r="C208" s="8">
        <v>10403099.986702684</v>
      </c>
    </row>
    <row r="209" spans="2:3" x14ac:dyDescent="0.25">
      <c r="B209" s="7">
        <v>163</v>
      </c>
      <c r="C209" s="8">
        <v>5544698.0981835248</v>
      </c>
    </row>
    <row r="210" spans="2:3" x14ac:dyDescent="0.25">
      <c r="B210" s="7">
        <v>164</v>
      </c>
      <c r="C210" s="8">
        <v>2306132.1153249764</v>
      </c>
    </row>
    <row r="211" spans="2:3" x14ac:dyDescent="0.25">
      <c r="B211" s="7">
        <v>165</v>
      </c>
      <c r="C211" s="8">
        <v>4594417.9537056703</v>
      </c>
    </row>
    <row r="212" spans="2:3" x14ac:dyDescent="0.25">
      <c r="B212" s="7">
        <v>166</v>
      </c>
      <c r="C212" s="8">
        <v>2169394.4623634755</v>
      </c>
    </row>
    <row r="213" spans="2:3" x14ac:dyDescent="0.25">
      <c r="B213" s="7">
        <v>167</v>
      </c>
      <c r="C213" s="8">
        <v>21156278.414062668</v>
      </c>
    </row>
    <row r="214" spans="2:3" x14ac:dyDescent="0.25">
      <c r="B214" s="7">
        <v>168</v>
      </c>
      <c r="C214" s="8">
        <v>2602099.2166582062</v>
      </c>
    </row>
    <row r="215" spans="2:3" x14ac:dyDescent="0.25">
      <c r="B215" s="7">
        <v>169</v>
      </c>
      <c r="C215" s="8">
        <v>3241047.5672740829</v>
      </c>
    </row>
    <row r="216" spans="2:3" x14ac:dyDescent="0.25">
      <c r="B216" s="7">
        <v>170</v>
      </c>
      <c r="C216" s="8">
        <v>2117835.0581037346</v>
      </c>
    </row>
    <row r="217" spans="2:3" x14ac:dyDescent="0.25">
      <c r="B217" s="7">
        <v>171</v>
      </c>
      <c r="C217" s="8">
        <v>1180970.0814725368</v>
      </c>
    </row>
    <row r="218" spans="2:3" x14ac:dyDescent="0.25">
      <c r="B218" s="7">
        <v>172</v>
      </c>
      <c r="C218" s="8">
        <v>2753238.1541256788</v>
      </c>
    </row>
    <row r="219" spans="2:3" x14ac:dyDescent="0.25">
      <c r="B219" s="7">
        <v>173</v>
      </c>
      <c r="C219" s="8">
        <v>2844475.8743923283</v>
      </c>
    </row>
    <row r="220" spans="2:3" x14ac:dyDescent="0.25">
      <c r="B220" s="7">
        <v>174</v>
      </c>
      <c r="C220" s="8">
        <v>3310816.0625440972</v>
      </c>
    </row>
    <row r="221" spans="2:3" x14ac:dyDescent="0.25">
      <c r="B221" s="7">
        <v>175</v>
      </c>
      <c r="C221" s="8">
        <v>17120175.125661947</v>
      </c>
    </row>
    <row r="222" spans="2:3" x14ac:dyDescent="0.25">
      <c r="B222" s="7">
        <v>176</v>
      </c>
      <c r="C222" s="8">
        <v>1606195.6086769912</v>
      </c>
    </row>
    <row r="223" spans="2:3" x14ac:dyDescent="0.25">
      <c r="B223" s="7">
        <v>177</v>
      </c>
      <c r="C223" s="8">
        <v>3242380.195679287</v>
      </c>
    </row>
    <row r="224" spans="2:3" x14ac:dyDescent="0.25">
      <c r="B224" s="7">
        <v>178</v>
      </c>
      <c r="C224" s="8">
        <v>3050585.5722030238</v>
      </c>
    </row>
    <row r="225" spans="2:3" x14ac:dyDescent="0.25">
      <c r="B225" s="7">
        <v>179</v>
      </c>
      <c r="C225" s="8">
        <v>7044936.0536487484</v>
      </c>
    </row>
    <row r="226" spans="2:3" x14ac:dyDescent="0.25">
      <c r="B226" s="7">
        <v>180</v>
      </c>
      <c r="C226" s="8">
        <v>501375.10907503177</v>
      </c>
    </row>
    <row r="227" spans="2:3" x14ac:dyDescent="0.25">
      <c r="B227" s="7">
        <v>181</v>
      </c>
      <c r="C227" s="8">
        <v>312788.38426854683</v>
      </c>
    </row>
    <row r="228" spans="2:3" x14ac:dyDescent="0.25">
      <c r="B228" s="7">
        <v>182</v>
      </c>
      <c r="C228" s="8">
        <v>201266.82124297088</v>
      </c>
    </row>
    <row r="229" spans="2:3" x14ac:dyDescent="0.25">
      <c r="B229" s="7" t="s">
        <v>384</v>
      </c>
      <c r="C229" s="8">
        <v>8535290.680463085</v>
      </c>
    </row>
    <row r="230" spans="2:3" x14ac:dyDescent="0.25">
      <c r="B230" s="7" t="s">
        <v>385</v>
      </c>
      <c r="C230" s="8">
        <v>15856557.381726967</v>
      </c>
    </row>
    <row r="231" spans="2:3" x14ac:dyDescent="0.25">
      <c r="B231" s="7" t="s">
        <v>382</v>
      </c>
      <c r="C231" s="8">
        <v>4773562.2966501648</v>
      </c>
    </row>
    <row r="232" spans="2:3" x14ac:dyDescent="0.25">
      <c r="B232" s="7" t="s">
        <v>386</v>
      </c>
      <c r="C232" s="8">
        <v>8606542.3951782174</v>
      </c>
    </row>
    <row r="233" spans="2:3" x14ac:dyDescent="0.25">
      <c r="B233" s="7" t="s">
        <v>383</v>
      </c>
      <c r="C233" s="8">
        <v>3383053.6994457389</v>
      </c>
    </row>
    <row r="234" spans="2:3" x14ac:dyDescent="0.25">
      <c r="B234" s="7" t="s">
        <v>387</v>
      </c>
      <c r="C234" s="8">
        <v>15197667.726770908</v>
      </c>
    </row>
    <row r="235" spans="2:3" x14ac:dyDescent="0.25">
      <c r="B235" s="7" t="s">
        <v>374</v>
      </c>
      <c r="C235" s="8">
        <v>5270952.5072166277</v>
      </c>
    </row>
    <row r="236" spans="2:3" x14ac:dyDescent="0.25">
      <c r="B236" s="7" t="s">
        <v>368</v>
      </c>
      <c r="C236" s="8">
        <v>7560243.0516485386</v>
      </c>
    </row>
    <row r="237" spans="2:3" x14ac:dyDescent="0.25">
      <c r="B237" s="7" t="s">
        <v>359</v>
      </c>
      <c r="C237" s="8">
        <v>9500074.8593541812</v>
      </c>
    </row>
    <row r="238" spans="2:3" x14ac:dyDescent="0.25">
      <c r="B238" s="7" t="s">
        <v>378</v>
      </c>
      <c r="C238" s="8">
        <v>6046051.9625069387</v>
      </c>
    </row>
    <row r="239" spans="2:3" x14ac:dyDescent="0.25">
      <c r="B239" s="7" t="s">
        <v>367</v>
      </c>
      <c r="C239" s="8">
        <v>12847357.82174685</v>
      </c>
    </row>
    <row r="240" spans="2:3" x14ac:dyDescent="0.25">
      <c r="B240" s="7" t="s">
        <v>380</v>
      </c>
      <c r="C240" s="8">
        <v>628035.82700352371</v>
      </c>
    </row>
    <row r="241" spans="2:3" x14ac:dyDescent="0.25">
      <c r="B241" s="7" t="s">
        <v>375</v>
      </c>
      <c r="C241" s="8">
        <v>9909960.5952798817</v>
      </c>
    </row>
    <row r="242" spans="2:3" x14ac:dyDescent="0.25">
      <c r="B242" s="7" t="s">
        <v>369</v>
      </c>
      <c r="C242" s="8">
        <v>2009820.9704680787</v>
      </c>
    </row>
    <row r="243" spans="2:3" x14ac:dyDescent="0.25">
      <c r="B243" s="7" t="s">
        <v>363</v>
      </c>
      <c r="C243" s="8">
        <v>3681000.7244407567</v>
      </c>
    </row>
    <row r="244" spans="2:3" x14ac:dyDescent="0.25">
      <c r="B244" s="7" t="s">
        <v>364</v>
      </c>
      <c r="C244" s="8">
        <v>6793517.2775227418</v>
      </c>
    </row>
    <row r="245" spans="2:3" x14ac:dyDescent="0.25">
      <c r="B245" s="7" t="s">
        <v>381</v>
      </c>
      <c r="C245" s="8">
        <v>1826148.6795986793</v>
      </c>
    </row>
    <row r="246" spans="2:3" x14ac:dyDescent="0.25">
      <c r="B246" s="7" t="s">
        <v>377</v>
      </c>
      <c r="C246" s="8">
        <v>7842572.9408997688</v>
      </c>
    </row>
    <row r="247" spans="2:3" x14ac:dyDescent="0.25">
      <c r="B247" s="7" t="s">
        <v>379</v>
      </c>
      <c r="C247" s="8">
        <v>2626654.2089383048</v>
      </c>
    </row>
    <row r="248" spans="2:3" x14ac:dyDescent="0.25">
      <c r="B248" s="7" t="s">
        <v>373</v>
      </c>
      <c r="C248" s="8">
        <v>942128.61825406435</v>
      </c>
    </row>
    <row r="249" spans="2:3" x14ac:dyDescent="0.25">
      <c r="B249" s="7" t="s">
        <v>360</v>
      </c>
      <c r="C249" s="8">
        <v>2753308.9789076187</v>
      </c>
    </row>
    <row r="250" spans="2:3" x14ac:dyDescent="0.25">
      <c r="B250" s="7" t="s">
        <v>365</v>
      </c>
      <c r="C250" s="8">
        <v>7473540.1919037001</v>
      </c>
    </row>
    <row r="251" spans="2:3" x14ac:dyDescent="0.25">
      <c r="B251" s="7" t="s">
        <v>372</v>
      </c>
      <c r="C251" s="8">
        <v>744863.96968393668</v>
      </c>
    </row>
    <row r="252" spans="2:3" x14ac:dyDescent="0.25">
      <c r="B252" s="7" t="s">
        <v>362</v>
      </c>
      <c r="C252" s="8">
        <v>2029331.4991231102</v>
      </c>
    </row>
    <row r="253" spans="2:3" x14ac:dyDescent="0.25">
      <c r="B253" s="7" t="s">
        <v>366</v>
      </c>
      <c r="C253" s="8">
        <v>29519436.077495348</v>
      </c>
    </row>
    <row r="254" spans="2:3" x14ac:dyDescent="0.25">
      <c r="B254" s="7" t="s">
        <v>370</v>
      </c>
      <c r="C254" s="8">
        <v>1542889.6050376953</v>
      </c>
    </row>
    <row r="255" spans="2:3" x14ac:dyDescent="0.25">
      <c r="B255" s="7" t="s">
        <v>371</v>
      </c>
      <c r="C255" s="8">
        <v>13477396.274256129</v>
      </c>
    </row>
    <row r="256" spans="2:3" x14ac:dyDescent="0.25">
      <c r="B256" s="7" t="s">
        <v>361</v>
      </c>
      <c r="C256" s="8">
        <v>5182355.6741440836</v>
      </c>
    </row>
    <row r="257" spans="2:3" x14ac:dyDescent="0.25">
      <c r="B257" s="7" t="s">
        <v>376</v>
      </c>
      <c r="C257" s="8">
        <v>5720978.4839075664</v>
      </c>
    </row>
    <row r="258" spans="2:3" x14ac:dyDescent="0.25">
      <c r="B258" s="7" t="s">
        <v>71</v>
      </c>
      <c r="C258" s="8">
        <v>32024749.616731033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C1D08-5BDA-4399-8B89-BDCC78023E31}">
  <dimension ref="B2:L258"/>
  <sheetViews>
    <sheetView topLeftCell="A74" workbookViewId="0">
      <selection activeCell="K3" sqref="K3:L128"/>
    </sheetView>
  </sheetViews>
  <sheetFormatPr defaultRowHeight="15" x14ac:dyDescent="0.25"/>
  <cols>
    <col min="1" max="1" width="9.140625" style="4"/>
    <col min="2" max="2" width="13.140625" style="4" bestFit="1" customWidth="1"/>
    <col min="3" max="3" width="25.28515625" style="4" bestFit="1" customWidth="1"/>
    <col min="4" max="5" width="12" style="4" bestFit="1" customWidth="1"/>
    <col min="6" max="10" width="9.140625" style="4"/>
    <col min="11" max="11" width="21.85546875" style="4" bestFit="1" customWidth="1"/>
    <col min="12" max="12" width="12.42578125" style="4" customWidth="1"/>
    <col min="13" max="16384" width="9.140625" style="4"/>
  </cols>
  <sheetData>
    <row r="2" spans="2:12" x14ac:dyDescent="0.25">
      <c r="B2" s="6" t="s">
        <v>70</v>
      </c>
      <c r="C2" t="s">
        <v>84</v>
      </c>
      <c r="E2" s="10" t="s">
        <v>80</v>
      </c>
      <c r="F2" s="10" t="s">
        <v>85</v>
      </c>
      <c r="G2" s="10" t="s">
        <v>1</v>
      </c>
      <c r="H2" s="10" t="s">
        <v>74</v>
      </c>
      <c r="I2" s="10" t="s">
        <v>72</v>
      </c>
      <c r="J2" s="10" t="s">
        <v>73</v>
      </c>
      <c r="K2" s="10" t="s">
        <v>86</v>
      </c>
      <c r="L2" s="10" t="s">
        <v>99</v>
      </c>
    </row>
    <row r="3" spans="2:12" x14ac:dyDescent="0.25">
      <c r="B3" s="7">
        <v>86</v>
      </c>
      <c r="C3" s="8">
        <v>1209733.3333333333</v>
      </c>
      <c r="E3" s="9">
        <f>B3</f>
        <v>86</v>
      </c>
      <c r="F3" s="9">
        <f>IFERROR(VLOOKUP($B3,'Sample Data Table'!$A$2:$H$127,2,FALSE),VLOOKUP(INT(MID($B3,4,3)),'Sample Data Table'!$A$2:$H$127,2,FALSE))</f>
        <v>86335</v>
      </c>
      <c r="G3" s="9" t="str">
        <f>IFERROR(VLOOKUP($B3,'Sample Data Table'!$A$2:$H$127,4,FALSE),VLOOKUP(INT(MID($B3,4,3)),'Sample Data Table'!$A$2:$H$127,4,FALSE))</f>
        <v>FC</v>
      </c>
      <c r="H3" s="9" t="str">
        <f>IFERROR(VLOOKUP($B3,'Sample Data Table'!$A$2:$H$127,7,FALSE),VLOOKUP(INT(MID($B3,4,3)),'Sample Data Table'!$A$2:$H$127,7,FALSE))</f>
        <v>HET</v>
      </c>
      <c r="I3" s="9" t="str">
        <f>IFERROR(VLOOKUP($B3,'Sample Data Table'!$A$2:$H$127,6,FALSE),VLOOKUP(INT(MID($B3,4,3)),'Sample Data Table'!$A$2:$H$127,6,FALSE))</f>
        <v>F</v>
      </c>
      <c r="J3" s="9">
        <f>IFERROR(VLOOKUP($B3,'Sample Data Table'!$A$2:$H$127,3,FALSE),VLOOKUP(INT(MID($B3,4,3)),'Sample Data Table'!$A$2:$H$127,3,FALSE))</f>
        <v>4</v>
      </c>
      <c r="K3" s="11">
        <f>C3</f>
        <v>1209733.3333333333</v>
      </c>
      <c r="L3" s="16">
        <f>C132</f>
        <v>51601.582663066176</v>
      </c>
    </row>
    <row r="4" spans="2:12" x14ac:dyDescent="0.25">
      <c r="B4" s="7">
        <v>87</v>
      </c>
      <c r="C4" s="8">
        <v>4322533.333333333</v>
      </c>
      <c r="E4" s="9">
        <f t="shared" ref="E4:E67" si="0">B4</f>
        <v>87</v>
      </c>
      <c r="F4" s="9">
        <f>IFERROR(VLOOKUP($B4,'Sample Data Table'!$A$2:$H$127,2,FALSE),VLOOKUP(INT(MID($B4,4,3)),'Sample Data Table'!$A$2:$H$127,2,FALSE))</f>
        <v>89056</v>
      </c>
      <c r="G4" s="9" t="str">
        <f>IFERROR(VLOOKUP($B4,'Sample Data Table'!$A$2:$H$127,4,FALSE),VLOOKUP(INT(MID($B4,4,3)),'Sample Data Table'!$A$2:$H$127,4,FALSE))</f>
        <v>FC</v>
      </c>
      <c r="H4" s="9" t="str">
        <f>IFERROR(VLOOKUP($B4,'Sample Data Table'!$A$2:$H$127,7,FALSE),VLOOKUP(INT(MID($B4,4,3)),'Sample Data Table'!$A$2:$H$127,7,FALSE))</f>
        <v>HET</v>
      </c>
      <c r="I4" s="9" t="str">
        <f>IFERROR(VLOOKUP($B4,'Sample Data Table'!$A$2:$H$127,6,FALSE),VLOOKUP(INT(MID($B4,4,3)),'Sample Data Table'!$A$2:$H$127,6,FALSE))</f>
        <v>F</v>
      </c>
      <c r="J4" s="9">
        <f>IFERROR(VLOOKUP($B4,'Sample Data Table'!$A$2:$H$127,3,FALSE),VLOOKUP(INT(MID($B4,4,3)),'Sample Data Table'!$A$2:$H$127,3,FALSE))</f>
        <v>4</v>
      </c>
      <c r="K4" s="11">
        <f t="shared" ref="K4:K67" si="1">C4</f>
        <v>4322533.333333333</v>
      </c>
      <c r="L4" s="16">
        <f t="shared" ref="L4:L67" si="2">C133</f>
        <v>192802.13518872665</v>
      </c>
    </row>
    <row r="5" spans="2:12" x14ac:dyDescent="0.25">
      <c r="B5" s="7">
        <v>89</v>
      </c>
      <c r="C5" s="8">
        <v>68153.666666666672</v>
      </c>
      <c r="E5" s="9">
        <f t="shared" si="0"/>
        <v>89</v>
      </c>
      <c r="F5" s="9">
        <f>IFERROR(VLOOKUP($B5,'Sample Data Table'!$A$2:$H$127,2,FALSE),VLOOKUP(INT(MID($B5,4,3)),'Sample Data Table'!$A$2:$H$127,2,FALSE))</f>
        <v>86331</v>
      </c>
      <c r="G5" s="9" t="str">
        <f>IFERROR(VLOOKUP($B5,'Sample Data Table'!$A$2:$H$127,4,FALSE),VLOOKUP(INT(MID($B5,4,3)),'Sample Data Table'!$A$2:$H$127,4,FALSE))</f>
        <v>FC</v>
      </c>
      <c r="H5" s="9" t="str">
        <f>IFERROR(VLOOKUP($B5,'Sample Data Table'!$A$2:$H$127,7,FALSE),VLOOKUP(INT(MID($B5,4,3)),'Sample Data Table'!$A$2:$H$127,7,FALSE))</f>
        <v>HET</v>
      </c>
      <c r="I5" s="9" t="str">
        <f>IFERROR(VLOOKUP($B5,'Sample Data Table'!$A$2:$H$127,6,FALSE),VLOOKUP(INT(MID($B5,4,3)),'Sample Data Table'!$A$2:$H$127,6,FALSE))</f>
        <v>M</v>
      </c>
      <c r="J5" s="9">
        <f>IFERROR(VLOOKUP($B5,'Sample Data Table'!$A$2:$H$127,3,FALSE),VLOOKUP(INT(MID($B5,4,3)),'Sample Data Table'!$A$2:$H$127,3,FALSE))</f>
        <v>4</v>
      </c>
      <c r="K5" s="11">
        <f t="shared" si="1"/>
        <v>68153.666666666672</v>
      </c>
      <c r="L5" s="16">
        <f t="shared" si="2"/>
        <v>19297.166458662603</v>
      </c>
    </row>
    <row r="6" spans="2:12" x14ac:dyDescent="0.25">
      <c r="B6" s="7">
        <v>93</v>
      </c>
      <c r="C6" s="8">
        <v>1435633.3333333333</v>
      </c>
      <c r="E6" s="9">
        <f t="shared" si="0"/>
        <v>93</v>
      </c>
      <c r="F6" s="9">
        <f>IFERROR(VLOOKUP($B6,'Sample Data Table'!$A$2:$H$127,2,FALSE),VLOOKUP(INT(MID($B6,4,3)),'Sample Data Table'!$A$2:$H$127,2,FALSE))</f>
        <v>80955</v>
      </c>
      <c r="G6" s="9" t="str">
        <f>IFERROR(VLOOKUP($B6,'Sample Data Table'!$A$2:$H$127,4,FALSE),VLOOKUP(INT(MID($B6,4,3)),'Sample Data Table'!$A$2:$H$127,4,FALSE))</f>
        <v>FC</v>
      </c>
      <c r="H6" s="9" t="str">
        <f>IFERROR(VLOOKUP($B6,'Sample Data Table'!$A$2:$H$127,7,FALSE),VLOOKUP(INT(MID($B6,4,3)),'Sample Data Table'!$A$2:$H$127,7,FALSE))</f>
        <v>HET</v>
      </c>
      <c r="I6" s="9" t="str">
        <f>IFERROR(VLOOKUP($B6,'Sample Data Table'!$A$2:$H$127,6,FALSE),VLOOKUP(INT(MID($B6,4,3)),'Sample Data Table'!$A$2:$H$127,6,FALSE))</f>
        <v>F</v>
      </c>
      <c r="J6" s="9">
        <f>IFERROR(VLOOKUP($B6,'Sample Data Table'!$A$2:$H$127,3,FALSE),VLOOKUP(INT(MID($B6,4,3)),'Sample Data Table'!$A$2:$H$127,3,FALSE))</f>
        <v>12</v>
      </c>
      <c r="K6" s="11">
        <f t="shared" si="1"/>
        <v>1435633.3333333333</v>
      </c>
      <c r="L6" s="16">
        <f t="shared" si="2"/>
        <v>284150.21262236196</v>
      </c>
    </row>
    <row r="7" spans="2:12" x14ac:dyDescent="0.25">
      <c r="B7" s="7">
        <v>94</v>
      </c>
      <c r="C7" s="8">
        <v>1231433.3333333333</v>
      </c>
      <c r="E7" s="9">
        <f t="shared" si="0"/>
        <v>94</v>
      </c>
      <c r="F7" s="9">
        <f>IFERROR(VLOOKUP($B7,'Sample Data Table'!$A$2:$H$127,2,FALSE),VLOOKUP(INT(MID($B7,4,3)),'Sample Data Table'!$A$2:$H$127,2,FALSE))</f>
        <v>83917</v>
      </c>
      <c r="G7" s="9" t="str">
        <f>IFERROR(VLOOKUP($B7,'Sample Data Table'!$A$2:$H$127,4,FALSE),VLOOKUP(INT(MID($B7,4,3)),'Sample Data Table'!$A$2:$H$127,4,FALSE))</f>
        <v>FC</v>
      </c>
      <c r="H7" s="9" t="str">
        <f>IFERROR(VLOOKUP($B7,'Sample Data Table'!$A$2:$H$127,7,FALSE),VLOOKUP(INT(MID($B7,4,3)),'Sample Data Table'!$A$2:$H$127,7,FALSE))</f>
        <v>HET</v>
      </c>
      <c r="I7" s="9" t="str">
        <f>IFERROR(VLOOKUP($B7,'Sample Data Table'!$A$2:$H$127,6,FALSE),VLOOKUP(INT(MID($B7,4,3)),'Sample Data Table'!$A$2:$H$127,6,FALSE))</f>
        <v>F</v>
      </c>
      <c r="J7" s="9">
        <f>IFERROR(VLOOKUP($B7,'Sample Data Table'!$A$2:$H$127,3,FALSE),VLOOKUP(INT(MID($B7,4,3)),'Sample Data Table'!$A$2:$H$127,3,FALSE))</f>
        <v>12</v>
      </c>
      <c r="K7" s="11">
        <f t="shared" si="1"/>
        <v>1231433.3333333333</v>
      </c>
      <c r="L7" s="16">
        <f t="shared" si="2"/>
        <v>40728.532177498077</v>
      </c>
    </row>
    <row r="8" spans="2:12" x14ac:dyDescent="0.25">
      <c r="B8" s="7">
        <v>96</v>
      </c>
      <c r="C8" s="8">
        <v>80459.333333333328</v>
      </c>
      <c r="E8" s="9">
        <f t="shared" si="0"/>
        <v>96</v>
      </c>
      <c r="F8" s="9">
        <f>IFERROR(VLOOKUP($B8,'Sample Data Table'!$A$2:$H$127,2,FALSE),VLOOKUP(INT(MID($B8,4,3)),'Sample Data Table'!$A$2:$H$127,2,FALSE))</f>
        <v>80973</v>
      </c>
      <c r="G8" s="9" t="str">
        <f>IFERROR(VLOOKUP($B8,'Sample Data Table'!$A$2:$H$127,4,FALSE),VLOOKUP(INT(MID($B8,4,3)),'Sample Data Table'!$A$2:$H$127,4,FALSE))</f>
        <v>FC</v>
      </c>
      <c r="H8" s="9" t="str">
        <f>IFERROR(VLOOKUP($B8,'Sample Data Table'!$A$2:$H$127,7,FALSE),VLOOKUP(INT(MID($B8,4,3)),'Sample Data Table'!$A$2:$H$127,7,FALSE))</f>
        <v>HET</v>
      </c>
      <c r="I8" s="9" t="str">
        <f>IFERROR(VLOOKUP($B8,'Sample Data Table'!$A$2:$H$127,6,FALSE),VLOOKUP(INT(MID($B8,4,3)),'Sample Data Table'!$A$2:$H$127,6,FALSE))</f>
        <v>M</v>
      </c>
      <c r="J8" s="9">
        <f>IFERROR(VLOOKUP($B8,'Sample Data Table'!$A$2:$H$127,3,FALSE),VLOOKUP(INT(MID($B8,4,3)),'Sample Data Table'!$A$2:$H$127,3,FALSE))</f>
        <v>12</v>
      </c>
      <c r="K8" s="11">
        <f t="shared" si="1"/>
        <v>80459.333333333328</v>
      </c>
      <c r="L8" s="16">
        <f t="shared" si="2"/>
        <v>8420.3289919892068</v>
      </c>
    </row>
    <row r="9" spans="2:12" x14ac:dyDescent="0.25">
      <c r="B9" s="7">
        <v>97</v>
      </c>
      <c r="C9" s="8">
        <v>151413.33333333334</v>
      </c>
      <c r="E9" s="9">
        <f t="shared" si="0"/>
        <v>97</v>
      </c>
      <c r="F9" s="9">
        <f>IFERROR(VLOOKUP($B9,'Sample Data Table'!$A$2:$H$127,2,FALSE),VLOOKUP(INT(MID($B9,4,3)),'Sample Data Table'!$A$2:$H$127,2,FALSE))</f>
        <v>80972</v>
      </c>
      <c r="G9" s="9" t="str">
        <f>IFERROR(VLOOKUP($B9,'Sample Data Table'!$A$2:$H$127,4,FALSE),VLOOKUP(INT(MID($B9,4,3)),'Sample Data Table'!$A$2:$H$127,4,FALSE))</f>
        <v>FC</v>
      </c>
      <c r="H9" s="9" t="str">
        <f>IFERROR(VLOOKUP($B9,'Sample Data Table'!$A$2:$H$127,7,FALSE),VLOOKUP(INT(MID($B9,4,3)),'Sample Data Table'!$A$2:$H$127,7,FALSE))</f>
        <v>HET</v>
      </c>
      <c r="I9" s="9" t="str">
        <f>IFERROR(VLOOKUP($B9,'Sample Data Table'!$A$2:$H$127,6,FALSE),VLOOKUP(INT(MID($B9,4,3)),'Sample Data Table'!$A$2:$H$127,6,FALSE))</f>
        <v>M</v>
      </c>
      <c r="J9" s="9">
        <f>IFERROR(VLOOKUP($B9,'Sample Data Table'!$A$2:$H$127,3,FALSE),VLOOKUP(INT(MID($B9,4,3)),'Sample Data Table'!$A$2:$H$127,3,FALSE))</f>
        <v>12</v>
      </c>
      <c r="K9" s="11">
        <f t="shared" si="1"/>
        <v>151413.33333333334</v>
      </c>
      <c r="L9" s="16">
        <f t="shared" si="2"/>
        <v>15798.86177334734</v>
      </c>
    </row>
    <row r="10" spans="2:12" x14ac:dyDescent="0.25">
      <c r="B10" s="7">
        <v>99</v>
      </c>
      <c r="C10" s="8">
        <v>3223800</v>
      </c>
      <c r="E10" s="9">
        <f t="shared" si="0"/>
        <v>99</v>
      </c>
      <c r="F10" s="9">
        <f>IFERROR(VLOOKUP($B10,'Sample Data Table'!$A$2:$H$127,2,FALSE),VLOOKUP(INT(MID($B10,4,3)),'Sample Data Table'!$A$2:$H$127,2,FALSE))</f>
        <v>84126</v>
      </c>
      <c r="G10" s="9" t="str">
        <f>IFERROR(VLOOKUP($B10,'Sample Data Table'!$A$2:$H$127,4,FALSE),VLOOKUP(INT(MID($B10,4,3)),'Sample Data Table'!$A$2:$H$127,4,FALSE))</f>
        <v>FC</v>
      </c>
      <c r="H10" s="9" t="str">
        <f>IFERROR(VLOOKUP($B10,'Sample Data Table'!$A$2:$H$127,7,FALSE),VLOOKUP(INT(MID($B10,4,3)),'Sample Data Table'!$A$2:$H$127,7,FALSE))</f>
        <v>HOM</v>
      </c>
      <c r="I10" s="9" t="str">
        <f>IFERROR(VLOOKUP($B10,'Sample Data Table'!$A$2:$H$127,6,FALSE),VLOOKUP(INT(MID($B10,4,3)),'Sample Data Table'!$A$2:$H$127,6,FALSE))</f>
        <v>F</v>
      </c>
      <c r="J10" s="9">
        <f>IFERROR(VLOOKUP($B10,'Sample Data Table'!$A$2:$H$127,3,FALSE),VLOOKUP(INT(MID($B10,4,3)),'Sample Data Table'!$A$2:$H$127,3,FALSE))</f>
        <v>4</v>
      </c>
      <c r="K10" s="11">
        <f t="shared" si="1"/>
        <v>3223800</v>
      </c>
      <c r="L10" s="16">
        <f t="shared" si="2"/>
        <v>339208.97688593087</v>
      </c>
    </row>
    <row r="11" spans="2:12" x14ac:dyDescent="0.25">
      <c r="B11" s="7">
        <v>100</v>
      </c>
      <c r="C11" s="8">
        <v>1363433.3333333333</v>
      </c>
      <c r="E11" s="9">
        <f t="shared" si="0"/>
        <v>100</v>
      </c>
      <c r="F11" s="9">
        <f>IFERROR(VLOOKUP($B11,'Sample Data Table'!$A$2:$H$127,2,FALSE),VLOOKUP(INT(MID($B11,4,3)),'Sample Data Table'!$A$2:$H$127,2,FALSE))</f>
        <v>89053</v>
      </c>
      <c r="G11" s="9" t="str">
        <f>IFERROR(VLOOKUP($B11,'Sample Data Table'!$A$2:$H$127,4,FALSE),VLOOKUP(INT(MID($B11,4,3)),'Sample Data Table'!$A$2:$H$127,4,FALSE))</f>
        <v>FC</v>
      </c>
      <c r="H11" s="9" t="str">
        <f>IFERROR(VLOOKUP($B11,'Sample Data Table'!$A$2:$H$127,7,FALSE),VLOOKUP(INT(MID($B11,4,3)),'Sample Data Table'!$A$2:$H$127,7,FALSE))</f>
        <v>HOM</v>
      </c>
      <c r="I11" s="9" t="str">
        <f>IFERROR(VLOOKUP($B11,'Sample Data Table'!$A$2:$H$127,6,FALSE),VLOOKUP(INT(MID($B11,4,3)),'Sample Data Table'!$A$2:$H$127,6,FALSE))</f>
        <v>F</v>
      </c>
      <c r="J11" s="9">
        <f>IFERROR(VLOOKUP($B11,'Sample Data Table'!$A$2:$H$127,3,FALSE),VLOOKUP(INT(MID($B11,4,3)),'Sample Data Table'!$A$2:$H$127,3,FALSE))</f>
        <v>4</v>
      </c>
      <c r="K11" s="11">
        <f t="shared" si="1"/>
        <v>1363433.3333333333</v>
      </c>
      <c r="L11" s="16">
        <f t="shared" si="2"/>
        <v>66310.054541777412</v>
      </c>
    </row>
    <row r="12" spans="2:12" x14ac:dyDescent="0.25">
      <c r="B12" s="7">
        <v>101</v>
      </c>
      <c r="C12" s="8">
        <v>1374800</v>
      </c>
      <c r="E12" s="9">
        <f t="shared" si="0"/>
        <v>101</v>
      </c>
      <c r="F12" s="9">
        <f>IFERROR(VLOOKUP($B12,'Sample Data Table'!$A$2:$H$127,2,FALSE),VLOOKUP(INT(MID($B12,4,3)),'Sample Data Table'!$A$2:$H$127,2,FALSE))</f>
        <v>89370</v>
      </c>
      <c r="G12" s="9" t="str">
        <f>IFERROR(VLOOKUP($B12,'Sample Data Table'!$A$2:$H$127,4,FALSE),VLOOKUP(INT(MID($B12,4,3)),'Sample Data Table'!$A$2:$H$127,4,FALSE))</f>
        <v>FC</v>
      </c>
      <c r="H12" s="9" t="str">
        <f>IFERROR(VLOOKUP($B12,'Sample Data Table'!$A$2:$H$127,7,FALSE),VLOOKUP(INT(MID($B12,4,3)),'Sample Data Table'!$A$2:$H$127,7,FALSE))</f>
        <v>HOM</v>
      </c>
      <c r="I12" s="9" t="str">
        <f>IFERROR(VLOOKUP($B12,'Sample Data Table'!$A$2:$H$127,6,FALSE),VLOOKUP(INT(MID($B12,4,3)),'Sample Data Table'!$A$2:$H$127,6,FALSE))</f>
        <v>F</v>
      </c>
      <c r="J12" s="9">
        <f>IFERROR(VLOOKUP($B12,'Sample Data Table'!$A$2:$H$127,3,FALSE),VLOOKUP(INT(MID($B12,4,3)),'Sample Data Table'!$A$2:$H$127,3,FALSE))</f>
        <v>4</v>
      </c>
      <c r="K12" s="11">
        <f t="shared" si="1"/>
        <v>1374800</v>
      </c>
      <c r="L12" s="16">
        <f t="shared" si="2"/>
        <v>95386.214936960358</v>
      </c>
    </row>
    <row r="13" spans="2:12" x14ac:dyDescent="0.25">
      <c r="B13" s="7">
        <v>102</v>
      </c>
      <c r="C13" s="8">
        <v>1050800</v>
      </c>
      <c r="E13" s="9">
        <f t="shared" si="0"/>
        <v>102</v>
      </c>
      <c r="F13" s="9">
        <f>IFERROR(VLOOKUP($B13,'Sample Data Table'!$A$2:$H$127,2,FALSE),VLOOKUP(INT(MID($B13,4,3)),'Sample Data Table'!$A$2:$H$127,2,FALSE))</f>
        <v>84133</v>
      </c>
      <c r="G13" s="9" t="str">
        <f>IFERROR(VLOOKUP($B13,'Sample Data Table'!$A$2:$H$127,4,FALSE),VLOOKUP(INT(MID($B13,4,3)),'Sample Data Table'!$A$2:$H$127,4,FALSE))</f>
        <v>FC</v>
      </c>
      <c r="H13" s="9" t="str">
        <f>IFERROR(VLOOKUP($B13,'Sample Data Table'!$A$2:$H$127,7,FALSE),VLOOKUP(INT(MID($B13,4,3)),'Sample Data Table'!$A$2:$H$127,7,FALSE))</f>
        <v>HOM</v>
      </c>
      <c r="I13" s="9" t="str">
        <f>IFERROR(VLOOKUP($B13,'Sample Data Table'!$A$2:$H$127,6,FALSE),VLOOKUP(INT(MID($B13,4,3)),'Sample Data Table'!$A$2:$H$127,6,FALSE))</f>
        <v>M</v>
      </c>
      <c r="J13" s="9">
        <f>IFERROR(VLOOKUP($B13,'Sample Data Table'!$A$2:$H$127,3,FALSE),VLOOKUP(INT(MID($B13,4,3)),'Sample Data Table'!$A$2:$H$127,3,FALSE))</f>
        <v>4</v>
      </c>
      <c r="K13" s="11">
        <f t="shared" si="1"/>
        <v>1050800</v>
      </c>
      <c r="L13" s="16">
        <f t="shared" si="2"/>
        <v>13257.073583562853</v>
      </c>
    </row>
    <row r="14" spans="2:12" x14ac:dyDescent="0.25">
      <c r="B14" s="7">
        <v>103</v>
      </c>
      <c r="C14" s="8">
        <v>313953.33333333331</v>
      </c>
      <c r="E14" s="9">
        <f t="shared" si="0"/>
        <v>103</v>
      </c>
      <c r="F14" s="9">
        <f>IFERROR(VLOOKUP($B14,'Sample Data Table'!$A$2:$H$127,2,FALSE),VLOOKUP(INT(MID($B14,4,3)),'Sample Data Table'!$A$2:$H$127,2,FALSE))</f>
        <v>84128</v>
      </c>
      <c r="G14" s="9" t="str">
        <f>IFERROR(VLOOKUP($B14,'Sample Data Table'!$A$2:$H$127,4,FALSE),VLOOKUP(INT(MID($B14,4,3)),'Sample Data Table'!$A$2:$H$127,4,FALSE))</f>
        <v>FC</v>
      </c>
      <c r="H14" s="9" t="str">
        <f>IFERROR(VLOOKUP($B14,'Sample Data Table'!$A$2:$H$127,7,FALSE),VLOOKUP(INT(MID($B14,4,3)),'Sample Data Table'!$A$2:$H$127,7,FALSE))</f>
        <v>HOM</v>
      </c>
      <c r="I14" s="9" t="str">
        <f>IFERROR(VLOOKUP($B14,'Sample Data Table'!$A$2:$H$127,6,FALSE),VLOOKUP(INT(MID($B14,4,3)),'Sample Data Table'!$A$2:$H$127,6,FALSE))</f>
        <v>M</v>
      </c>
      <c r="J14" s="9">
        <f>IFERROR(VLOOKUP($B14,'Sample Data Table'!$A$2:$H$127,3,FALSE),VLOOKUP(INT(MID($B14,4,3)),'Sample Data Table'!$A$2:$H$127,3,FALSE))</f>
        <v>4</v>
      </c>
      <c r="K14" s="11">
        <f t="shared" si="1"/>
        <v>313953.33333333331</v>
      </c>
      <c r="L14" s="16">
        <f t="shared" si="2"/>
        <v>23691.750322281878</v>
      </c>
    </row>
    <row r="15" spans="2:12" x14ac:dyDescent="0.25">
      <c r="B15" s="7">
        <v>105</v>
      </c>
      <c r="C15" s="8">
        <v>396633.33333333331</v>
      </c>
      <c r="E15" s="9">
        <f t="shared" si="0"/>
        <v>105</v>
      </c>
      <c r="F15" s="9">
        <f>IFERROR(VLOOKUP($B15,'Sample Data Table'!$A$2:$H$127,2,FALSE),VLOOKUP(INT(MID($B15,4,3)),'Sample Data Table'!$A$2:$H$127,2,FALSE))</f>
        <v>84089</v>
      </c>
      <c r="G15" s="9" t="str">
        <f>IFERROR(VLOOKUP($B15,'Sample Data Table'!$A$2:$H$127,4,FALSE),VLOOKUP(INT(MID($B15,4,3)),'Sample Data Table'!$A$2:$H$127,4,FALSE))</f>
        <v>FC</v>
      </c>
      <c r="H15" s="9" t="str">
        <f>IFERROR(VLOOKUP($B15,'Sample Data Table'!$A$2:$H$127,7,FALSE),VLOOKUP(INT(MID($B15,4,3)),'Sample Data Table'!$A$2:$H$127,7,FALSE))</f>
        <v>HOM</v>
      </c>
      <c r="I15" s="9" t="str">
        <f>IFERROR(VLOOKUP($B15,'Sample Data Table'!$A$2:$H$127,6,FALSE),VLOOKUP(INT(MID($B15,4,3)),'Sample Data Table'!$A$2:$H$127,6,FALSE))</f>
        <v>M</v>
      </c>
      <c r="J15" s="9">
        <f>IFERROR(VLOOKUP($B15,'Sample Data Table'!$A$2:$H$127,3,FALSE),VLOOKUP(INT(MID($B15,4,3)),'Sample Data Table'!$A$2:$H$127,3,FALSE))</f>
        <v>4</v>
      </c>
      <c r="K15" s="11">
        <f t="shared" si="1"/>
        <v>396633.33333333331</v>
      </c>
      <c r="L15" s="16">
        <f t="shared" si="2"/>
        <v>7282.2546874813097</v>
      </c>
    </row>
    <row r="16" spans="2:12" x14ac:dyDescent="0.25">
      <c r="B16" s="7">
        <v>106</v>
      </c>
      <c r="C16" s="8">
        <v>2259466.6666666665</v>
      </c>
      <c r="E16" s="9">
        <f t="shared" si="0"/>
        <v>106</v>
      </c>
      <c r="F16" s="9">
        <f>IFERROR(VLOOKUP($B16,'Sample Data Table'!$A$2:$H$127,2,FALSE),VLOOKUP(INT(MID($B16,4,3)),'Sample Data Table'!$A$2:$H$127,2,FALSE))</f>
        <v>84130</v>
      </c>
      <c r="G16" s="9" t="str">
        <f>IFERROR(VLOOKUP($B16,'Sample Data Table'!$A$2:$H$127,4,FALSE),VLOOKUP(INT(MID($B16,4,3)),'Sample Data Table'!$A$2:$H$127,4,FALSE))</f>
        <v>FC</v>
      </c>
      <c r="H16" s="9" t="str">
        <f>IFERROR(VLOOKUP($B16,'Sample Data Table'!$A$2:$H$127,7,FALSE),VLOOKUP(INT(MID($B16,4,3)),'Sample Data Table'!$A$2:$H$127,7,FALSE))</f>
        <v>HOM</v>
      </c>
      <c r="I16" s="9" t="str">
        <f>IFERROR(VLOOKUP($B16,'Sample Data Table'!$A$2:$H$127,6,FALSE),VLOOKUP(INT(MID($B16,4,3)),'Sample Data Table'!$A$2:$H$127,6,FALSE))</f>
        <v>M</v>
      </c>
      <c r="J16" s="9">
        <f>IFERROR(VLOOKUP($B16,'Sample Data Table'!$A$2:$H$127,3,FALSE),VLOOKUP(INT(MID($B16,4,3)),'Sample Data Table'!$A$2:$H$127,3,FALSE))</f>
        <v>4</v>
      </c>
      <c r="K16" s="11">
        <f t="shared" si="1"/>
        <v>2259466.6666666665</v>
      </c>
      <c r="L16" s="16">
        <f t="shared" si="2"/>
        <v>107341.99240433823</v>
      </c>
    </row>
    <row r="17" spans="2:12" x14ac:dyDescent="0.25">
      <c r="B17" s="7">
        <v>107</v>
      </c>
      <c r="C17" s="8">
        <v>745686.66666666663</v>
      </c>
      <c r="E17" s="9">
        <f t="shared" si="0"/>
        <v>107</v>
      </c>
      <c r="F17" s="9">
        <f>IFERROR(VLOOKUP($B17,'Sample Data Table'!$A$2:$H$127,2,FALSE),VLOOKUP(INT(MID($B17,4,3)),'Sample Data Table'!$A$2:$H$127,2,FALSE))</f>
        <v>86332</v>
      </c>
      <c r="G17" s="9" t="str">
        <f>IFERROR(VLOOKUP($B17,'Sample Data Table'!$A$2:$H$127,4,FALSE),VLOOKUP(INT(MID($B17,4,3)),'Sample Data Table'!$A$2:$H$127,4,FALSE))</f>
        <v>FC</v>
      </c>
      <c r="H17" s="9" t="str">
        <f>IFERROR(VLOOKUP($B17,'Sample Data Table'!$A$2:$H$127,7,FALSE),VLOOKUP(INT(MID($B17,4,3)),'Sample Data Table'!$A$2:$H$127,7,FALSE))</f>
        <v>HOM</v>
      </c>
      <c r="I17" s="9" t="str">
        <f>IFERROR(VLOOKUP($B17,'Sample Data Table'!$A$2:$H$127,6,FALSE),VLOOKUP(INT(MID($B17,4,3)),'Sample Data Table'!$A$2:$H$127,6,FALSE))</f>
        <v>M</v>
      </c>
      <c r="J17" s="9">
        <f>IFERROR(VLOOKUP($B17,'Sample Data Table'!$A$2:$H$127,3,FALSE),VLOOKUP(INT(MID($B17,4,3)),'Sample Data Table'!$A$2:$H$127,3,FALSE))</f>
        <v>4</v>
      </c>
      <c r="K17" s="11">
        <f t="shared" si="1"/>
        <v>745686.66666666663</v>
      </c>
      <c r="L17" s="16">
        <f t="shared" si="2"/>
        <v>129945.96774557252</v>
      </c>
    </row>
    <row r="18" spans="2:12" x14ac:dyDescent="0.25">
      <c r="B18" s="7">
        <v>109</v>
      </c>
      <c r="C18" s="8">
        <v>1291266.6666666667</v>
      </c>
      <c r="E18" s="9">
        <f t="shared" si="0"/>
        <v>109</v>
      </c>
      <c r="F18" s="9">
        <f>IFERROR(VLOOKUP($B18,'Sample Data Table'!$A$2:$H$127,2,FALSE),VLOOKUP(INT(MID($B18,4,3)),'Sample Data Table'!$A$2:$H$127,2,FALSE))</f>
        <v>80969</v>
      </c>
      <c r="G18" s="9" t="str">
        <f>IFERROR(VLOOKUP($B18,'Sample Data Table'!$A$2:$H$127,4,FALSE),VLOOKUP(INT(MID($B18,4,3)),'Sample Data Table'!$A$2:$H$127,4,FALSE))</f>
        <v>FC</v>
      </c>
      <c r="H18" s="9" t="str">
        <f>IFERROR(VLOOKUP($B18,'Sample Data Table'!$A$2:$H$127,7,FALSE),VLOOKUP(INT(MID($B18,4,3)),'Sample Data Table'!$A$2:$H$127,7,FALSE))</f>
        <v>HOM</v>
      </c>
      <c r="I18" s="9" t="str">
        <f>IFERROR(VLOOKUP($B18,'Sample Data Table'!$A$2:$H$127,6,FALSE),VLOOKUP(INT(MID($B18,4,3)),'Sample Data Table'!$A$2:$H$127,6,FALSE))</f>
        <v>F</v>
      </c>
      <c r="J18" s="9">
        <f>IFERROR(VLOOKUP($B18,'Sample Data Table'!$A$2:$H$127,3,FALSE),VLOOKUP(INT(MID($B18,4,3)),'Sample Data Table'!$A$2:$H$127,3,FALSE))</f>
        <v>12</v>
      </c>
      <c r="K18" s="11">
        <f t="shared" si="1"/>
        <v>1291266.6666666667</v>
      </c>
      <c r="L18" s="16">
        <f t="shared" si="2"/>
        <v>39092.880852317547</v>
      </c>
    </row>
    <row r="19" spans="2:12" x14ac:dyDescent="0.25">
      <c r="B19" s="7">
        <v>110</v>
      </c>
      <c r="C19" s="8">
        <v>4090833.3333333335</v>
      </c>
      <c r="E19" s="9">
        <f t="shared" si="0"/>
        <v>110</v>
      </c>
      <c r="F19" s="9">
        <f>IFERROR(VLOOKUP($B19,'Sample Data Table'!$A$2:$H$127,2,FALSE),VLOOKUP(INT(MID($B19,4,3)),'Sample Data Table'!$A$2:$H$127,2,FALSE))</f>
        <v>80967</v>
      </c>
      <c r="G19" s="9" t="str">
        <f>IFERROR(VLOOKUP($B19,'Sample Data Table'!$A$2:$H$127,4,FALSE),VLOOKUP(INT(MID($B19,4,3)),'Sample Data Table'!$A$2:$H$127,4,FALSE))</f>
        <v>FC</v>
      </c>
      <c r="H19" s="9" t="str">
        <f>IFERROR(VLOOKUP($B19,'Sample Data Table'!$A$2:$H$127,7,FALSE),VLOOKUP(INT(MID($B19,4,3)),'Sample Data Table'!$A$2:$H$127,7,FALSE))</f>
        <v>HOM</v>
      </c>
      <c r="I19" s="9" t="str">
        <f>IFERROR(VLOOKUP($B19,'Sample Data Table'!$A$2:$H$127,6,FALSE),VLOOKUP(INT(MID($B19,4,3)),'Sample Data Table'!$A$2:$H$127,6,FALSE))</f>
        <v>F</v>
      </c>
      <c r="J19" s="9">
        <f>IFERROR(VLOOKUP($B19,'Sample Data Table'!$A$2:$H$127,3,FALSE),VLOOKUP(INT(MID($B19,4,3)),'Sample Data Table'!$A$2:$H$127,3,FALSE))</f>
        <v>12</v>
      </c>
      <c r="K19" s="11">
        <f t="shared" si="1"/>
        <v>4090833.3333333335</v>
      </c>
      <c r="L19" s="16">
        <f t="shared" si="2"/>
        <v>236129.12428019554</v>
      </c>
    </row>
    <row r="20" spans="2:12" x14ac:dyDescent="0.25">
      <c r="B20" s="7">
        <v>113</v>
      </c>
      <c r="C20" s="8">
        <v>3491600</v>
      </c>
      <c r="E20" s="9">
        <f t="shared" si="0"/>
        <v>113</v>
      </c>
      <c r="F20" s="9">
        <f>IFERROR(VLOOKUP($B20,'Sample Data Table'!$A$2:$H$127,2,FALSE),VLOOKUP(INT(MID($B20,4,3)),'Sample Data Table'!$A$2:$H$127,2,FALSE))</f>
        <v>79851</v>
      </c>
      <c r="G20" s="9" t="str">
        <f>IFERROR(VLOOKUP($B20,'Sample Data Table'!$A$2:$H$127,4,FALSE),VLOOKUP(INT(MID($B20,4,3)),'Sample Data Table'!$A$2:$H$127,4,FALSE))</f>
        <v>FC</v>
      </c>
      <c r="H20" s="9" t="str">
        <f>IFERROR(VLOOKUP($B20,'Sample Data Table'!$A$2:$H$127,7,FALSE),VLOOKUP(INT(MID($B20,4,3)),'Sample Data Table'!$A$2:$H$127,7,FALSE))</f>
        <v>HOM</v>
      </c>
      <c r="I20" s="9" t="str">
        <f>IFERROR(VLOOKUP($B20,'Sample Data Table'!$A$2:$H$127,6,FALSE),VLOOKUP(INT(MID($B20,4,3)),'Sample Data Table'!$A$2:$H$127,6,FALSE))</f>
        <v>F</v>
      </c>
      <c r="J20" s="9">
        <f>IFERROR(VLOOKUP($B20,'Sample Data Table'!$A$2:$H$127,3,FALSE),VLOOKUP(INT(MID($B20,4,3)),'Sample Data Table'!$A$2:$H$127,3,FALSE))</f>
        <v>12</v>
      </c>
      <c r="K20" s="11">
        <f t="shared" si="1"/>
        <v>3491600</v>
      </c>
      <c r="L20" s="16">
        <f t="shared" si="2"/>
        <v>663091.85638190433</v>
      </c>
    </row>
    <row r="21" spans="2:12" x14ac:dyDescent="0.25">
      <c r="B21" s="7">
        <v>114</v>
      </c>
      <c r="C21" s="8">
        <v>2689566.6666666665</v>
      </c>
      <c r="E21" s="9">
        <f t="shared" si="0"/>
        <v>114</v>
      </c>
      <c r="F21" s="9">
        <f>IFERROR(VLOOKUP($B21,'Sample Data Table'!$A$2:$H$127,2,FALSE),VLOOKUP(INT(MID($B21,4,3)),'Sample Data Table'!$A$2:$H$127,2,FALSE))</f>
        <v>80966</v>
      </c>
      <c r="G21" s="9" t="str">
        <f>IFERROR(VLOOKUP($B21,'Sample Data Table'!$A$2:$H$127,4,FALSE),VLOOKUP(INT(MID($B21,4,3)),'Sample Data Table'!$A$2:$H$127,4,FALSE))</f>
        <v>FC</v>
      </c>
      <c r="H21" s="9" t="str">
        <f>IFERROR(VLOOKUP($B21,'Sample Data Table'!$A$2:$H$127,7,FALSE),VLOOKUP(INT(MID($B21,4,3)),'Sample Data Table'!$A$2:$H$127,7,FALSE))</f>
        <v>HOM</v>
      </c>
      <c r="I21" s="9" t="str">
        <f>IFERROR(VLOOKUP($B21,'Sample Data Table'!$A$2:$H$127,6,FALSE),VLOOKUP(INT(MID($B21,4,3)),'Sample Data Table'!$A$2:$H$127,6,FALSE))</f>
        <v>F</v>
      </c>
      <c r="J21" s="9">
        <f>IFERROR(VLOOKUP($B21,'Sample Data Table'!$A$2:$H$127,3,FALSE),VLOOKUP(INT(MID($B21,4,3)),'Sample Data Table'!$A$2:$H$127,3,FALSE))</f>
        <v>12</v>
      </c>
      <c r="K21" s="11">
        <f t="shared" si="1"/>
        <v>2689566.6666666665</v>
      </c>
      <c r="L21" s="16">
        <f t="shared" si="2"/>
        <v>215227.60820427752</v>
      </c>
    </row>
    <row r="22" spans="2:12" x14ac:dyDescent="0.25">
      <c r="B22" s="7">
        <v>117</v>
      </c>
      <c r="C22" s="8">
        <v>74545.666666666672</v>
      </c>
      <c r="E22" s="9">
        <f t="shared" si="0"/>
        <v>117</v>
      </c>
      <c r="F22" s="9">
        <f>IFERROR(VLOOKUP($B22,'Sample Data Table'!$A$2:$H$127,2,FALSE),VLOOKUP(INT(MID($B22,4,3)),'Sample Data Table'!$A$2:$H$127,2,FALSE))</f>
        <v>83909</v>
      </c>
      <c r="G22" s="9" t="str">
        <f>IFERROR(VLOOKUP($B22,'Sample Data Table'!$A$2:$H$127,4,FALSE),VLOOKUP(INT(MID($B22,4,3)),'Sample Data Table'!$A$2:$H$127,4,FALSE))</f>
        <v>FC</v>
      </c>
      <c r="H22" s="9" t="str">
        <f>IFERROR(VLOOKUP($B22,'Sample Data Table'!$A$2:$H$127,7,FALSE),VLOOKUP(INT(MID($B22,4,3)),'Sample Data Table'!$A$2:$H$127,7,FALSE))</f>
        <v>HOM</v>
      </c>
      <c r="I22" s="9" t="str">
        <f>IFERROR(VLOOKUP($B22,'Sample Data Table'!$A$2:$H$127,6,FALSE),VLOOKUP(INT(MID($B22,4,3)),'Sample Data Table'!$A$2:$H$127,6,FALSE))</f>
        <v>M</v>
      </c>
      <c r="J22" s="9">
        <f>IFERROR(VLOOKUP($B22,'Sample Data Table'!$A$2:$H$127,3,FALSE),VLOOKUP(INT(MID($B22,4,3)),'Sample Data Table'!$A$2:$H$127,3,FALSE))</f>
        <v>12</v>
      </c>
      <c r="K22" s="11">
        <f t="shared" si="1"/>
        <v>74545.666666666672</v>
      </c>
      <c r="L22" s="16">
        <f t="shared" si="2"/>
        <v>44691.525083994762</v>
      </c>
    </row>
    <row r="23" spans="2:12" x14ac:dyDescent="0.25">
      <c r="B23" s="7">
        <v>118</v>
      </c>
      <c r="C23" s="8">
        <v>205206.66666666666</v>
      </c>
      <c r="E23" s="9">
        <f t="shared" si="0"/>
        <v>118</v>
      </c>
      <c r="F23" s="9">
        <f>IFERROR(VLOOKUP($B23,'Sample Data Table'!$A$2:$H$127,2,FALSE),VLOOKUP(INT(MID($B23,4,3)),'Sample Data Table'!$A$2:$H$127,2,FALSE))</f>
        <v>80974</v>
      </c>
      <c r="G23" s="9" t="str">
        <f>IFERROR(VLOOKUP($B23,'Sample Data Table'!$A$2:$H$127,4,FALSE),VLOOKUP(INT(MID($B23,4,3)),'Sample Data Table'!$A$2:$H$127,4,FALSE))</f>
        <v>FC</v>
      </c>
      <c r="H23" s="9" t="str">
        <f>IFERROR(VLOOKUP($B23,'Sample Data Table'!$A$2:$H$127,7,FALSE),VLOOKUP(INT(MID($B23,4,3)),'Sample Data Table'!$A$2:$H$127,7,FALSE))</f>
        <v>HOM</v>
      </c>
      <c r="I23" s="9" t="str">
        <f>IFERROR(VLOOKUP($B23,'Sample Data Table'!$A$2:$H$127,6,FALSE),VLOOKUP(INT(MID($B23,4,3)),'Sample Data Table'!$A$2:$H$127,6,FALSE))</f>
        <v>M</v>
      </c>
      <c r="J23" s="9">
        <f>IFERROR(VLOOKUP($B23,'Sample Data Table'!$A$2:$H$127,3,FALSE),VLOOKUP(INT(MID($B23,4,3)),'Sample Data Table'!$A$2:$H$127,3,FALSE))</f>
        <v>12</v>
      </c>
      <c r="K23" s="11">
        <f t="shared" si="1"/>
        <v>205206.66666666666</v>
      </c>
      <c r="L23" s="16">
        <f t="shared" si="2"/>
        <v>46292.644484122269</v>
      </c>
    </row>
    <row r="24" spans="2:12" x14ac:dyDescent="0.25">
      <c r="B24" s="7">
        <v>119</v>
      </c>
      <c r="C24" s="8">
        <v>94280.333333333328</v>
      </c>
      <c r="E24" s="9">
        <f t="shared" si="0"/>
        <v>119</v>
      </c>
      <c r="F24" s="9">
        <f>IFERROR(VLOOKUP($B24,'Sample Data Table'!$A$2:$H$127,2,FALSE),VLOOKUP(INT(MID($B24,4,3)),'Sample Data Table'!$A$2:$H$127,2,FALSE))</f>
        <v>83913</v>
      </c>
      <c r="G24" s="9" t="str">
        <f>IFERROR(VLOOKUP($B24,'Sample Data Table'!$A$2:$H$127,4,FALSE),VLOOKUP(INT(MID($B24,4,3)),'Sample Data Table'!$A$2:$H$127,4,FALSE))</f>
        <v>FC</v>
      </c>
      <c r="H24" s="9" t="str">
        <f>IFERROR(VLOOKUP($B24,'Sample Data Table'!$A$2:$H$127,7,FALSE),VLOOKUP(INT(MID($B24,4,3)),'Sample Data Table'!$A$2:$H$127,7,FALSE))</f>
        <v>HOM</v>
      </c>
      <c r="I24" s="9" t="str">
        <f>IFERROR(VLOOKUP($B24,'Sample Data Table'!$A$2:$H$127,6,FALSE),VLOOKUP(INT(MID($B24,4,3)),'Sample Data Table'!$A$2:$H$127,6,FALSE))</f>
        <v>M</v>
      </c>
      <c r="J24" s="9">
        <f>IFERROR(VLOOKUP($B24,'Sample Data Table'!$A$2:$H$127,3,FALSE),VLOOKUP(INT(MID($B24,4,3)),'Sample Data Table'!$A$2:$H$127,3,FALSE))</f>
        <v>12</v>
      </c>
      <c r="K24" s="11">
        <f t="shared" si="1"/>
        <v>94280.333333333328</v>
      </c>
      <c r="L24" s="16">
        <f t="shared" si="2"/>
        <v>13767.749283500698</v>
      </c>
    </row>
    <row r="25" spans="2:12" x14ac:dyDescent="0.25">
      <c r="B25" s="7">
        <v>120</v>
      </c>
      <c r="C25" s="8">
        <v>254980</v>
      </c>
      <c r="E25" s="9">
        <f t="shared" si="0"/>
        <v>120</v>
      </c>
      <c r="F25" s="9">
        <f>IFERROR(VLOOKUP($B25,'Sample Data Table'!$A$2:$H$127,2,FALSE),VLOOKUP(INT(MID($B25,4,3)),'Sample Data Table'!$A$2:$H$127,2,FALSE))</f>
        <v>80964</v>
      </c>
      <c r="G25" s="9" t="str">
        <f>IFERROR(VLOOKUP($B25,'Sample Data Table'!$A$2:$H$127,4,FALSE),VLOOKUP(INT(MID($B25,4,3)),'Sample Data Table'!$A$2:$H$127,4,FALSE))</f>
        <v>FC</v>
      </c>
      <c r="H25" s="9" t="str">
        <f>IFERROR(VLOOKUP($B25,'Sample Data Table'!$A$2:$H$127,7,FALSE),VLOOKUP(INT(MID($B25,4,3)),'Sample Data Table'!$A$2:$H$127,7,FALSE))</f>
        <v>HOM</v>
      </c>
      <c r="I25" s="9" t="str">
        <f>IFERROR(VLOOKUP($B25,'Sample Data Table'!$A$2:$H$127,6,FALSE),VLOOKUP(INT(MID($B25,4,3)),'Sample Data Table'!$A$2:$H$127,6,FALSE))</f>
        <v>M</v>
      </c>
      <c r="J25" s="9">
        <f>IFERROR(VLOOKUP($B25,'Sample Data Table'!$A$2:$H$127,3,FALSE),VLOOKUP(INT(MID($B25,4,3)),'Sample Data Table'!$A$2:$H$127,3,FALSE))</f>
        <v>12</v>
      </c>
      <c r="K25" s="11">
        <f t="shared" si="1"/>
        <v>254980</v>
      </c>
      <c r="L25" s="16">
        <f t="shared" si="2"/>
        <v>45842.429036864967</v>
      </c>
    </row>
    <row r="26" spans="2:12" x14ac:dyDescent="0.25">
      <c r="B26" s="7">
        <v>123</v>
      </c>
      <c r="C26" s="8">
        <v>232476.66666666666</v>
      </c>
      <c r="E26" s="9">
        <f t="shared" si="0"/>
        <v>123</v>
      </c>
      <c r="F26" s="9">
        <f>IFERROR(VLOOKUP($B26,'Sample Data Table'!$A$2:$H$127,2,FALSE),VLOOKUP(INT(MID($B26,4,3)),'Sample Data Table'!$A$2:$H$127,2,FALSE))</f>
        <v>83911</v>
      </c>
      <c r="G26" s="9" t="str">
        <f>IFERROR(VLOOKUP($B26,'Sample Data Table'!$A$2:$H$127,4,FALSE),VLOOKUP(INT(MID($B26,4,3)),'Sample Data Table'!$A$2:$H$127,4,FALSE))</f>
        <v>FC</v>
      </c>
      <c r="H26" s="9" t="str">
        <f>IFERROR(VLOOKUP($B26,'Sample Data Table'!$A$2:$H$127,7,FALSE),VLOOKUP(INT(MID($B26,4,3)),'Sample Data Table'!$A$2:$H$127,7,FALSE))</f>
        <v>HOM</v>
      </c>
      <c r="I26" s="9" t="str">
        <f>IFERROR(VLOOKUP($B26,'Sample Data Table'!$A$2:$H$127,6,FALSE),VLOOKUP(INT(MID($B26,4,3)),'Sample Data Table'!$A$2:$H$127,6,FALSE))</f>
        <v>M</v>
      </c>
      <c r="J26" s="9">
        <f>IFERROR(VLOOKUP($B26,'Sample Data Table'!$A$2:$H$127,3,FALSE),VLOOKUP(INT(MID($B26,4,3)),'Sample Data Table'!$A$2:$H$127,3,FALSE))</f>
        <v>12</v>
      </c>
      <c r="K26" s="11">
        <f t="shared" si="1"/>
        <v>232476.66666666666</v>
      </c>
      <c r="L26" s="16">
        <f t="shared" si="2"/>
        <v>10486.65977961182</v>
      </c>
    </row>
    <row r="27" spans="2:12" x14ac:dyDescent="0.25">
      <c r="B27" s="7">
        <v>124</v>
      </c>
      <c r="C27" s="8">
        <v>1287633.3333333333</v>
      </c>
      <c r="E27" s="9">
        <f t="shared" si="0"/>
        <v>124</v>
      </c>
      <c r="F27" s="9">
        <f>IFERROR(VLOOKUP($B27,'Sample Data Table'!$A$2:$H$127,2,FALSE),VLOOKUP(INT(MID($B27,4,3)),'Sample Data Table'!$A$2:$H$127,2,FALSE))</f>
        <v>86333</v>
      </c>
      <c r="G27" s="9" t="str">
        <f>IFERROR(VLOOKUP($B27,'Sample Data Table'!$A$2:$H$127,4,FALSE),VLOOKUP(INT(MID($B27,4,3)),'Sample Data Table'!$A$2:$H$127,4,FALSE))</f>
        <v>FC</v>
      </c>
      <c r="H27" s="9" t="str">
        <f>IFERROR(VLOOKUP($B27,'Sample Data Table'!$A$2:$H$127,7,FALSE),VLOOKUP(INT(MID($B27,4,3)),'Sample Data Table'!$A$2:$H$127,7,FALSE))</f>
        <v>WT</v>
      </c>
      <c r="I27" s="9" t="str">
        <f>IFERROR(VLOOKUP($B27,'Sample Data Table'!$A$2:$H$127,6,FALSE),VLOOKUP(INT(MID($B27,4,3)),'Sample Data Table'!$A$2:$H$127,6,FALSE))</f>
        <v>F</v>
      </c>
      <c r="J27" s="9">
        <f>IFERROR(VLOOKUP($B27,'Sample Data Table'!$A$2:$H$127,3,FALSE),VLOOKUP(INT(MID($B27,4,3)),'Sample Data Table'!$A$2:$H$127,3,FALSE))</f>
        <v>4</v>
      </c>
      <c r="K27" s="11">
        <f t="shared" si="1"/>
        <v>1287633.3333333333</v>
      </c>
      <c r="L27" s="16">
        <f t="shared" si="2"/>
        <v>100065.59515304696</v>
      </c>
    </row>
    <row r="28" spans="2:12" x14ac:dyDescent="0.25">
      <c r="B28" s="7">
        <v>126</v>
      </c>
      <c r="C28" s="8">
        <v>1320066.6666666667</v>
      </c>
      <c r="E28" s="9">
        <f t="shared" si="0"/>
        <v>126</v>
      </c>
      <c r="F28" s="9">
        <f>IFERROR(VLOOKUP($B28,'Sample Data Table'!$A$2:$H$127,2,FALSE),VLOOKUP(INT(MID($B28,4,3)),'Sample Data Table'!$A$2:$H$127,2,FALSE))</f>
        <v>89149</v>
      </c>
      <c r="G28" s="9" t="str">
        <f>IFERROR(VLOOKUP($B28,'Sample Data Table'!$A$2:$H$127,4,FALSE),VLOOKUP(INT(MID($B28,4,3)),'Sample Data Table'!$A$2:$H$127,4,FALSE))</f>
        <v>FC</v>
      </c>
      <c r="H28" s="9" t="str">
        <f>IFERROR(VLOOKUP($B28,'Sample Data Table'!$A$2:$H$127,7,FALSE),VLOOKUP(INT(MID($B28,4,3)),'Sample Data Table'!$A$2:$H$127,7,FALSE))</f>
        <v>WT</v>
      </c>
      <c r="I28" s="9" t="str">
        <f>IFERROR(VLOOKUP($B28,'Sample Data Table'!$A$2:$H$127,6,FALSE),VLOOKUP(INT(MID($B28,4,3)),'Sample Data Table'!$A$2:$H$127,6,FALSE))</f>
        <v>F</v>
      </c>
      <c r="J28" s="9">
        <f>IFERROR(VLOOKUP($B28,'Sample Data Table'!$A$2:$H$127,3,FALSE),VLOOKUP(INT(MID($B28,4,3)),'Sample Data Table'!$A$2:$H$127,3,FALSE))</f>
        <v>4</v>
      </c>
      <c r="K28" s="11">
        <f t="shared" si="1"/>
        <v>1320066.6666666667</v>
      </c>
      <c r="L28" s="16">
        <f t="shared" si="2"/>
        <v>200480.45623784253</v>
      </c>
    </row>
    <row r="29" spans="2:12" x14ac:dyDescent="0.25">
      <c r="B29" s="7">
        <v>127</v>
      </c>
      <c r="C29" s="8">
        <v>1644333.3333333333</v>
      </c>
      <c r="E29" s="9">
        <f t="shared" si="0"/>
        <v>127</v>
      </c>
      <c r="F29" s="9">
        <f>IFERROR(VLOOKUP($B29,'Sample Data Table'!$A$2:$H$127,2,FALSE),VLOOKUP(INT(MID($B29,4,3)),'Sample Data Table'!$A$2:$H$127,2,FALSE))</f>
        <v>89151</v>
      </c>
      <c r="G29" s="9" t="str">
        <f>IFERROR(VLOOKUP($B29,'Sample Data Table'!$A$2:$H$127,4,FALSE),VLOOKUP(INT(MID($B29,4,3)),'Sample Data Table'!$A$2:$H$127,4,FALSE))</f>
        <v>FC</v>
      </c>
      <c r="H29" s="9" t="str">
        <f>IFERROR(VLOOKUP($B29,'Sample Data Table'!$A$2:$H$127,7,FALSE),VLOOKUP(INT(MID($B29,4,3)),'Sample Data Table'!$A$2:$H$127,7,FALSE))</f>
        <v>WT</v>
      </c>
      <c r="I29" s="9" t="str">
        <f>IFERROR(VLOOKUP($B29,'Sample Data Table'!$A$2:$H$127,6,FALSE),VLOOKUP(INT(MID($B29,4,3)),'Sample Data Table'!$A$2:$H$127,6,FALSE))</f>
        <v>F</v>
      </c>
      <c r="J29" s="9">
        <f>IFERROR(VLOOKUP($B29,'Sample Data Table'!$A$2:$H$127,3,FALSE),VLOOKUP(INT(MID($B29,4,3)),'Sample Data Table'!$A$2:$H$127,3,FALSE))</f>
        <v>4</v>
      </c>
      <c r="K29" s="11">
        <f t="shared" si="1"/>
        <v>1644333.3333333333</v>
      </c>
      <c r="L29" s="16">
        <f t="shared" si="2"/>
        <v>143306.29202283302</v>
      </c>
    </row>
    <row r="30" spans="2:12" x14ac:dyDescent="0.25">
      <c r="B30" s="7">
        <v>128</v>
      </c>
      <c r="C30" s="8">
        <v>535413.33333333337</v>
      </c>
      <c r="E30" s="9">
        <f t="shared" si="0"/>
        <v>128</v>
      </c>
      <c r="F30" s="9">
        <f>IFERROR(VLOOKUP($B30,'Sample Data Table'!$A$2:$H$127,2,FALSE),VLOOKUP(INT(MID($B30,4,3)),'Sample Data Table'!$A$2:$H$127,2,FALSE))</f>
        <v>84135</v>
      </c>
      <c r="G30" s="9" t="str">
        <f>IFERROR(VLOOKUP($B30,'Sample Data Table'!$A$2:$H$127,4,FALSE),VLOOKUP(INT(MID($B30,4,3)),'Sample Data Table'!$A$2:$H$127,4,FALSE))</f>
        <v>FC</v>
      </c>
      <c r="H30" s="9" t="str">
        <f>IFERROR(VLOOKUP($B30,'Sample Data Table'!$A$2:$H$127,7,FALSE),VLOOKUP(INT(MID($B30,4,3)),'Sample Data Table'!$A$2:$H$127,7,FALSE))</f>
        <v>WT</v>
      </c>
      <c r="I30" s="9" t="str">
        <f>IFERROR(VLOOKUP($B30,'Sample Data Table'!$A$2:$H$127,6,FALSE),VLOOKUP(INT(MID($B30,4,3)),'Sample Data Table'!$A$2:$H$127,6,FALSE))</f>
        <v>M</v>
      </c>
      <c r="J30" s="9">
        <f>IFERROR(VLOOKUP($B30,'Sample Data Table'!$A$2:$H$127,3,FALSE),VLOOKUP(INT(MID($B30,4,3)),'Sample Data Table'!$A$2:$H$127,3,FALSE))</f>
        <v>4</v>
      </c>
      <c r="K30" s="11">
        <f t="shared" si="1"/>
        <v>535413.33333333337</v>
      </c>
      <c r="L30" s="16">
        <f t="shared" si="2"/>
        <v>31900.382965308003</v>
      </c>
    </row>
    <row r="31" spans="2:12" x14ac:dyDescent="0.25">
      <c r="B31" s="7">
        <v>129</v>
      </c>
      <c r="C31" s="8">
        <v>141365.66666666666</v>
      </c>
      <c r="E31" s="9">
        <f t="shared" si="0"/>
        <v>129</v>
      </c>
      <c r="F31" s="9">
        <f>IFERROR(VLOOKUP($B31,'Sample Data Table'!$A$2:$H$127,2,FALSE),VLOOKUP(INT(MID($B31,4,3)),'Sample Data Table'!$A$2:$H$127,2,FALSE))</f>
        <v>84136</v>
      </c>
      <c r="G31" s="9" t="str">
        <f>IFERROR(VLOOKUP($B31,'Sample Data Table'!$A$2:$H$127,4,FALSE),VLOOKUP(INT(MID($B31,4,3)),'Sample Data Table'!$A$2:$H$127,4,FALSE))</f>
        <v>FC</v>
      </c>
      <c r="H31" s="9" t="str">
        <f>IFERROR(VLOOKUP($B31,'Sample Data Table'!$A$2:$H$127,7,FALSE),VLOOKUP(INT(MID($B31,4,3)),'Sample Data Table'!$A$2:$H$127,7,FALSE))</f>
        <v>WT</v>
      </c>
      <c r="I31" s="9" t="str">
        <f>IFERROR(VLOOKUP($B31,'Sample Data Table'!$A$2:$H$127,6,FALSE),VLOOKUP(INT(MID($B31,4,3)),'Sample Data Table'!$A$2:$H$127,6,FALSE))</f>
        <v>M</v>
      </c>
      <c r="J31" s="9">
        <f>IFERROR(VLOOKUP($B31,'Sample Data Table'!$A$2:$H$127,3,FALSE),VLOOKUP(INT(MID($B31,4,3)),'Sample Data Table'!$A$2:$H$127,3,FALSE))</f>
        <v>4</v>
      </c>
      <c r="K31" s="11">
        <f t="shared" si="1"/>
        <v>141365.66666666666</v>
      </c>
      <c r="L31" s="16">
        <f t="shared" si="2"/>
        <v>41652.814386705395</v>
      </c>
    </row>
    <row r="32" spans="2:12" x14ac:dyDescent="0.25">
      <c r="B32" s="7">
        <v>131</v>
      </c>
      <c r="C32" s="8">
        <v>201696.66666666666</v>
      </c>
      <c r="E32" s="9">
        <f t="shared" si="0"/>
        <v>131</v>
      </c>
      <c r="F32" s="9">
        <f>IFERROR(VLOOKUP($B32,'Sample Data Table'!$A$2:$H$127,2,FALSE),VLOOKUP(INT(MID($B32,4,3)),'Sample Data Table'!$A$2:$H$127,2,FALSE))</f>
        <v>86014</v>
      </c>
      <c r="G32" s="9" t="str">
        <f>IFERROR(VLOOKUP($B32,'Sample Data Table'!$A$2:$H$127,4,FALSE),VLOOKUP(INT(MID($B32,4,3)),'Sample Data Table'!$A$2:$H$127,4,FALSE))</f>
        <v>FC</v>
      </c>
      <c r="H32" s="9" t="str">
        <f>IFERROR(VLOOKUP($B32,'Sample Data Table'!$A$2:$H$127,7,FALSE),VLOOKUP(INT(MID($B32,4,3)),'Sample Data Table'!$A$2:$H$127,7,FALSE))</f>
        <v>WT</v>
      </c>
      <c r="I32" s="9" t="str">
        <f>IFERROR(VLOOKUP($B32,'Sample Data Table'!$A$2:$H$127,6,FALSE),VLOOKUP(INT(MID($B32,4,3)),'Sample Data Table'!$A$2:$H$127,6,FALSE))</f>
        <v>M</v>
      </c>
      <c r="J32" s="9">
        <f>IFERROR(VLOOKUP($B32,'Sample Data Table'!$A$2:$H$127,3,FALSE),VLOOKUP(INT(MID($B32,4,3)),'Sample Data Table'!$A$2:$H$127,3,FALSE))</f>
        <v>4</v>
      </c>
      <c r="K32" s="11">
        <f t="shared" si="1"/>
        <v>201696.66666666666</v>
      </c>
      <c r="L32" s="16">
        <f t="shared" si="2"/>
        <v>28324.51635362321</v>
      </c>
    </row>
    <row r="33" spans="2:12" x14ac:dyDescent="0.25">
      <c r="B33" s="7">
        <v>132</v>
      </c>
      <c r="C33" s="8">
        <v>1265700</v>
      </c>
      <c r="E33" s="9">
        <f t="shared" si="0"/>
        <v>132</v>
      </c>
      <c r="F33" s="9">
        <f>IFERROR(VLOOKUP($B33,'Sample Data Table'!$A$2:$H$127,2,FALSE),VLOOKUP(INT(MID($B33,4,3)),'Sample Data Table'!$A$2:$H$127,2,FALSE))</f>
        <v>80961</v>
      </c>
      <c r="G33" s="9" t="str">
        <f>IFERROR(VLOOKUP($B33,'Sample Data Table'!$A$2:$H$127,4,FALSE),VLOOKUP(INT(MID($B33,4,3)),'Sample Data Table'!$A$2:$H$127,4,FALSE))</f>
        <v>FC</v>
      </c>
      <c r="H33" s="9" t="str">
        <f>IFERROR(VLOOKUP($B33,'Sample Data Table'!$A$2:$H$127,7,FALSE),VLOOKUP(INT(MID($B33,4,3)),'Sample Data Table'!$A$2:$H$127,7,FALSE))</f>
        <v>WT</v>
      </c>
      <c r="I33" s="9" t="str">
        <f>IFERROR(VLOOKUP($B33,'Sample Data Table'!$A$2:$H$127,6,FALSE),VLOOKUP(INT(MID($B33,4,3)),'Sample Data Table'!$A$2:$H$127,6,FALSE))</f>
        <v>F</v>
      </c>
      <c r="J33" s="9">
        <f>IFERROR(VLOOKUP($B33,'Sample Data Table'!$A$2:$H$127,3,FALSE),VLOOKUP(INT(MID($B33,4,3)),'Sample Data Table'!$A$2:$H$127,3,FALSE))</f>
        <v>12</v>
      </c>
      <c r="K33" s="11">
        <f t="shared" si="1"/>
        <v>1265700</v>
      </c>
      <c r="L33" s="16">
        <f t="shared" si="2"/>
        <v>67850.055268953176</v>
      </c>
    </row>
    <row r="34" spans="2:12" x14ac:dyDescent="0.25">
      <c r="B34" s="7">
        <v>135</v>
      </c>
      <c r="C34" s="8">
        <v>2737833.3333333335</v>
      </c>
      <c r="E34" s="9">
        <f t="shared" si="0"/>
        <v>135</v>
      </c>
      <c r="F34" s="9">
        <f>IFERROR(VLOOKUP($B34,'Sample Data Table'!$A$2:$H$127,2,FALSE),VLOOKUP(INT(MID($B34,4,3)),'Sample Data Table'!$A$2:$H$127,2,FALSE))</f>
        <v>80968</v>
      </c>
      <c r="G34" s="9" t="str">
        <f>IFERROR(VLOOKUP($B34,'Sample Data Table'!$A$2:$H$127,4,FALSE),VLOOKUP(INT(MID($B34,4,3)),'Sample Data Table'!$A$2:$H$127,4,FALSE))</f>
        <v>FC</v>
      </c>
      <c r="H34" s="9" t="str">
        <f>IFERROR(VLOOKUP($B34,'Sample Data Table'!$A$2:$H$127,7,FALSE),VLOOKUP(INT(MID($B34,4,3)),'Sample Data Table'!$A$2:$H$127,7,FALSE))</f>
        <v>WT</v>
      </c>
      <c r="I34" s="9" t="str">
        <f>IFERROR(VLOOKUP($B34,'Sample Data Table'!$A$2:$H$127,6,FALSE),VLOOKUP(INT(MID($B34,4,3)),'Sample Data Table'!$A$2:$H$127,6,FALSE))</f>
        <v>F</v>
      </c>
      <c r="J34" s="9">
        <f>IFERROR(VLOOKUP($B34,'Sample Data Table'!$A$2:$H$127,3,FALSE),VLOOKUP(INT(MID($B34,4,3)),'Sample Data Table'!$A$2:$H$127,3,FALSE))</f>
        <v>12</v>
      </c>
      <c r="K34" s="11">
        <f t="shared" si="1"/>
        <v>2737833.3333333335</v>
      </c>
      <c r="L34" s="16">
        <f t="shared" si="2"/>
        <v>152974.51857526464</v>
      </c>
    </row>
    <row r="35" spans="2:12" x14ac:dyDescent="0.25">
      <c r="B35" s="7">
        <v>136</v>
      </c>
      <c r="C35" s="8">
        <v>60206.666666666664</v>
      </c>
      <c r="E35" s="9">
        <f t="shared" si="0"/>
        <v>136</v>
      </c>
      <c r="F35" s="9">
        <f>IFERROR(VLOOKUP($B35,'Sample Data Table'!$A$2:$H$127,2,FALSE),VLOOKUP(INT(MID($B35,4,3)),'Sample Data Table'!$A$2:$H$127,2,FALSE))</f>
        <v>80959</v>
      </c>
      <c r="G35" s="9" t="str">
        <f>IFERROR(VLOOKUP($B35,'Sample Data Table'!$A$2:$H$127,4,FALSE),VLOOKUP(INT(MID($B35,4,3)),'Sample Data Table'!$A$2:$H$127,4,FALSE))</f>
        <v>FC</v>
      </c>
      <c r="H35" s="9" t="str">
        <f>IFERROR(VLOOKUP($B35,'Sample Data Table'!$A$2:$H$127,7,FALSE),VLOOKUP(INT(MID($B35,4,3)),'Sample Data Table'!$A$2:$H$127,7,FALSE))</f>
        <v>WT</v>
      </c>
      <c r="I35" s="9" t="str">
        <f>IFERROR(VLOOKUP($B35,'Sample Data Table'!$A$2:$H$127,6,FALSE),VLOOKUP(INT(MID($B35,4,3)),'Sample Data Table'!$A$2:$H$127,6,FALSE))</f>
        <v>M</v>
      </c>
      <c r="J35" s="9">
        <f>IFERROR(VLOOKUP($B35,'Sample Data Table'!$A$2:$H$127,3,FALSE),VLOOKUP(INT(MID($B35,4,3)),'Sample Data Table'!$A$2:$H$127,3,FALSE))</f>
        <v>12</v>
      </c>
      <c r="K35" s="11">
        <f t="shared" si="1"/>
        <v>60206.666666666664</v>
      </c>
      <c r="L35" s="16">
        <f t="shared" si="2"/>
        <v>13100.665415670039</v>
      </c>
    </row>
    <row r="36" spans="2:12" x14ac:dyDescent="0.25">
      <c r="B36" s="7">
        <v>139</v>
      </c>
      <c r="C36" s="8">
        <v>1204230</v>
      </c>
      <c r="E36" s="9">
        <f t="shared" si="0"/>
        <v>139</v>
      </c>
      <c r="F36" s="9">
        <f>IFERROR(VLOOKUP($B36,'Sample Data Table'!$A$2:$H$127,2,FALSE),VLOOKUP(INT(MID($B36,4,3)),'Sample Data Table'!$A$2:$H$127,2,FALSE))</f>
        <v>80963</v>
      </c>
      <c r="G36" s="9" t="str">
        <f>IFERROR(VLOOKUP($B36,'Sample Data Table'!$A$2:$H$127,4,FALSE),VLOOKUP(INT(MID($B36,4,3)),'Sample Data Table'!$A$2:$H$127,4,FALSE))</f>
        <v>FC</v>
      </c>
      <c r="H36" s="9" t="str">
        <f>IFERROR(VLOOKUP($B36,'Sample Data Table'!$A$2:$H$127,7,FALSE),VLOOKUP(INT(MID($B36,4,3)),'Sample Data Table'!$A$2:$H$127,7,FALSE))</f>
        <v>WT</v>
      </c>
      <c r="I36" s="9" t="str">
        <f>IFERROR(VLOOKUP($B36,'Sample Data Table'!$A$2:$H$127,6,FALSE),VLOOKUP(INT(MID($B36,4,3)),'Sample Data Table'!$A$2:$H$127,6,FALSE))</f>
        <v>M</v>
      </c>
      <c r="J36" s="9">
        <f>IFERROR(VLOOKUP($B36,'Sample Data Table'!$A$2:$H$127,3,FALSE),VLOOKUP(INT(MID($B36,4,3)),'Sample Data Table'!$A$2:$H$127,3,FALSE))</f>
        <v>12</v>
      </c>
      <c r="K36" s="11">
        <f t="shared" si="1"/>
        <v>1204230</v>
      </c>
      <c r="L36" s="16">
        <f t="shared" si="2"/>
        <v>256536.37890170666</v>
      </c>
    </row>
    <row r="37" spans="2:12" x14ac:dyDescent="0.25">
      <c r="B37" s="7">
        <v>142</v>
      </c>
      <c r="C37" s="8">
        <v>2363700</v>
      </c>
      <c r="E37" s="9">
        <f t="shared" si="0"/>
        <v>142</v>
      </c>
      <c r="F37" s="9">
        <f>IFERROR(VLOOKUP($B37,'Sample Data Table'!$A$2:$H$127,2,FALSE),VLOOKUP(INT(MID($B37,4,3)),'Sample Data Table'!$A$2:$H$127,2,FALSE))</f>
        <v>85810</v>
      </c>
      <c r="G37" s="9" t="str">
        <f>IFERROR(VLOOKUP($B37,'Sample Data Table'!$A$2:$H$127,4,FALSE),VLOOKUP(INT(MID($B37,4,3)),'Sample Data Table'!$A$2:$H$127,4,FALSE))</f>
        <v>VS</v>
      </c>
      <c r="H37" s="9" t="str">
        <f>IFERROR(VLOOKUP($B37,'Sample Data Table'!$A$2:$H$127,7,FALSE),VLOOKUP(INT(MID($B37,4,3)),'Sample Data Table'!$A$2:$H$127,7,FALSE))</f>
        <v>HET</v>
      </c>
      <c r="I37" s="9" t="str">
        <f>IFERROR(VLOOKUP($B37,'Sample Data Table'!$A$2:$H$127,6,FALSE),VLOOKUP(INT(MID($B37,4,3)),'Sample Data Table'!$A$2:$H$127,6,FALSE))</f>
        <v>M</v>
      </c>
      <c r="J37" s="9">
        <f>IFERROR(VLOOKUP($B37,'Sample Data Table'!$A$2:$H$127,3,FALSE),VLOOKUP(INT(MID($B37,4,3)),'Sample Data Table'!$A$2:$H$127,3,FALSE))</f>
        <v>4</v>
      </c>
      <c r="K37" s="11">
        <f t="shared" si="1"/>
        <v>2363700</v>
      </c>
      <c r="L37" s="16">
        <f t="shared" si="2"/>
        <v>86065.730694626647</v>
      </c>
    </row>
    <row r="38" spans="2:12" x14ac:dyDescent="0.25">
      <c r="B38" s="7">
        <v>143</v>
      </c>
      <c r="C38" s="8">
        <v>2164266.6666666665</v>
      </c>
      <c r="E38" s="9">
        <f t="shared" si="0"/>
        <v>143</v>
      </c>
      <c r="F38" s="9">
        <f>IFERROR(VLOOKUP($B38,'Sample Data Table'!$A$2:$H$127,2,FALSE),VLOOKUP(INT(MID($B38,4,3)),'Sample Data Table'!$A$2:$H$127,2,FALSE))</f>
        <v>85808</v>
      </c>
      <c r="G38" s="9" t="str">
        <f>IFERROR(VLOOKUP($B38,'Sample Data Table'!$A$2:$H$127,4,FALSE),VLOOKUP(INT(MID($B38,4,3)),'Sample Data Table'!$A$2:$H$127,4,FALSE))</f>
        <v>VS</v>
      </c>
      <c r="H38" s="9" t="str">
        <f>IFERROR(VLOOKUP($B38,'Sample Data Table'!$A$2:$H$127,7,FALSE),VLOOKUP(INT(MID($B38,4,3)),'Sample Data Table'!$A$2:$H$127,7,FALSE))</f>
        <v>HET</v>
      </c>
      <c r="I38" s="9" t="str">
        <f>IFERROR(VLOOKUP($B38,'Sample Data Table'!$A$2:$H$127,6,FALSE),VLOOKUP(INT(MID($B38,4,3)),'Sample Data Table'!$A$2:$H$127,6,FALSE))</f>
        <v>M</v>
      </c>
      <c r="J38" s="9">
        <f>IFERROR(VLOOKUP($B38,'Sample Data Table'!$A$2:$H$127,3,FALSE),VLOOKUP(INT(MID($B38,4,3)),'Sample Data Table'!$A$2:$H$127,3,FALSE))</f>
        <v>4</v>
      </c>
      <c r="K38" s="11">
        <f t="shared" si="1"/>
        <v>2164266.6666666665</v>
      </c>
      <c r="L38" s="16">
        <f t="shared" si="2"/>
        <v>164653.95025122538</v>
      </c>
    </row>
    <row r="39" spans="2:12" x14ac:dyDescent="0.25">
      <c r="B39" s="7">
        <v>145</v>
      </c>
      <c r="C39" s="8">
        <v>3173333.3333333335</v>
      </c>
      <c r="E39" s="9">
        <f t="shared" si="0"/>
        <v>145</v>
      </c>
      <c r="F39" s="9">
        <f>IFERROR(VLOOKUP($B39,'Sample Data Table'!$A$2:$H$127,2,FALSE),VLOOKUP(INT(MID($B39,4,3)),'Sample Data Table'!$A$2:$H$127,2,FALSE))</f>
        <v>81654</v>
      </c>
      <c r="G39" s="9" t="str">
        <f>IFERROR(VLOOKUP($B39,'Sample Data Table'!$A$2:$H$127,4,FALSE),VLOOKUP(INT(MID($B39,4,3)),'Sample Data Table'!$A$2:$H$127,4,FALSE))</f>
        <v>VS</v>
      </c>
      <c r="H39" s="9" t="str">
        <f>IFERROR(VLOOKUP($B39,'Sample Data Table'!$A$2:$H$127,7,FALSE),VLOOKUP(INT(MID($B39,4,3)),'Sample Data Table'!$A$2:$H$127,7,FALSE))</f>
        <v>HET</v>
      </c>
      <c r="I39" s="9" t="str">
        <f>IFERROR(VLOOKUP($B39,'Sample Data Table'!$A$2:$H$127,6,FALSE),VLOOKUP(INT(MID($B39,4,3)),'Sample Data Table'!$A$2:$H$127,6,FALSE))</f>
        <v>F</v>
      </c>
      <c r="J39" s="9">
        <f>IFERROR(VLOOKUP($B39,'Sample Data Table'!$A$2:$H$127,3,FALSE),VLOOKUP(INT(MID($B39,4,3)),'Sample Data Table'!$A$2:$H$127,3,FALSE))</f>
        <v>12</v>
      </c>
      <c r="K39" s="11">
        <f t="shared" si="1"/>
        <v>3173333.3333333335</v>
      </c>
      <c r="L39" s="16">
        <f t="shared" si="2"/>
        <v>135265.52899143958</v>
      </c>
    </row>
    <row r="40" spans="2:12" x14ac:dyDescent="0.25">
      <c r="B40" s="7">
        <v>146</v>
      </c>
      <c r="C40" s="8">
        <v>2504800</v>
      </c>
      <c r="E40" s="9">
        <f t="shared" si="0"/>
        <v>146</v>
      </c>
      <c r="F40" s="9">
        <f>IFERROR(VLOOKUP($B40,'Sample Data Table'!$A$2:$H$127,2,FALSE),VLOOKUP(INT(MID($B40,4,3)),'Sample Data Table'!$A$2:$H$127,2,FALSE))</f>
        <v>81128</v>
      </c>
      <c r="G40" s="9" t="str">
        <f>IFERROR(VLOOKUP($B40,'Sample Data Table'!$A$2:$H$127,4,FALSE),VLOOKUP(INT(MID($B40,4,3)),'Sample Data Table'!$A$2:$H$127,4,FALSE))</f>
        <v>VS</v>
      </c>
      <c r="H40" s="9" t="str">
        <f>IFERROR(VLOOKUP($B40,'Sample Data Table'!$A$2:$H$127,7,FALSE),VLOOKUP(INT(MID($B40,4,3)),'Sample Data Table'!$A$2:$H$127,7,FALSE))</f>
        <v>HET</v>
      </c>
      <c r="I40" s="9" t="str">
        <f>IFERROR(VLOOKUP($B40,'Sample Data Table'!$A$2:$H$127,6,FALSE),VLOOKUP(INT(MID($B40,4,3)),'Sample Data Table'!$A$2:$H$127,6,FALSE))</f>
        <v>F</v>
      </c>
      <c r="J40" s="9">
        <f>IFERROR(VLOOKUP($B40,'Sample Data Table'!$A$2:$H$127,3,FALSE),VLOOKUP(INT(MID($B40,4,3)),'Sample Data Table'!$A$2:$H$127,3,FALSE))</f>
        <v>12</v>
      </c>
      <c r="K40" s="11">
        <f t="shared" si="1"/>
        <v>2504800</v>
      </c>
      <c r="L40" s="16">
        <f t="shared" si="2"/>
        <v>156588.92042542473</v>
      </c>
    </row>
    <row r="41" spans="2:12" x14ac:dyDescent="0.25">
      <c r="B41" s="7">
        <v>151</v>
      </c>
      <c r="C41" s="8">
        <v>2028266.6666666667</v>
      </c>
      <c r="E41" s="9">
        <f t="shared" si="0"/>
        <v>151</v>
      </c>
      <c r="F41" s="9">
        <f>IFERROR(VLOOKUP($B41,'Sample Data Table'!$A$2:$H$127,2,FALSE),VLOOKUP(INT(MID($B41,4,3)),'Sample Data Table'!$A$2:$H$127,2,FALSE))</f>
        <v>85964</v>
      </c>
      <c r="G41" s="9" t="str">
        <f>IFERROR(VLOOKUP($B41,'Sample Data Table'!$A$2:$H$127,4,FALSE),VLOOKUP(INT(MID($B41,4,3)),'Sample Data Table'!$A$2:$H$127,4,FALSE))</f>
        <v>VS</v>
      </c>
      <c r="H41" s="9" t="str">
        <f>IFERROR(VLOOKUP($B41,'Sample Data Table'!$A$2:$H$127,7,FALSE),VLOOKUP(INT(MID($B41,4,3)),'Sample Data Table'!$A$2:$H$127,7,FALSE))</f>
        <v>HOM</v>
      </c>
      <c r="I41" s="9" t="str">
        <f>IFERROR(VLOOKUP($B41,'Sample Data Table'!$A$2:$H$127,6,FALSE),VLOOKUP(INT(MID($B41,4,3)),'Sample Data Table'!$A$2:$H$127,6,FALSE))</f>
        <v>F</v>
      </c>
      <c r="J41" s="9">
        <f>IFERROR(VLOOKUP($B41,'Sample Data Table'!$A$2:$H$127,3,FALSE),VLOOKUP(INT(MID($B41,4,3)),'Sample Data Table'!$A$2:$H$127,3,FALSE))</f>
        <v>4</v>
      </c>
      <c r="K41" s="11">
        <f t="shared" si="1"/>
        <v>2028266.6666666667</v>
      </c>
      <c r="L41" s="16">
        <f t="shared" si="2"/>
        <v>92927.193723543634</v>
      </c>
    </row>
    <row r="42" spans="2:12" x14ac:dyDescent="0.25">
      <c r="B42" s="7">
        <v>154</v>
      </c>
      <c r="C42" s="8">
        <v>92380</v>
      </c>
      <c r="E42" s="9">
        <f t="shared" si="0"/>
        <v>154</v>
      </c>
      <c r="F42" s="9">
        <f>IFERROR(VLOOKUP($B42,'Sample Data Table'!$A$2:$H$127,2,FALSE),VLOOKUP(INT(MID($B42,4,3)),'Sample Data Table'!$A$2:$H$127,2,FALSE))</f>
        <v>85809</v>
      </c>
      <c r="G42" s="9" t="str">
        <f>IFERROR(VLOOKUP($B42,'Sample Data Table'!$A$2:$H$127,4,FALSE),VLOOKUP(INT(MID($B42,4,3)),'Sample Data Table'!$A$2:$H$127,4,FALSE))</f>
        <v>VS</v>
      </c>
      <c r="H42" s="9" t="str">
        <f>IFERROR(VLOOKUP($B42,'Sample Data Table'!$A$2:$H$127,7,FALSE),VLOOKUP(INT(MID($B42,4,3)),'Sample Data Table'!$A$2:$H$127,7,FALSE))</f>
        <v>HOM</v>
      </c>
      <c r="I42" s="9" t="str">
        <f>IFERROR(VLOOKUP($B42,'Sample Data Table'!$A$2:$H$127,6,FALSE),VLOOKUP(INT(MID($B42,4,3)),'Sample Data Table'!$A$2:$H$127,6,FALSE))</f>
        <v>M</v>
      </c>
      <c r="J42" s="9">
        <f>IFERROR(VLOOKUP($B42,'Sample Data Table'!$A$2:$H$127,3,FALSE),VLOOKUP(INT(MID($B42,4,3)),'Sample Data Table'!$A$2:$H$127,3,FALSE))</f>
        <v>4</v>
      </c>
      <c r="K42" s="11">
        <f t="shared" si="1"/>
        <v>92380</v>
      </c>
      <c r="L42" s="16">
        <f t="shared" si="2"/>
        <v>16502.009695791599</v>
      </c>
    </row>
    <row r="43" spans="2:12" x14ac:dyDescent="0.25">
      <c r="B43" s="7">
        <v>160</v>
      </c>
      <c r="C43" s="8">
        <v>269050</v>
      </c>
      <c r="E43" s="9">
        <f t="shared" si="0"/>
        <v>160</v>
      </c>
      <c r="F43" s="9">
        <f>IFERROR(VLOOKUP($B43,'Sample Data Table'!$A$2:$H$127,2,FALSE),VLOOKUP(INT(MID($B43,4,3)),'Sample Data Table'!$A$2:$H$127,2,FALSE))</f>
        <v>81661</v>
      </c>
      <c r="G43" s="9" t="str">
        <f>IFERROR(VLOOKUP($B43,'Sample Data Table'!$A$2:$H$127,4,FALSE),VLOOKUP(INT(MID($B43,4,3)),'Sample Data Table'!$A$2:$H$127,4,FALSE))</f>
        <v>VS</v>
      </c>
      <c r="H43" s="9" t="str">
        <f>IFERROR(VLOOKUP($B43,'Sample Data Table'!$A$2:$H$127,7,FALSE),VLOOKUP(INT(MID($B43,4,3)),'Sample Data Table'!$A$2:$H$127,7,FALSE))</f>
        <v>HOM</v>
      </c>
      <c r="I43" s="9" t="str">
        <f>IFERROR(VLOOKUP($B43,'Sample Data Table'!$A$2:$H$127,6,FALSE),VLOOKUP(INT(MID($B43,4,3)),'Sample Data Table'!$A$2:$H$127,6,FALSE))</f>
        <v>F</v>
      </c>
      <c r="J43" s="9">
        <f>IFERROR(VLOOKUP($B43,'Sample Data Table'!$A$2:$H$127,3,FALSE),VLOOKUP(INT(MID($B43,4,3)),'Sample Data Table'!$A$2:$H$127,3,FALSE))</f>
        <v>12</v>
      </c>
      <c r="K43" s="11">
        <f t="shared" si="1"/>
        <v>269050</v>
      </c>
      <c r="L43" s="16">
        <f t="shared" si="2"/>
        <v>91662.878527787907</v>
      </c>
    </row>
    <row r="44" spans="2:12" x14ac:dyDescent="0.25">
      <c r="B44" s="7">
        <v>161</v>
      </c>
      <c r="C44" s="8">
        <v>1526066.6666666667</v>
      </c>
      <c r="E44" s="9">
        <f t="shared" si="0"/>
        <v>161</v>
      </c>
      <c r="F44" s="9">
        <f>IFERROR(VLOOKUP($B44,'Sample Data Table'!$A$2:$H$127,2,FALSE),VLOOKUP(INT(MID($B44,4,3)),'Sample Data Table'!$A$2:$H$127,2,FALSE))</f>
        <v>78936</v>
      </c>
      <c r="G44" s="9" t="str">
        <f>IFERROR(VLOOKUP($B44,'Sample Data Table'!$A$2:$H$127,4,FALSE),VLOOKUP(INT(MID($B44,4,3)),'Sample Data Table'!$A$2:$H$127,4,FALSE))</f>
        <v>VS</v>
      </c>
      <c r="H44" s="9" t="str">
        <f>IFERROR(VLOOKUP($B44,'Sample Data Table'!$A$2:$H$127,7,FALSE),VLOOKUP(INT(MID($B44,4,3)),'Sample Data Table'!$A$2:$H$127,7,FALSE))</f>
        <v>HOM</v>
      </c>
      <c r="I44" s="9" t="str">
        <f>IFERROR(VLOOKUP($B44,'Sample Data Table'!$A$2:$H$127,6,FALSE),VLOOKUP(INT(MID($B44,4,3)),'Sample Data Table'!$A$2:$H$127,6,FALSE))</f>
        <v>M</v>
      </c>
      <c r="J44" s="9">
        <f>IFERROR(VLOOKUP($B44,'Sample Data Table'!$A$2:$H$127,3,FALSE),VLOOKUP(INT(MID($B44,4,3)),'Sample Data Table'!$A$2:$H$127,3,FALSE))</f>
        <v>12</v>
      </c>
      <c r="K44" s="11">
        <f t="shared" si="1"/>
        <v>1526066.6666666667</v>
      </c>
      <c r="L44" s="16">
        <f t="shared" si="2"/>
        <v>58698.580334906706</v>
      </c>
    </row>
    <row r="45" spans="2:12" x14ac:dyDescent="0.25">
      <c r="B45" s="7">
        <v>162</v>
      </c>
      <c r="C45" s="8">
        <v>2118466.6666666665</v>
      </c>
      <c r="E45" s="9">
        <f t="shared" si="0"/>
        <v>162</v>
      </c>
      <c r="F45" s="9">
        <f>IFERROR(VLOOKUP($B45,'Sample Data Table'!$A$2:$H$127,2,FALSE),VLOOKUP(INT(MID($B45,4,3)),'Sample Data Table'!$A$2:$H$127,2,FALSE))</f>
        <v>81132</v>
      </c>
      <c r="G45" s="9" t="str">
        <f>IFERROR(VLOOKUP($B45,'Sample Data Table'!$A$2:$H$127,4,FALSE),VLOOKUP(INT(MID($B45,4,3)),'Sample Data Table'!$A$2:$H$127,4,FALSE))</f>
        <v>VS</v>
      </c>
      <c r="H45" s="9" t="str">
        <f>IFERROR(VLOOKUP($B45,'Sample Data Table'!$A$2:$H$127,7,FALSE),VLOOKUP(INT(MID($B45,4,3)),'Sample Data Table'!$A$2:$H$127,7,FALSE))</f>
        <v>HOM</v>
      </c>
      <c r="I45" s="9" t="str">
        <f>IFERROR(VLOOKUP($B45,'Sample Data Table'!$A$2:$H$127,6,FALSE),VLOOKUP(INT(MID($B45,4,3)),'Sample Data Table'!$A$2:$H$127,6,FALSE))</f>
        <v>M</v>
      </c>
      <c r="J45" s="9">
        <f>IFERROR(VLOOKUP($B45,'Sample Data Table'!$A$2:$H$127,3,FALSE),VLOOKUP(INT(MID($B45,4,3)),'Sample Data Table'!$A$2:$H$127,3,FALSE))</f>
        <v>12</v>
      </c>
      <c r="K45" s="11">
        <f t="shared" si="1"/>
        <v>2118466.6666666665</v>
      </c>
      <c r="L45" s="16">
        <f t="shared" si="2"/>
        <v>80644.983311629549</v>
      </c>
    </row>
    <row r="46" spans="2:12" x14ac:dyDescent="0.25">
      <c r="B46" s="7">
        <v>164</v>
      </c>
      <c r="C46" s="8">
        <v>1659833.3333333333</v>
      </c>
      <c r="E46" s="9">
        <f t="shared" si="0"/>
        <v>164</v>
      </c>
      <c r="F46" s="9">
        <f>IFERROR(VLOOKUP($B46,'Sample Data Table'!$A$2:$H$127,2,FALSE),VLOOKUP(INT(MID($B46,4,3)),'Sample Data Table'!$A$2:$H$127,2,FALSE))</f>
        <v>78934</v>
      </c>
      <c r="G46" s="9" t="str">
        <f>IFERROR(VLOOKUP($B46,'Sample Data Table'!$A$2:$H$127,4,FALSE),VLOOKUP(INT(MID($B46,4,3)),'Sample Data Table'!$A$2:$H$127,4,FALSE))</f>
        <v>VS</v>
      </c>
      <c r="H46" s="9" t="str">
        <f>IFERROR(VLOOKUP($B46,'Sample Data Table'!$A$2:$H$127,7,FALSE),VLOOKUP(INT(MID($B46,4,3)),'Sample Data Table'!$A$2:$H$127,7,FALSE))</f>
        <v>HOM</v>
      </c>
      <c r="I46" s="9" t="str">
        <f>IFERROR(VLOOKUP($B46,'Sample Data Table'!$A$2:$H$127,6,FALSE),VLOOKUP(INT(MID($B46,4,3)),'Sample Data Table'!$A$2:$H$127,6,FALSE))</f>
        <v>M</v>
      </c>
      <c r="J46" s="9">
        <f>IFERROR(VLOOKUP($B46,'Sample Data Table'!$A$2:$H$127,3,FALSE),VLOOKUP(INT(MID($B46,4,3)),'Sample Data Table'!$A$2:$H$127,3,FALSE))</f>
        <v>12</v>
      </c>
      <c r="K46" s="11">
        <f t="shared" si="1"/>
        <v>1659833.3333333333</v>
      </c>
      <c r="L46" s="16">
        <f t="shared" si="2"/>
        <v>82863.884372707849</v>
      </c>
    </row>
    <row r="47" spans="2:12" x14ac:dyDescent="0.25">
      <c r="B47" s="7">
        <v>167</v>
      </c>
      <c r="C47" s="8">
        <v>2886400</v>
      </c>
      <c r="E47" s="9">
        <f t="shared" si="0"/>
        <v>167</v>
      </c>
      <c r="F47" s="9">
        <f>IFERROR(VLOOKUP($B47,'Sample Data Table'!$A$2:$H$127,2,FALSE),VLOOKUP(INT(MID($B47,4,3)),'Sample Data Table'!$A$2:$H$127,2,FALSE))</f>
        <v>90103</v>
      </c>
      <c r="G47" s="9" t="str">
        <f>IFERROR(VLOOKUP($B47,'Sample Data Table'!$A$2:$H$127,4,FALSE),VLOOKUP(INT(MID($B47,4,3)),'Sample Data Table'!$A$2:$H$127,4,FALSE))</f>
        <v>VS</v>
      </c>
      <c r="H47" s="9" t="str">
        <f>IFERROR(VLOOKUP($B47,'Sample Data Table'!$A$2:$H$127,7,FALSE),VLOOKUP(INT(MID($B47,4,3)),'Sample Data Table'!$A$2:$H$127,7,FALSE))</f>
        <v>WT</v>
      </c>
      <c r="I47" s="9" t="str">
        <f>IFERROR(VLOOKUP($B47,'Sample Data Table'!$A$2:$H$127,6,FALSE),VLOOKUP(INT(MID($B47,4,3)),'Sample Data Table'!$A$2:$H$127,6,FALSE))</f>
        <v>F</v>
      </c>
      <c r="J47" s="9">
        <f>IFERROR(VLOOKUP($B47,'Sample Data Table'!$A$2:$H$127,3,FALSE),VLOOKUP(INT(MID($B47,4,3)),'Sample Data Table'!$A$2:$H$127,3,FALSE))</f>
        <v>4</v>
      </c>
      <c r="K47" s="11">
        <f t="shared" si="1"/>
        <v>2886400</v>
      </c>
      <c r="L47" s="16">
        <f t="shared" si="2"/>
        <v>277807.28932121274</v>
      </c>
    </row>
    <row r="48" spans="2:12" x14ac:dyDescent="0.25">
      <c r="B48" s="7">
        <v>168</v>
      </c>
      <c r="C48" s="8">
        <v>478963.33333333331</v>
      </c>
      <c r="E48" s="9">
        <f t="shared" si="0"/>
        <v>168</v>
      </c>
      <c r="F48" s="9">
        <f>IFERROR(VLOOKUP($B48,'Sample Data Table'!$A$2:$H$127,2,FALSE),VLOOKUP(INT(MID($B48,4,3)),'Sample Data Table'!$A$2:$H$127,2,FALSE))</f>
        <v>90104</v>
      </c>
      <c r="G48" s="9" t="str">
        <f>IFERROR(VLOOKUP($B48,'Sample Data Table'!$A$2:$H$127,4,FALSE),VLOOKUP(INT(MID($B48,4,3)),'Sample Data Table'!$A$2:$H$127,4,FALSE))</f>
        <v>VS</v>
      </c>
      <c r="H48" s="9" t="str">
        <f>IFERROR(VLOOKUP($B48,'Sample Data Table'!$A$2:$H$127,7,FALSE),VLOOKUP(INT(MID($B48,4,3)),'Sample Data Table'!$A$2:$H$127,7,FALSE))</f>
        <v>WT</v>
      </c>
      <c r="I48" s="9" t="str">
        <f>IFERROR(VLOOKUP($B48,'Sample Data Table'!$A$2:$H$127,6,FALSE),VLOOKUP(INT(MID($B48,4,3)),'Sample Data Table'!$A$2:$H$127,6,FALSE))</f>
        <v>F</v>
      </c>
      <c r="J48" s="9">
        <f>IFERROR(VLOOKUP($B48,'Sample Data Table'!$A$2:$H$127,3,FALSE),VLOOKUP(INT(MID($B48,4,3)),'Sample Data Table'!$A$2:$H$127,3,FALSE))</f>
        <v>4</v>
      </c>
      <c r="K48" s="11">
        <f t="shared" si="1"/>
        <v>478963.33333333331</v>
      </c>
      <c r="L48" s="16">
        <f t="shared" si="2"/>
        <v>160509.64031276538</v>
      </c>
    </row>
    <row r="49" spans="2:12" x14ac:dyDescent="0.25">
      <c r="B49" s="7">
        <v>169</v>
      </c>
      <c r="C49" s="8">
        <v>1825233.3333333333</v>
      </c>
      <c r="E49" s="9">
        <f t="shared" si="0"/>
        <v>169</v>
      </c>
      <c r="F49" s="9">
        <f>IFERROR(VLOOKUP($B49,'Sample Data Table'!$A$2:$H$127,2,FALSE),VLOOKUP(INT(MID($B49,4,3)),'Sample Data Table'!$A$2:$H$127,2,FALSE))</f>
        <v>85963</v>
      </c>
      <c r="G49" s="9" t="str">
        <f>IFERROR(VLOOKUP($B49,'Sample Data Table'!$A$2:$H$127,4,FALSE),VLOOKUP(INT(MID($B49,4,3)),'Sample Data Table'!$A$2:$H$127,4,FALSE))</f>
        <v>VS</v>
      </c>
      <c r="H49" s="9" t="str">
        <f>IFERROR(VLOOKUP($B49,'Sample Data Table'!$A$2:$H$127,7,FALSE),VLOOKUP(INT(MID($B49,4,3)),'Sample Data Table'!$A$2:$H$127,7,FALSE))</f>
        <v>WT</v>
      </c>
      <c r="I49" s="9" t="str">
        <f>IFERROR(VLOOKUP($B49,'Sample Data Table'!$A$2:$H$127,6,FALSE),VLOOKUP(INT(MID($B49,4,3)),'Sample Data Table'!$A$2:$H$127,6,FALSE))</f>
        <v>F</v>
      </c>
      <c r="J49" s="9">
        <f>IFERROR(VLOOKUP($B49,'Sample Data Table'!$A$2:$H$127,3,FALSE),VLOOKUP(INT(MID($B49,4,3)),'Sample Data Table'!$A$2:$H$127,3,FALSE))</f>
        <v>4</v>
      </c>
      <c r="K49" s="11">
        <f t="shared" si="1"/>
        <v>1825233.3333333333</v>
      </c>
      <c r="L49" s="16">
        <f t="shared" si="2"/>
        <v>120758.28473994241</v>
      </c>
    </row>
    <row r="50" spans="2:12" x14ac:dyDescent="0.25">
      <c r="B50" s="7">
        <v>170</v>
      </c>
      <c r="C50" s="8">
        <v>1807666.6666666667</v>
      </c>
      <c r="E50" s="9">
        <f t="shared" si="0"/>
        <v>170</v>
      </c>
      <c r="F50" s="9">
        <f>IFERROR(VLOOKUP($B50,'Sample Data Table'!$A$2:$H$127,2,FALSE),VLOOKUP(INT(MID($B50,4,3)),'Sample Data Table'!$A$2:$H$127,2,FALSE))</f>
        <v>85967</v>
      </c>
      <c r="G50" s="9" t="str">
        <f>IFERROR(VLOOKUP($B50,'Sample Data Table'!$A$2:$H$127,4,FALSE),VLOOKUP(INT(MID($B50,4,3)),'Sample Data Table'!$A$2:$H$127,4,FALSE))</f>
        <v>VS</v>
      </c>
      <c r="H50" s="9" t="str">
        <f>IFERROR(VLOOKUP($B50,'Sample Data Table'!$A$2:$H$127,7,FALSE),VLOOKUP(INT(MID($B50,4,3)),'Sample Data Table'!$A$2:$H$127,7,FALSE))</f>
        <v>WT</v>
      </c>
      <c r="I50" s="9" t="str">
        <f>IFERROR(VLOOKUP($B50,'Sample Data Table'!$A$2:$H$127,6,FALSE),VLOOKUP(INT(MID($B50,4,3)),'Sample Data Table'!$A$2:$H$127,6,FALSE))</f>
        <v>F</v>
      </c>
      <c r="J50" s="9">
        <f>IFERROR(VLOOKUP($B50,'Sample Data Table'!$A$2:$H$127,3,FALSE),VLOOKUP(INT(MID($B50,4,3)),'Sample Data Table'!$A$2:$H$127,3,FALSE))</f>
        <v>4</v>
      </c>
      <c r="K50" s="11">
        <f t="shared" si="1"/>
        <v>1807666.6666666667</v>
      </c>
      <c r="L50" s="16">
        <f t="shared" si="2"/>
        <v>78121.081235048245</v>
      </c>
    </row>
    <row r="51" spans="2:12" x14ac:dyDescent="0.25">
      <c r="B51" s="7">
        <v>171</v>
      </c>
      <c r="C51" s="8">
        <v>997416.66666666663</v>
      </c>
      <c r="E51" s="9">
        <f t="shared" si="0"/>
        <v>171</v>
      </c>
      <c r="F51" s="9">
        <f>IFERROR(VLOOKUP($B51,'Sample Data Table'!$A$2:$H$127,2,FALSE),VLOOKUP(INT(MID($B51,4,3)),'Sample Data Table'!$A$2:$H$127,2,FALSE))</f>
        <v>85807</v>
      </c>
      <c r="G51" s="9" t="str">
        <f>IFERROR(VLOOKUP($B51,'Sample Data Table'!$A$2:$H$127,4,FALSE),VLOOKUP(INT(MID($B51,4,3)),'Sample Data Table'!$A$2:$H$127,4,FALSE))</f>
        <v>VS</v>
      </c>
      <c r="H51" s="9" t="str">
        <f>IFERROR(VLOOKUP($B51,'Sample Data Table'!$A$2:$H$127,7,FALSE),VLOOKUP(INT(MID($B51,4,3)),'Sample Data Table'!$A$2:$H$127,7,FALSE))</f>
        <v>WT</v>
      </c>
      <c r="I51" s="9" t="str">
        <f>IFERROR(VLOOKUP($B51,'Sample Data Table'!$A$2:$H$127,6,FALSE),VLOOKUP(INT(MID($B51,4,3)),'Sample Data Table'!$A$2:$H$127,6,FALSE))</f>
        <v>M</v>
      </c>
      <c r="J51" s="9">
        <f>IFERROR(VLOOKUP($B51,'Sample Data Table'!$A$2:$H$127,3,FALSE),VLOOKUP(INT(MID($B51,4,3)),'Sample Data Table'!$A$2:$H$127,3,FALSE))</f>
        <v>4</v>
      </c>
      <c r="K51" s="11">
        <f t="shared" si="1"/>
        <v>997416.66666666663</v>
      </c>
      <c r="L51" s="16">
        <f t="shared" si="2"/>
        <v>89801.090379422749</v>
      </c>
    </row>
    <row r="52" spans="2:12" x14ac:dyDescent="0.25">
      <c r="B52" s="7">
        <v>172</v>
      </c>
      <c r="C52" s="8">
        <v>1831966.6666666667</v>
      </c>
      <c r="E52" s="9">
        <f t="shared" si="0"/>
        <v>172</v>
      </c>
      <c r="F52" s="9">
        <f>IFERROR(VLOOKUP($B52,'Sample Data Table'!$A$2:$H$127,2,FALSE),VLOOKUP(INT(MID($B52,4,3)),'Sample Data Table'!$A$2:$H$127,2,FALSE))</f>
        <v>84463</v>
      </c>
      <c r="G52" s="9" t="str">
        <f>IFERROR(VLOOKUP($B52,'Sample Data Table'!$A$2:$H$127,4,FALSE),VLOOKUP(INT(MID($B52,4,3)),'Sample Data Table'!$A$2:$H$127,4,FALSE))</f>
        <v>VS</v>
      </c>
      <c r="H52" s="9" t="str">
        <f>IFERROR(VLOOKUP($B52,'Sample Data Table'!$A$2:$H$127,7,FALSE),VLOOKUP(INT(MID($B52,4,3)),'Sample Data Table'!$A$2:$H$127,7,FALSE))</f>
        <v>WT</v>
      </c>
      <c r="I52" s="9" t="str">
        <f>IFERROR(VLOOKUP($B52,'Sample Data Table'!$A$2:$H$127,6,FALSE),VLOOKUP(INT(MID($B52,4,3)),'Sample Data Table'!$A$2:$H$127,6,FALSE))</f>
        <v>M</v>
      </c>
      <c r="J52" s="9">
        <f>IFERROR(VLOOKUP($B52,'Sample Data Table'!$A$2:$H$127,3,FALSE),VLOOKUP(INT(MID($B52,4,3)),'Sample Data Table'!$A$2:$H$127,3,FALSE))</f>
        <v>4</v>
      </c>
      <c r="K52" s="11">
        <f t="shared" si="1"/>
        <v>1831966.6666666667</v>
      </c>
      <c r="L52" s="16">
        <f t="shared" si="2"/>
        <v>186245.11626706622</v>
      </c>
    </row>
    <row r="53" spans="2:12" x14ac:dyDescent="0.25">
      <c r="B53" s="7">
        <v>174</v>
      </c>
      <c r="C53" s="8">
        <v>1757900</v>
      </c>
      <c r="E53" s="9">
        <f t="shared" si="0"/>
        <v>174</v>
      </c>
      <c r="F53" s="9">
        <f>IFERROR(VLOOKUP($B53,'Sample Data Table'!$A$2:$H$127,2,FALSE),VLOOKUP(INT(MID($B53,4,3)),'Sample Data Table'!$A$2:$H$127,2,FALSE))</f>
        <v>85957</v>
      </c>
      <c r="G53" s="9" t="str">
        <f>IFERROR(VLOOKUP($B53,'Sample Data Table'!$A$2:$H$127,4,FALSE),VLOOKUP(INT(MID($B53,4,3)),'Sample Data Table'!$A$2:$H$127,4,FALSE))</f>
        <v>VS</v>
      </c>
      <c r="H53" s="9" t="str">
        <f>IFERROR(VLOOKUP($B53,'Sample Data Table'!$A$2:$H$127,7,FALSE),VLOOKUP(INT(MID($B53,4,3)),'Sample Data Table'!$A$2:$H$127,7,FALSE))</f>
        <v>WT</v>
      </c>
      <c r="I53" s="9" t="str">
        <f>IFERROR(VLOOKUP($B53,'Sample Data Table'!$A$2:$H$127,6,FALSE),VLOOKUP(INT(MID($B53,4,3)),'Sample Data Table'!$A$2:$H$127,6,FALSE))</f>
        <v>M</v>
      </c>
      <c r="J53" s="9">
        <f>IFERROR(VLOOKUP($B53,'Sample Data Table'!$A$2:$H$127,3,FALSE),VLOOKUP(INT(MID($B53,4,3)),'Sample Data Table'!$A$2:$H$127,3,FALSE))</f>
        <v>4</v>
      </c>
      <c r="K53" s="11">
        <f t="shared" si="1"/>
        <v>1757900</v>
      </c>
      <c r="L53" s="16">
        <f t="shared" si="2"/>
        <v>104406.36953749518</v>
      </c>
    </row>
    <row r="54" spans="2:12" x14ac:dyDescent="0.25">
      <c r="B54" s="7">
        <v>175</v>
      </c>
      <c r="C54" s="8">
        <v>3656500</v>
      </c>
      <c r="E54" s="9">
        <f t="shared" si="0"/>
        <v>175</v>
      </c>
      <c r="F54" s="9">
        <f>IFERROR(VLOOKUP($B54,'Sample Data Table'!$A$2:$H$127,2,FALSE),VLOOKUP(INT(MID($B54,4,3)),'Sample Data Table'!$A$2:$H$127,2,FALSE))</f>
        <v>81130</v>
      </c>
      <c r="G54" s="9" t="str">
        <f>IFERROR(VLOOKUP($B54,'Sample Data Table'!$A$2:$H$127,4,FALSE),VLOOKUP(INT(MID($B54,4,3)),'Sample Data Table'!$A$2:$H$127,4,FALSE))</f>
        <v>VS</v>
      </c>
      <c r="H54" s="9" t="str">
        <f>IFERROR(VLOOKUP($B54,'Sample Data Table'!$A$2:$H$127,7,FALSE),VLOOKUP(INT(MID($B54,4,3)),'Sample Data Table'!$A$2:$H$127,7,FALSE))</f>
        <v>WT</v>
      </c>
      <c r="I54" s="9" t="str">
        <f>IFERROR(VLOOKUP($B54,'Sample Data Table'!$A$2:$H$127,6,FALSE),VLOOKUP(INT(MID($B54,4,3)),'Sample Data Table'!$A$2:$H$127,6,FALSE))</f>
        <v>F</v>
      </c>
      <c r="J54" s="9">
        <f>IFERROR(VLOOKUP($B54,'Sample Data Table'!$A$2:$H$127,3,FALSE),VLOOKUP(INT(MID($B54,4,3)),'Sample Data Table'!$A$2:$H$127,3,FALSE))</f>
        <v>12</v>
      </c>
      <c r="K54" s="11">
        <f t="shared" si="1"/>
        <v>3656500</v>
      </c>
      <c r="L54" s="16">
        <f t="shared" si="2"/>
        <v>128507.47059996161</v>
      </c>
    </row>
    <row r="55" spans="2:12" x14ac:dyDescent="0.25">
      <c r="B55" s="7">
        <v>176</v>
      </c>
      <c r="C55" s="8">
        <v>2113366.6666666665</v>
      </c>
      <c r="E55" s="9">
        <f t="shared" si="0"/>
        <v>176</v>
      </c>
      <c r="F55" s="9">
        <f>IFERROR(VLOOKUP($B55,'Sample Data Table'!$A$2:$H$127,2,FALSE),VLOOKUP(INT(MID($B55,4,3)),'Sample Data Table'!$A$2:$H$127,2,FALSE))</f>
        <v>81653</v>
      </c>
      <c r="G55" s="9" t="str">
        <f>IFERROR(VLOOKUP($B55,'Sample Data Table'!$A$2:$H$127,4,FALSE),VLOOKUP(INT(MID($B55,4,3)),'Sample Data Table'!$A$2:$H$127,4,FALSE))</f>
        <v>VS</v>
      </c>
      <c r="H55" s="9" t="str">
        <f>IFERROR(VLOOKUP($B55,'Sample Data Table'!$A$2:$H$127,7,FALSE),VLOOKUP(INT(MID($B55,4,3)),'Sample Data Table'!$A$2:$H$127,7,FALSE))</f>
        <v>WT</v>
      </c>
      <c r="I55" s="9" t="str">
        <f>IFERROR(VLOOKUP($B55,'Sample Data Table'!$A$2:$H$127,6,FALSE),VLOOKUP(INT(MID($B55,4,3)),'Sample Data Table'!$A$2:$H$127,6,FALSE))</f>
        <v>F</v>
      </c>
      <c r="J55" s="9">
        <f>IFERROR(VLOOKUP($B55,'Sample Data Table'!$A$2:$H$127,3,FALSE),VLOOKUP(INT(MID($B55,4,3)),'Sample Data Table'!$A$2:$H$127,3,FALSE))</f>
        <v>12</v>
      </c>
      <c r="K55" s="11">
        <f t="shared" si="1"/>
        <v>2113366.6666666665</v>
      </c>
      <c r="L55" s="16">
        <f t="shared" si="2"/>
        <v>95540.84641310756</v>
      </c>
    </row>
    <row r="56" spans="2:12" x14ac:dyDescent="0.25">
      <c r="B56" s="7">
        <v>177</v>
      </c>
      <c r="C56" s="8">
        <v>1202300</v>
      </c>
      <c r="E56" s="9">
        <f t="shared" si="0"/>
        <v>177</v>
      </c>
      <c r="F56" s="9">
        <f>IFERROR(VLOOKUP($B56,'Sample Data Table'!$A$2:$H$127,2,FALSE),VLOOKUP(INT(MID($B56,4,3)),'Sample Data Table'!$A$2:$H$127,2,FALSE))</f>
        <v>81713</v>
      </c>
      <c r="G56" s="9" t="str">
        <f>IFERROR(VLOOKUP($B56,'Sample Data Table'!$A$2:$H$127,4,FALSE),VLOOKUP(INT(MID($B56,4,3)),'Sample Data Table'!$A$2:$H$127,4,FALSE))</f>
        <v>VS</v>
      </c>
      <c r="H56" s="9" t="str">
        <f>IFERROR(VLOOKUP($B56,'Sample Data Table'!$A$2:$H$127,7,FALSE),VLOOKUP(INT(MID($B56,4,3)),'Sample Data Table'!$A$2:$H$127,7,FALSE))</f>
        <v>WT</v>
      </c>
      <c r="I56" s="9" t="str">
        <f>IFERROR(VLOOKUP($B56,'Sample Data Table'!$A$2:$H$127,6,FALSE),VLOOKUP(INT(MID($B56,4,3)),'Sample Data Table'!$A$2:$H$127,6,FALSE))</f>
        <v>F</v>
      </c>
      <c r="J56" s="9">
        <f>IFERROR(VLOOKUP($B56,'Sample Data Table'!$A$2:$H$127,3,FALSE),VLOOKUP(INT(MID($B56,4,3)),'Sample Data Table'!$A$2:$H$127,3,FALSE))</f>
        <v>12</v>
      </c>
      <c r="K56" s="11">
        <f t="shared" si="1"/>
        <v>1202300</v>
      </c>
      <c r="L56" s="16">
        <f t="shared" si="2"/>
        <v>44512.133177370866</v>
      </c>
    </row>
    <row r="57" spans="2:12" x14ac:dyDescent="0.25">
      <c r="B57" s="7">
        <v>179</v>
      </c>
      <c r="C57" s="8">
        <v>481090</v>
      </c>
      <c r="E57" s="9">
        <f t="shared" si="0"/>
        <v>179</v>
      </c>
      <c r="F57" s="9">
        <f>IFERROR(VLOOKUP($B57,'Sample Data Table'!$A$2:$H$127,2,FALSE),VLOOKUP(INT(MID($B57,4,3)),'Sample Data Table'!$A$2:$H$127,2,FALSE))</f>
        <v>81329</v>
      </c>
      <c r="G57" s="9" t="str">
        <f>IFERROR(VLOOKUP($B57,'Sample Data Table'!$A$2:$H$127,4,FALSE),VLOOKUP(INT(MID($B57,4,3)),'Sample Data Table'!$A$2:$H$127,4,FALSE))</f>
        <v>VS</v>
      </c>
      <c r="H57" s="9" t="str">
        <f>IFERROR(VLOOKUP($B57,'Sample Data Table'!$A$2:$H$127,7,FALSE),VLOOKUP(INT(MID($B57,4,3)),'Sample Data Table'!$A$2:$H$127,7,FALSE))</f>
        <v>WT</v>
      </c>
      <c r="I57" s="9" t="str">
        <f>IFERROR(VLOOKUP($B57,'Sample Data Table'!$A$2:$H$127,6,FALSE),VLOOKUP(INT(MID($B57,4,3)),'Sample Data Table'!$A$2:$H$127,6,FALSE))</f>
        <v>M</v>
      </c>
      <c r="J57" s="9">
        <f>IFERROR(VLOOKUP($B57,'Sample Data Table'!$A$2:$H$127,3,FALSE),VLOOKUP(INT(MID($B57,4,3)),'Sample Data Table'!$A$2:$H$127,3,FALSE))</f>
        <v>12</v>
      </c>
      <c r="K57" s="11">
        <f t="shared" si="1"/>
        <v>481090</v>
      </c>
      <c r="L57" s="16">
        <f t="shared" si="2"/>
        <v>90276.891284536381</v>
      </c>
    </row>
    <row r="58" spans="2:12" x14ac:dyDescent="0.25">
      <c r="B58" s="7">
        <v>181</v>
      </c>
      <c r="C58" s="8">
        <v>57846.333333333336</v>
      </c>
      <c r="E58" s="9">
        <f t="shared" si="0"/>
        <v>181</v>
      </c>
      <c r="F58" s="9">
        <f>IFERROR(VLOOKUP($B58,'Sample Data Table'!$A$2:$H$127,2,FALSE),VLOOKUP(INT(MID($B58,4,3)),'Sample Data Table'!$A$2:$H$127,2,FALSE))</f>
        <v>81655</v>
      </c>
      <c r="G58" s="9" t="str">
        <f>IFERROR(VLOOKUP($B58,'Sample Data Table'!$A$2:$H$127,4,FALSE),VLOOKUP(INT(MID($B58,4,3)),'Sample Data Table'!$A$2:$H$127,4,FALSE))</f>
        <v>VS</v>
      </c>
      <c r="H58" s="9" t="str">
        <f>IFERROR(VLOOKUP($B58,'Sample Data Table'!$A$2:$H$127,7,FALSE),VLOOKUP(INT(MID($B58,4,3)),'Sample Data Table'!$A$2:$H$127,7,FALSE))</f>
        <v>WT</v>
      </c>
      <c r="I58" s="9" t="str">
        <f>IFERROR(VLOOKUP($B58,'Sample Data Table'!$A$2:$H$127,6,FALSE),VLOOKUP(INT(MID($B58,4,3)),'Sample Data Table'!$A$2:$H$127,6,FALSE))</f>
        <v>M</v>
      </c>
      <c r="J58" s="9">
        <f>IFERROR(VLOOKUP($B58,'Sample Data Table'!$A$2:$H$127,3,FALSE),VLOOKUP(INT(MID($B58,4,3)),'Sample Data Table'!$A$2:$H$127,3,FALSE))</f>
        <v>12</v>
      </c>
      <c r="K58" s="11">
        <f t="shared" si="1"/>
        <v>57846.333333333336</v>
      </c>
      <c r="L58" s="16">
        <f t="shared" si="2"/>
        <v>13310.193700068117</v>
      </c>
    </row>
    <row r="59" spans="2:12" x14ac:dyDescent="0.25">
      <c r="B59" s="7" t="s">
        <v>384</v>
      </c>
      <c r="C59" s="8">
        <v>359216.66666666669</v>
      </c>
      <c r="E59" s="9" t="str">
        <f>B59</f>
        <v>SAA01</v>
      </c>
      <c r="F59" s="9">
        <f>IFERROR(VLOOKUP($B59,'Sample Data Table'!$A$2:$H$127,2,FALSE),VLOOKUP(INT(MID($B59,4,3)),'Sample Data Table'!$A$2:$H$127,2,FALSE))</f>
        <v>72442</v>
      </c>
      <c r="G59" s="9" t="str">
        <f>IFERROR(VLOOKUP($B59,'Sample Data Table'!$A$2:$H$127,4,FALSE),VLOOKUP(INT(MID($B59,4,3)),'Sample Data Table'!$A$2:$H$127,4,FALSE))</f>
        <v>408818 (SAA)</v>
      </c>
      <c r="H59" s="9" t="str">
        <f>IFERROR(VLOOKUP($B59,'Sample Data Table'!$A$2:$H$127,7,FALSE),VLOOKUP(INT(MID($B59,4,3)),'Sample Data Table'!$A$2:$H$127,7,FALSE))</f>
        <v>WT</v>
      </c>
      <c r="I59" s="9" t="str">
        <f>IFERROR(VLOOKUP($B59,'Sample Data Table'!$A$2:$H$127,6,FALSE),VLOOKUP(INT(MID($B59,4,3)),'Sample Data Table'!$A$2:$H$127,6,FALSE))</f>
        <v>M</v>
      </c>
      <c r="J59" s="9">
        <f>IFERROR(VLOOKUP($B59,'Sample Data Table'!$A$2:$H$127,3,FALSE),VLOOKUP(INT(MID($B59,4,3)),'Sample Data Table'!$A$2:$H$127,3,FALSE))</f>
        <v>0</v>
      </c>
      <c r="K59" s="11">
        <f t="shared" si="1"/>
        <v>359216.66666666669</v>
      </c>
      <c r="L59" s="16">
        <f t="shared" si="2"/>
        <v>47700.610408393557</v>
      </c>
    </row>
    <row r="60" spans="2:12" x14ac:dyDescent="0.25">
      <c r="B60" s="7" t="s">
        <v>378</v>
      </c>
      <c r="C60" s="8">
        <v>2540800</v>
      </c>
      <c r="E60" s="9" t="str">
        <f t="shared" si="0"/>
        <v>SAA10</v>
      </c>
      <c r="F60" s="9">
        <f>IFERROR(VLOOKUP($B60,'Sample Data Table'!$A$2:$H$127,2,FALSE),VLOOKUP(INT(MID($B60,4,3)),'Sample Data Table'!$A$2:$H$127,2,FALSE))</f>
        <v>72155</v>
      </c>
      <c r="G60" s="9" t="str">
        <f>IFERROR(VLOOKUP($B60,'Sample Data Table'!$A$2:$H$127,4,FALSE),VLOOKUP(INT(MID($B60,4,3)),'Sample Data Table'!$A$2:$H$127,4,FALSE))</f>
        <v>408818 (SAA)</v>
      </c>
      <c r="H60" s="9" t="str">
        <f>IFERROR(VLOOKUP($B60,'Sample Data Table'!$A$2:$H$127,7,FALSE),VLOOKUP(INT(MID($B60,4,3)),'Sample Data Table'!$A$2:$H$127,7,FALSE))</f>
        <v>HOM</v>
      </c>
      <c r="I60" s="9" t="str">
        <f>IFERROR(VLOOKUP($B60,'Sample Data Table'!$A$2:$H$127,6,FALSE),VLOOKUP(INT(MID($B60,4,3)),'Sample Data Table'!$A$2:$H$127,6,FALSE))</f>
        <v>M</v>
      </c>
      <c r="J60" s="9">
        <f>IFERROR(VLOOKUP($B60,'Sample Data Table'!$A$2:$H$127,3,FALSE),VLOOKUP(INT(MID($B60,4,3)),'Sample Data Table'!$A$2:$H$127,3,FALSE))</f>
        <v>0</v>
      </c>
      <c r="K60" s="11">
        <f t="shared" si="1"/>
        <v>2540800</v>
      </c>
      <c r="L60" s="16">
        <f t="shared" si="2"/>
        <v>55358.197224981959</v>
      </c>
    </row>
    <row r="61" spans="2:12" x14ac:dyDescent="0.25">
      <c r="B61" s="7">
        <v>104</v>
      </c>
      <c r="C61" s="8">
        <v>1697200</v>
      </c>
      <c r="E61" s="9">
        <f t="shared" si="0"/>
        <v>104</v>
      </c>
      <c r="F61" s="9">
        <f>IFERROR(VLOOKUP($B61,'Sample Data Table'!$A$2:$H$127,2,FALSE),VLOOKUP(INT(MID($B61,4,3)),'Sample Data Table'!$A$2:$H$127,2,FALSE))</f>
        <v>86375</v>
      </c>
      <c r="G61" s="9" t="str">
        <f>IFERROR(VLOOKUP($B61,'Sample Data Table'!$A$2:$H$127,4,FALSE),VLOOKUP(INT(MID($B61,4,3)),'Sample Data Table'!$A$2:$H$127,4,FALSE))</f>
        <v>FC</v>
      </c>
      <c r="H61" s="9" t="str">
        <f>IFERROR(VLOOKUP($B61,'Sample Data Table'!$A$2:$H$127,7,FALSE),VLOOKUP(INT(MID($B61,4,3)),'Sample Data Table'!$A$2:$H$127,7,FALSE))</f>
        <v>HOM</v>
      </c>
      <c r="I61" s="9" t="str">
        <f>IFERROR(VLOOKUP($B61,'Sample Data Table'!$A$2:$H$127,6,FALSE),VLOOKUP(INT(MID($B61,4,3)),'Sample Data Table'!$A$2:$H$127,6,FALSE))</f>
        <v>M</v>
      </c>
      <c r="J61" s="9">
        <f>IFERROR(VLOOKUP($B61,'Sample Data Table'!$A$2:$H$127,3,FALSE),VLOOKUP(INT(MID($B61,4,3)),'Sample Data Table'!$A$2:$H$127,3,FALSE))</f>
        <v>4</v>
      </c>
      <c r="K61" s="11">
        <f t="shared" si="1"/>
        <v>1697200</v>
      </c>
      <c r="L61" s="16">
        <f t="shared" si="2"/>
        <v>455677.72603014071</v>
      </c>
    </row>
    <row r="62" spans="2:12" x14ac:dyDescent="0.25">
      <c r="B62" s="7">
        <v>108</v>
      </c>
      <c r="C62" s="8">
        <v>1825733.3333333333</v>
      </c>
      <c r="E62" s="9">
        <f t="shared" si="0"/>
        <v>108</v>
      </c>
      <c r="F62" s="9">
        <f>IFERROR(VLOOKUP($B62,'Sample Data Table'!$A$2:$H$127,2,FALSE),VLOOKUP(INT(MID($B62,4,3)),'Sample Data Table'!$A$2:$H$127,2,FALSE))</f>
        <v>83902</v>
      </c>
      <c r="G62" s="9" t="str">
        <f>IFERROR(VLOOKUP($B62,'Sample Data Table'!$A$2:$H$127,4,FALSE),VLOOKUP(INT(MID($B62,4,3)),'Sample Data Table'!$A$2:$H$127,4,FALSE))</f>
        <v>FC</v>
      </c>
      <c r="H62" s="9" t="str">
        <f>IFERROR(VLOOKUP($B62,'Sample Data Table'!$A$2:$H$127,7,FALSE),VLOOKUP(INT(MID($B62,4,3)),'Sample Data Table'!$A$2:$H$127,7,FALSE))</f>
        <v>HOM</v>
      </c>
      <c r="I62" s="9" t="str">
        <f>IFERROR(VLOOKUP($B62,'Sample Data Table'!$A$2:$H$127,6,FALSE),VLOOKUP(INT(MID($B62,4,3)),'Sample Data Table'!$A$2:$H$127,6,FALSE))</f>
        <v>F</v>
      </c>
      <c r="J62" s="9">
        <f>IFERROR(VLOOKUP($B62,'Sample Data Table'!$A$2:$H$127,3,FALSE),VLOOKUP(INT(MID($B62,4,3)),'Sample Data Table'!$A$2:$H$127,3,FALSE))</f>
        <v>12</v>
      </c>
      <c r="K62" s="11">
        <f t="shared" si="1"/>
        <v>1825733.3333333333</v>
      </c>
      <c r="L62" s="16">
        <f t="shared" si="2"/>
        <v>575273.05980145896</v>
      </c>
    </row>
    <row r="63" spans="2:12" x14ac:dyDescent="0.25">
      <c r="B63" s="7" t="s">
        <v>367</v>
      </c>
      <c r="C63" s="8">
        <v>221170</v>
      </c>
      <c r="E63" s="9" t="str">
        <f t="shared" si="0"/>
        <v>SAA11</v>
      </c>
      <c r="F63" s="9">
        <f>IFERROR(VLOOKUP($B63,'Sample Data Table'!$A$2:$H$127,2,FALSE),VLOOKUP(INT(MID($B63,4,3)),'Sample Data Table'!$A$2:$H$127,2,FALSE))</f>
        <v>72159</v>
      </c>
      <c r="G63" s="9" t="str">
        <f>IFERROR(VLOOKUP($B63,'Sample Data Table'!$A$2:$H$127,4,FALSE),VLOOKUP(INT(MID($B63,4,3)),'Sample Data Table'!$A$2:$H$127,4,FALSE))</f>
        <v>408818 (SAA)</v>
      </c>
      <c r="H63" s="9" t="str">
        <f>IFERROR(VLOOKUP($B63,'Sample Data Table'!$A$2:$H$127,7,FALSE),VLOOKUP(INT(MID($B63,4,3)),'Sample Data Table'!$A$2:$H$127,7,FALSE))</f>
        <v>HOM</v>
      </c>
      <c r="I63" s="9" t="str">
        <f>IFERROR(VLOOKUP($B63,'Sample Data Table'!$A$2:$H$127,6,FALSE),VLOOKUP(INT(MID($B63,4,3)),'Sample Data Table'!$A$2:$H$127,6,FALSE))</f>
        <v>M</v>
      </c>
      <c r="J63" s="9">
        <f>IFERROR(VLOOKUP($B63,'Sample Data Table'!$A$2:$H$127,3,FALSE),VLOOKUP(INT(MID($B63,4,3)),'Sample Data Table'!$A$2:$H$127,3,FALSE))</f>
        <v>0</v>
      </c>
      <c r="K63" s="11">
        <f t="shared" si="1"/>
        <v>221170</v>
      </c>
      <c r="L63" s="16">
        <f t="shared" si="2"/>
        <v>10904.086389973256</v>
      </c>
    </row>
    <row r="64" spans="2:12" x14ac:dyDescent="0.25">
      <c r="B64" s="7">
        <v>111</v>
      </c>
      <c r="C64" s="8">
        <v>1264400</v>
      </c>
      <c r="E64" s="9">
        <f t="shared" si="0"/>
        <v>111</v>
      </c>
      <c r="F64" s="9">
        <f>IFERROR(VLOOKUP($B64,'Sample Data Table'!$A$2:$H$127,2,FALSE),VLOOKUP(INT(MID($B64,4,3)),'Sample Data Table'!$A$2:$H$127,2,FALSE))</f>
        <v>83199</v>
      </c>
      <c r="G64" s="9" t="str">
        <f>IFERROR(VLOOKUP($B64,'Sample Data Table'!$A$2:$H$127,4,FALSE),VLOOKUP(INT(MID($B64,4,3)),'Sample Data Table'!$A$2:$H$127,4,FALSE))</f>
        <v>FC</v>
      </c>
      <c r="H64" s="9" t="str">
        <f>IFERROR(VLOOKUP($B64,'Sample Data Table'!$A$2:$H$127,7,FALSE),VLOOKUP(INT(MID($B64,4,3)),'Sample Data Table'!$A$2:$H$127,7,FALSE))</f>
        <v>HOM</v>
      </c>
      <c r="I64" s="9" t="str">
        <f>IFERROR(VLOOKUP($B64,'Sample Data Table'!$A$2:$H$127,6,FALSE),VLOOKUP(INT(MID($B64,4,3)),'Sample Data Table'!$A$2:$H$127,6,FALSE))</f>
        <v>F</v>
      </c>
      <c r="J64" s="9">
        <f>IFERROR(VLOOKUP($B64,'Sample Data Table'!$A$2:$H$127,3,FALSE),VLOOKUP(INT(MID($B64,4,3)),'Sample Data Table'!$A$2:$H$127,3,FALSE))</f>
        <v>12</v>
      </c>
      <c r="K64" s="11">
        <f t="shared" si="1"/>
        <v>1264400</v>
      </c>
      <c r="L64" s="16">
        <f t="shared" si="2"/>
        <v>147657.33981079303</v>
      </c>
    </row>
    <row r="65" spans="2:12" x14ac:dyDescent="0.25">
      <c r="B65" s="7">
        <v>112</v>
      </c>
      <c r="C65" s="8">
        <v>814090</v>
      </c>
      <c r="E65" s="9">
        <f t="shared" si="0"/>
        <v>112</v>
      </c>
      <c r="F65" s="9">
        <f>IFERROR(VLOOKUP($B65,'Sample Data Table'!$A$2:$H$127,2,FALSE),VLOOKUP(INT(MID($B65,4,3)),'Sample Data Table'!$A$2:$H$127,2,FALSE))</f>
        <v>83901</v>
      </c>
      <c r="G65" s="9" t="str">
        <f>IFERROR(VLOOKUP($B65,'Sample Data Table'!$A$2:$H$127,4,FALSE),VLOOKUP(INT(MID($B65,4,3)),'Sample Data Table'!$A$2:$H$127,4,FALSE))</f>
        <v>FC</v>
      </c>
      <c r="H65" s="9" t="str">
        <f>IFERROR(VLOOKUP($B65,'Sample Data Table'!$A$2:$H$127,7,FALSE),VLOOKUP(INT(MID($B65,4,3)),'Sample Data Table'!$A$2:$H$127,7,FALSE))</f>
        <v>HOM</v>
      </c>
      <c r="I65" s="9" t="str">
        <f>IFERROR(VLOOKUP($B65,'Sample Data Table'!$A$2:$H$127,6,FALSE),VLOOKUP(INT(MID($B65,4,3)),'Sample Data Table'!$A$2:$H$127,6,FALSE))</f>
        <v>F</v>
      </c>
      <c r="J65" s="9">
        <f>IFERROR(VLOOKUP($B65,'Sample Data Table'!$A$2:$H$127,3,FALSE),VLOOKUP(INT(MID($B65,4,3)),'Sample Data Table'!$A$2:$H$127,3,FALSE))</f>
        <v>12</v>
      </c>
      <c r="K65" s="11">
        <f t="shared" si="1"/>
        <v>814090</v>
      </c>
      <c r="L65" s="16">
        <f t="shared" si="2"/>
        <v>52493.520552540576</v>
      </c>
    </row>
    <row r="66" spans="2:12" x14ac:dyDescent="0.25">
      <c r="B66" s="7">
        <v>115</v>
      </c>
      <c r="C66" s="8">
        <v>2596600</v>
      </c>
      <c r="E66" s="9">
        <f t="shared" si="0"/>
        <v>115</v>
      </c>
      <c r="F66" s="9">
        <f>IFERROR(VLOOKUP($B66,'Sample Data Table'!$A$2:$H$127,2,FALSE),VLOOKUP(INT(MID($B66,4,3)),'Sample Data Table'!$A$2:$H$127,2,FALSE))</f>
        <v>83907</v>
      </c>
      <c r="G66" s="9" t="str">
        <f>IFERROR(VLOOKUP($B66,'Sample Data Table'!$A$2:$H$127,4,FALSE),VLOOKUP(INT(MID($B66,4,3)),'Sample Data Table'!$A$2:$H$127,4,FALSE))</f>
        <v>FC</v>
      </c>
      <c r="H66" s="9" t="str">
        <f>IFERROR(VLOOKUP($B66,'Sample Data Table'!$A$2:$H$127,7,FALSE),VLOOKUP(INT(MID($B66,4,3)),'Sample Data Table'!$A$2:$H$127,7,FALSE))</f>
        <v>HOM</v>
      </c>
      <c r="I66" s="9" t="str">
        <f>IFERROR(VLOOKUP($B66,'Sample Data Table'!$A$2:$H$127,6,FALSE),VLOOKUP(INT(MID($B66,4,3)),'Sample Data Table'!$A$2:$H$127,6,FALSE))</f>
        <v>F</v>
      </c>
      <c r="J66" s="9">
        <f>IFERROR(VLOOKUP($B66,'Sample Data Table'!$A$2:$H$127,3,FALSE),VLOOKUP(INT(MID($B66,4,3)),'Sample Data Table'!$A$2:$H$127,3,FALSE))</f>
        <v>12</v>
      </c>
      <c r="K66" s="11">
        <f t="shared" si="1"/>
        <v>2596600</v>
      </c>
      <c r="L66" s="16">
        <f t="shared" si="2"/>
        <v>259656.3305602234</v>
      </c>
    </row>
    <row r="67" spans="2:12" x14ac:dyDescent="0.25">
      <c r="B67" s="7">
        <v>116</v>
      </c>
      <c r="C67" s="8">
        <v>894496.66666666663</v>
      </c>
      <c r="E67" s="9">
        <f t="shared" si="0"/>
        <v>116</v>
      </c>
      <c r="F67" s="9">
        <f>IFERROR(VLOOKUP($B67,'Sample Data Table'!$A$2:$H$127,2,FALSE),VLOOKUP(INT(MID($B67,4,3)),'Sample Data Table'!$A$2:$H$127,2,FALSE))</f>
        <v>83914</v>
      </c>
      <c r="G67" s="9" t="str">
        <f>IFERROR(VLOOKUP($B67,'Sample Data Table'!$A$2:$H$127,4,FALSE),VLOOKUP(INT(MID($B67,4,3)),'Sample Data Table'!$A$2:$H$127,4,FALSE))</f>
        <v>FC</v>
      </c>
      <c r="H67" s="9" t="str">
        <f>IFERROR(VLOOKUP($B67,'Sample Data Table'!$A$2:$H$127,7,FALSE),VLOOKUP(INT(MID($B67,4,3)),'Sample Data Table'!$A$2:$H$127,7,FALSE))</f>
        <v>HOM</v>
      </c>
      <c r="I67" s="9" t="str">
        <f>IFERROR(VLOOKUP($B67,'Sample Data Table'!$A$2:$H$127,6,FALSE),VLOOKUP(INT(MID($B67,4,3)),'Sample Data Table'!$A$2:$H$127,6,FALSE))</f>
        <v>M</v>
      </c>
      <c r="J67" s="9">
        <f>IFERROR(VLOOKUP($B67,'Sample Data Table'!$A$2:$H$127,3,FALSE),VLOOKUP(INT(MID($B67,4,3)),'Sample Data Table'!$A$2:$H$127,3,FALSE))</f>
        <v>12</v>
      </c>
      <c r="K67" s="11">
        <f t="shared" si="1"/>
        <v>894496.66666666663</v>
      </c>
      <c r="L67" s="16">
        <f t="shared" si="2"/>
        <v>119706.40180597382</v>
      </c>
    </row>
    <row r="68" spans="2:12" x14ac:dyDescent="0.25">
      <c r="B68" s="7" t="s">
        <v>380</v>
      </c>
      <c r="C68" s="8">
        <v>576350</v>
      </c>
      <c r="E68" s="9" t="str">
        <f t="shared" ref="E68:E128" si="3">B68</f>
        <v>SAA12</v>
      </c>
      <c r="F68" s="9">
        <f>IFERROR(VLOOKUP($B68,'Sample Data Table'!$A$2:$H$127,2,FALSE),VLOOKUP(INT(MID($B68,4,3)),'Sample Data Table'!$A$2:$H$127,2,FALSE))</f>
        <v>72157</v>
      </c>
      <c r="G68" s="9" t="str">
        <f>IFERROR(VLOOKUP($B68,'Sample Data Table'!$A$2:$H$127,4,FALSE),VLOOKUP(INT(MID($B68,4,3)),'Sample Data Table'!$A$2:$H$127,4,FALSE))</f>
        <v>408818 (SAA)</v>
      </c>
      <c r="H68" s="9" t="str">
        <f>IFERROR(VLOOKUP($B68,'Sample Data Table'!$A$2:$H$127,7,FALSE),VLOOKUP(INT(MID($B68,4,3)),'Sample Data Table'!$A$2:$H$127,7,FALSE))</f>
        <v>HET</v>
      </c>
      <c r="I68" s="9" t="str">
        <f>IFERROR(VLOOKUP($B68,'Sample Data Table'!$A$2:$H$127,6,FALSE),VLOOKUP(INT(MID($B68,4,3)),'Sample Data Table'!$A$2:$H$127,6,FALSE))</f>
        <v>M</v>
      </c>
      <c r="J68" s="9">
        <f>IFERROR(VLOOKUP($B68,'Sample Data Table'!$A$2:$H$127,3,FALSE),VLOOKUP(INT(MID($B68,4,3)),'Sample Data Table'!$A$2:$H$127,3,FALSE))</f>
        <v>0</v>
      </c>
      <c r="K68" s="11">
        <f t="shared" ref="K68:K128" si="4">C68</f>
        <v>576350</v>
      </c>
      <c r="L68" s="16">
        <f t="shared" ref="L68:L128" si="5">C197</f>
        <v>65918.250128473519</v>
      </c>
    </row>
    <row r="69" spans="2:12" x14ac:dyDescent="0.25">
      <c r="B69" s="7">
        <v>121</v>
      </c>
      <c r="C69" s="8">
        <v>43400</v>
      </c>
      <c r="E69" s="9">
        <f t="shared" si="3"/>
        <v>121</v>
      </c>
      <c r="F69" s="9">
        <f>IFERROR(VLOOKUP($B69,'Sample Data Table'!$A$2:$H$127,2,FALSE),VLOOKUP(INT(MID($B69,4,3)),'Sample Data Table'!$A$2:$H$127,2,FALSE))</f>
        <v>80971</v>
      </c>
      <c r="G69" s="9" t="str">
        <f>IFERROR(VLOOKUP($B69,'Sample Data Table'!$A$2:$H$127,4,FALSE),VLOOKUP(INT(MID($B69,4,3)),'Sample Data Table'!$A$2:$H$127,4,FALSE))</f>
        <v>FC</v>
      </c>
      <c r="H69" s="9" t="str">
        <f>IFERROR(VLOOKUP($B69,'Sample Data Table'!$A$2:$H$127,7,FALSE),VLOOKUP(INT(MID($B69,4,3)),'Sample Data Table'!$A$2:$H$127,7,FALSE))</f>
        <v>HOM</v>
      </c>
      <c r="I69" s="9" t="str">
        <f>IFERROR(VLOOKUP($B69,'Sample Data Table'!$A$2:$H$127,6,FALSE),VLOOKUP(INT(MID($B69,4,3)),'Sample Data Table'!$A$2:$H$127,6,FALSE))</f>
        <v>M</v>
      </c>
      <c r="J69" s="9">
        <f>IFERROR(VLOOKUP($B69,'Sample Data Table'!$A$2:$H$127,3,FALSE),VLOOKUP(INT(MID($B69,4,3)),'Sample Data Table'!$A$2:$H$127,3,FALSE))</f>
        <v>12</v>
      </c>
      <c r="K69" s="11">
        <f t="shared" si="4"/>
        <v>43400</v>
      </c>
      <c r="L69" s="16">
        <f t="shared" si="5"/>
        <v>32048.033699433105</v>
      </c>
    </row>
    <row r="70" spans="2:12" x14ac:dyDescent="0.25">
      <c r="B70" s="7">
        <v>122</v>
      </c>
      <c r="C70" s="8">
        <v>444006.66666666669</v>
      </c>
      <c r="E70" s="9">
        <f t="shared" si="3"/>
        <v>122</v>
      </c>
      <c r="F70" s="9">
        <f>IFERROR(VLOOKUP($B70,'Sample Data Table'!$A$2:$H$127,2,FALSE),VLOOKUP(INT(MID($B70,4,3)),'Sample Data Table'!$A$2:$H$127,2,FALSE))</f>
        <v>83906</v>
      </c>
      <c r="G70" s="9" t="str">
        <f>IFERROR(VLOOKUP($B70,'Sample Data Table'!$A$2:$H$127,4,FALSE),VLOOKUP(INT(MID($B70,4,3)),'Sample Data Table'!$A$2:$H$127,4,FALSE))</f>
        <v>FC</v>
      </c>
      <c r="H70" s="9" t="str">
        <f>IFERROR(VLOOKUP($B70,'Sample Data Table'!$A$2:$H$127,7,FALSE),VLOOKUP(INT(MID($B70,4,3)),'Sample Data Table'!$A$2:$H$127,7,FALSE))</f>
        <v>HOM</v>
      </c>
      <c r="I70" s="9" t="str">
        <f>IFERROR(VLOOKUP($B70,'Sample Data Table'!$A$2:$H$127,6,FALSE),VLOOKUP(INT(MID($B70,4,3)),'Sample Data Table'!$A$2:$H$127,6,FALSE))</f>
        <v>M</v>
      </c>
      <c r="J70" s="9">
        <f>IFERROR(VLOOKUP($B70,'Sample Data Table'!$A$2:$H$127,3,FALSE),VLOOKUP(INT(MID($B70,4,3)),'Sample Data Table'!$A$2:$H$127,3,FALSE))</f>
        <v>12</v>
      </c>
      <c r="K70" s="11">
        <f t="shared" si="4"/>
        <v>444006.66666666669</v>
      </c>
      <c r="L70" s="16">
        <f t="shared" si="5"/>
        <v>48607.367068514555</v>
      </c>
    </row>
    <row r="71" spans="2:12" x14ac:dyDescent="0.25">
      <c r="B71" s="7">
        <v>125</v>
      </c>
      <c r="C71" s="8">
        <v>1803366.6666666667</v>
      </c>
      <c r="E71" s="9">
        <f t="shared" si="3"/>
        <v>125</v>
      </c>
      <c r="F71" s="9">
        <f>IFERROR(VLOOKUP($B71,'Sample Data Table'!$A$2:$H$127,2,FALSE),VLOOKUP(INT(MID($B71,4,3)),'Sample Data Table'!$A$2:$H$127,2,FALSE))</f>
        <v>84127</v>
      </c>
      <c r="G71" s="9" t="str">
        <f>IFERROR(VLOOKUP($B71,'Sample Data Table'!$A$2:$H$127,4,FALSE),VLOOKUP(INT(MID($B71,4,3)),'Sample Data Table'!$A$2:$H$127,4,FALSE))</f>
        <v>FC</v>
      </c>
      <c r="H71" s="9" t="str">
        <f>IFERROR(VLOOKUP($B71,'Sample Data Table'!$A$2:$H$127,7,FALSE),VLOOKUP(INT(MID($B71,4,3)),'Sample Data Table'!$A$2:$H$127,7,FALSE))</f>
        <v>WT</v>
      </c>
      <c r="I71" s="9" t="str">
        <f>IFERROR(VLOOKUP($B71,'Sample Data Table'!$A$2:$H$127,6,FALSE),VLOOKUP(INT(MID($B71,4,3)),'Sample Data Table'!$A$2:$H$127,6,FALSE))</f>
        <v>F</v>
      </c>
      <c r="J71" s="9">
        <f>IFERROR(VLOOKUP($B71,'Sample Data Table'!$A$2:$H$127,3,FALSE),VLOOKUP(INT(MID($B71,4,3)),'Sample Data Table'!$A$2:$H$127,3,FALSE))</f>
        <v>4</v>
      </c>
      <c r="K71" s="11">
        <f t="shared" si="4"/>
        <v>1803366.6666666667</v>
      </c>
      <c r="L71" s="16">
        <f t="shared" si="5"/>
        <v>193868.15966871148</v>
      </c>
    </row>
    <row r="72" spans="2:12" x14ac:dyDescent="0.25">
      <c r="B72" s="7" t="s">
        <v>375</v>
      </c>
      <c r="C72" s="8">
        <v>1115733.3333333333</v>
      </c>
      <c r="E72" s="9" t="str">
        <f t="shared" si="3"/>
        <v>SAA13</v>
      </c>
      <c r="F72" s="9">
        <f>IFERROR(VLOOKUP($B72,'Sample Data Table'!$A$2:$H$127,2,FALSE),VLOOKUP(INT(MID($B72,4,3)),'Sample Data Table'!$A$2:$H$127,2,FALSE))</f>
        <v>72194</v>
      </c>
      <c r="G72" s="9" t="str">
        <f>IFERROR(VLOOKUP($B72,'Sample Data Table'!$A$2:$H$127,4,FALSE),VLOOKUP(INT(MID($B72,4,3)),'Sample Data Table'!$A$2:$H$127,4,FALSE))</f>
        <v>408818 (SAA)</v>
      </c>
      <c r="H72" s="9" t="str">
        <f>IFERROR(VLOOKUP($B72,'Sample Data Table'!$A$2:$H$127,7,FALSE),VLOOKUP(INT(MID($B72,4,3)),'Sample Data Table'!$A$2:$H$127,7,FALSE))</f>
        <v>HET</v>
      </c>
      <c r="I72" s="9" t="str">
        <f>IFERROR(VLOOKUP($B72,'Sample Data Table'!$A$2:$H$127,6,FALSE),VLOOKUP(INT(MID($B72,4,3)),'Sample Data Table'!$A$2:$H$127,6,FALSE))</f>
        <v>M</v>
      </c>
      <c r="J72" s="9">
        <f>IFERROR(VLOOKUP($B72,'Sample Data Table'!$A$2:$H$127,3,FALSE),VLOOKUP(INT(MID($B72,4,3)),'Sample Data Table'!$A$2:$H$127,3,FALSE))</f>
        <v>0</v>
      </c>
      <c r="K72" s="11">
        <f t="shared" si="4"/>
        <v>1115733.3333333333</v>
      </c>
      <c r="L72" s="16">
        <f t="shared" si="5"/>
        <v>59159.55825843574</v>
      </c>
    </row>
    <row r="73" spans="2:12" x14ac:dyDescent="0.25">
      <c r="B73" s="7">
        <v>130</v>
      </c>
      <c r="C73" s="8">
        <v>104091.33333333333</v>
      </c>
      <c r="E73" s="9">
        <f t="shared" si="3"/>
        <v>130</v>
      </c>
      <c r="F73" s="9">
        <f>IFERROR(VLOOKUP($B73,'Sample Data Table'!$A$2:$H$127,2,FALSE),VLOOKUP(INT(MID($B73,4,3)),'Sample Data Table'!$A$2:$H$127,2,FALSE))</f>
        <v>84129</v>
      </c>
      <c r="G73" s="9" t="str">
        <f>IFERROR(VLOOKUP($B73,'Sample Data Table'!$A$2:$H$127,4,FALSE),VLOOKUP(INT(MID($B73,4,3)),'Sample Data Table'!$A$2:$H$127,4,FALSE))</f>
        <v>FC</v>
      </c>
      <c r="H73" s="9" t="str">
        <f>IFERROR(VLOOKUP($B73,'Sample Data Table'!$A$2:$H$127,7,FALSE),VLOOKUP(INT(MID($B73,4,3)),'Sample Data Table'!$A$2:$H$127,7,FALSE))</f>
        <v>WT</v>
      </c>
      <c r="I73" s="9" t="str">
        <f>IFERROR(VLOOKUP($B73,'Sample Data Table'!$A$2:$H$127,6,FALSE),VLOOKUP(INT(MID($B73,4,3)),'Sample Data Table'!$A$2:$H$127,6,FALSE))</f>
        <v>M</v>
      </c>
      <c r="J73" s="9">
        <f>IFERROR(VLOOKUP($B73,'Sample Data Table'!$A$2:$H$127,3,FALSE),VLOOKUP(INT(MID($B73,4,3)),'Sample Data Table'!$A$2:$H$127,3,FALSE))</f>
        <v>4</v>
      </c>
      <c r="K73" s="11">
        <f t="shared" si="4"/>
        <v>104091.33333333333</v>
      </c>
      <c r="L73" s="16">
        <f t="shared" si="5"/>
        <v>45087.9144043427</v>
      </c>
    </row>
    <row r="74" spans="2:12" x14ac:dyDescent="0.25">
      <c r="B74" s="7">
        <v>133</v>
      </c>
      <c r="C74" s="8">
        <v>1263833.3333333333</v>
      </c>
      <c r="E74" s="9">
        <f t="shared" si="3"/>
        <v>133</v>
      </c>
      <c r="F74" s="9">
        <f>IFERROR(VLOOKUP($B74,'Sample Data Table'!$A$2:$H$127,2,FALSE),VLOOKUP(INT(MID($B74,4,3)),'Sample Data Table'!$A$2:$H$127,2,FALSE))</f>
        <v>83916</v>
      </c>
      <c r="G74" s="9" t="str">
        <f>IFERROR(VLOOKUP($B74,'Sample Data Table'!$A$2:$H$127,4,FALSE),VLOOKUP(INT(MID($B74,4,3)),'Sample Data Table'!$A$2:$H$127,4,FALSE))</f>
        <v>FC</v>
      </c>
      <c r="H74" s="9" t="str">
        <f>IFERROR(VLOOKUP($B74,'Sample Data Table'!$A$2:$H$127,7,FALSE),VLOOKUP(INT(MID($B74,4,3)),'Sample Data Table'!$A$2:$H$127,7,FALSE))</f>
        <v>WT</v>
      </c>
      <c r="I74" s="9" t="str">
        <f>IFERROR(VLOOKUP($B74,'Sample Data Table'!$A$2:$H$127,6,FALSE),VLOOKUP(INT(MID($B74,4,3)),'Sample Data Table'!$A$2:$H$127,6,FALSE))</f>
        <v>F</v>
      </c>
      <c r="J74" s="9">
        <f>IFERROR(VLOOKUP($B74,'Sample Data Table'!$A$2:$H$127,3,FALSE),VLOOKUP(INT(MID($B74,4,3)),'Sample Data Table'!$A$2:$H$127,3,FALSE))</f>
        <v>12</v>
      </c>
      <c r="K74" s="11">
        <f t="shared" si="4"/>
        <v>1263833.3333333333</v>
      </c>
      <c r="L74" s="16">
        <f t="shared" si="5"/>
        <v>117359.37684451761</v>
      </c>
    </row>
    <row r="75" spans="2:12" x14ac:dyDescent="0.25">
      <c r="B75" s="7">
        <v>134</v>
      </c>
      <c r="C75" s="8">
        <v>2646966.6666666665</v>
      </c>
      <c r="E75" s="9">
        <f t="shared" si="3"/>
        <v>134</v>
      </c>
      <c r="F75" s="9">
        <f>IFERROR(VLOOKUP($B75,'Sample Data Table'!$A$2:$H$127,2,FALSE),VLOOKUP(INT(MID($B75,4,3)),'Sample Data Table'!$A$2:$H$127,2,FALSE))</f>
        <v>83908</v>
      </c>
      <c r="G75" s="9" t="str">
        <f>IFERROR(VLOOKUP($B75,'Sample Data Table'!$A$2:$H$127,4,FALSE),VLOOKUP(INT(MID($B75,4,3)),'Sample Data Table'!$A$2:$H$127,4,FALSE))</f>
        <v>FC</v>
      </c>
      <c r="H75" s="9" t="str">
        <f>IFERROR(VLOOKUP($B75,'Sample Data Table'!$A$2:$H$127,7,FALSE),VLOOKUP(INT(MID($B75,4,3)),'Sample Data Table'!$A$2:$H$127,7,FALSE))</f>
        <v>WT</v>
      </c>
      <c r="I75" s="9" t="str">
        <f>IFERROR(VLOOKUP($B75,'Sample Data Table'!$A$2:$H$127,6,FALSE),VLOOKUP(INT(MID($B75,4,3)),'Sample Data Table'!$A$2:$H$127,6,FALSE))</f>
        <v>F</v>
      </c>
      <c r="J75" s="9">
        <f>IFERROR(VLOOKUP($B75,'Sample Data Table'!$A$2:$H$127,3,FALSE),VLOOKUP(INT(MID($B75,4,3)),'Sample Data Table'!$A$2:$H$127,3,FALSE))</f>
        <v>12</v>
      </c>
      <c r="K75" s="11">
        <f t="shared" si="4"/>
        <v>2646966.6666666665</v>
      </c>
      <c r="L75" s="16">
        <f t="shared" si="5"/>
        <v>465025.61578189861</v>
      </c>
    </row>
    <row r="76" spans="2:12" x14ac:dyDescent="0.25">
      <c r="B76" s="7">
        <v>137</v>
      </c>
      <c r="C76" s="8">
        <v>1356133.3333333333</v>
      </c>
      <c r="E76" s="9">
        <f t="shared" si="3"/>
        <v>137</v>
      </c>
      <c r="F76" s="9">
        <f>IFERROR(VLOOKUP($B76,'Sample Data Table'!$A$2:$H$127,2,FALSE),VLOOKUP(INT(MID($B76,4,3)),'Sample Data Table'!$A$2:$H$127,2,FALSE))</f>
        <v>80958</v>
      </c>
      <c r="G76" s="9" t="str">
        <f>IFERROR(VLOOKUP($B76,'Sample Data Table'!$A$2:$H$127,4,FALSE),VLOOKUP(INT(MID($B76,4,3)),'Sample Data Table'!$A$2:$H$127,4,FALSE))</f>
        <v>FC</v>
      </c>
      <c r="H76" s="9" t="str">
        <f>IFERROR(VLOOKUP($B76,'Sample Data Table'!$A$2:$H$127,7,FALSE),VLOOKUP(INT(MID($B76,4,3)),'Sample Data Table'!$A$2:$H$127,7,FALSE))</f>
        <v>WT</v>
      </c>
      <c r="I76" s="9" t="str">
        <f>IFERROR(VLOOKUP($B76,'Sample Data Table'!$A$2:$H$127,6,FALSE),VLOOKUP(INT(MID($B76,4,3)),'Sample Data Table'!$A$2:$H$127,6,FALSE))</f>
        <v>M</v>
      </c>
      <c r="J76" s="9">
        <f>IFERROR(VLOOKUP($B76,'Sample Data Table'!$A$2:$H$127,3,FALSE),VLOOKUP(INT(MID($B76,4,3)),'Sample Data Table'!$A$2:$H$127,3,FALSE))</f>
        <v>12</v>
      </c>
      <c r="K76" s="11">
        <f t="shared" si="4"/>
        <v>1356133.3333333333</v>
      </c>
      <c r="L76" s="16">
        <f t="shared" si="5"/>
        <v>75888.492759663481</v>
      </c>
    </row>
    <row r="77" spans="2:12" x14ac:dyDescent="0.25">
      <c r="B77" s="7">
        <v>138</v>
      </c>
      <c r="C77" s="8">
        <v>1502166.6666666667</v>
      </c>
      <c r="E77" s="9">
        <f t="shared" si="3"/>
        <v>138</v>
      </c>
      <c r="F77" s="9">
        <f>IFERROR(VLOOKUP($B77,'Sample Data Table'!$A$2:$H$127,2,FALSE),VLOOKUP(INT(MID($B77,4,3)),'Sample Data Table'!$A$2:$H$127,2,FALSE))</f>
        <v>83910</v>
      </c>
      <c r="G77" s="9" t="str">
        <f>IFERROR(VLOOKUP($B77,'Sample Data Table'!$A$2:$H$127,4,FALSE),VLOOKUP(INT(MID($B77,4,3)),'Sample Data Table'!$A$2:$H$127,4,FALSE))</f>
        <v>FC</v>
      </c>
      <c r="H77" s="9" t="str">
        <f>IFERROR(VLOOKUP($B77,'Sample Data Table'!$A$2:$H$127,7,FALSE),VLOOKUP(INT(MID($B77,4,3)),'Sample Data Table'!$A$2:$H$127,7,FALSE))</f>
        <v>WT</v>
      </c>
      <c r="I77" s="9" t="str">
        <f>IFERROR(VLOOKUP($B77,'Sample Data Table'!$A$2:$H$127,6,FALSE),VLOOKUP(INT(MID($B77,4,3)),'Sample Data Table'!$A$2:$H$127,6,FALSE))</f>
        <v>M</v>
      </c>
      <c r="J77" s="9">
        <f>IFERROR(VLOOKUP($B77,'Sample Data Table'!$A$2:$H$127,3,FALSE),VLOOKUP(INT(MID($B77,4,3)),'Sample Data Table'!$A$2:$H$127,3,FALSE))</f>
        <v>12</v>
      </c>
      <c r="K77" s="11">
        <f t="shared" si="4"/>
        <v>1502166.6666666667</v>
      </c>
      <c r="L77" s="16">
        <f t="shared" si="5"/>
        <v>89375.854308272188</v>
      </c>
    </row>
    <row r="78" spans="2:12" x14ac:dyDescent="0.25">
      <c r="B78" s="7" t="s">
        <v>369</v>
      </c>
      <c r="C78" s="8">
        <v>2124833.3333333335</v>
      </c>
      <c r="E78" s="9" t="str">
        <f t="shared" si="3"/>
        <v>SAA14</v>
      </c>
      <c r="F78" s="9">
        <f>IFERROR(VLOOKUP($B78,'Sample Data Table'!$A$2:$H$127,2,FALSE),VLOOKUP(INT(MID($B78,4,3)),'Sample Data Table'!$A$2:$H$127,2,FALSE))</f>
        <v>72197</v>
      </c>
      <c r="G78" s="9" t="str">
        <f>IFERROR(VLOOKUP($B78,'Sample Data Table'!$A$2:$H$127,4,FALSE),VLOOKUP(INT(MID($B78,4,3)),'Sample Data Table'!$A$2:$H$127,4,FALSE))</f>
        <v>408818 (SAA)</v>
      </c>
      <c r="H78" s="9" t="str">
        <f>IFERROR(VLOOKUP($B78,'Sample Data Table'!$A$2:$H$127,7,FALSE),VLOOKUP(INT(MID($B78,4,3)),'Sample Data Table'!$A$2:$H$127,7,FALSE))</f>
        <v>WT</v>
      </c>
      <c r="I78" s="9" t="str">
        <f>IFERROR(VLOOKUP($B78,'Sample Data Table'!$A$2:$H$127,6,FALSE),VLOOKUP(INT(MID($B78,4,3)),'Sample Data Table'!$A$2:$H$127,6,FALSE))</f>
        <v>M</v>
      </c>
      <c r="J78" s="9">
        <f>IFERROR(VLOOKUP($B78,'Sample Data Table'!$A$2:$H$127,3,FALSE),VLOOKUP(INT(MID($B78,4,3)),'Sample Data Table'!$A$2:$H$127,3,FALSE))</f>
        <v>0</v>
      </c>
      <c r="K78" s="11">
        <f t="shared" si="4"/>
        <v>2124833.3333333335</v>
      </c>
      <c r="L78" s="16">
        <f t="shared" si="5"/>
        <v>54910.958226323164</v>
      </c>
    </row>
    <row r="79" spans="2:12" x14ac:dyDescent="0.25">
      <c r="B79" s="7">
        <v>140</v>
      </c>
      <c r="C79" s="8">
        <v>4394500</v>
      </c>
      <c r="E79" s="9">
        <f t="shared" si="3"/>
        <v>140</v>
      </c>
      <c r="F79" s="9">
        <f>IFERROR(VLOOKUP($B79,'Sample Data Table'!$A$2:$H$127,2,FALSE),VLOOKUP(INT(MID($B79,4,3)),'Sample Data Table'!$A$2:$H$127,2,FALSE))</f>
        <v>85961</v>
      </c>
      <c r="G79" s="9" t="str">
        <f>IFERROR(VLOOKUP($B79,'Sample Data Table'!$A$2:$H$127,4,FALSE),VLOOKUP(INT(MID($B79,4,3)),'Sample Data Table'!$A$2:$H$127,4,FALSE))</f>
        <v>VS</v>
      </c>
      <c r="H79" s="9" t="str">
        <f>IFERROR(VLOOKUP($B79,'Sample Data Table'!$A$2:$H$127,7,FALSE),VLOOKUP(INT(MID($B79,4,3)),'Sample Data Table'!$A$2:$H$127,7,FALSE))</f>
        <v>HET</v>
      </c>
      <c r="I79" s="9" t="str">
        <f>IFERROR(VLOOKUP($B79,'Sample Data Table'!$A$2:$H$127,6,FALSE),VLOOKUP(INT(MID($B79,4,3)),'Sample Data Table'!$A$2:$H$127,6,FALSE))</f>
        <v>F</v>
      </c>
      <c r="J79" s="9">
        <f>IFERROR(VLOOKUP($B79,'Sample Data Table'!$A$2:$H$127,3,FALSE),VLOOKUP(INT(MID($B79,4,3)),'Sample Data Table'!$A$2:$H$127,3,FALSE))</f>
        <v>4</v>
      </c>
      <c r="K79" s="11">
        <f t="shared" si="4"/>
        <v>4394500</v>
      </c>
      <c r="L79" s="16">
        <f t="shared" si="5"/>
        <v>1126784.6777445991</v>
      </c>
    </row>
    <row r="80" spans="2:12" x14ac:dyDescent="0.25">
      <c r="B80" s="7">
        <v>141</v>
      </c>
      <c r="C80" s="8">
        <v>352490</v>
      </c>
      <c r="E80" s="9">
        <f t="shared" si="3"/>
        <v>141</v>
      </c>
      <c r="F80" s="9">
        <f>IFERROR(VLOOKUP($B80,'Sample Data Table'!$A$2:$H$127,2,FALSE),VLOOKUP(INT(MID($B80,4,3)),'Sample Data Table'!$A$2:$H$127,2,FALSE))</f>
        <v>85965</v>
      </c>
      <c r="G80" s="9" t="str">
        <f>IFERROR(VLOOKUP($B80,'Sample Data Table'!$A$2:$H$127,4,FALSE),VLOOKUP(INT(MID($B80,4,3)),'Sample Data Table'!$A$2:$H$127,4,FALSE))</f>
        <v>VS</v>
      </c>
      <c r="H80" s="9" t="str">
        <f>IFERROR(VLOOKUP($B80,'Sample Data Table'!$A$2:$H$127,7,FALSE),VLOOKUP(INT(MID($B80,4,3)),'Sample Data Table'!$A$2:$H$127,7,FALSE))</f>
        <v>HET</v>
      </c>
      <c r="I80" s="9" t="str">
        <f>IFERROR(VLOOKUP($B80,'Sample Data Table'!$A$2:$H$127,6,FALSE),VLOOKUP(INT(MID($B80,4,3)),'Sample Data Table'!$A$2:$H$127,6,FALSE))</f>
        <v>F</v>
      </c>
      <c r="J80" s="9">
        <f>IFERROR(VLOOKUP($B80,'Sample Data Table'!$A$2:$H$127,3,FALSE),VLOOKUP(INT(MID($B80,4,3)),'Sample Data Table'!$A$2:$H$127,3,FALSE))</f>
        <v>4</v>
      </c>
      <c r="K80" s="11">
        <f t="shared" si="4"/>
        <v>352490</v>
      </c>
      <c r="L80" s="16">
        <f t="shared" si="5"/>
        <v>37979.314106497499</v>
      </c>
    </row>
    <row r="81" spans="2:12" x14ac:dyDescent="0.25">
      <c r="B81" s="7">
        <v>144</v>
      </c>
      <c r="C81" s="8">
        <v>1143266.6666666667</v>
      </c>
      <c r="E81" s="9">
        <f t="shared" si="3"/>
        <v>144</v>
      </c>
      <c r="F81" s="9">
        <f>IFERROR(VLOOKUP($B81,'Sample Data Table'!$A$2:$H$127,2,FALSE),VLOOKUP(INT(MID($B81,4,3)),'Sample Data Table'!$A$2:$H$127,2,FALSE))</f>
        <v>85956</v>
      </c>
      <c r="G81" s="9" t="str">
        <f>IFERROR(VLOOKUP($B81,'Sample Data Table'!$A$2:$H$127,4,FALSE),VLOOKUP(INT(MID($B81,4,3)),'Sample Data Table'!$A$2:$H$127,4,FALSE))</f>
        <v>VS</v>
      </c>
      <c r="H81" s="9" t="str">
        <f>IFERROR(VLOOKUP($B81,'Sample Data Table'!$A$2:$H$127,7,FALSE),VLOOKUP(INT(MID($B81,4,3)),'Sample Data Table'!$A$2:$H$127,7,FALSE))</f>
        <v>HET</v>
      </c>
      <c r="I81" s="9" t="str">
        <f>IFERROR(VLOOKUP($B81,'Sample Data Table'!$A$2:$H$127,6,FALSE),VLOOKUP(INT(MID($B81,4,3)),'Sample Data Table'!$A$2:$H$127,6,FALSE))</f>
        <v>M</v>
      </c>
      <c r="J81" s="9">
        <f>IFERROR(VLOOKUP($B81,'Sample Data Table'!$A$2:$H$127,3,FALSE),VLOOKUP(INT(MID($B81,4,3)),'Sample Data Table'!$A$2:$H$127,3,FALSE))</f>
        <v>4</v>
      </c>
      <c r="K81" s="11">
        <f t="shared" si="4"/>
        <v>1143266.6666666667</v>
      </c>
      <c r="L81" s="16">
        <f t="shared" si="5"/>
        <v>102015.9464658994</v>
      </c>
    </row>
    <row r="82" spans="2:12" x14ac:dyDescent="0.25">
      <c r="B82" s="7">
        <v>147</v>
      </c>
      <c r="C82" s="8">
        <v>2208266.6666666665</v>
      </c>
      <c r="E82" s="9">
        <f t="shared" si="3"/>
        <v>147</v>
      </c>
      <c r="F82" s="9">
        <f>IFERROR(VLOOKUP($B82,'Sample Data Table'!$A$2:$H$127,2,FALSE),VLOOKUP(INT(MID($B82,4,3)),'Sample Data Table'!$A$2:$H$127,2,FALSE))</f>
        <v>78930</v>
      </c>
      <c r="G82" s="9" t="str">
        <f>IFERROR(VLOOKUP($B82,'Sample Data Table'!$A$2:$H$127,4,FALSE),VLOOKUP(INT(MID($B82,4,3)),'Sample Data Table'!$A$2:$H$127,4,FALSE))</f>
        <v>VS</v>
      </c>
      <c r="H82" s="9" t="str">
        <f>IFERROR(VLOOKUP($B82,'Sample Data Table'!$A$2:$H$127,7,FALSE),VLOOKUP(INT(MID($B82,4,3)),'Sample Data Table'!$A$2:$H$127,7,FALSE))</f>
        <v>HET</v>
      </c>
      <c r="I82" s="9" t="str">
        <f>IFERROR(VLOOKUP($B82,'Sample Data Table'!$A$2:$H$127,6,FALSE),VLOOKUP(INT(MID($B82,4,3)),'Sample Data Table'!$A$2:$H$127,6,FALSE))</f>
        <v>F</v>
      </c>
      <c r="J82" s="9">
        <f>IFERROR(VLOOKUP($B82,'Sample Data Table'!$A$2:$H$127,3,FALSE),VLOOKUP(INT(MID($B82,4,3)),'Sample Data Table'!$A$2:$H$127,3,FALSE))</f>
        <v>12</v>
      </c>
      <c r="K82" s="11">
        <f t="shared" si="4"/>
        <v>2208266.6666666665</v>
      </c>
      <c r="L82" s="16">
        <f t="shared" si="5"/>
        <v>147928.57510749236</v>
      </c>
    </row>
    <row r="83" spans="2:12" x14ac:dyDescent="0.25">
      <c r="B83" s="7">
        <v>148</v>
      </c>
      <c r="C83" s="8">
        <v>469833.33333333331</v>
      </c>
      <c r="E83" s="9">
        <f t="shared" si="3"/>
        <v>148</v>
      </c>
      <c r="F83" s="9">
        <f>IFERROR(VLOOKUP($B83,'Sample Data Table'!$A$2:$H$127,2,FALSE),VLOOKUP(INT(MID($B83,4,3)),'Sample Data Table'!$A$2:$H$127,2,FALSE))</f>
        <v>81333</v>
      </c>
      <c r="G83" s="9" t="str">
        <f>IFERROR(VLOOKUP($B83,'Sample Data Table'!$A$2:$H$127,4,FALSE),VLOOKUP(INT(MID($B83,4,3)),'Sample Data Table'!$A$2:$H$127,4,FALSE))</f>
        <v>VS</v>
      </c>
      <c r="H83" s="9" t="str">
        <f>IFERROR(VLOOKUP($B83,'Sample Data Table'!$A$2:$H$127,7,FALSE),VLOOKUP(INT(MID($B83,4,3)),'Sample Data Table'!$A$2:$H$127,7,FALSE))</f>
        <v>HET</v>
      </c>
      <c r="I83" s="9" t="str">
        <f>IFERROR(VLOOKUP($B83,'Sample Data Table'!$A$2:$H$127,6,FALSE),VLOOKUP(INT(MID($B83,4,3)),'Sample Data Table'!$A$2:$H$127,6,FALSE))</f>
        <v>M</v>
      </c>
      <c r="J83" s="9">
        <f>IFERROR(VLOOKUP($B83,'Sample Data Table'!$A$2:$H$127,3,FALSE),VLOOKUP(INT(MID($B83,4,3)),'Sample Data Table'!$A$2:$H$127,3,FALSE))</f>
        <v>12</v>
      </c>
      <c r="K83" s="11">
        <f t="shared" si="4"/>
        <v>469833.33333333331</v>
      </c>
      <c r="L83" s="16">
        <f t="shared" si="5"/>
        <v>193684.4491262355</v>
      </c>
    </row>
    <row r="84" spans="2:12" x14ac:dyDescent="0.25">
      <c r="B84" s="7">
        <v>149</v>
      </c>
      <c r="C84" s="8">
        <v>18223.866666666665</v>
      </c>
      <c r="E84" s="9">
        <f t="shared" si="3"/>
        <v>149</v>
      </c>
      <c r="F84" s="9">
        <f>IFERROR(VLOOKUP($B84,'Sample Data Table'!$A$2:$H$127,2,FALSE),VLOOKUP(INT(MID($B84,4,3)),'Sample Data Table'!$A$2:$H$127,2,FALSE))</f>
        <v>78927</v>
      </c>
      <c r="G84" s="9" t="str">
        <f>IFERROR(VLOOKUP($B84,'Sample Data Table'!$A$2:$H$127,4,FALSE),VLOOKUP(INT(MID($B84,4,3)),'Sample Data Table'!$A$2:$H$127,4,FALSE))</f>
        <v>VS</v>
      </c>
      <c r="H84" s="9" t="str">
        <f>IFERROR(VLOOKUP($B84,'Sample Data Table'!$A$2:$H$127,7,FALSE),VLOOKUP(INT(MID($B84,4,3)),'Sample Data Table'!$A$2:$H$127,7,FALSE))</f>
        <v>HET</v>
      </c>
      <c r="I84" s="9" t="str">
        <f>IFERROR(VLOOKUP($B84,'Sample Data Table'!$A$2:$H$127,6,FALSE),VLOOKUP(INT(MID($B84,4,3)),'Sample Data Table'!$A$2:$H$127,6,FALSE))</f>
        <v>M</v>
      </c>
      <c r="J84" s="9">
        <f>IFERROR(VLOOKUP($B84,'Sample Data Table'!$A$2:$H$127,3,FALSE),VLOOKUP(INT(MID($B84,4,3)),'Sample Data Table'!$A$2:$H$127,3,FALSE))</f>
        <v>12</v>
      </c>
      <c r="K84" s="11">
        <f t="shared" si="4"/>
        <v>18223.866666666665</v>
      </c>
      <c r="L84" s="16">
        <f t="shared" si="5"/>
        <v>16509.707697392259</v>
      </c>
    </row>
    <row r="85" spans="2:12" x14ac:dyDescent="0.25">
      <c r="B85" s="7" t="s">
        <v>363</v>
      </c>
      <c r="C85" s="8">
        <v>613680</v>
      </c>
      <c r="E85" s="9" t="str">
        <f t="shared" si="3"/>
        <v>SAA15</v>
      </c>
      <c r="F85" s="9">
        <f>IFERROR(VLOOKUP($B85,'Sample Data Table'!$A$2:$H$127,2,FALSE),VLOOKUP(INT(MID($B85,4,3)),'Sample Data Table'!$A$2:$H$127,2,FALSE))</f>
        <v>72196</v>
      </c>
      <c r="G85" s="9" t="str">
        <f>IFERROR(VLOOKUP($B85,'Sample Data Table'!$A$2:$H$127,4,FALSE),VLOOKUP(INT(MID($B85,4,3)),'Sample Data Table'!$A$2:$H$127,4,FALSE))</f>
        <v>408818 (SAA)</v>
      </c>
      <c r="H85" s="9" t="str">
        <f>IFERROR(VLOOKUP($B85,'Sample Data Table'!$A$2:$H$127,7,FALSE),VLOOKUP(INT(MID($B85,4,3)),'Sample Data Table'!$A$2:$H$127,7,FALSE))</f>
        <v>WT</v>
      </c>
      <c r="I85" s="9" t="str">
        <f>IFERROR(VLOOKUP($B85,'Sample Data Table'!$A$2:$H$127,6,FALSE),VLOOKUP(INT(MID($B85,4,3)),'Sample Data Table'!$A$2:$H$127,6,FALSE))</f>
        <v>M</v>
      </c>
      <c r="J85" s="9">
        <f>IFERROR(VLOOKUP($B85,'Sample Data Table'!$A$2:$H$127,3,FALSE),VLOOKUP(INT(MID($B85,4,3)),'Sample Data Table'!$A$2:$H$127,3,FALSE))</f>
        <v>0</v>
      </c>
      <c r="K85" s="11">
        <f t="shared" si="4"/>
        <v>613680</v>
      </c>
      <c r="L85" s="16">
        <f t="shared" si="5"/>
        <v>27170.138019524304</v>
      </c>
    </row>
    <row r="86" spans="2:12" x14ac:dyDescent="0.25">
      <c r="B86" s="7">
        <v>150</v>
      </c>
      <c r="C86" s="8">
        <v>1332430</v>
      </c>
      <c r="E86" s="9">
        <f t="shared" si="3"/>
        <v>150</v>
      </c>
      <c r="F86" s="9">
        <f>IFERROR(VLOOKUP($B86,'Sample Data Table'!$A$2:$H$127,2,FALSE),VLOOKUP(INT(MID($B86,4,3)),'Sample Data Table'!$A$2:$H$127,2,FALSE))</f>
        <v>78925</v>
      </c>
      <c r="G86" s="9" t="str">
        <f>IFERROR(VLOOKUP($B86,'Sample Data Table'!$A$2:$H$127,4,FALSE),VLOOKUP(INT(MID($B86,4,3)),'Sample Data Table'!$A$2:$H$127,4,FALSE))</f>
        <v>VS</v>
      </c>
      <c r="H86" s="9" t="str">
        <f>IFERROR(VLOOKUP($B86,'Sample Data Table'!$A$2:$H$127,7,FALSE),VLOOKUP(INT(MID($B86,4,3)),'Sample Data Table'!$A$2:$H$127,7,FALSE))</f>
        <v>HET</v>
      </c>
      <c r="I86" s="9" t="str">
        <f>IFERROR(VLOOKUP($B86,'Sample Data Table'!$A$2:$H$127,6,FALSE),VLOOKUP(INT(MID($B86,4,3)),'Sample Data Table'!$A$2:$H$127,6,FALSE))</f>
        <v>M</v>
      </c>
      <c r="J86" s="9">
        <f>IFERROR(VLOOKUP($B86,'Sample Data Table'!$A$2:$H$127,3,FALSE),VLOOKUP(INT(MID($B86,4,3)),'Sample Data Table'!$A$2:$H$127,3,FALSE))</f>
        <v>12</v>
      </c>
      <c r="K86" s="11">
        <f t="shared" si="4"/>
        <v>1332430</v>
      </c>
      <c r="L86" s="16">
        <f t="shared" si="5"/>
        <v>328716.46399290679</v>
      </c>
    </row>
    <row r="87" spans="2:12" x14ac:dyDescent="0.25">
      <c r="B87" s="7">
        <v>152</v>
      </c>
      <c r="C87" s="8">
        <v>1532133.3333333333</v>
      </c>
      <c r="E87" s="9">
        <f t="shared" si="3"/>
        <v>152</v>
      </c>
      <c r="F87" s="9">
        <f>IFERROR(VLOOKUP($B87,'Sample Data Table'!$A$2:$H$127,2,FALSE),VLOOKUP(INT(MID($B87,4,3)),'Sample Data Table'!$A$2:$H$127,2,FALSE))</f>
        <v>85962</v>
      </c>
      <c r="G87" s="9" t="str">
        <f>IFERROR(VLOOKUP($B87,'Sample Data Table'!$A$2:$H$127,4,FALSE),VLOOKUP(INT(MID($B87,4,3)),'Sample Data Table'!$A$2:$H$127,4,FALSE))</f>
        <v>VS</v>
      </c>
      <c r="H87" s="9" t="str">
        <f>IFERROR(VLOOKUP($B87,'Sample Data Table'!$A$2:$H$127,7,FALSE),VLOOKUP(INT(MID($B87,4,3)),'Sample Data Table'!$A$2:$H$127,7,FALSE))</f>
        <v>HOM</v>
      </c>
      <c r="I87" s="9" t="str">
        <f>IFERROR(VLOOKUP($B87,'Sample Data Table'!$A$2:$H$127,6,FALSE),VLOOKUP(INT(MID($B87,4,3)),'Sample Data Table'!$A$2:$H$127,6,FALSE))</f>
        <v>F</v>
      </c>
      <c r="J87" s="9">
        <f>IFERROR(VLOOKUP($B87,'Sample Data Table'!$A$2:$H$127,3,FALSE),VLOOKUP(INT(MID($B87,4,3)),'Sample Data Table'!$A$2:$H$127,3,FALSE))</f>
        <v>4</v>
      </c>
      <c r="K87" s="11">
        <f t="shared" si="4"/>
        <v>1532133.3333333333</v>
      </c>
      <c r="L87" s="16">
        <f t="shared" si="5"/>
        <v>413725.44438713638</v>
      </c>
    </row>
    <row r="88" spans="2:12" x14ac:dyDescent="0.25">
      <c r="B88" s="7">
        <v>153</v>
      </c>
      <c r="C88" s="8">
        <v>2978633.3333333335</v>
      </c>
      <c r="E88" s="9">
        <f t="shared" si="3"/>
        <v>153</v>
      </c>
      <c r="F88" s="9">
        <f>IFERROR(VLOOKUP($B88,'Sample Data Table'!$A$2:$H$127,2,FALSE),VLOOKUP(INT(MID($B88,4,3)),'Sample Data Table'!$A$2:$H$127,2,FALSE))</f>
        <v>85805</v>
      </c>
      <c r="G88" s="9" t="str">
        <f>IFERROR(VLOOKUP($B88,'Sample Data Table'!$A$2:$H$127,4,FALSE),VLOOKUP(INT(MID($B88,4,3)),'Sample Data Table'!$A$2:$H$127,4,FALSE))</f>
        <v>VS</v>
      </c>
      <c r="H88" s="9" t="str">
        <f>IFERROR(VLOOKUP($B88,'Sample Data Table'!$A$2:$H$127,7,FALSE),VLOOKUP(INT(MID($B88,4,3)),'Sample Data Table'!$A$2:$H$127,7,FALSE))</f>
        <v>HOM</v>
      </c>
      <c r="I88" s="9" t="str">
        <f>IFERROR(VLOOKUP($B88,'Sample Data Table'!$A$2:$H$127,6,FALSE),VLOOKUP(INT(MID($B88,4,3)),'Sample Data Table'!$A$2:$H$127,6,FALSE))</f>
        <v>F</v>
      </c>
      <c r="J88" s="9">
        <f>IFERROR(VLOOKUP($B88,'Sample Data Table'!$A$2:$H$127,3,FALSE),VLOOKUP(INT(MID($B88,4,3)),'Sample Data Table'!$A$2:$H$127,3,FALSE))</f>
        <v>4</v>
      </c>
      <c r="K88" s="11">
        <f t="shared" si="4"/>
        <v>2978633.3333333335</v>
      </c>
      <c r="L88" s="16">
        <f t="shared" si="5"/>
        <v>239170.07198504996</v>
      </c>
    </row>
    <row r="89" spans="2:12" x14ac:dyDescent="0.25">
      <c r="B89" s="7">
        <v>155</v>
      </c>
      <c r="C89" s="8">
        <v>720836.66666666663</v>
      </c>
      <c r="E89" s="9">
        <f t="shared" si="3"/>
        <v>155</v>
      </c>
      <c r="F89" s="9">
        <f>IFERROR(VLOOKUP($B89,'Sample Data Table'!$A$2:$H$127,2,FALSE),VLOOKUP(INT(MID($B89,4,3)),'Sample Data Table'!$A$2:$H$127,2,FALSE))</f>
        <v>84462</v>
      </c>
      <c r="G89" s="9" t="str">
        <f>IFERROR(VLOOKUP($B89,'Sample Data Table'!$A$2:$H$127,4,FALSE),VLOOKUP(INT(MID($B89,4,3)),'Sample Data Table'!$A$2:$H$127,4,FALSE))</f>
        <v>VS</v>
      </c>
      <c r="H89" s="9" t="str">
        <f>IFERROR(VLOOKUP($B89,'Sample Data Table'!$A$2:$H$127,7,FALSE),VLOOKUP(INT(MID($B89,4,3)),'Sample Data Table'!$A$2:$H$127,7,FALSE))</f>
        <v>HOM</v>
      </c>
      <c r="I89" s="9" t="str">
        <f>IFERROR(VLOOKUP($B89,'Sample Data Table'!$A$2:$H$127,6,FALSE),VLOOKUP(INT(MID($B89,4,3)),'Sample Data Table'!$A$2:$H$127,6,FALSE))</f>
        <v>M</v>
      </c>
      <c r="J89" s="9">
        <f>IFERROR(VLOOKUP($B89,'Sample Data Table'!$A$2:$H$127,3,FALSE),VLOOKUP(INT(MID($B89,4,3)),'Sample Data Table'!$A$2:$H$127,3,FALSE))</f>
        <v>4</v>
      </c>
      <c r="K89" s="11">
        <f t="shared" si="4"/>
        <v>720836.66666666663</v>
      </c>
      <c r="L89" s="16">
        <f t="shared" si="5"/>
        <v>137442.86970713822</v>
      </c>
    </row>
    <row r="90" spans="2:12" x14ac:dyDescent="0.25">
      <c r="B90" s="7">
        <v>156</v>
      </c>
      <c r="C90" s="8">
        <v>3078333.3333333335</v>
      </c>
      <c r="E90" s="9">
        <f t="shared" si="3"/>
        <v>156</v>
      </c>
      <c r="F90" s="9">
        <f>IFERROR(VLOOKUP($B90,'Sample Data Table'!$A$2:$H$127,2,FALSE),VLOOKUP(INT(MID($B90,4,3)),'Sample Data Table'!$A$2:$H$127,2,FALSE))</f>
        <v>78886</v>
      </c>
      <c r="G90" s="9" t="str">
        <f>IFERROR(VLOOKUP($B90,'Sample Data Table'!$A$2:$H$127,4,FALSE),VLOOKUP(INT(MID($B90,4,3)),'Sample Data Table'!$A$2:$H$127,4,FALSE))</f>
        <v>VS</v>
      </c>
      <c r="H90" s="9" t="str">
        <f>IFERROR(VLOOKUP($B90,'Sample Data Table'!$A$2:$H$127,7,FALSE),VLOOKUP(INT(MID($B90,4,3)),'Sample Data Table'!$A$2:$H$127,7,FALSE))</f>
        <v>HOM</v>
      </c>
      <c r="I90" s="9" t="str">
        <f>IFERROR(VLOOKUP($B90,'Sample Data Table'!$A$2:$H$127,6,FALSE),VLOOKUP(INT(MID($B90,4,3)),'Sample Data Table'!$A$2:$H$127,6,FALSE))</f>
        <v>F</v>
      </c>
      <c r="J90" s="9">
        <f>IFERROR(VLOOKUP($B90,'Sample Data Table'!$A$2:$H$127,3,FALSE),VLOOKUP(INT(MID($B90,4,3)),'Sample Data Table'!$A$2:$H$127,3,FALSE))</f>
        <v>12</v>
      </c>
      <c r="K90" s="11">
        <f t="shared" si="4"/>
        <v>3078333.3333333335</v>
      </c>
      <c r="L90" s="16">
        <f t="shared" si="5"/>
        <v>461535.36520328966</v>
      </c>
    </row>
    <row r="91" spans="2:12" x14ac:dyDescent="0.25">
      <c r="B91" s="7">
        <v>157</v>
      </c>
      <c r="C91" s="8">
        <v>1707900</v>
      </c>
      <c r="E91" s="9">
        <f t="shared" si="3"/>
        <v>157</v>
      </c>
      <c r="F91" s="9">
        <f>IFERROR(VLOOKUP($B91,'Sample Data Table'!$A$2:$H$127,2,FALSE),VLOOKUP(INT(MID($B91,4,3)),'Sample Data Table'!$A$2:$H$127,2,FALSE))</f>
        <v>81660</v>
      </c>
      <c r="G91" s="9" t="str">
        <f>IFERROR(VLOOKUP($B91,'Sample Data Table'!$A$2:$H$127,4,FALSE),VLOOKUP(INT(MID($B91,4,3)),'Sample Data Table'!$A$2:$H$127,4,FALSE))</f>
        <v>VS</v>
      </c>
      <c r="H91" s="9" t="str">
        <f>IFERROR(VLOOKUP($B91,'Sample Data Table'!$A$2:$H$127,7,FALSE),VLOOKUP(INT(MID($B91,4,3)),'Sample Data Table'!$A$2:$H$127,7,FALSE))</f>
        <v>HOM</v>
      </c>
      <c r="I91" s="9" t="str">
        <f>IFERROR(VLOOKUP($B91,'Sample Data Table'!$A$2:$H$127,6,FALSE),VLOOKUP(INT(MID($B91,4,3)),'Sample Data Table'!$A$2:$H$127,6,FALSE))</f>
        <v>F</v>
      </c>
      <c r="J91" s="9">
        <f>IFERROR(VLOOKUP($B91,'Sample Data Table'!$A$2:$H$127,3,FALSE),VLOOKUP(INT(MID($B91,4,3)),'Sample Data Table'!$A$2:$H$127,3,FALSE))</f>
        <v>12</v>
      </c>
      <c r="K91" s="11">
        <f t="shared" si="4"/>
        <v>1707900</v>
      </c>
      <c r="L91" s="16">
        <f t="shared" si="5"/>
        <v>86608.082763677434</v>
      </c>
    </row>
    <row r="92" spans="2:12" x14ac:dyDescent="0.25">
      <c r="B92" s="7">
        <v>158</v>
      </c>
      <c r="C92" s="8">
        <v>937826.66666666663</v>
      </c>
      <c r="E92" s="9">
        <f t="shared" si="3"/>
        <v>158</v>
      </c>
      <c r="F92" s="9">
        <f>IFERROR(VLOOKUP($B92,'Sample Data Table'!$A$2:$H$127,2,FALSE),VLOOKUP(INT(MID($B92,4,3)),'Sample Data Table'!$A$2:$H$127,2,FALSE))</f>
        <v>82753</v>
      </c>
      <c r="G92" s="9" t="str">
        <f>IFERROR(VLOOKUP($B92,'Sample Data Table'!$A$2:$H$127,4,FALSE),VLOOKUP(INT(MID($B92,4,3)),'Sample Data Table'!$A$2:$H$127,4,FALSE))</f>
        <v>VS</v>
      </c>
      <c r="H92" s="9" t="str">
        <f>IFERROR(VLOOKUP($B92,'Sample Data Table'!$A$2:$H$127,7,FALSE),VLOOKUP(INT(MID($B92,4,3)),'Sample Data Table'!$A$2:$H$127,7,FALSE))</f>
        <v>HOM</v>
      </c>
      <c r="I92" s="9" t="str">
        <f>IFERROR(VLOOKUP($B92,'Sample Data Table'!$A$2:$H$127,6,FALSE),VLOOKUP(INT(MID($B92,4,3)),'Sample Data Table'!$A$2:$H$127,6,FALSE))</f>
        <v>F</v>
      </c>
      <c r="J92" s="9">
        <f>IFERROR(VLOOKUP($B92,'Sample Data Table'!$A$2:$H$127,3,FALSE),VLOOKUP(INT(MID($B92,4,3)),'Sample Data Table'!$A$2:$H$127,3,FALSE))</f>
        <v>12</v>
      </c>
      <c r="K92" s="11">
        <f t="shared" si="4"/>
        <v>937826.66666666663</v>
      </c>
      <c r="L92" s="16">
        <f t="shared" si="5"/>
        <v>71613.700737591076</v>
      </c>
    </row>
    <row r="93" spans="2:12" x14ac:dyDescent="0.25">
      <c r="B93" s="7">
        <v>159</v>
      </c>
      <c r="C93" s="8">
        <v>413273.33333333331</v>
      </c>
      <c r="E93" s="9">
        <f t="shared" si="3"/>
        <v>159</v>
      </c>
      <c r="F93" s="9">
        <f>IFERROR(VLOOKUP($B93,'Sample Data Table'!$A$2:$H$127,2,FALSE),VLOOKUP(INT(MID($B93,4,3)),'Sample Data Table'!$A$2:$H$127,2,FALSE))</f>
        <v>81836</v>
      </c>
      <c r="G93" s="9" t="str">
        <f>IFERROR(VLOOKUP($B93,'Sample Data Table'!$A$2:$H$127,4,FALSE),VLOOKUP(INT(MID($B93,4,3)),'Sample Data Table'!$A$2:$H$127,4,FALSE))</f>
        <v>VS</v>
      </c>
      <c r="H93" s="9" t="str">
        <f>IFERROR(VLOOKUP($B93,'Sample Data Table'!$A$2:$H$127,7,FALSE),VLOOKUP(INT(MID($B93,4,3)),'Sample Data Table'!$A$2:$H$127,7,FALSE))</f>
        <v>HOM</v>
      </c>
      <c r="I93" s="9" t="str">
        <f>IFERROR(VLOOKUP($B93,'Sample Data Table'!$A$2:$H$127,6,FALSE),VLOOKUP(INT(MID($B93,4,3)),'Sample Data Table'!$A$2:$H$127,6,FALSE))</f>
        <v>F</v>
      </c>
      <c r="J93" s="9">
        <f>IFERROR(VLOOKUP($B93,'Sample Data Table'!$A$2:$H$127,3,FALSE),VLOOKUP(INT(MID($B93,4,3)),'Sample Data Table'!$A$2:$H$127,3,FALSE))</f>
        <v>12</v>
      </c>
      <c r="K93" s="11">
        <f t="shared" si="4"/>
        <v>413273.33333333331</v>
      </c>
      <c r="L93" s="16">
        <f t="shared" si="5"/>
        <v>32176.951896246224</v>
      </c>
    </row>
    <row r="94" spans="2:12" x14ac:dyDescent="0.25">
      <c r="B94" s="7" t="s">
        <v>364</v>
      </c>
      <c r="C94" s="8">
        <v>939876.66666666663</v>
      </c>
      <c r="E94" s="9" t="str">
        <f t="shared" si="3"/>
        <v>SAA16</v>
      </c>
      <c r="F94" s="9">
        <f>IFERROR(VLOOKUP($B94,'Sample Data Table'!$A$2:$H$127,2,FALSE),VLOOKUP(INT(MID($B94,4,3)),'Sample Data Table'!$A$2:$H$127,2,FALSE))</f>
        <v>72190</v>
      </c>
      <c r="G94" s="9" t="str">
        <f>IFERROR(VLOOKUP($B94,'Sample Data Table'!$A$2:$H$127,4,FALSE),VLOOKUP(INT(MID($B94,4,3)),'Sample Data Table'!$A$2:$H$127,4,FALSE))</f>
        <v>408818 (SAA)</v>
      </c>
      <c r="H94" s="9" t="str">
        <f>IFERROR(VLOOKUP($B94,'Sample Data Table'!$A$2:$H$127,7,FALSE),VLOOKUP(INT(MID($B94,4,3)),'Sample Data Table'!$A$2:$H$127,7,FALSE))</f>
        <v>HOM</v>
      </c>
      <c r="I94" s="9" t="str">
        <f>IFERROR(VLOOKUP($B94,'Sample Data Table'!$A$2:$H$127,6,FALSE),VLOOKUP(INT(MID($B94,4,3)),'Sample Data Table'!$A$2:$H$127,6,FALSE))</f>
        <v>F</v>
      </c>
      <c r="J94" s="9">
        <f>IFERROR(VLOOKUP($B94,'Sample Data Table'!$A$2:$H$127,3,FALSE),VLOOKUP(INT(MID($B94,4,3)),'Sample Data Table'!$A$2:$H$127,3,FALSE))</f>
        <v>0</v>
      </c>
      <c r="K94" s="11">
        <f t="shared" si="4"/>
        <v>939876.66666666663</v>
      </c>
      <c r="L94" s="16">
        <f t="shared" si="5"/>
        <v>130578.86901537036</v>
      </c>
    </row>
    <row r="95" spans="2:12" x14ac:dyDescent="0.25">
      <c r="B95" s="7">
        <v>163</v>
      </c>
      <c r="C95" s="8">
        <v>1546733.3333333333</v>
      </c>
      <c r="E95" s="9">
        <f t="shared" si="3"/>
        <v>163</v>
      </c>
      <c r="F95" s="9">
        <f>IFERROR(VLOOKUP($B95,'Sample Data Table'!$A$2:$H$127,2,FALSE),VLOOKUP(INT(MID($B95,4,3)),'Sample Data Table'!$A$2:$H$127,2,FALSE))</f>
        <v>81131</v>
      </c>
      <c r="G95" s="9" t="str">
        <f>IFERROR(VLOOKUP($B95,'Sample Data Table'!$A$2:$H$127,4,FALSE),VLOOKUP(INT(MID($B95,4,3)),'Sample Data Table'!$A$2:$H$127,4,FALSE))</f>
        <v>VS</v>
      </c>
      <c r="H95" s="9" t="str">
        <f>IFERROR(VLOOKUP($B95,'Sample Data Table'!$A$2:$H$127,7,FALSE),VLOOKUP(INT(MID($B95,4,3)),'Sample Data Table'!$A$2:$H$127,7,FALSE))</f>
        <v>HOM</v>
      </c>
      <c r="I95" s="9" t="str">
        <f>IFERROR(VLOOKUP($B95,'Sample Data Table'!$A$2:$H$127,6,FALSE),VLOOKUP(INT(MID($B95,4,3)),'Sample Data Table'!$A$2:$H$127,6,FALSE))</f>
        <v>M</v>
      </c>
      <c r="J95" s="9">
        <f>IFERROR(VLOOKUP($B95,'Sample Data Table'!$A$2:$H$127,3,FALSE),VLOOKUP(INT(MID($B95,4,3)),'Sample Data Table'!$A$2:$H$127,3,FALSE))</f>
        <v>12</v>
      </c>
      <c r="K95" s="11">
        <f t="shared" si="4"/>
        <v>1546733.3333333333</v>
      </c>
      <c r="L95" s="16">
        <f t="shared" si="5"/>
        <v>332165.38551350211</v>
      </c>
    </row>
    <row r="96" spans="2:12" x14ac:dyDescent="0.25">
      <c r="B96" s="7">
        <v>165</v>
      </c>
      <c r="C96" s="8">
        <v>1558266.6666666667</v>
      </c>
      <c r="E96" s="9">
        <f t="shared" si="3"/>
        <v>165</v>
      </c>
      <c r="F96" s="9">
        <f>IFERROR(VLOOKUP($B96,'Sample Data Table'!$A$2:$H$127,2,FALSE),VLOOKUP(INT(MID($B96,4,3)),'Sample Data Table'!$A$2:$H$127,2,FALSE))</f>
        <v>78888</v>
      </c>
      <c r="G96" s="9" t="str">
        <f>IFERROR(VLOOKUP($B96,'Sample Data Table'!$A$2:$H$127,4,FALSE),VLOOKUP(INT(MID($B96,4,3)),'Sample Data Table'!$A$2:$H$127,4,FALSE))</f>
        <v>VS</v>
      </c>
      <c r="H96" s="9" t="str">
        <f>IFERROR(VLOOKUP($B96,'Sample Data Table'!$A$2:$H$127,7,FALSE),VLOOKUP(INT(MID($B96,4,3)),'Sample Data Table'!$A$2:$H$127,7,FALSE))</f>
        <v>HOM</v>
      </c>
      <c r="I96" s="9" t="str">
        <f>IFERROR(VLOOKUP($B96,'Sample Data Table'!$A$2:$H$127,6,FALSE),VLOOKUP(INT(MID($B96,4,3)),'Sample Data Table'!$A$2:$H$127,6,FALSE))</f>
        <v>M</v>
      </c>
      <c r="J96" s="9">
        <f>IFERROR(VLOOKUP($B96,'Sample Data Table'!$A$2:$H$127,3,FALSE),VLOOKUP(INT(MID($B96,4,3)),'Sample Data Table'!$A$2:$H$127,3,FALSE))</f>
        <v>12</v>
      </c>
      <c r="K96" s="11">
        <f t="shared" si="4"/>
        <v>1558266.6666666667</v>
      </c>
      <c r="L96" s="16">
        <f t="shared" si="5"/>
        <v>33667.838263445075</v>
      </c>
    </row>
    <row r="97" spans="2:12" x14ac:dyDescent="0.25">
      <c r="B97" s="7">
        <v>166</v>
      </c>
      <c r="C97" s="8">
        <v>753026.66666666663</v>
      </c>
      <c r="E97" s="9">
        <f t="shared" si="3"/>
        <v>166</v>
      </c>
      <c r="F97" s="9">
        <f>IFERROR(VLOOKUP($B97,'Sample Data Table'!$A$2:$H$127,2,FALSE),VLOOKUP(INT(MID($B97,4,3)),'Sample Data Table'!$A$2:$H$127,2,FALSE))</f>
        <v>81649</v>
      </c>
      <c r="G97" s="9" t="str">
        <f>IFERROR(VLOOKUP($B97,'Sample Data Table'!$A$2:$H$127,4,FALSE),VLOOKUP(INT(MID($B97,4,3)),'Sample Data Table'!$A$2:$H$127,4,FALSE))</f>
        <v>VS</v>
      </c>
      <c r="H97" s="9" t="str">
        <f>IFERROR(VLOOKUP($B97,'Sample Data Table'!$A$2:$H$127,7,FALSE),VLOOKUP(INT(MID($B97,4,3)),'Sample Data Table'!$A$2:$H$127,7,FALSE))</f>
        <v>HOM</v>
      </c>
      <c r="I97" s="9" t="str">
        <f>IFERROR(VLOOKUP($B97,'Sample Data Table'!$A$2:$H$127,6,FALSE),VLOOKUP(INT(MID($B97,4,3)),'Sample Data Table'!$A$2:$H$127,6,FALSE))</f>
        <v>M</v>
      </c>
      <c r="J97" s="9">
        <f>IFERROR(VLOOKUP($B97,'Sample Data Table'!$A$2:$H$127,3,FALSE),VLOOKUP(INT(MID($B97,4,3)),'Sample Data Table'!$A$2:$H$127,3,FALSE))</f>
        <v>12</v>
      </c>
      <c r="K97" s="11">
        <f t="shared" si="4"/>
        <v>753026.66666666663</v>
      </c>
      <c r="L97" s="16">
        <f t="shared" si="5"/>
        <v>43805.85843621118</v>
      </c>
    </row>
    <row r="98" spans="2:12" x14ac:dyDescent="0.25">
      <c r="B98" s="7" t="s">
        <v>381</v>
      </c>
      <c r="C98" s="8">
        <v>1252033.3333333333</v>
      </c>
      <c r="E98" s="9" t="str">
        <f t="shared" si="3"/>
        <v>SAA17</v>
      </c>
      <c r="F98" s="9">
        <f>IFERROR(VLOOKUP($B98,'Sample Data Table'!$A$2:$H$127,2,FALSE),VLOOKUP(INT(MID($B98,4,3)),'Sample Data Table'!$A$2:$H$127,2,FALSE))</f>
        <v>72188</v>
      </c>
      <c r="G98" s="9" t="str">
        <f>IFERROR(VLOOKUP($B98,'Sample Data Table'!$A$2:$H$127,4,FALSE),VLOOKUP(INT(MID($B98,4,3)),'Sample Data Table'!$A$2:$H$127,4,FALSE))</f>
        <v>408818 (SAA)</v>
      </c>
      <c r="H98" s="9" t="str">
        <f>IFERROR(VLOOKUP($B98,'Sample Data Table'!$A$2:$H$127,7,FALSE),VLOOKUP(INT(MID($B98,4,3)),'Sample Data Table'!$A$2:$H$127,7,FALSE))</f>
        <v>WT</v>
      </c>
      <c r="I98" s="9" t="str">
        <f>IFERROR(VLOOKUP($B98,'Sample Data Table'!$A$2:$H$127,6,FALSE),VLOOKUP(INT(MID($B98,4,3)),'Sample Data Table'!$A$2:$H$127,6,FALSE))</f>
        <v>F</v>
      </c>
      <c r="J98" s="9">
        <f>IFERROR(VLOOKUP($B98,'Sample Data Table'!$A$2:$H$127,3,FALSE),VLOOKUP(INT(MID($B98,4,3)),'Sample Data Table'!$A$2:$H$127,3,FALSE))</f>
        <v>0</v>
      </c>
      <c r="K98" s="11">
        <f t="shared" si="4"/>
        <v>1252033.3333333333</v>
      </c>
      <c r="L98" s="16">
        <f t="shared" si="5"/>
        <v>201142.96739715635</v>
      </c>
    </row>
    <row r="99" spans="2:12" x14ac:dyDescent="0.25">
      <c r="B99" s="7">
        <v>173</v>
      </c>
      <c r="C99" s="8">
        <v>637763.33333333337</v>
      </c>
      <c r="E99" s="9">
        <f t="shared" si="3"/>
        <v>173</v>
      </c>
      <c r="F99" s="9">
        <f>IFERROR(VLOOKUP($B99,'Sample Data Table'!$A$2:$H$127,2,FALSE),VLOOKUP(INT(MID($B99,4,3)),'Sample Data Table'!$A$2:$H$127,2,FALSE))</f>
        <v>84616</v>
      </c>
      <c r="G99" s="9" t="str">
        <f>IFERROR(VLOOKUP($B99,'Sample Data Table'!$A$2:$H$127,4,FALSE),VLOOKUP(INT(MID($B99,4,3)),'Sample Data Table'!$A$2:$H$127,4,FALSE))</f>
        <v>VS</v>
      </c>
      <c r="H99" s="9" t="str">
        <f>IFERROR(VLOOKUP($B99,'Sample Data Table'!$A$2:$H$127,7,FALSE),VLOOKUP(INT(MID($B99,4,3)),'Sample Data Table'!$A$2:$H$127,7,FALSE))</f>
        <v>WT</v>
      </c>
      <c r="I99" s="9" t="str">
        <f>IFERROR(VLOOKUP($B99,'Sample Data Table'!$A$2:$H$127,6,FALSE),VLOOKUP(INT(MID($B99,4,3)),'Sample Data Table'!$A$2:$H$127,6,FALSE))</f>
        <v>M</v>
      </c>
      <c r="J99" s="9">
        <f>IFERROR(VLOOKUP($B99,'Sample Data Table'!$A$2:$H$127,3,FALSE),VLOOKUP(INT(MID($B99,4,3)),'Sample Data Table'!$A$2:$H$127,3,FALSE))</f>
        <v>4</v>
      </c>
      <c r="K99" s="11">
        <f t="shared" si="4"/>
        <v>637763.33333333337</v>
      </c>
      <c r="L99" s="16">
        <f t="shared" si="5"/>
        <v>29354.049692220902</v>
      </c>
    </row>
    <row r="100" spans="2:12" x14ac:dyDescent="0.25">
      <c r="B100" s="7">
        <v>178</v>
      </c>
      <c r="C100" s="8">
        <v>1718233.3333333333</v>
      </c>
      <c r="E100" s="9">
        <f t="shared" si="3"/>
        <v>178</v>
      </c>
      <c r="F100" s="9">
        <f>IFERROR(VLOOKUP($B100,'Sample Data Table'!$A$2:$H$127,2,FALSE),VLOOKUP(INT(MID($B100,4,3)),'Sample Data Table'!$A$2:$H$127,2,FALSE))</f>
        <v>81659</v>
      </c>
      <c r="G100" s="9" t="str">
        <f>IFERROR(VLOOKUP($B100,'Sample Data Table'!$A$2:$H$127,4,FALSE),VLOOKUP(INT(MID($B100,4,3)),'Sample Data Table'!$A$2:$H$127,4,FALSE))</f>
        <v>VS</v>
      </c>
      <c r="H100" s="9" t="str">
        <f>IFERROR(VLOOKUP($B100,'Sample Data Table'!$A$2:$H$127,7,FALSE),VLOOKUP(INT(MID($B100,4,3)),'Sample Data Table'!$A$2:$H$127,7,FALSE))</f>
        <v>WT</v>
      </c>
      <c r="I100" s="9" t="str">
        <f>IFERROR(VLOOKUP($B100,'Sample Data Table'!$A$2:$H$127,6,FALSE),VLOOKUP(INT(MID($B100,4,3)),'Sample Data Table'!$A$2:$H$127,6,FALSE))</f>
        <v>F</v>
      </c>
      <c r="J100" s="9">
        <f>IFERROR(VLOOKUP($B100,'Sample Data Table'!$A$2:$H$127,3,FALSE),VLOOKUP(INT(MID($B100,4,3)),'Sample Data Table'!$A$2:$H$127,3,FALSE))</f>
        <v>12</v>
      </c>
      <c r="K100" s="11">
        <f t="shared" si="4"/>
        <v>1718233.3333333333</v>
      </c>
      <c r="L100" s="16">
        <f t="shared" si="5"/>
        <v>113141.38647432692</v>
      </c>
    </row>
    <row r="101" spans="2:12" x14ac:dyDescent="0.25">
      <c r="B101" s="7" t="s">
        <v>377</v>
      </c>
      <c r="C101" s="8">
        <v>1051950</v>
      </c>
      <c r="E101" s="9" t="str">
        <f t="shared" si="3"/>
        <v>SAA18</v>
      </c>
      <c r="F101" s="9">
        <f>IFERROR(VLOOKUP($B101,'Sample Data Table'!$A$2:$H$127,2,FALSE),VLOOKUP(INT(MID($B101,4,3)),'Sample Data Table'!$A$2:$H$127,2,FALSE))</f>
        <v>72193</v>
      </c>
      <c r="G101" s="9" t="str">
        <f>IFERROR(VLOOKUP($B101,'Sample Data Table'!$A$2:$H$127,4,FALSE),VLOOKUP(INT(MID($B101,4,3)),'Sample Data Table'!$A$2:$H$127,4,FALSE))</f>
        <v>408818 (SAA)</v>
      </c>
      <c r="H101" s="9" t="str">
        <f>IFERROR(VLOOKUP($B101,'Sample Data Table'!$A$2:$H$127,7,FALSE),VLOOKUP(INT(MID($B101,4,3)),'Sample Data Table'!$A$2:$H$127,7,FALSE))</f>
        <v>HOM</v>
      </c>
      <c r="I101" s="9" t="str">
        <f>IFERROR(VLOOKUP($B101,'Sample Data Table'!$A$2:$H$127,6,FALSE),VLOOKUP(INT(MID($B101,4,3)),'Sample Data Table'!$A$2:$H$127,6,FALSE))</f>
        <v>F</v>
      </c>
      <c r="J101" s="9">
        <f>IFERROR(VLOOKUP($B101,'Sample Data Table'!$A$2:$H$127,3,FALSE),VLOOKUP(INT(MID($B101,4,3)),'Sample Data Table'!$A$2:$H$127,3,FALSE))</f>
        <v>0</v>
      </c>
      <c r="K101" s="11">
        <f t="shared" si="4"/>
        <v>1051950</v>
      </c>
      <c r="L101" s="16">
        <f t="shared" si="5"/>
        <v>163635.76595597921</v>
      </c>
    </row>
    <row r="102" spans="2:12" x14ac:dyDescent="0.25">
      <c r="B102" s="7">
        <v>180</v>
      </c>
      <c r="C102" s="8">
        <v>1687033.3333333333</v>
      </c>
      <c r="E102" s="9">
        <f t="shared" si="3"/>
        <v>180</v>
      </c>
      <c r="F102" s="9">
        <f>IFERROR(VLOOKUP($B102,'Sample Data Table'!$A$2:$H$127,2,FALSE),VLOOKUP(INT(MID($B102,4,3)),'Sample Data Table'!$A$2:$H$127,2,FALSE))</f>
        <v>78884</v>
      </c>
      <c r="G102" s="9" t="str">
        <f>IFERROR(VLOOKUP($B102,'Sample Data Table'!$A$2:$H$127,4,FALSE),VLOOKUP(INT(MID($B102,4,3)),'Sample Data Table'!$A$2:$H$127,4,FALSE))</f>
        <v>VS</v>
      </c>
      <c r="H102" s="9" t="str">
        <f>IFERROR(VLOOKUP($B102,'Sample Data Table'!$A$2:$H$127,7,FALSE),VLOOKUP(INT(MID($B102,4,3)),'Sample Data Table'!$A$2:$H$127,7,FALSE))</f>
        <v>WT</v>
      </c>
      <c r="I102" s="9" t="str">
        <f>IFERROR(VLOOKUP($B102,'Sample Data Table'!$A$2:$H$127,6,FALSE),VLOOKUP(INT(MID($B102,4,3)),'Sample Data Table'!$A$2:$H$127,6,FALSE))</f>
        <v>M</v>
      </c>
      <c r="J102" s="9">
        <f>IFERROR(VLOOKUP($B102,'Sample Data Table'!$A$2:$H$127,3,FALSE),VLOOKUP(INT(MID($B102,4,3)),'Sample Data Table'!$A$2:$H$127,3,FALSE))</f>
        <v>12</v>
      </c>
      <c r="K102" s="11">
        <f t="shared" si="4"/>
        <v>1687033.3333333333</v>
      </c>
      <c r="L102" s="16">
        <f t="shared" si="5"/>
        <v>129543.21029422381</v>
      </c>
    </row>
    <row r="103" spans="2:12" x14ac:dyDescent="0.25">
      <c r="B103" s="7">
        <v>182</v>
      </c>
      <c r="C103" s="8">
        <v>1561866.6666666667</v>
      </c>
      <c r="E103" s="9">
        <f t="shared" si="3"/>
        <v>182</v>
      </c>
      <c r="F103" s="9">
        <f>IFERROR(VLOOKUP($B103,'Sample Data Table'!$A$2:$H$127,2,FALSE),VLOOKUP(INT(MID($B103,4,3)),'Sample Data Table'!$A$2:$H$127,2,FALSE))</f>
        <v>81656</v>
      </c>
      <c r="G103" s="9" t="str">
        <f>IFERROR(VLOOKUP($B103,'Sample Data Table'!$A$2:$H$127,4,FALSE),VLOOKUP(INT(MID($B103,4,3)),'Sample Data Table'!$A$2:$H$127,4,FALSE))</f>
        <v>VS</v>
      </c>
      <c r="H103" s="9" t="str">
        <f>IFERROR(VLOOKUP($B103,'Sample Data Table'!$A$2:$H$127,7,FALSE),VLOOKUP(INT(MID($B103,4,3)),'Sample Data Table'!$A$2:$H$127,7,FALSE))</f>
        <v>WT</v>
      </c>
      <c r="I103" s="9" t="str">
        <f>IFERROR(VLOOKUP($B103,'Sample Data Table'!$A$2:$H$127,6,FALSE),VLOOKUP(INT(MID($B103,4,3)),'Sample Data Table'!$A$2:$H$127,6,FALSE))</f>
        <v>M</v>
      </c>
      <c r="J103" s="9">
        <f>IFERROR(VLOOKUP($B103,'Sample Data Table'!$A$2:$H$127,3,FALSE),VLOOKUP(INT(MID($B103,4,3)),'Sample Data Table'!$A$2:$H$127,3,FALSE))</f>
        <v>12</v>
      </c>
      <c r="K103" s="11">
        <f t="shared" si="4"/>
        <v>1561866.6666666667</v>
      </c>
      <c r="L103" s="16">
        <f t="shared" si="5"/>
        <v>62537.3754912492</v>
      </c>
    </row>
    <row r="104" spans="2:12" x14ac:dyDescent="0.25">
      <c r="B104" s="7" t="s">
        <v>379</v>
      </c>
      <c r="C104" s="8">
        <v>1347933.3333333333</v>
      </c>
      <c r="E104" s="9" t="str">
        <f t="shared" si="3"/>
        <v>SAA19</v>
      </c>
      <c r="F104" s="9">
        <f>IFERROR(VLOOKUP($B104,'Sample Data Table'!$A$2:$H$127,2,FALSE),VLOOKUP(INT(MID($B104,4,3)),'Sample Data Table'!$A$2:$H$127,2,FALSE))</f>
        <v>72162</v>
      </c>
      <c r="G104" s="9" t="str">
        <f>IFERROR(VLOOKUP($B104,'Sample Data Table'!$A$2:$H$127,4,FALSE),VLOOKUP(INT(MID($B104,4,3)),'Sample Data Table'!$A$2:$H$127,4,FALSE))</f>
        <v>408818 (SAA)</v>
      </c>
      <c r="H104" s="9" t="str">
        <f>IFERROR(VLOOKUP($B104,'Sample Data Table'!$A$2:$H$127,7,FALSE),VLOOKUP(INT(MID($B104,4,3)),'Sample Data Table'!$A$2:$H$127,7,FALSE))</f>
        <v>HET</v>
      </c>
      <c r="I104" s="9" t="str">
        <f>IFERROR(VLOOKUP($B104,'Sample Data Table'!$A$2:$H$127,6,FALSE),VLOOKUP(INT(MID($B104,4,3)),'Sample Data Table'!$A$2:$H$127,6,FALSE))</f>
        <v>F</v>
      </c>
      <c r="J104" s="9">
        <f>IFERROR(VLOOKUP($B104,'Sample Data Table'!$A$2:$H$127,3,FALSE),VLOOKUP(INT(MID($B104,4,3)),'Sample Data Table'!$A$2:$H$127,3,FALSE))</f>
        <v>0</v>
      </c>
      <c r="K104" s="11">
        <f t="shared" si="4"/>
        <v>1347933.3333333333</v>
      </c>
      <c r="L104" s="16">
        <f t="shared" si="5"/>
        <v>200935.61987197166</v>
      </c>
    </row>
    <row r="105" spans="2:12" x14ac:dyDescent="0.25">
      <c r="B105" s="7" t="s">
        <v>385</v>
      </c>
      <c r="C105" s="8">
        <v>470513.33333333331</v>
      </c>
      <c r="E105" s="9" t="str">
        <f t="shared" si="3"/>
        <v>SAA02</v>
      </c>
      <c r="F105" s="9">
        <f>IFERROR(VLOOKUP($B105,'Sample Data Table'!$A$2:$H$127,2,FALSE),VLOOKUP(INT(MID($B105,4,3)),'Sample Data Table'!$A$2:$H$127,2,FALSE))</f>
        <v>72440</v>
      </c>
      <c r="G105" s="9" t="str">
        <f>IFERROR(VLOOKUP($B105,'Sample Data Table'!$A$2:$H$127,4,FALSE),VLOOKUP(INT(MID($B105,4,3)),'Sample Data Table'!$A$2:$H$127,4,FALSE))</f>
        <v>408818 (SAA)</v>
      </c>
      <c r="H105" s="9" t="str">
        <f>IFERROR(VLOOKUP($B105,'Sample Data Table'!$A$2:$H$127,7,FALSE),VLOOKUP(INT(MID($B105,4,3)),'Sample Data Table'!$A$2:$H$127,7,FALSE))</f>
        <v>WT</v>
      </c>
      <c r="I105" s="9" t="str">
        <f>IFERROR(VLOOKUP($B105,'Sample Data Table'!$A$2:$H$127,6,FALSE),VLOOKUP(INT(MID($B105,4,3)),'Sample Data Table'!$A$2:$H$127,6,FALSE))</f>
        <v>M</v>
      </c>
      <c r="J105" s="9">
        <f>IFERROR(VLOOKUP($B105,'Sample Data Table'!$A$2:$H$127,3,FALSE),VLOOKUP(INT(MID($B105,4,3)),'Sample Data Table'!$A$2:$H$127,3,FALSE))</f>
        <v>0</v>
      </c>
      <c r="K105" s="11">
        <f t="shared" si="4"/>
        <v>470513.33333333331</v>
      </c>
      <c r="L105" s="16">
        <f t="shared" si="5"/>
        <v>86029.284161460469</v>
      </c>
    </row>
    <row r="106" spans="2:12" x14ac:dyDescent="0.25">
      <c r="B106" s="7" t="s">
        <v>373</v>
      </c>
      <c r="C106" s="8">
        <v>918666.66666666663</v>
      </c>
      <c r="E106" s="9" t="str">
        <f t="shared" si="3"/>
        <v>SAA20</v>
      </c>
      <c r="F106" s="9">
        <f>IFERROR(VLOOKUP($B106,'Sample Data Table'!$A$2:$H$127,2,FALSE),VLOOKUP(INT(MID($B106,4,3)),'Sample Data Table'!$A$2:$H$127,2,FALSE))</f>
        <v>72183</v>
      </c>
      <c r="G106" s="9" t="str">
        <f>IFERROR(VLOOKUP($B106,'Sample Data Table'!$A$2:$H$127,4,FALSE),VLOOKUP(INT(MID($B106,4,3)),'Sample Data Table'!$A$2:$H$127,4,FALSE))</f>
        <v>408818 (SAA)</v>
      </c>
      <c r="H106" s="9" t="str">
        <f>IFERROR(VLOOKUP($B106,'Sample Data Table'!$A$2:$H$127,7,FALSE),VLOOKUP(INT(MID($B106,4,3)),'Sample Data Table'!$A$2:$H$127,7,FALSE))</f>
        <v>HET</v>
      </c>
      <c r="I106" s="9" t="str">
        <f>IFERROR(VLOOKUP($B106,'Sample Data Table'!$A$2:$H$127,6,FALSE),VLOOKUP(INT(MID($B106,4,3)),'Sample Data Table'!$A$2:$H$127,6,FALSE))</f>
        <v>F</v>
      </c>
      <c r="J106" s="9">
        <f>IFERROR(VLOOKUP($B106,'Sample Data Table'!$A$2:$H$127,3,FALSE),VLOOKUP(INT(MID($B106,4,3)),'Sample Data Table'!$A$2:$H$127,3,FALSE))</f>
        <v>0</v>
      </c>
      <c r="K106" s="11">
        <f t="shared" si="4"/>
        <v>918666.66666666663</v>
      </c>
      <c r="L106" s="16">
        <f t="shared" si="5"/>
        <v>314345.90650004218</v>
      </c>
    </row>
    <row r="107" spans="2:12" x14ac:dyDescent="0.25">
      <c r="B107" s="7" t="s">
        <v>360</v>
      </c>
      <c r="C107" s="8">
        <v>2024666.6666666667</v>
      </c>
      <c r="E107" s="9" t="str">
        <f t="shared" si="3"/>
        <v>SAA21</v>
      </c>
      <c r="F107" s="9">
        <f>IFERROR(VLOOKUP($B107,'Sample Data Table'!$A$2:$H$127,2,FALSE),VLOOKUP(INT(MID($B107,4,3)),'Sample Data Table'!$A$2:$H$127,2,FALSE))</f>
        <v>72171</v>
      </c>
      <c r="G107" s="9" t="str">
        <f>IFERROR(VLOOKUP($B107,'Sample Data Table'!$A$2:$H$127,4,FALSE),VLOOKUP(INT(MID($B107,4,3)),'Sample Data Table'!$A$2:$H$127,4,FALSE))</f>
        <v>408818 (SAA)</v>
      </c>
      <c r="H107" s="9" t="str">
        <f>IFERROR(VLOOKUP($B107,'Sample Data Table'!$A$2:$H$127,7,FALSE),VLOOKUP(INT(MID($B107,4,3)),'Sample Data Table'!$A$2:$H$127,7,FALSE))</f>
        <v>HET</v>
      </c>
      <c r="I107" s="9" t="str">
        <f>IFERROR(VLOOKUP($B107,'Sample Data Table'!$A$2:$H$127,6,FALSE),VLOOKUP(INT(MID($B107,4,3)),'Sample Data Table'!$A$2:$H$127,6,FALSE))</f>
        <v>F</v>
      </c>
      <c r="J107" s="9">
        <f>IFERROR(VLOOKUP($B107,'Sample Data Table'!$A$2:$H$127,3,FALSE),VLOOKUP(INT(MID($B107,4,3)),'Sample Data Table'!$A$2:$H$127,3,FALSE))</f>
        <v>0</v>
      </c>
      <c r="K107" s="11">
        <f t="shared" si="4"/>
        <v>2024666.6666666667</v>
      </c>
      <c r="L107" s="16">
        <f t="shared" si="5"/>
        <v>190559.92058492522</v>
      </c>
    </row>
    <row r="108" spans="2:12" x14ac:dyDescent="0.25">
      <c r="B108" s="7" t="s">
        <v>365</v>
      </c>
      <c r="C108" s="8">
        <v>1585233.3333333333</v>
      </c>
      <c r="E108" s="9" t="str">
        <f t="shared" si="3"/>
        <v>SAA22</v>
      </c>
      <c r="F108" s="9">
        <f>IFERROR(VLOOKUP($B108,'Sample Data Table'!$A$2:$H$127,2,FALSE),VLOOKUP(INT(MID($B108,4,3)),'Sample Data Table'!$A$2:$H$127,2,FALSE))</f>
        <v>72173</v>
      </c>
      <c r="G108" s="9" t="str">
        <f>IFERROR(VLOOKUP($B108,'Sample Data Table'!$A$2:$H$127,4,FALSE),VLOOKUP(INT(MID($B108,4,3)),'Sample Data Table'!$A$2:$H$127,4,FALSE))</f>
        <v>408818 (SAA)</v>
      </c>
      <c r="H108" s="9" t="str">
        <f>IFERROR(VLOOKUP($B108,'Sample Data Table'!$A$2:$H$127,7,FALSE),VLOOKUP(INT(MID($B108,4,3)),'Sample Data Table'!$A$2:$H$127,7,FALSE))</f>
        <v>WT</v>
      </c>
      <c r="I108" s="9" t="str">
        <f>IFERROR(VLOOKUP($B108,'Sample Data Table'!$A$2:$H$127,6,FALSE),VLOOKUP(INT(MID($B108,4,3)),'Sample Data Table'!$A$2:$H$127,6,FALSE))</f>
        <v>F</v>
      </c>
      <c r="J108" s="9">
        <f>IFERROR(VLOOKUP($B108,'Sample Data Table'!$A$2:$H$127,3,FALSE),VLOOKUP(INT(MID($B108,4,3)),'Sample Data Table'!$A$2:$H$127,3,FALSE))</f>
        <v>0</v>
      </c>
      <c r="K108" s="11">
        <f t="shared" si="4"/>
        <v>1585233.3333333333</v>
      </c>
      <c r="L108" s="16">
        <f t="shared" si="5"/>
        <v>265496.97424515686</v>
      </c>
    </row>
    <row r="109" spans="2:12" x14ac:dyDescent="0.25">
      <c r="B109" s="7" t="s">
        <v>372</v>
      </c>
      <c r="C109" s="8">
        <v>1605566.6666666667</v>
      </c>
      <c r="E109" s="9" t="str">
        <f t="shared" si="3"/>
        <v>SAA23</v>
      </c>
      <c r="F109" s="9">
        <f>IFERROR(VLOOKUP($B109,'Sample Data Table'!$A$2:$H$127,2,FALSE),VLOOKUP(INT(MID($B109,4,3)),'Sample Data Table'!$A$2:$H$127,2,FALSE))</f>
        <v>72169</v>
      </c>
      <c r="G109" s="9" t="str">
        <f>IFERROR(VLOOKUP($B109,'Sample Data Table'!$A$2:$H$127,4,FALSE),VLOOKUP(INT(MID($B109,4,3)),'Sample Data Table'!$A$2:$H$127,4,FALSE))</f>
        <v>408818 (SAA)</v>
      </c>
      <c r="H109" s="9" t="str">
        <f>IFERROR(VLOOKUP($B109,'Sample Data Table'!$A$2:$H$127,7,FALSE),VLOOKUP(INT(MID($B109,4,3)),'Sample Data Table'!$A$2:$H$127,7,FALSE))</f>
        <v>HET</v>
      </c>
      <c r="I109" s="9" t="str">
        <f>IFERROR(VLOOKUP($B109,'Sample Data Table'!$A$2:$H$127,6,FALSE),VLOOKUP(INT(MID($B109,4,3)),'Sample Data Table'!$A$2:$H$127,6,FALSE))</f>
        <v>F</v>
      </c>
      <c r="J109" s="9">
        <f>IFERROR(VLOOKUP($B109,'Sample Data Table'!$A$2:$H$127,3,FALSE),VLOOKUP(INT(MID($B109,4,3)),'Sample Data Table'!$A$2:$H$127,3,FALSE))</f>
        <v>0</v>
      </c>
      <c r="K109" s="11">
        <f t="shared" si="4"/>
        <v>1605566.6666666667</v>
      </c>
      <c r="L109" s="16">
        <f t="shared" si="5"/>
        <v>125808.95569606122</v>
      </c>
    </row>
    <row r="110" spans="2:12" x14ac:dyDescent="0.25">
      <c r="B110" s="7" t="s">
        <v>362</v>
      </c>
      <c r="C110" s="8">
        <v>1798900</v>
      </c>
      <c r="E110" s="9" t="str">
        <f t="shared" si="3"/>
        <v>SAA24</v>
      </c>
      <c r="F110" s="9">
        <f>IFERROR(VLOOKUP($B110,'Sample Data Table'!$A$2:$H$127,2,FALSE),VLOOKUP(INT(MID($B110,4,3)),'Sample Data Table'!$A$2:$H$127,2,FALSE))</f>
        <v>72172</v>
      </c>
      <c r="G110" s="9" t="str">
        <f>IFERROR(VLOOKUP($B110,'Sample Data Table'!$A$2:$H$127,4,FALSE),VLOOKUP(INT(MID($B110,4,3)),'Sample Data Table'!$A$2:$H$127,4,FALSE))</f>
        <v>408818 (SAA)</v>
      </c>
      <c r="H110" s="9" t="str">
        <f>IFERROR(VLOOKUP($B110,'Sample Data Table'!$A$2:$H$127,7,FALSE),VLOOKUP(INT(MID($B110,4,3)),'Sample Data Table'!$A$2:$H$127,7,FALSE))</f>
        <v>HET</v>
      </c>
      <c r="I110" s="9" t="str">
        <f>IFERROR(VLOOKUP($B110,'Sample Data Table'!$A$2:$H$127,6,FALSE),VLOOKUP(INT(MID($B110,4,3)),'Sample Data Table'!$A$2:$H$127,6,FALSE))</f>
        <v>F</v>
      </c>
      <c r="J110" s="9">
        <f>IFERROR(VLOOKUP($B110,'Sample Data Table'!$A$2:$H$127,3,FALSE),VLOOKUP(INT(MID($B110,4,3)),'Sample Data Table'!$A$2:$H$127,3,FALSE))</f>
        <v>0</v>
      </c>
      <c r="K110" s="11">
        <f t="shared" si="4"/>
        <v>1798900</v>
      </c>
      <c r="L110" s="16">
        <f t="shared" si="5"/>
        <v>100568.23554184492</v>
      </c>
    </row>
    <row r="111" spans="2:12" x14ac:dyDescent="0.25">
      <c r="B111" s="7" t="s">
        <v>366</v>
      </c>
      <c r="C111" s="8">
        <v>1116333.3333333333</v>
      </c>
      <c r="E111" s="9" t="str">
        <f t="shared" si="3"/>
        <v>SAA25</v>
      </c>
      <c r="F111" s="9">
        <f>IFERROR(VLOOKUP($B111,'Sample Data Table'!$A$2:$H$127,2,FALSE),VLOOKUP(INT(MID($B111,4,3)),'Sample Data Table'!$A$2:$H$127,2,FALSE))</f>
        <v>73573</v>
      </c>
      <c r="G111" s="9" t="str">
        <f>IFERROR(VLOOKUP($B111,'Sample Data Table'!$A$2:$H$127,4,FALSE),VLOOKUP(INT(MID($B111,4,3)),'Sample Data Table'!$A$2:$H$127,4,FALSE))</f>
        <v>408818 (SAA)</v>
      </c>
      <c r="H111" s="9" t="str">
        <f>IFERROR(VLOOKUP($B111,'Sample Data Table'!$A$2:$H$127,7,FALSE),VLOOKUP(INT(MID($B111,4,3)),'Sample Data Table'!$A$2:$H$127,7,FALSE))</f>
        <v>WT</v>
      </c>
      <c r="I111" s="9" t="str">
        <f>IFERROR(VLOOKUP($B111,'Sample Data Table'!$A$2:$H$127,6,FALSE),VLOOKUP(INT(MID($B111,4,3)),'Sample Data Table'!$A$2:$H$127,6,FALSE))</f>
        <v>F</v>
      </c>
      <c r="J111" s="9">
        <f>IFERROR(VLOOKUP($B111,'Sample Data Table'!$A$2:$H$127,3,FALSE),VLOOKUP(INT(MID($B111,4,3)),'Sample Data Table'!$A$2:$H$127,3,FALSE))</f>
        <v>0</v>
      </c>
      <c r="K111" s="11">
        <f t="shared" si="4"/>
        <v>1116333.3333333333</v>
      </c>
      <c r="L111" s="16">
        <f t="shared" si="5"/>
        <v>116578.31416405563</v>
      </c>
    </row>
    <row r="112" spans="2:12" x14ac:dyDescent="0.25">
      <c r="B112" s="7" t="s">
        <v>370</v>
      </c>
      <c r="C112" s="8">
        <v>1336233.3333333333</v>
      </c>
      <c r="E112" s="9" t="str">
        <f t="shared" si="3"/>
        <v>SAA26</v>
      </c>
      <c r="F112" s="9">
        <f>IFERROR(VLOOKUP($B112,'Sample Data Table'!$A$2:$H$127,2,FALSE),VLOOKUP(INT(MID($B112,4,3)),'Sample Data Table'!$A$2:$H$127,2,FALSE))</f>
        <v>75009</v>
      </c>
      <c r="G112" s="9" t="str">
        <f>IFERROR(VLOOKUP($B112,'Sample Data Table'!$A$2:$H$127,4,FALSE),VLOOKUP(INT(MID($B112,4,3)),'Sample Data Table'!$A$2:$H$127,4,FALSE))</f>
        <v>408818 (SAA)</v>
      </c>
      <c r="H112" s="9" t="str">
        <f>IFERROR(VLOOKUP($B112,'Sample Data Table'!$A$2:$H$127,7,FALSE),VLOOKUP(INT(MID($B112,4,3)),'Sample Data Table'!$A$2:$H$127,7,FALSE))</f>
        <v>WT</v>
      </c>
      <c r="I112" s="9" t="str">
        <f>IFERROR(VLOOKUP($B112,'Sample Data Table'!$A$2:$H$127,6,FALSE),VLOOKUP(INT(MID($B112,4,3)),'Sample Data Table'!$A$2:$H$127,6,FALSE))</f>
        <v>F</v>
      </c>
      <c r="J112" s="9">
        <f>IFERROR(VLOOKUP($B112,'Sample Data Table'!$A$2:$H$127,3,FALSE),VLOOKUP(INT(MID($B112,4,3)),'Sample Data Table'!$A$2:$H$127,3,FALSE))</f>
        <v>0</v>
      </c>
      <c r="K112" s="11">
        <f t="shared" si="4"/>
        <v>1336233.3333333333</v>
      </c>
      <c r="L112" s="16">
        <f t="shared" si="5"/>
        <v>63723.255828100118</v>
      </c>
    </row>
    <row r="113" spans="2:12" x14ac:dyDescent="0.25">
      <c r="B113" s="7" t="s">
        <v>371</v>
      </c>
      <c r="C113" s="8">
        <v>1962166.6666666667</v>
      </c>
      <c r="E113" s="9" t="str">
        <f t="shared" si="3"/>
        <v>SAA27</v>
      </c>
      <c r="F113" s="9">
        <f>IFERROR(VLOOKUP($B113,'Sample Data Table'!$A$2:$H$127,2,FALSE),VLOOKUP(INT(MID($B113,4,3)),'Sample Data Table'!$A$2:$H$127,2,FALSE))</f>
        <v>75005</v>
      </c>
      <c r="G113" s="9" t="str">
        <f>IFERROR(VLOOKUP($B113,'Sample Data Table'!$A$2:$H$127,4,FALSE),VLOOKUP(INT(MID($B113,4,3)),'Sample Data Table'!$A$2:$H$127,4,FALSE))</f>
        <v>408818 (SAA)</v>
      </c>
      <c r="H113" s="9" t="str">
        <f>IFERROR(VLOOKUP($B113,'Sample Data Table'!$A$2:$H$127,7,FALSE),VLOOKUP(INT(MID($B113,4,3)),'Sample Data Table'!$A$2:$H$127,7,FALSE))</f>
        <v>WT</v>
      </c>
      <c r="I113" s="9" t="str">
        <f>IFERROR(VLOOKUP($B113,'Sample Data Table'!$A$2:$H$127,6,FALSE),VLOOKUP(INT(MID($B113,4,3)),'Sample Data Table'!$A$2:$H$127,6,FALSE))</f>
        <v>F</v>
      </c>
      <c r="J113" s="9">
        <f>IFERROR(VLOOKUP($B113,'Sample Data Table'!$A$2:$H$127,3,FALSE),VLOOKUP(INT(MID($B113,4,3)),'Sample Data Table'!$A$2:$H$127,3,FALSE))</f>
        <v>0</v>
      </c>
      <c r="K113" s="11">
        <f t="shared" si="4"/>
        <v>1962166.6666666667</v>
      </c>
      <c r="L113" s="16">
        <f t="shared" si="5"/>
        <v>440248.81979777414</v>
      </c>
    </row>
    <row r="114" spans="2:12" x14ac:dyDescent="0.25">
      <c r="B114" s="7" t="s">
        <v>361</v>
      </c>
      <c r="C114" s="8">
        <v>1031550</v>
      </c>
      <c r="E114" s="9" t="str">
        <f t="shared" si="3"/>
        <v>SAA28</v>
      </c>
      <c r="F114" s="9">
        <f>IFERROR(VLOOKUP($B114,'Sample Data Table'!$A$2:$H$127,2,FALSE),VLOOKUP(INT(MID($B114,4,3)),'Sample Data Table'!$A$2:$H$127,2,FALSE))</f>
        <v>73572</v>
      </c>
      <c r="G114" s="9" t="str">
        <f>IFERROR(VLOOKUP($B114,'Sample Data Table'!$A$2:$H$127,4,FALSE),VLOOKUP(INT(MID($B114,4,3)),'Sample Data Table'!$A$2:$H$127,4,FALSE))</f>
        <v>408818 (SAA)</v>
      </c>
      <c r="H114" s="9" t="str">
        <f>IFERROR(VLOOKUP($B114,'Sample Data Table'!$A$2:$H$127,7,FALSE),VLOOKUP(INT(MID($B114,4,3)),'Sample Data Table'!$A$2:$H$127,7,FALSE))</f>
        <v>HOM</v>
      </c>
      <c r="I114" s="9" t="str">
        <f>IFERROR(VLOOKUP($B114,'Sample Data Table'!$A$2:$H$127,6,FALSE),VLOOKUP(INT(MID($B114,4,3)),'Sample Data Table'!$A$2:$H$127,6,FALSE))</f>
        <v>F</v>
      </c>
      <c r="J114" s="9">
        <f>IFERROR(VLOOKUP($B114,'Sample Data Table'!$A$2:$H$127,3,FALSE),VLOOKUP(INT(MID($B114,4,3)),'Sample Data Table'!$A$2:$H$127,3,FALSE))</f>
        <v>0</v>
      </c>
      <c r="K114" s="11">
        <f t="shared" si="4"/>
        <v>1031550</v>
      </c>
      <c r="L114" s="16">
        <f t="shared" si="5"/>
        <v>360455.62015316117</v>
      </c>
    </row>
    <row r="115" spans="2:12" x14ac:dyDescent="0.25">
      <c r="B115" s="7" t="s">
        <v>376</v>
      </c>
      <c r="C115" s="8">
        <v>1820566.6666666667</v>
      </c>
      <c r="E115" s="9" t="str">
        <f t="shared" si="3"/>
        <v>SAA29</v>
      </c>
      <c r="F115" s="9">
        <f>IFERROR(VLOOKUP($B115,'Sample Data Table'!$A$2:$H$127,2,FALSE),VLOOKUP(INT(MID($B115,4,3)),'Sample Data Table'!$A$2:$H$127,2,FALSE))</f>
        <v>73576</v>
      </c>
      <c r="G115" s="9" t="str">
        <f>IFERROR(VLOOKUP($B115,'Sample Data Table'!$A$2:$H$127,4,FALSE),VLOOKUP(INT(MID($B115,4,3)),'Sample Data Table'!$A$2:$H$127,4,FALSE))</f>
        <v>408818 (SAA)</v>
      </c>
      <c r="H115" s="9" t="str">
        <f>IFERROR(VLOOKUP($B115,'Sample Data Table'!$A$2:$H$127,7,FALSE),VLOOKUP(INT(MID($B115,4,3)),'Sample Data Table'!$A$2:$H$127,7,FALSE))</f>
        <v>HOM</v>
      </c>
      <c r="I115" s="9" t="str">
        <f>IFERROR(VLOOKUP($B115,'Sample Data Table'!$A$2:$H$127,6,FALSE),VLOOKUP(INT(MID($B115,4,3)),'Sample Data Table'!$A$2:$H$127,6,FALSE))</f>
        <v>F</v>
      </c>
      <c r="J115" s="9">
        <f>IFERROR(VLOOKUP($B115,'Sample Data Table'!$A$2:$H$127,3,FALSE),VLOOKUP(INT(MID($B115,4,3)),'Sample Data Table'!$A$2:$H$127,3,FALSE))</f>
        <v>0</v>
      </c>
      <c r="K115" s="11">
        <f t="shared" si="4"/>
        <v>1820566.6666666667</v>
      </c>
      <c r="L115" s="16">
        <f t="shared" si="5"/>
        <v>404690.71317900665</v>
      </c>
    </row>
    <row r="116" spans="2:12" x14ac:dyDescent="0.25">
      <c r="B116" s="7" t="s">
        <v>382</v>
      </c>
      <c r="C116" s="8">
        <v>1314000</v>
      </c>
      <c r="E116" s="9" t="str">
        <f t="shared" si="3"/>
        <v>SAA03</v>
      </c>
      <c r="F116" s="9">
        <f>IFERROR(VLOOKUP($B116,'Sample Data Table'!$A$2:$H$127,2,FALSE),VLOOKUP(INT(MID($B116,4,3)),'Sample Data Table'!$A$2:$H$127,2,FALSE))</f>
        <v>72441</v>
      </c>
      <c r="G116" s="9" t="str">
        <f>IFERROR(VLOOKUP($B116,'Sample Data Table'!$A$2:$H$127,4,FALSE),VLOOKUP(INT(MID($B116,4,3)),'Sample Data Table'!$A$2:$H$127,4,FALSE))</f>
        <v>408818 (SAA)</v>
      </c>
      <c r="H116" s="9" t="str">
        <f>IFERROR(VLOOKUP($B116,'Sample Data Table'!$A$2:$H$127,7,FALSE),VLOOKUP(INT(MID($B116,4,3)),'Sample Data Table'!$A$2:$H$127,7,FALSE))</f>
        <v>WT</v>
      </c>
      <c r="I116" s="9" t="str">
        <f>IFERROR(VLOOKUP($B116,'Sample Data Table'!$A$2:$H$127,6,FALSE),VLOOKUP(INT(MID($B116,4,3)),'Sample Data Table'!$A$2:$H$127,6,FALSE))</f>
        <v>M</v>
      </c>
      <c r="J116" s="9">
        <f>IFERROR(VLOOKUP($B116,'Sample Data Table'!$A$2:$H$127,3,FALSE),VLOOKUP(INT(MID($B116,4,3)),'Sample Data Table'!$A$2:$H$127,3,FALSE))</f>
        <v>0</v>
      </c>
      <c r="K116" s="11">
        <f t="shared" si="4"/>
        <v>1314000</v>
      </c>
      <c r="L116" s="16">
        <f t="shared" si="5"/>
        <v>68769.6880900299</v>
      </c>
    </row>
    <row r="117" spans="2:12" x14ac:dyDescent="0.25">
      <c r="B117" s="7" t="s">
        <v>386</v>
      </c>
      <c r="C117" s="8">
        <v>1186313.3333333333</v>
      </c>
      <c r="E117" s="9" t="str">
        <f t="shared" si="3"/>
        <v>SAA04</v>
      </c>
      <c r="F117" s="9">
        <f>IFERROR(VLOOKUP($B117,'Sample Data Table'!$A$2:$H$127,2,FALSE),VLOOKUP(INT(MID($B117,4,3)),'Sample Data Table'!$A$2:$H$127,2,FALSE))</f>
        <v>72186</v>
      </c>
      <c r="G117" s="9" t="str">
        <f>IFERROR(VLOOKUP($B117,'Sample Data Table'!$A$2:$H$127,4,FALSE),VLOOKUP(INT(MID($B117,4,3)),'Sample Data Table'!$A$2:$H$127,4,FALSE))</f>
        <v>408818 (SAA)</v>
      </c>
      <c r="H117" s="9" t="str">
        <f>IFERROR(VLOOKUP($B117,'Sample Data Table'!$A$2:$H$127,7,FALSE),VLOOKUP(INT(MID($B117,4,3)),'Sample Data Table'!$A$2:$H$127,7,FALSE))</f>
        <v>HET</v>
      </c>
      <c r="I117" s="9" t="str">
        <f>IFERROR(VLOOKUP($B117,'Sample Data Table'!$A$2:$H$127,6,FALSE),VLOOKUP(INT(MID($B117,4,3)),'Sample Data Table'!$A$2:$H$127,6,FALSE))</f>
        <v>M</v>
      </c>
      <c r="J117" s="9">
        <f>IFERROR(VLOOKUP($B117,'Sample Data Table'!$A$2:$H$127,3,FALSE),VLOOKUP(INT(MID($B117,4,3)),'Sample Data Table'!$A$2:$H$127,3,FALSE))</f>
        <v>0</v>
      </c>
      <c r="K117" s="11">
        <f t="shared" si="4"/>
        <v>1186313.3333333333</v>
      </c>
      <c r="L117" s="16">
        <f t="shared" si="5"/>
        <v>207565.08023589433</v>
      </c>
    </row>
    <row r="118" spans="2:12" x14ac:dyDescent="0.25">
      <c r="B118" s="7" t="s">
        <v>383</v>
      </c>
      <c r="C118" s="8">
        <v>796746.66666666663</v>
      </c>
      <c r="E118" s="9" t="str">
        <f t="shared" si="3"/>
        <v>SAA05</v>
      </c>
      <c r="F118" s="9">
        <f>IFERROR(VLOOKUP($B118,'Sample Data Table'!$A$2:$H$127,2,FALSE),VLOOKUP(INT(MID($B118,4,3)),'Sample Data Table'!$A$2:$H$127,2,FALSE))</f>
        <v>72187</v>
      </c>
      <c r="G118" s="9" t="str">
        <f>IFERROR(VLOOKUP($B118,'Sample Data Table'!$A$2:$H$127,4,FALSE),VLOOKUP(INT(MID($B118,4,3)),'Sample Data Table'!$A$2:$H$127,4,FALSE))</f>
        <v>408818 (SAA)</v>
      </c>
      <c r="H118" s="9" t="str">
        <f>IFERROR(VLOOKUP($B118,'Sample Data Table'!$A$2:$H$127,7,FALSE),VLOOKUP(INT(MID($B118,4,3)),'Sample Data Table'!$A$2:$H$127,7,FALSE))</f>
        <v>HOM</v>
      </c>
      <c r="I118" s="9" t="str">
        <f>IFERROR(VLOOKUP($B118,'Sample Data Table'!$A$2:$H$127,6,FALSE),VLOOKUP(INT(MID($B118,4,3)),'Sample Data Table'!$A$2:$H$127,6,FALSE))</f>
        <v>M</v>
      </c>
      <c r="J118" s="9">
        <f>IFERROR(VLOOKUP($B118,'Sample Data Table'!$A$2:$H$127,3,FALSE),VLOOKUP(INT(MID($B118,4,3)),'Sample Data Table'!$A$2:$H$127,3,FALSE))</f>
        <v>0</v>
      </c>
      <c r="K118" s="11">
        <f t="shared" si="4"/>
        <v>796746.66666666663</v>
      </c>
      <c r="L118" s="16">
        <f t="shared" si="5"/>
        <v>23356.691403822031</v>
      </c>
    </row>
    <row r="119" spans="2:12" x14ac:dyDescent="0.25">
      <c r="B119" s="7" t="s">
        <v>387</v>
      </c>
      <c r="C119" s="8">
        <v>1783266.6666666667</v>
      </c>
      <c r="E119" s="9" t="str">
        <f t="shared" si="3"/>
        <v>SAA06</v>
      </c>
      <c r="F119" s="9">
        <f>IFERROR(VLOOKUP($B119,'Sample Data Table'!$A$2:$H$127,2,FALSE),VLOOKUP(INT(MID($B119,4,3)),'Sample Data Table'!$A$2:$H$127,2,FALSE))</f>
        <v>72168</v>
      </c>
      <c r="G119" s="9" t="str">
        <f>IFERROR(VLOOKUP($B119,'Sample Data Table'!$A$2:$H$127,4,FALSE),VLOOKUP(INT(MID($B119,4,3)),'Sample Data Table'!$A$2:$H$127,4,FALSE))</f>
        <v>408818 (SAA)</v>
      </c>
      <c r="H119" s="9" t="str">
        <f>IFERROR(VLOOKUP($B119,'Sample Data Table'!$A$2:$H$127,7,FALSE),VLOOKUP(INT(MID($B119,4,3)),'Sample Data Table'!$A$2:$H$127,7,FALSE))</f>
        <v>HET</v>
      </c>
      <c r="I119" s="9" t="str">
        <f>IFERROR(VLOOKUP($B119,'Sample Data Table'!$A$2:$H$127,6,FALSE),VLOOKUP(INT(MID($B119,4,3)),'Sample Data Table'!$A$2:$H$127,6,FALSE))</f>
        <v>M</v>
      </c>
      <c r="J119" s="9">
        <f>IFERROR(VLOOKUP($B119,'Sample Data Table'!$A$2:$H$127,3,FALSE),VLOOKUP(INT(MID($B119,4,3)),'Sample Data Table'!$A$2:$H$127,3,FALSE))</f>
        <v>0</v>
      </c>
      <c r="K119" s="11">
        <f t="shared" si="4"/>
        <v>1783266.6666666667</v>
      </c>
      <c r="L119" s="16">
        <f t="shared" si="5"/>
        <v>90407.42963569425</v>
      </c>
    </row>
    <row r="120" spans="2:12" x14ac:dyDescent="0.25">
      <c r="B120" s="7" t="s">
        <v>374</v>
      </c>
      <c r="C120" s="8">
        <v>1174166.6666666667</v>
      </c>
      <c r="E120" s="9" t="str">
        <f t="shared" si="3"/>
        <v>SAA07</v>
      </c>
      <c r="F120" s="9">
        <f>IFERROR(VLOOKUP($B120,'Sample Data Table'!$A$2:$H$127,2,FALSE),VLOOKUP(INT(MID($B120,4,3)),'Sample Data Table'!$A$2:$H$127,2,FALSE))</f>
        <v>72164</v>
      </c>
      <c r="G120" s="9" t="str">
        <f>IFERROR(VLOOKUP($B120,'Sample Data Table'!$A$2:$H$127,4,FALSE),VLOOKUP(INT(MID($B120,4,3)),'Sample Data Table'!$A$2:$H$127,4,FALSE))</f>
        <v>408818 (SAA)</v>
      </c>
      <c r="H120" s="9" t="str">
        <f>IFERROR(VLOOKUP($B120,'Sample Data Table'!$A$2:$H$127,7,FALSE),VLOOKUP(INT(MID($B120,4,3)),'Sample Data Table'!$A$2:$H$127,7,FALSE))</f>
        <v>HOM</v>
      </c>
      <c r="I120" s="9" t="str">
        <f>IFERROR(VLOOKUP($B120,'Sample Data Table'!$A$2:$H$127,6,FALSE),VLOOKUP(INT(MID($B120,4,3)),'Sample Data Table'!$A$2:$H$127,6,FALSE))</f>
        <v>M</v>
      </c>
      <c r="J120" s="9">
        <f>IFERROR(VLOOKUP($B120,'Sample Data Table'!$A$2:$H$127,3,FALSE),VLOOKUP(INT(MID($B120,4,3)),'Sample Data Table'!$A$2:$H$127,3,FALSE))</f>
        <v>0</v>
      </c>
      <c r="K120" s="11">
        <f t="shared" si="4"/>
        <v>1174166.6666666667</v>
      </c>
      <c r="L120" s="16">
        <f t="shared" si="5"/>
        <v>149849.1686107509</v>
      </c>
    </row>
    <row r="121" spans="2:12" x14ac:dyDescent="0.25">
      <c r="B121" s="7" t="s">
        <v>368</v>
      </c>
      <c r="C121" s="8">
        <v>538523.33333333337</v>
      </c>
      <c r="E121" s="9" t="str">
        <f t="shared" si="3"/>
        <v>SAA08</v>
      </c>
      <c r="F121" s="9">
        <f>IFERROR(VLOOKUP($B121,'Sample Data Table'!$A$2:$H$127,2,FALSE),VLOOKUP(INT(MID($B121,4,3)),'Sample Data Table'!$A$2:$H$127,2,FALSE))</f>
        <v>72185</v>
      </c>
      <c r="G121" s="9" t="str">
        <f>IFERROR(VLOOKUP($B121,'Sample Data Table'!$A$2:$H$127,4,FALSE),VLOOKUP(INT(MID($B121,4,3)),'Sample Data Table'!$A$2:$H$127,4,FALSE))</f>
        <v>408818 (SAA)</v>
      </c>
      <c r="H121" s="9" t="str">
        <f>IFERROR(VLOOKUP($B121,'Sample Data Table'!$A$2:$H$127,7,FALSE),VLOOKUP(INT(MID($B121,4,3)),'Sample Data Table'!$A$2:$H$127,7,FALSE))</f>
        <v>HET</v>
      </c>
      <c r="I121" s="9" t="str">
        <f>IFERROR(VLOOKUP($B121,'Sample Data Table'!$A$2:$H$127,6,FALSE),VLOOKUP(INT(MID($B121,4,3)),'Sample Data Table'!$A$2:$H$127,6,FALSE))</f>
        <v>M</v>
      </c>
      <c r="J121" s="9">
        <f>IFERROR(VLOOKUP($B121,'Sample Data Table'!$A$2:$H$127,3,FALSE),VLOOKUP(INT(MID($B121,4,3)),'Sample Data Table'!$A$2:$H$127,3,FALSE))</f>
        <v>0</v>
      </c>
      <c r="K121" s="11">
        <f t="shared" si="4"/>
        <v>538523.33333333337</v>
      </c>
      <c r="L121" s="16">
        <f t="shared" si="5"/>
        <v>68182.860260723246</v>
      </c>
    </row>
    <row r="122" spans="2:12" x14ac:dyDescent="0.25">
      <c r="B122" s="7">
        <v>88</v>
      </c>
      <c r="C122" s="8">
        <v>4370000</v>
      </c>
      <c r="E122" s="9">
        <f t="shared" si="3"/>
        <v>88</v>
      </c>
      <c r="F122" s="9">
        <f>IFERROR(VLOOKUP($B122,'Sample Data Table'!$A$2:$H$127,2,FALSE),VLOOKUP(INT(MID($B122,4,3)),'Sample Data Table'!$A$2:$H$127,2,FALSE))</f>
        <v>89055</v>
      </c>
      <c r="G122" s="9" t="str">
        <f>IFERROR(VLOOKUP($B122,'Sample Data Table'!$A$2:$H$127,4,FALSE),VLOOKUP(INT(MID($B122,4,3)),'Sample Data Table'!$A$2:$H$127,4,FALSE))</f>
        <v>FC</v>
      </c>
      <c r="H122" s="9" t="str">
        <f>IFERROR(VLOOKUP($B122,'Sample Data Table'!$A$2:$H$127,7,FALSE),VLOOKUP(INT(MID($B122,4,3)),'Sample Data Table'!$A$2:$H$127,7,FALSE))</f>
        <v>HET</v>
      </c>
      <c r="I122" s="9" t="str">
        <f>IFERROR(VLOOKUP($B122,'Sample Data Table'!$A$2:$H$127,6,FALSE),VLOOKUP(INT(MID($B122,4,3)),'Sample Data Table'!$A$2:$H$127,6,FALSE))</f>
        <v>F</v>
      </c>
      <c r="J122" s="9">
        <f>IFERROR(VLOOKUP($B122,'Sample Data Table'!$A$2:$H$127,3,FALSE),VLOOKUP(INT(MID($B122,4,3)),'Sample Data Table'!$A$2:$H$127,3,FALSE))</f>
        <v>4</v>
      </c>
      <c r="K122" s="11">
        <f t="shared" si="4"/>
        <v>4370000</v>
      </c>
      <c r="L122" s="16">
        <f t="shared" si="5"/>
        <v>1026295.5324856481</v>
      </c>
    </row>
    <row r="123" spans="2:12" x14ac:dyDescent="0.25">
      <c r="B123" s="7" t="s">
        <v>359</v>
      </c>
      <c r="C123" s="8">
        <v>1489400</v>
      </c>
      <c r="E123" s="9" t="str">
        <f t="shared" si="3"/>
        <v>SAA09</v>
      </c>
      <c r="F123" s="9">
        <f>IFERROR(VLOOKUP($B123,'Sample Data Table'!$A$2:$H$127,2,FALSE),VLOOKUP(INT(MID($B123,4,3)),'Sample Data Table'!$A$2:$H$127,2,FALSE))</f>
        <v>72184</v>
      </c>
      <c r="G123" s="9" t="str">
        <f>IFERROR(VLOOKUP($B123,'Sample Data Table'!$A$2:$H$127,4,FALSE),VLOOKUP(INT(MID($B123,4,3)),'Sample Data Table'!$A$2:$H$127,4,FALSE))</f>
        <v>408818 (SAA)</v>
      </c>
      <c r="H123" s="9" t="str">
        <f>IFERROR(VLOOKUP($B123,'Sample Data Table'!$A$2:$H$127,7,FALSE),VLOOKUP(INT(MID($B123,4,3)),'Sample Data Table'!$A$2:$H$127,7,FALSE))</f>
        <v>WT</v>
      </c>
      <c r="I123" s="9" t="str">
        <f>IFERROR(VLOOKUP($B123,'Sample Data Table'!$A$2:$H$127,6,FALSE),VLOOKUP(INT(MID($B123,4,3)),'Sample Data Table'!$A$2:$H$127,6,FALSE))</f>
        <v>M</v>
      </c>
      <c r="J123" s="9">
        <f>IFERROR(VLOOKUP($B123,'Sample Data Table'!$A$2:$H$127,3,FALSE),VLOOKUP(INT(MID($B123,4,3)),'Sample Data Table'!$A$2:$H$127,3,FALSE))</f>
        <v>0</v>
      </c>
      <c r="K123" s="11">
        <f t="shared" si="4"/>
        <v>1489400</v>
      </c>
      <c r="L123" s="16">
        <f t="shared" si="5"/>
        <v>411405.50555382704</v>
      </c>
    </row>
    <row r="124" spans="2:12" x14ac:dyDescent="0.25">
      <c r="B124" s="7">
        <v>90</v>
      </c>
      <c r="C124" s="8">
        <v>1076383.3333333333</v>
      </c>
      <c r="E124" s="9">
        <f t="shared" si="3"/>
        <v>90</v>
      </c>
      <c r="F124" s="9">
        <f>IFERROR(VLOOKUP($B124,'Sample Data Table'!$A$2:$H$127,2,FALSE),VLOOKUP(INT(MID($B124,4,3)),'Sample Data Table'!$A$2:$H$127,2,FALSE))</f>
        <v>86337</v>
      </c>
      <c r="G124" s="9" t="str">
        <f>IFERROR(VLOOKUP($B124,'Sample Data Table'!$A$2:$H$127,4,FALSE),VLOOKUP(INT(MID($B124,4,3)),'Sample Data Table'!$A$2:$H$127,4,FALSE))</f>
        <v>FC</v>
      </c>
      <c r="H124" s="9" t="str">
        <f>IFERROR(VLOOKUP($B124,'Sample Data Table'!$A$2:$H$127,7,FALSE),VLOOKUP(INT(MID($B124,4,3)),'Sample Data Table'!$A$2:$H$127,7,FALSE))</f>
        <v>HET</v>
      </c>
      <c r="I124" s="9" t="str">
        <f>IFERROR(VLOOKUP($B124,'Sample Data Table'!$A$2:$H$127,6,FALSE),VLOOKUP(INT(MID($B124,4,3)),'Sample Data Table'!$A$2:$H$127,6,FALSE))</f>
        <v>M</v>
      </c>
      <c r="J124" s="9">
        <f>IFERROR(VLOOKUP($B124,'Sample Data Table'!$A$2:$H$127,3,FALSE),VLOOKUP(INT(MID($B124,4,3)),'Sample Data Table'!$A$2:$H$127,3,FALSE))</f>
        <v>4</v>
      </c>
      <c r="K124" s="11">
        <f t="shared" si="4"/>
        <v>1076383.3333333333</v>
      </c>
      <c r="L124" s="16">
        <f t="shared" si="5"/>
        <v>353815.29536374379</v>
      </c>
    </row>
    <row r="125" spans="2:12" x14ac:dyDescent="0.25">
      <c r="B125" s="7">
        <v>91</v>
      </c>
      <c r="C125" s="8">
        <v>414510</v>
      </c>
      <c r="E125" s="9">
        <f t="shared" si="3"/>
        <v>91</v>
      </c>
      <c r="F125" s="9">
        <f>IFERROR(VLOOKUP($B125,'Sample Data Table'!$A$2:$H$127,2,FALSE),VLOOKUP(INT(MID($B125,4,3)),'Sample Data Table'!$A$2:$H$127,2,FALSE))</f>
        <v>89059</v>
      </c>
      <c r="G125" s="9" t="str">
        <f>IFERROR(VLOOKUP($B125,'Sample Data Table'!$A$2:$H$127,4,FALSE),VLOOKUP(INT(MID($B125,4,3)),'Sample Data Table'!$A$2:$H$127,4,FALSE))</f>
        <v>FC</v>
      </c>
      <c r="H125" s="9" t="str">
        <f>IFERROR(VLOOKUP($B125,'Sample Data Table'!$A$2:$H$127,7,FALSE),VLOOKUP(INT(MID($B125,4,3)),'Sample Data Table'!$A$2:$H$127,7,FALSE))</f>
        <v>HET</v>
      </c>
      <c r="I125" s="9" t="str">
        <f>IFERROR(VLOOKUP($B125,'Sample Data Table'!$A$2:$H$127,6,FALSE),VLOOKUP(INT(MID($B125,4,3)),'Sample Data Table'!$A$2:$H$127,6,FALSE))</f>
        <v>M</v>
      </c>
      <c r="J125" s="9">
        <f>IFERROR(VLOOKUP($B125,'Sample Data Table'!$A$2:$H$127,3,FALSE),VLOOKUP(INT(MID($B125,4,3)),'Sample Data Table'!$A$2:$H$127,3,FALSE))</f>
        <v>4</v>
      </c>
      <c r="K125" s="11">
        <f t="shared" si="4"/>
        <v>414510</v>
      </c>
      <c r="L125" s="16">
        <f t="shared" si="5"/>
        <v>87063.42745378222</v>
      </c>
    </row>
    <row r="126" spans="2:12" x14ac:dyDescent="0.25">
      <c r="B126" s="7">
        <v>92</v>
      </c>
      <c r="C126" s="8">
        <v>1150000</v>
      </c>
      <c r="E126" s="9">
        <f t="shared" si="3"/>
        <v>92</v>
      </c>
      <c r="F126" s="9">
        <f>IFERROR(VLOOKUP($B126,'Sample Data Table'!$A$2:$H$127,2,FALSE),VLOOKUP(INT(MID($B126,4,3)),'Sample Data Table'!$A$2:$H$127,2,FALSE))</f>
        <v>84200</v>
      </c>
      <c r="G126" s="9" t="str">
        <f>IFERROR(VLOOKUP($B126,'Sample Data Table'!$A$2:$H$127,4,FALSE),VLOOKUP(INT(MID($B126,4,3)),'Sample Data Table'!$A$2:$H$127,4,FALSE))</f>
        <v>FC</v>
      </c>
      <c r="H126" s="9" t="str">
        <f>IFERROR(VLOOKUP($B126,'Sample Data Table'!$A$2:$H$127,7,FALSE),VLOOKUP(INT(MID($B126,4,3)),'Sample Data Table'!$A$2:$H$127,7,FALSE))</f>
        <v>HET</v>
      </c>
      <c r="I126" s="9" t="str">
        <f>IFERROR(VLOOKUP($B126,'Sample Data Table'!$A$2:$H$127,6,FALSE),VLOOKUP(INT(MID($B126,4,3)),'Sample Data Table'!$A$2:$H$127,6,FALSE))</f>
        <v>F</v>
      </c>
      <c r="J126" s="9">
        <f>IFERROR(VLOOKUP($B126,'Sample Data Table'!$A$2:$H$127,3,FALSE),VLOOKUP(INT(MID($B126,4,3)),'Sample Data Table'!$A$2:$H$127,3,FALSE))</f>
        <v>12</v>
      </c>
      <c r="K126" s="11">
        <f t="shared" si="4"/>
        <v>1150000</v>
      </c>
      <c r="L126" s="16">
        <f t="shared" si="5"/>
        <v>43434.087995490365</v>
      </c>
    </row>
    <row r="127" spans="2:12" x14ac:dyDescent="0.25">
      <c r="B127" s="7">
        <v>95</v>
      </c>
      <c r="C127" s="8">
        <v>122344.33333333333</v>
      </c>
      <c r="E127" s="9">
        <f t="shared" si="3"/>
        <v>95</v>
      </c>
      <c r="F127" s="9">
        <f>IFERROR(VLOOKUP($B127,'Sample Data Table'!$A$2:$H$127,2,FALSE),VLOOKUP(INT(MID($B127,4,3)),'Sample Data Table'!$A$2:$H$127,2,FALSE))</f>
        <v>83967</v>
      </c>
      <c r="G127" s="9" t="str">
        <f>IFERROR(VLOOKUP($B127,'Sample Data Table'!$A$2:$H$127,4,FALSE),VLOOKUP(INT(MID($B127,4,3)),'Sample Data Table'!$A$2:$H$127,4,FALSE))</f>
        <v>FC</v>
      </c>
      <c r="H127" s="9" t="str">
        <f>IFERROR(VLOOKUP($B127,'Sample Data Table'!$A$2:$H$127,7,FALSE),VLOOKUP(INT(MID($B127,4,3)),'Sample Data Table'!$A$2:$H$127,7,FALSE))</f>
        <v>HET</v>
      </c>
      <c r="I127" s="9" t="str">
        <f>IFERROR(VLOOKUP($B127,'Sample Data Table'!$A$2:$H$127,6,FALSE),VLOOKUP(INT(MID($B127,4,3)),'Sample Data Table'!$A$2:$H$127,6,FALSE))</f>
        <v>M</v>
      </c>
      <c r="J127" s="9">
        <f>IFERROR(VLOOKUP($B127,'Sample Data Table'!$A$2:$H$127,3,FALSE),VLOOKUP(INT(MID($B127,4,3)),'Sample Data Table'!$A$2:$H$127,3,FALSE))</f>
        <v>12</v>
      </c>
      <c r="K127" s="11">
        <f t="shared" si="4"/>
        <v>122344.33333333333</v>
      </c>
      <c r="L127" s="16">
        <f t="shared" si="5"/>
        <v>66012.054628933736</v>
      </c>
    </row>
    <row r="128" spans="2:12" x14ac:dyDescent="0.25">
      <c r="B128" s="7">
        <v>98</v>
      </c>
      <c r="C128" s="8">
        <v>1765366.6666666667</v>
      </c>
      <c r="E128" s="9">
        <f t="shared" si="3"/>
        <v>98</v>
      </c>
      <c r="F128" s="9">
        <f>IFERROR(VLOOKUP($B128,'Sample Data Table'!$A$2:$H$127,2,FALSE),VLOOKUP(INT(MID($B128,4,3)),'Sample Data Table'!$A$2:$H$127,2,FALSE))</f>
        <v>84125</v>
      </c>
      <c r="G128" s="9" t="str">
        <f>IFERROR(VLOOKUP($B128,'Sample Data Table'!$A$2:$H$127,4,FALSE),VLOOKUP(INT(MID($B128,4,3)),'Sample Data Table'!$A$2:$H$127,4,FALSE))</f>
        <v>FC</v>
      </c>
      <c r="H128" s="9" t="str">
        <f>IFERROR(VLOOKUP($B128,'Sample Data Table'!$A$2:$H$127,7,FALSE),VLOOKUP(INT(MID($B128,4,3)),'Sample Data Table'!$A$2:$H$127,7,FALSE))</f>
        <v>HOM</v>
      </c>
      <c r="I128" s="9" t="str">
        <f>IFERROR(VLOOKUP($B128,'Sample Data Table'!$A$2:$H$127,6,FALSE),VLOOKUP(INT(MID($B128,4,3)),'Sample Data Table'!$A$2:$H$127,6,FALSE))</f>
        <v>F</v>
      </c>
      <c r="J128" s="9">
        <f>IFERROR(VLOOKUP($B128,'Sample Data Table'!$A$2:$H$127,3,FALSE),VLOOKUP(INT(MID($B128,4,3)),'Sample Data Table'!$A$2:$H$127,3,FALSE))</f>
        <v>4</v>
      </c>
      <c r="K128" s="11">
        <f t="shared" si="4"/>
        <v>1765366.6666666667</v>
      </c>
      <c r="L128" s="16">
        <f t="shared" si="5"/>
        <v>90754.632572299073</v>
      </c>
    </row>
    <row r="129" spans="2:3" x14ac:dyDescent="0.25">
      <c r="B129" s="7" t="s">
        <v>71</v>
      </c>
      <c r="C129" s="8">
        <v>1364189.1905511811</v>
      </c>
    </row>
    <row r="131" spans="2:3" x14ac:dyDescent="0.25">
      <c r="B131" s="6" t="s">
        <v>70</v>
      </c>
      <c r="C131" t="s">
        <v>98</v>
      </c>
    </row>
    <row r="132" spans="2:3" x14ac:dyDescent="0.25">
      <c r="B132" s="7">
        <v>86</v>
      </c>
      <c r="C132" s="8">
        <v>51601.582663066176</v>
      </c>
    </row>
    <row r="133" spans="2:3" x14ac:dyDescent="0.25">
      <c r="B133" s="7">
        <v>87</v>
      </c>
      <c r="C133" s="8">
        <v>192802.13518872665</v>
      </c>
    </row>
    <row r="134" spans="2:3" x14ac:dyDescent="0.25">
      <c r="B134" s="7">
        <v>89</v>
      </c>
      <c r="C134" s="8">
        <v>19297.166458662603</v>
      </c>
    </row>
    <row r="135" spans="2:3" x14ac:dyDescent="0.25">
      <c r="B135" s="7">
        <v>93</v>
      </c>
      <c r="C135" s="8">
        <v>284150.21262236196</v>
      </c>
    </row>
    <row r="136" spans="2:3" x14ac:dyDescent="0.25">
      <c r="B136" s="7">
        <v>94</v>
      </c>
      <c r="C136" s="8">
        <v>40728.532177498077</v>
      </c>
    </row>
    <row r="137" spans="2:3" x14ac:dyDescent="0.25">
      <c r="B137" s="7">
        <v>96</v>
      </c>
      <c r="C137" s="8">
        <v>8420.3289919892068</v>
      </c>
    </row>
    <row r="138" spans="2:3" x14ac:dyDescent="0.25">
      <c r="B138" s="7">
        <v>97</v>
      </c>
      <c r="C138" s="8">
        <v>15798.86177334734</v>
      </c>
    </row>
    <row r="139" spans="2:3" x14ac:dyDescent="0.25">
      <c r="B139" s="7">
        <v>99</v>
      </c>
      <c r="C139" s="8">
        <v>339208.97688593087</v>
      </c>
    </row>
    <row r="140" spans="2:3" x14ac:dyDescent="0.25">
      <c r="B140" s="7">
        <v>100</v>
      </c>
      <c r="C140" s="8">
        <v>66310.054541777412</v>
      </c>
    </row>
    <row r="141" spans="2:3" x14ac:dyDescent="0.25">
      <c r="B141" s="7">
        <v>101</v>
      </c>
      <c r="C141" s="8">
        <v>95386.214936960358</v>
      </c>
    </row>
    <row r="142" spans="2:3" x14ac:dyDescent="0.25">
      <c r="B142" s="7">
        <v>102</v>
      </c>
      <c r="C142" s="8">
        <v>13257.073583562853</v>
      </c>
    </row>
    <row r="143" spans="2:3" x14ac:dyDescent="0.25">
      <c r="B143" s="7">
        <v>103</v>
      </c>
      <c r="C143" s="8">
        <v>23691.750322281878</v>
      </c>
    </row>
    <row r="144" spans="2:3" x14ac:dyDescent="0.25">
      <c r="B144" s="7">
        <v>105</v>
      </c>
      <c r="C144" s="8">
        <v>7282.2546874813097</v>
      </c>
    </row>
    <row r="145" spans="2:3" x14ac:dyDescent="0.25">
      <c r="B145" s="7">
        <v>106</v>
      </c>
      <c r="C145" s="8">
        <v>107341.99240433823</v>
      </c>
    </row>
    <row r="146" spans="2:3" x14ac:dyDescent="0.25">
      <c r="B146" s="7">
        <v>107</v>
      </c>
      <c r="C146" s="8">
        <v>129945.96774557252</v>
      </c>
    </row>
    <row r="147" spans="2:3" x14ac:dyDescent="0.25">
      <c r="B147" s="7">
        <v>109</v>
      </c>
      <c r="C147" s="8">
        <v>39092.880852317547</v>
      </c>
    </row>
    <row r="148" spans="2:3" x14ac:dyDescent="0.25">
      <c r="B148" s="7">
        <v>110</v>
      </c>
      <c r="C148" s="8">
        <v>236129.12428019554</v>
      </c>
    </row>
    <row r="149" spans="2:3" x14ac:dyDescent="0.25">
      <c r="B149" s="7">
        <v>113</v>
      </c>
      <c r="C149" s="8">
        <v>663091.85638190433</v>
      </c>
    </row>
    <row r="150" spans="2:3" x14ac:dyDescent="0.25">
      <c r="B150" s="7">
        <v>114</v>
      </c>
      <c r="C150" s="8">
        <v>215227.60820427752</v>
      </c>
    </row>
    <row r="151" spans="2:3" x14ac:dyDescent="0.25">
      <c r="B151" s="7">
        <v>117</v>
      </c>
      <c r="C151" s="8">
        <v>44691.525083994762</v>
      </c>
    </row>
    <row r="152" spans="2:3" x14ac:dyDescent="0.25">
      <c r="B152" s="7">
        <v>118</v>
      </c>
      <c r="C152" s="8">
        <v>46292.644484122269</v>
      </c>
    </row>
    <row r="153" spans="2:3" x14ac:dyDescent="0.25">
      <c r="B153" s="7">
        <v>119</v>
      </c>
      <c r="C153" s="8">
        <v>13767.749283500698</v>
      </c>
    </row>
    <row r="154" spans="2:3" x14ac:dyDescent="0.25">
      <c r="B154" s="7">
        <v>120</v>
      </c>
      <c r="C154" s="8">
        <v>45842.429036864967</v>
      </c>
    </row>
    <row r="155" spans="2:3" x14ac:dyDescent="0.25">
      <c r="B155" s="7">
        <v>123</v>
      </c>
      <c r="C155" s="8">
        <v>10486.65977961182</v>
      </c>
    </row>
    <row r="156" spans="2:3" x14ac:dyDescent="0.25">
      <c r="B156" s="7">
        <v>124</v>
      </c>
      <c r="C156" s="8">
        <v>100065.59515304696</v>
      </c>
    </row>
    <row r="157" spans="2:3" x14ac:dyDescent="0.25">
      <c r="B157" s="7">
        <v>126</v>
      </c>
      <c r="C157" s="8">
        <v>200480.45623784253</v>
      </c>
    </row>
    <row r="158" spans="2:3" x14ac:dyDescent="0.25">
      <c r="B158" s="7">
        <v>127</v>
      </c>
      <c r="C158" s="8">
        <v>143306.29202283302</v>
      </c>
    </row>
    <row r="159" spans="2:3" x14ac:dyDescent="0.25">
      <c r="B159" s="7">
        <v>128</v>
      </c>
      <c r="C159" s="8">
        <v>31900.382965308003</v>
      </c>
    </row>
    <row r="160" spans="2:3" x14ac:dyDescent="0.25">
      <c r="B160" s="7">
        <v>129</v>
      </c>
      <c r="C160" s="8">
        <v>41652.814386705395</v>
      </c>
    </row>
    <row r="161" spans="2:3" x14ac:dyDescent="0.25">
      <c r="B161" s="7">
        <v>131</v>
      </c>
      <c r="C161" s="8">
        <v>28324.51635362321</v>
      </c>
    </row>
    <row r="162" spans="2:3" x14ac:dyDescent="0.25">
      <c r="B162" s="7">
        <v>132</v>
      </c>
      <c r="C162" s="8">
        <v>67850.055268953176</v>
      </c>
    </row>
    <row r="163" spans="2:3" x14ac:dyDescent="0.25">
      <c r="B163" s="7">
        <v>135</v>
      </c>
      <c r="C163" s="8">
        <v>152974.51857526464</v>
      </c>
    </row>
    <row r="164" spans="2:3" x14ac:dyDescent="0.25">
      <c r="B164" s="7">
        <v>136</v>
      </c>
      <c r="C164" s="8">
        <v>13100.665415670039</v>
      </c>
    </row>
    <row r="165" spans="2:3" x14ac:dyDescent="0.25">
      <c r="B165" s="7">
        <v>139</v>
      </c>
      <c r="C165" s="8">
        <v>256536.37890170666</v>
      </c>
    </row>
    <row r="166" spans="2:3" x14ac:dyDescent="0.25">
      <c r="B166" s="7">
        <v>142</v>
      </c>
      <c r="C166" s="8">
        <v>86065.730694626647</v>
      </c>
    </row>
    <row r="167" spans="2:3" x14ac:dyDescent="0.25">
      <c r="B167" s="7">
        <v>143</v>
      </c>
      <c r="C167" s="8">
        <v>164653.95025122538</v>
      </c>
    </row>
    <row r="168" spans="2:3" x14ac:dyDescent="0.25">
      <c r="B168" s="7">
        <v>145</v>
      </c>
      <c r="C168" s="8">
        <v>135265.52899143958</v>
      </c>
    </row>
    <row r="169" spans="2:3" x14ac:dyDescent="0.25">
      <c r="B169" s="7">
        <v>146</v>
      </c>
      <c r="C169" s="8">
        <v>156588.92042542473</v>
      </c>
    </row>
    <row r="170" spans="2:3" x14ac:dyDescent="0.25">
      <c r="B170" s="7">
        <v>151</v>
      </c>
      <c r="C170" s="8">
        <v>92927.193723543634</v>
      </c>
    </row>
    <row r="171" spans="2:3" x14ac:dyDescent="0.25">
      <c r="B171" s="7">
        <v>154</v>
      </c>
      <c r="C171" s="8">
        <v>16502.009695791599</v>
      </c>
    </row>
    <row r="172" spans="2:3" x14ac:dyDescent="0.25">
      <c r="B172" s="7">
        <v>160</v>
      </c>
      <c r="C172" s="8">
        <v>91662.878527787907</v>
      </c>
    </row>
    <row r="173" spans="2:3" x14ac:dyDescent="0.25">
      <c r="B173" s="7">
        <v>161</v>
      </c>
      <c r="C173" s="8">
        <v>58698.580334906706</v>
      </c>
    </row>
    <row r="174" spans="2:3" x14ac:dyDescent="0.25">
      <c r="B174" s="7">
        <v>162</v>
      </c>
      <c r="C174" s="8">
        <v>80644.983311629549</v>
      </c>
    </row>
    <row r="175" spans="2:3" x14ac:dyDescent="0.25">
      <c r="B175" s="7">
        <v>164</v>
      </c>
      <c r="C175" s="8">
        <v>82863.884372707849</v>
      </c>
    </row>
    <row r="176" spans="2:3" x14ac:dyDescent="0.25">
      <c r="B176" s="7">
        <v>167</v>
      </c>
      <c r="C176" s="8">
        <v>277807.28932121274</v>
      </c>
    </row>
    <row r="177" spans="2:3" x14ac:dyDescent="0.25">
      <c r="B177" s="7">
        <v>168</v>
      </c>
      <c r="C177" s="8">
        <v>160509.64031276538</v>
      </c>
    </row>
    <row r="178" spans="2:3" x14ac:dyDescent="0.25">
      <c r="B178" s="7">
        <v>169</v>
      </c>
      <c r="C178" s="8">
        <v>120758.28473994241</v>
      </c>
    </row>
    <row r="179" spans="2:3" x14ac:dyDescent="0.25">
      <c r="B179" s="7">
        <v>170</v>
      </c>
      <c r="C179" s="8">
        <v>78121.081235048245</v>
      </c>
    </row>
    <row r="180" spans="2:3" x14ac:dyDescent="0.25">
      <c r="B180" s="7">
        <v>171</v>
      </c>
      <c r="C180" s="8">
        <v>89801.090379422749</v>
      </c>
    </row>
    <row r="181" spans="2:3" x14ac:dyDescent="0.25">
      <c r="B181" s="7">
        <v>172</v>
      </c>
      <c r="C181" s="8">
        <v>186245.11626706622</v>
      </c>
    </row>
    <row r="182" spans="2:3" x14ac:dyDescent="0.25">
      <c r="B182" s="7">
        <v>174</v>
      </c>
      <c r="C182" s="8">
        <v>104406.36953749518</v>
      </c>
    </row>
    <row r="183" spans="2:3" x14ac:dyDescent="0.25">
      <c r="B183" s="7">
        <v>175</v>
      </c>
      <c r="C183" s="8">
        <v>128507.47059996161</v>
      </c>
    </row>
    <row r="184" spans="2:3" x14ac:dyDescent="0.25">
      <c r="B184" s="7">
        <v>176</v>
      </c>
      <c r="C184" s="8">
        <v>95540.84641310756</v>
      </c>
    </row>
    <row r="185" spans="2:3" x14ac:dyDescent="0.25">
      <c r="B185" s="7">
        <v>177</v>
      </c>
      <c r="C185" s="8">
        <v>44512.133177370866</v>
      </c>
    </row>
    <row r="186" spans="2:3" x14ac:dyDescent="0.25">
      <c r="B186" s="7">
        <v>179</v>
      </c>
      <c r="C186" s="8">
        <v>90276.891284536381</v>
      </c>
    </row>
    <row r="187" spans="2:3" x14ac:dyDescent="0.25">
      <c r="B187" s="7">
        <v>181</v>
      </c>
      <c r="C187" s="8">
        <v>13310.193700068117</v>
      </c>
    </row>
    <row r="188" spans="2:3" x14ac:dyDescent="0.25">
      <c r="B188" s="7" t="s">
        <v>384</v>
      </c>
      <c r="C188" s="8">
        <v>47700.610408393557</v>
      </c>
    </row>
    <row r="189" spans="2:3" x14ac:dyDescent="0.25">
      <c r="B189" s="7" t="s">
        <v>378</v>
      </c>
      <c r="C189" s="8">
        <v>55358.197224981959</v>
      </c>
    </row>
    <row r="190" spans="2:3" x14ac:dyDescent="0.25">
      <c r="B190" s="7">
        <v>104</v>
      </c>
      <c r="C190" s="8">
        <v>455677.72603014071</v>
      </c>
    </row>
    <row r="191" spans="2:3" x14ac:dyDescent="0.25">
      <c r="B191" s="7">
        <v>108</v>
      </c>
      <c r="C191" s="8">
        <v>575273.05980145896</v>
      </c>
    </row>
    <row r="192" spans="2:3" x14ac:dyDescent="0.25">
      <c r="B192" s="7" t="s">
        <v>367</v>
      </c>
      <c r="C192" s="8">
        <v>10904.086389973256</v>
      </c>
    </row>
    <row r="193" spans="2:3" x14ac:dyDescent="0.25">
      <c r="B193" s="7">
        <v>111</v>
      </c>
      <c r="C193" s="8">
        <v>147657.33981079303</v>
      </c>
    </row>
    <row r="194" spans="2:3" x14ac:dyDescent="0.25">
      <c r="B194" s="7">
        <v>112</v>
      </c>
      <c r="C194" s="8">
        <v>52493.520552540576</v>
      </c>
    </row>
    <row r="195" spans="2:3" x14ac:dyDescent="0.25">
      <c r="B195" s="7">
        <v>115</v>
      </c>
      <c r="C195" s="8">
        <v>259656.3305602234</v>
      </c>
    </row>
    <row r="196" spans="2:3" x14ac:dyDescent="0.25">
      <c r="B196" s="7">
        <v>116</v>
      </c>
      <c r="C196" s="8">
        <v>119706.40180597382</v>
      </c>
    </row>
    <row r="197" spans="2:3" x14ac:dyDescent="0.25">
      <c r="B197" s="7" t="s">
        <v>380</v>
      </c>
      <c r="C197" s="8">
        <v>65918.250128473519</v>
      </c>
    </row>
    <row r="198" spans="2:3" x14ac:dyDescent="0.25">
      <c r="B198" s="7">
        <v>121</v>
      </c>
      <c r="C198" s="8">
        <v>32048.033699433105</v>
      </c>
    </row>
    <row r="199" spans="2:3" x14ac:dyDescent="0.25">
      <c r="B199" s="7">
        <v>122</v>
      </c>
      <c r="C199" s="8">
        <v>48607.367068514555</v>
      </c>
    </row>
    <row r="200" spans="2:3" x14ac:dyDescent="0.25">
      <c r="B200" s="7">
        <v>125</v>
      </c>
      <c r="C200" s="8">
        <v>193868.15966871148</v>
      </c>
    </row>
    <row r="201" spans="2:3" x14ac:dyDescent="0.25">
      <c r="B201" s="7" t="s">
        <v>375</v>
      </c>
      <c r="C201" s="8">
        <v>59159.55825843574</v>
      </c>
    </row>
    <row r="202" spans="2:3" x14ac:dyDescent="0.25">
      <c r="B202" s="7">
        <v>130</v>
      </c>
      <c r="C202" s="8">
        <v>45087.9144043427</v>
      </c>
    </row>
    <row r="203" spans="2:3" x14ac:dyDescent="0.25">
      <c r="B203" s="7">
        <v>133</v>
      </c>
      <c r="C203" s="8">
        <v>117359.37684451761</v>
      </c>
    </row>
    <row r="204" spans="2:3" x14ac:dyDescent="0.25">
      <c r="B204" s="7">
        <v>134</v>
      </c>
      <c r="C204" s="8">
        <v>465025.61578189861</v>
      </c>
    </row>
    <row r="205" spans="2:3" x14ac:dyDescent="0.25">
      <c r="B205" s="7">
        <v>137</v>
      </c>
      <c r="C205" s="8">
        <v>75888.492759663481</v>
      </c>
    </row>
    <row r="206" spans="2:3" x14ac:dyDescent="0.25">
      <c r="B206" s="7">
        <v>138</v>
      </c>
      <c r="C206" s="8">
        <v>89375.854308272188</v>
      </c>
    </row>
    <row r="207" spans="2:3" x14ac:dyDescent="0.25">
      <c r="B207" s="7" t="s">
        <v>369</v>
      </c>
      <c r="C207" s="8">
        <v>54910.958226323164</v>
      </c>
    </row>
    <row r="208" spans="2:3" x14ac:dyDescent="0.25">
      <c r="B208" s="7">
        <v>140</v>
      </c>
      <c r="C208" s="8">
        <v>1126784.6777445991</v>
      </c>
    </row>
    <row r="209" spans="2:3" x14ac:dyDescent="0.25">
      <c r="B209" s="7">
        <v>141</v>
      </c>
      <c r="C209" s="8">
        <v>37979.314106497499</v>
      </c>
    </row>
    <row r="210" spans="2:3" x14ac:dyDescent="0.25">
      <c r="B210" s="7">
        <v>144</v>
      </c>
      <c r="C210" s="8">
        <v>102015.9464658994</v>
      </c>
    </row>
    <row r="211" spans="2:3" x14ac:dyDescent="0.25">
      <c r="B211" s="7">
        <v>147</v>
      </c>
      <c r="C211" s="8">
        <v>147928.57510749236</v>
      </c>
    </row>
    <row r="212" spans="2:3" x14ac:dyDescent="0.25">
      <c r="B212" s="7">
        <v>148</v>
      </c>
      <c r="C212" s="8">
        <v>193684.4491262355</v>
      </c>
    </row>
    <row r="213" spans="2:3" x14ac:dyDescent="0.25">
      <c r="B213" s="7">
        <v>149</v>
      </c>
      <c r="C213" s="8">
        <v>16509.707697392259</v>
      </c>
    </row>
    <row r="214" spans="2:3" x14ac:dyDescent="0.25">
      <c r="B214" s="7" t="s">
        <v>363</v>
      </c>
      <c r="C214" s="8">
        <v>27170.138019524304</v>
      </c>
    </row>
    <row r="215" spans="2:3" x14ac:dyDescent="0.25">
      <c r="B215" s="7">
        <v>150</v>
      </c>
      <c r="C215" s="8">
        <v>328716.46399290679</v>
      </c>
    </row>
    <row r="216" spans="2:3" x14ac:dyDescent="0.25">
      <c r="B216" s="7">
        <v>152</v>
      </c>
      <c r="C216" s="8">
        <v>413725.44438713638</v>
      </c>
    </row>
    <row r="217" spans="2:3" x14ac:dyDescent="0.25">
      <c r="B217" s="7">
        <v>153</v>
      </c>
      <c r="C217" s="8">
        <v>239170.07198504996</v>
      </c>
    </row>
    <row r="218" spans="2:3" x14ac:dyDescent="0.25">
      <c r="B218" s="7">
        <v>155</v>
      </c>
      <c r="C218" s="8">
        <v>137442.86970713822</v>
      </c>
    </row>
    <row r="219" spans="2:3" x14ac:dyDescent="0.25">
      <c r="B219" s="7">
        <v>156</v>
      </c>
      <c r="C219" s="8">
        <v>461535.36520328966</v>
      </c>
    </row>
    <row r="220" spans="2:3" x14ac:dyDescent="0.25">
      <c r="B220" s="7">
        <v>157</v>
      </c>
      <c r="C220" s="8">
        <v>86608.082763677434</v>
      </c>
    </row>
    <row r="221" spans="2:3" x14ac:dyDescent="0.25">
      <c r="B221" s="7">
        <v>158</v>
      </c>
      <c r="C221" s="8">
        <v>71613.700737591076</v>
      </c>
    </row>
    <row r="222" spans="2:3" x14ac:dyDescent="0.25">
      <c r="B222" s="7">
        <v>159</v>
      </c>
      <c r="C222" s="8">
        <v>32176.951896246224</v>
      </c>
    </row>
    <row r="223" spans="2:3" x14ac:dyDescent="0.25">
      <c r="B223" s="7" t="s">
        <v>364</v>
      </c>
      <c r="C223" s="8">
        <v>130578.86901537036</v>
      </c>
    </row>
    <row r="224" spans="2:3" x14ac:dyDescent="0.25">
      <c r="B224" s="7">
        <v>163</v>
      </c>
      <c r="C224" s="8">
        <v>332165.38551350211</v>
      </c>
    </row>
    <row r="225" spans="2:3" x14ac:dyDescent="0.25">
      <c r="B225" s="7">
        <v>165</v>
      </c>
      <c r="C225" s="8">
        <v>33667.838263445075</v>
      </c>
    </row>
    <row r="226" spans="2:3" x14ac:dyDescent="0.25">
      <c r="B226" s="7">
        <v>166</v>
      </c>
      <c r="C226" s="8">
        <v>43805.85843621118</v>
      </c>
    </row>
    <row r="227" spans="2:3" x14ac:dyDescent="0.25">
      <c r="B227" s="7" t="s">
        <v>381</v>
      </c>
      <c r="C227" s="8">
        <v>201142.96739715635</v>
      </c>
    </row>
    <row r="228" spans="2:3" x14ac:dyDescent="0.25">
      <c r="B228" s="7">
        <v>173</v>
      </c>
      <c r="C228" s="8">
        <v>29354.049692220902</v>
      </c>
    </row>
    <row r="229" spans="2:3" x14ac:dyDescent="0.25">
      <c r="B229" s="7">
        <v>178</v>
      </c>
      <c r="C229" s="8">
        <v>113141.38647432692</v>
      </c>
    </row>
    <row r="230" spans="2:3" x14ac:dyDescent="0.25">
      <c r="B230" s="7" t="s">
        <v>377</v>
      </c>
      <c r="C230" s="8">
        <v>163635.76595597921</v>
      </c>
    </row>
    <row r="231" spans="2:3" x14ac:dyDescent="0.25">
      <c r="B231" s="7">
        <v>180</v>
      </c>
      <c r="C231" s="8">
        <v>129543.21029422381</v>
      </c>
    </row>
    <row r="232" spans="2:3" x14ac:dyDescent="0.25">
      <c r="B232" s="7">
        <v>182</v>
      </c>
      <c r="C232" s="8">
        <v>62537.3754912492</v>
      </c>
    </row>
    <row r="233" spans="2:3" x14ac:dyDescent="0.25">
      <c r="B233" s="7" t="s">
        <v>379</v>
      </c>
      <c r="C233" s="8">
        <v>200935.61987197166</v>
      </c>
    </row>
    <row r="234" spans="2:3" x14ac:dyDescent="0.25">
      <c r="B234" s="7" t="s">
        <v>385</v>
      </c>
      <c r="C234" s="8">
        <v>86029.284161460469</v>
      </c>
    </row>
    <row r="235" spans="2:3" x14ac:dyDescent="0.25">
      <c r="B235" s="7" t="s">
        <v>373</v>
      </c>
      <c r="C235" s="8">
        <v>314345.90650004218</v>
      </c>
    </row>
    <row r="236" spans="2:3" x14ac:dyDescent="0.25">
      <c r="B236" s="7" t="s">
        <v>360</v>
      </c>
      <c r="C236" s="8">
        <v>190559.92058492522</v>
      </c>
    </row>
    <row r="237" spans="2:3" x14ac:dyDescent="0.25">
      <c r="B237" s="7" t="s">
        <v>365</v>
      </c>
      <c r="C237" s="8">
        <v>265496.97424515686</v>
      </c>
    </row>
    <row r="238" spans="2:3" x14ac:dyDescent="0.25">
      <c r="B238" s="7" t="s">
        <v>372</v>
      </c>
      <c r="C238" s="8">
        <v>125808.95569606122</v>
      </c>
    </row>
    <row r="239" spans="2:3" x14ac:dyDescent="0.25">
      <c r="B239" s="7" t="s">
        <v>362</v>
      </c>
      <c r="C239" s="8">
        <v>100568.23554184492</v>
      </c>
    </row>
    <row r="240" spans="2:3" x14ac:dyDescent="0.25">
      <c r="B240" s="7" t="s">
        <v>366</v>
      </c>
      <c r="C240" s="8">
        <v>116578.31416405563</v>
      </c>
    </row>
    <row r="241" spans="2:3" x14ac:dyDescent="0.25">
      <c r="B241" s="7" t="s">
        <v>370</v>
      </c>
      <c r="C241" s="8">
        <v>63723.255828100118</v>
      </c>
    </row>
    <row r="242" spans="2:3" x14ac:dyDescent="0.25">
      <c r="B242" s="7" t="s">
        <v>371</v>
      </c>
      <c r="C242" s="8">
        <v>440248.81979777414</v>
      </c>
    </row>
    <row r="243" spans="2:3" x14ac:dyDescent="0.25">
      <c r="B243" s="7" t="s">
        <v>361</v>
      </c>
      <c r="C243" s="8">
        <v>360455.62015316117</v>
      </c>
    </row>
    <row r="244" spans="2:3" x14ac:dyDescent="0.25">
      <c r="B244" s="7" t="s">
        <v>376</v>
      </c>
      <c r="C244" s="8">
        <v>404690.71317900665</v>
      </c>
    </row>
    <row r="245" spans="2:3" x14ac:dyDescent="0.25">
      <c r="B245" s="7" t="s">
        <v>382</v>
      </c>
      <c r="C245" s="8">
        <v>68769.6880900299</v>
      </c>
    </row>
    <row r="246" spans="2:3" x14ac:dyDescent="0.25">
      <c r="B246" s="7" t="s">
        <v>386</v>
      </c>
      <c r="C246" s="8">
        <v>207565.08023589433</v>
      </c>
    </row>
    <row r="247" spans="2:3" x14ac:dyDescent="0.25">
      <c r="B247" s="7" t="s">
        <v>383</v>
      </c>
      <c r="C247" s="8">
        <v>23356.691403822031</v>
      </c>
    </row>
    <row r="248" spans="2:3" x14ac:dyDescent="0.25">
      <c r="B248" s="7" t="s">
        <v>387</v>
      </c>
      <c r="C248" s="8">
        <v>90407.42963569425</v>
      </c>
    </row>
    <row r="249" spans="2:3" x14ac:dyDescent="0.25">
      <c r="B249" s="7" t="s">
        <v>374</v>
      </c>
      <c r="C249" s="8">
        <v>149849.1686107509</v>
      </c>
    </row>
    <row r="250" spans="2:3" x14ac:dyDescent="0.25">
      <c r="B250" s="7" t="s">
        <v>368</v>
      </c>
      <c r="C250" s="8">
        <v>68182.860260723246</v>
      </c>
    </row>
    <row r="251" spans="2:3" x14ac:dyDescent="0.25">
      <c r="B251" s="7">
        <v>88</v>
      </c>
      <c r="C251" s="8">
        <v>1026295.5324856481</v>
      </c>
    </row>
    <row r="252" spans="2:3" x14ac:dyDescent="0.25">
      <c r="B252" s="7" t="s">
        <v>359</v>
      </c>
      <c r="C252" s="8">
        <v>411405.50555382704</v>
      </c>
    </row>
    <row r="253" spans="2:3" x14ac:dyDescent="0.25">
      <c r="B253" s="7">
        <v>90</v>
      </c>
      <c r="C253" s="8">
        <v>353815.29536374379</v>
      </c>
    </row>
    <row r="254" spans="2:3" x14ac:dyDescent="0.25">
      <c r="B254" s="7">
        <v>91</v>
      </c>
      <c r="C254" s="8">
        <v>87063.42745378222</v>
      </c>
    </row>
    <row r="255" spans="2:3" x14ac:dyDescent="0.25">
      <c r="B255" s="7">
        <v>92</v>
      </c>
      <c r="C255" s="8">
        <v>43434.087995490365</v>
      </c>
    </row>
    <row r="256" spans="2:3" x14ac:dyDescent="0.25">
      <c r="B256" s="7">
        <v>95</v>
      </c>
      <c r="C256" s="8">
        <v>66012.054628933736</v>
      </c>
    </row>
    <row r="257" spans="2:3" x14ac:dyDescent="0.25">
      <c r="B257" s="7">
        <v>98</v>
      </c>
      <c r="C257" s="8">
        <v>90754.632572299073</v>
      </c>
    </row>
    <row r="258" spans="2:3" x14ac:dyDescent="0.25">
      <c r="B258" s="7" t="s">
        <v>71</v>
      </c>
      <c r="C258" s="8">
        <v>1007288.7572573319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E42E-6C18-40E4-B4CE-8BE0EED5A25F}">
  <dimension ref="A1:E382"/>
  <sheetViews>
    <sheetView workbookViewId="0">
      <selection activeCell="A233" sqref="A233:E235"/>
    </sheetView>
  </sheetViews>
  <sheetFormatPr defaultRowHeight="15" x14ac:dyDescent="0.25"/>
  <cols>
    <col min="1" max="1" width="22.140625" style="4" bestFit="1" customWidth="1"/>
    <col min="2" max="2" width="9.7109375" style="4" bestFit="1" customWidth="1"/>
    <col min="3" max="3" width="12.28515625" style="4" bestFit="1" customWidth="1"/>
    <col min="4" max="4" width="12.140625" style="4" bestFit="1" customWidth="1"/>
    <col min="5" max="5" width="16" style="4" bestFit="1" customWidth="1"/>
    <col min="6" max="16384" width="9.140625" style="4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4" t="s">
        <v>465</v>
      </c>
      <c r="B2" s="4" t="s">
        <v>358</v>
      </c>
      <c r="C2" s="4" t="s">
        <v>107</v>
      </c>
      <c r="D2" s="4" t="s">
        <v>384</v>
      </c>
      <c r="E2" s="5">
        <v>90617</v>
      </c>
    </row>
    <row r="3" spans="1:5" x14ac:dyDescent="0.25">
      <c r="A3" s="4" t="s">
        <v>464</v>
      </c>
      <c r="B3" s="4" t="s">
        <v>358</v>
      </c>
      <c r="C3" s="4" t="s">
        <v>107</v>
      </c>
      <c r="D3" s="4" t="s">
        <v>384</v>
      </c>
      <c r="E3" s="5">
        <v>116610</v>
      </c>
    </row>
    <row r="4" spans="1:5" x14ac:dyDescent="0.25">
      <c r="A4" s="4" t="s">
        <v>463</v>
      </c>
      <c r="B4" s="4" t="s">
        <v>358</v>
      </c>
      <c r="C4" s="4" t="s">
        <v>107</v>
      </c>
      <c r="D4" s="4" t="s">
        <v>384</v>
      </c>
      <c r="E4" s="5">
        <v>117450</v>
      </c>
    </row>
    <row r="5" spans="1:5" x14ac:dyDescent="0.25">
      <c r="A5" s="4" t="s">
        <v>447</v>
      </c>
      <c r="B5" s="4" t="s">
        <v>358</v>
      </c>
      <c r="C5" s="4" t="s">
        <v>107</v>
      </c>
      <c r="D5" s="4" t="s">
        <v>378</v>
      </c>
      <c r="E5" s="5">
        <v>28494</v>
      </c>
    </row>
    <row r="6" spans="1:5" x14ac:dyDescent="0.25">
      <c r="A6" s="4" t="s">
        <v>446</v>
      </c>
      <c r="B6" s="4" t="s">
        <v>358</v>
      </c>
      <c r="C6" s="4" t="s">
        <v>107</v>
      </c>
      <c r="D6" s="4" t="s">
        <v>378</v>
      </c>
      <c r="E6" s="5">
        <v>25098</v>
      </c>
    </row>
    <row r="7" spans="1:5" x14ac:dyDescent="0.25">
      <c r="A7" s="4" t="s">
        <v>445</v>
      </c>
      <c r="B7" s="4" t="s">
        <v>358</v>
      </c>
      <c r="C7" s="4" t="s">
        <v>107</v>
      </c>
      <c r="D7" s="4" t="s">
        <v>378</v>
      </c>
      <c r="E7" s="5">
        <v>23510</v>
      </c>
    </row>
    <row r="8" spans="1:5" x14ac:dyDescent="0.25">
      <c r="A8" s="4" t="s">
        <v>183</v>
      </c>
      <c r="B8" s="4" t="s">
        <v>10</v>
      </c>
      <c r="C8" s="4" t="s">
        <v>107</v>
      </c>
      <c r="D8" s="4">
        <v>100</v>
      </c>
      <c r="E8" s="5">
        <v>56002</v>
      </c>
    </row>
    <row r="9" spans="1:5" x14ac:dyDescent="0.25">
      <c r="A9" s="4" t="s">
        <v>182</v>
      </c>
      <c r="B9" s="4" t="s">
        <v>10</v>
      </c>
      <c r="C9" s="4" t="s">
        <v>107</v>
      </c>
      <c r="D9" s="4">
        <v>100</v>
      </c>
      <c r="E9" s="5">
        <v>89177</v>
      </c>
    </row>
    <row r="10" spans="1:5" x14ac:dyDescent="0.25">
      <c r="A10" s="4" t="s">
        <v>181</v>
      </c>
      <c r="B10" s="4" t="s">
        <v>10</v>
      </c>
      <c r="C10" s="4" t="s">
        <v>107</v>
      </c>
      <c r="D10" s="4">
        <v>100</v>
      </c>
      <c r="E10" s="5">
        <v>92164</v>
      </c>
    </row>
    <row r="11" spans="1:5" x14ac:dyDescent="0.25">
      <c r="A11" s="4" t="s">
        <v>171</v>
      </c>
      <c r="B11" s="4" t="s">
        <v>10</v>
      </c>
      <c r="C11" s="4" t="s">
        <v>107</v>
      </c>
      <c r="D11" s="4">
        <v>101</v>
      </c>
      <c r="E11" s="5">
        <v>32775</v>
      </c>
    </row>
    <row r="12" spans="1:5" x14ac:dyDescent="0.25">
      <c r="A12" s="4" t="s">
        <v>170</v>
      </c>
      <c r="B12" s="4" t="s">
        <v>10</v>
      </c>
      <c r="C12" s="4" t="s">
        <v>107</v>
      </c>
      <c r="D12" s="4">
        <v>101</v>
      </c>
      <c r="E12" s="5">
        <v>55024</v>
      </c>
    </row>
    <row r="13" spans="1:5" x14ac:dyDescent="0.25">
      <c r="A13" s="4" t="s">
        <v>169</v>
      </c>
      <c r="B13" s="4" t="s">
        <v>10</v>
      </c>
      <c r="C13" s="4" t="s">
        <v>107</v>
      </c>
      <c r="D13" s="4">
        <v>101</v>
      </c>
      <c r="E13" s="5">
        <v>51741</v>
      </c>
    </row>
    <row r="14" spans="1:5" x14ac:dyDescent="0.25">
      <c r="A14" s="4" t="s">
        <v>177</v>
      </c>
      <c r="B14" s="4" t="s">
        <v>10</v>
      </c>
      <c r="C14" s="4" t="s">
        <v>107</v>
      </c>
      <c r="D14" s="4">
        <v>102</v>
      </c>
      <c r="E14" s="5">
        <v>16944</v>
      </c>
    </row>
    <row r="15" spans="1:5" x14ac:dyDescent="0.25">
      <c r="A15" s="4" t="s">
        <v>176</v>
      </c>
      <c r="B15" s="4" t="s">
        <v>10</v>
      </c>
      <c r="C15" s="4" t="s">
        <v>107</v>
      </c>
      <c r="D15" s="4">
        <v>102</v>
      </c>
      <c r="E15" s="5">
        <v>21357</v>
      </c>
    </row>
    <row r="16" spans="1:5" x14ac:dyDescent="0.25">
      <c r="A16" s="4" t="s">
        <v>175</v>
      </c>
      <c r="B16" s="4" t="s">
        <v>10</v>
      </c>
      <c r="C16" s="4" t="s">
        <v>107</v>
      </c>
      <c r="D16" s="4">
        <v>102</v>
      </c>
      <c r="E16" s="5">
        <v>21694</v>
      </c>
    </row>
    <row r="17" spans="1:5" x14ac:dyDescent="0.25">
      <c r="A17" s="4" t="s">
        <v>69</v>
      </c>
      <c r="B17" s="4" t="s">
        <v>10</v>
      </c>
      <c r="C17" s="4" t="s">
        <v>107</v>
      </c>
      <c r="D17" s="4">
        <v>103</v>
      </c>
      <c r="E17" s="5">
        <v>404390</v>
      </c>
    </row>
    <row r="18" spans="1:5" x14ac:dyDescent="0.25">
      <c r="A18" s="4" t="s">
        <v>68</v>
      </c>
      <c r="B18" s="4" t="s">
        <v>10</v>
      </c>
      <c r="C18" s="4" t="s">
        <v>107</v>
      </c>
      <c r="D18" s="4">
        <v>103</v>
      </c>
      <c r="E18" s="5">
        <v>499510</v>
      </c>
    </row>
    <row r="19" spans="1:5" x14ac:dyDescent="0.25">
      <c r="A19" s="4" t="s">
        <v>67</v>
      </c>
      <c r="B19" s="4" t="s">
        <v>10</v>
      </c>
      <c r="C19" s="4" t="s">
        <v>107</v>
      </c>
      <c r="D19" s="4">
        <v>103</v>
      </c>
      <c r="E19" s="5">
        <v>479970</v>
      </c>
    </row>
    <row r="20" spans="1:5" x14ac:dyDescent="0.25">
      <c r="A20" s="4" t="s">
        <v>327</v>
      </c>
      <c r="B20" s="4" t="s">
        <v>10</v>
      </c>
      <c r="C20" s="4" t="s">
        <v>107</v>
      </c>
      <c r="D20" s="4">
        <v>104</v>
      </c>
      <c r="E20" s="5">
        <v>49180</v>
      </c>
    </row>
    <row r="21" spans="1:5" x14ac:dyDescent="0.25">
      <c r="A21" s="4" t="s">
        <v>326</v>
      </c>
      <c r="B21" s="4" t="s">
        <v>10</v>
      </c>
      <c r="C21" s="4" t="s">
        <v>107</v>
      </c>
      <c r="D21" s="4">
        <v>104</v>
      </c>
      <c r="E21" s="5">
        <v>19071</v>
      </c>
    </row>
    <row r="22" spans="1:5" x14ac:dyDescent="0.25">
      <c r="A22" s="4" t="s">
        <v>325</v>
      </c>
      <c r="B22" s="4" t="s">
        <v>10</v>
      </c>
      <c r="C22" s="4" t="s">
        <v>107</v>
      </c>
      <c r="D22" s="4">
        <v>104</v>
      </c>
      <c r="E22" s="5">
        <v>16846</v>
      </c>
    </row>
    <row r="23" spans="1:5" x14ac:dyDescent="0.25">
      <c r="A23" s="4" t="s">
        <v>201</v>
      </c>
      <c r="B23" s="4" t="s">
        <v>10</v>
      </c>
      <c r="C23" s="4" t="s">
        <v>107</v>
      </c>
      <c r="D23" s="4">
        <v>105</v>
      </c>
      <c r="E23" s="5">
        <v>145120</v>
      </c>
    </row>
    <row r="24" spans="1:5" x14ac:dyDescent="0.25">
      <c r="A24" s="4" t="s">
        <v>200</v>
      </c>
      <c r="B24" s="4" t="s">
        <v>10</v>
      </c>
      <c r="C24" s="4" t="s">
        <v>107</v>
      </c>
      <c r="D24" s="4">
        <v>105</v>
      </c>
      <c r="E24" s="5">
        <v>283150</v>
      </c>
    </row>
    <row r="25" spans="1:5" x14ac:dyDescent="0.25">
      <c r="A25" s="4" t="s">
        <v>199</v>
      </c>
      <c r="B25" s="4" t="s">
        <v>10</v>
      </c>
      <c r="C25" s="4" t="s">
        <v>107</v>
      </c>
      <c r="D25" s="4">
        <v>105</v>
      </c>
      <c r="E25" s="5">
        <v>267230</v>
      </c>
    </row>
    <row r="26" spans="1:5" x14ac:dyDescent="0.25">
      <c r="A26" s="4" t="s">
        <v>13</v>
      </c>
      <c r="B26" s="4" t="s">
        <v>10</v>
      </c>
      <c r="C26" s="4" t="s">
        <v>107</v>
      </c>
      <c r="D26" s="4">
        <v>106</v>
      </c>
      <c r="E26" s="5">
        <v>57335</v>
      </c>
    </row>
    <row r="27" spans="1:5" x14ac:dyDescent="0.25">
      <c r="A27" s="4" t="s">
        <v>14</v>
      </c>
      <c r="B27" s="4" t="s">
        <v>10</v>
      </c>
      <c r="C27" s="4" t="s">
        <v>107</v>
      </c>
      <c r="D27" s="4">
        <v>106</v>
      </c>
      <c r="E27" s="5">
        <v>46062</v>
      </c>
    </row>
    <row r="28" spans="1:5" x14ac:dyDescent="0.25">
      <c r="A28" s="4" t="s">
        <v>15</v>
      </c>
      <c r="B28" s="4" t="s">
        <v>10</v>
      </c>
      <c r="C28" s="4" t="s">
        <v>107</v>
      </c>
      <c r="D28" s="4">
        <v>106</v>
      </c>
      <c r="E28" s="5">
        <v>30664</v>
      </c>
    </row>
    <row r="29" spans="1:5" x14ac:dyDescent="0.25">
      <c r="A29" s="4" t="s">
        <v>219</v>
      </c>
      <c r="B29" s="4" t="s">
        <v>10</v>
      </c>
      <c r="C29" s="4" t="s">
        <v>107</v>
      </c>
      <c r="D29" s="4">
        <v>107</v>
      </c>
      <c r="E29" s="5">
        <v>105030</v>
      </c>
    </row>
    <row r="30" spans="1:5" x14ac:dyDescent="0.25">
      <c r="A30" s="4" t="s">
        <v>218</v>
      </c>
      <c r="B30" s="4" t="s">
        <v>10</v>
      </c>
      <c r="C30" s="4" t="s">
        <v>107</v>
      </c>
      <c r="D30" s="4">
        <v>107</v>
      </c>
      <c r="E30" s="5">
        <v>326050</v>
      </c>
    </row>
    <row r="31" spans="1:5" x14ac:dyDescent="0.25">
      <c r="A31" s="4" t="s">
        <v>217</v>
      </c>
      <c r="B31" s="4" t="s">
        <v>10</v>
      </c>
      <c r="C31" s="4" t="s">
        <v>107</v>
      </c>
      <c r="D31" s="4">
        <v>107</v>
      </c>
      <c r="E31" s="5">
        <v>327790</v>
      </c>
    </row>
    <row r="32" spans="1:5" x14ac:dyDescent="0.25">
      <c r="A32" s="4" t="s">
        <v>228</v>
      </c>
      <c r="B32" s="4" t="s">
        <v>10</v>
      </c>
      <c r="C32" s="4" t="s">
        <v>107</v>
      </c>
      <c r="D32" s="4">
        <v>108</v>
      </c>
      <c r="E32" s="5">
        <v>30661</v>
      </c>
    </row>
    <row r="33" spans="1:5" x14ac:dyDescent="0.25">
      <c r="A33" s="4" t="s">
        <v>227</v>
      </c>
      <c r="B33" s="4" t="s">
        <v>10</v>
      </c>
      <c r="C33" s="4" t="s">
        <v>107</v>
      </c>
      <c r="D33" s="4">
        <v>108</v>
      </c>
      <c r="E33" s="5">
        <v>35079</v>
      </c>
    </row>
    <row r="34" spans="1:5" x14ac:dyDescent="0.25">
      <c r="A34" s="4" t="s">
        <v>226</v>
      </c>
      <c r="B34" s="4" t="s">
        <v>10</v>
      </c>
      <c r="C34" s="4" t="s">
        <v>107</v>
      </c>
      <c r="D34" s="4">
        <v>108</v>
      </c>
      <c r="E34" s="5">
        <v>19106</v>
      </c>
    </row>
    <row r="35" spans="1:5" x14ac:dyDescent="0.25">
      <c r="A35" s="4" t="s">
        <v>162</v>
      </c>
      <c r="B35" s="4" t="s">
        <v>10</v>
      </c>
      <c r="C35" s="4" t="s">
        <v>107</v>
      </c>
      <c r="D35" s="4">
        <v>109</v>
      </c>
      <c r="E35" s="5">
        <v>18136</v>
      </c>
    </row>
    <row r="36" spans="1:5" x14ac:dyDescent="0.25">
      <c r="A36" s="4" t="s">
        <v>161</v>
      </c>
      <c r="B36" s="4" t="s">
        <v>10</v>
      </c>
      <c r="C36" s="4" t="s">
        <v>107</v>
      </c>
      <c r="D36" s="4">
        <v>109</v>
      </c>
      <c r="E36" s="5">
        <v>20955</v>
      </c>
    </row>
    <row r="37" spans="1:5" x14ac:dyDescent="0.25">
      <c r="A37" s="4" t="s">
        <v>160</v>
      </c>
      <c r="B37" s="4" t="s">
        <v>10</v>
      </c>
      <c r="C37" s="4" t="s">
        <v>107</v>
      </c>
      <c r="D37" s="4">
        <v>109</v>
      </c>
      <c r="E37" s="5">
        <v>22432</v>
      </c>
    </row>
    <row r="38" spans="1:5" x14ac:dyDescent="0.25">
      <c r="A38" s="4" t="s">
        <v>414</v>
      </c>
      <c r="B38" s="4" t="s">
        <v>358</v>
      </c>
      <c r="C38" s="4" t="s">
        <v>107</v>
      </c>
      <c r="D38" s="4" t="s">
        <v>367</v>
      </c>
      <c r="E38" s="5">
        <v>117250</v>
      </c>
    </row>
    <row r="39" spans="1:5" x14ac:dyDescent="0.25">
      <c r="A39" s="4" t="s">
        <v>413</v>
      </c>
      <c r="B39" s="4" t="s">
        <v>358</v>
      </c>
      <c r="C39" s="4" t="s">
        <v>107</v>
      </c>
      <c r="D39" s="4" t="s">
        <v>367</v>
      </c>
      <c r="E39" s="5">
        <v>66910</v>
      </c>
    </row>
    <row r="40" spans="1:5" x14ac:dyDescent="0.25">
      <c r="A40" s="4" t="s">
        <v>412</v>
      </c>
      <c r="B40" s="4" t="s">
        <v>358</v>
      </c>
      <c r="C40" s="4" t="s">
        <v>107</v>
      </c>
      <c r="D40" s="4" t="s">
        <v>367</v>
      </c>
      <c r="E40" s="5">
        <v>74081</v>
      </c>
    </row>
    <row r="41" spans="1:5" x14ac:dyDescent="0.25">
      <c r="A41" s="4" t="s">
        <v>159</v>
      </c>
      <c r="B41" s="4" t="s">
        <v>10</v>
      </c>
      <c r="C41" s="4" t="s">
        <v>107</v>
      </c>
      <c r="D41" s="4">
        <v>110</v>
      </c>
      <c r="E41" s="5">
        <v>15587</v>
      </c>
    </row>
    <row r="42" spans="1:5" x14ac:dyDescent="0.25">
      <c r="A42" s="4" t="s">
        <v>158</v>
      </c>
      <c r="B42" s="4" t="s">
        <v>10</v>
      </c>
      <c r="C42" s="4" t="s">
        <v>107</v>
      </c>
      <c r="D42" s="4">
        <v>110</v>
      </c>
      <c r="E42" s="5">
        <v>43521</v>
      </c>
    </row>
    <row r="43" spans="1:5" x14ac:dyDescent="0.25">
      <c r="A43" s="4" t="s">
        <v>157</v>
      </c>
      <c r="B43" s="4" t="s">
        <v>10</v>
      </c>
      <c r="C43" s="4" t="s">
        <v>107</v>
      </c>
      <c r="D43" s="4">
        <v>110</v>
      </c>
      <c r="E43" s="5">
        <v>47191</v>
      </c>
    </row>
    <row r="44" spans="1:5" x14ac:dyDescent="0.25">
      <c r="A44" s="4" t="s">
        <v>237</v>
      </c>
      <c r="B44" s="4" t="s">
        <v>10</v>
      </c>
      <c r="C44" s="4" t="s">
        <v>107</v>
      </c>
      <c r="D44" s="4">
        <v>111</v>
      </c>
      <c r="E44" s="5">
        <v>29263</v>
      </c>
    </row>
    <row r="45" spans="1:5" x14ac:dyDescent="0.25">
      <c r="A45" s="4" t="s">
        <v>236</v>
      </c>
      <c r="B45" s="4" t="s">
        <v>10</v>
      </c>
      <c r="C45" s="4" t="s">
        <v>107</v>
      </c>
      <c r="D45" s="4">
        <v>111</v>
      </c>
      <c r="E45" s="5">
        <v>33604</v>
      </c>
    </row>
    <row r="46" spans="1:5" x14ac:dyDescent="0.25">
      <c r="A46" s="4" t="s">
        <v>235</v>
      </c>
      <c r="B46" s="4" t="s">
        <v>10</v>
      </c>
      <c r="C46" s="4" t="s">
        <v>107</v>
      </c>
      <c r="D46" s="4">
        <v>111</v>
      </c>
      <c r="E46" s="5">
        <v>31852</v>
      </c>
    </row>
    <row r="47" spans="1:5" x14ac:dyDescent="0.25">
      <c r="A47" s="4" t="s">
        <v>300</v>
      </c>
      <c r="B47" s="4" t="s">
        <v>10</v>
      </c>
      <c r="C47" s="4" t="s">
        <v>107</v>
      </c>
      <c r="D47" s="4">
        <v>112</v>
      </c>
      <c r="E47" s="5">
        <v>136040</v>
      </c>
    </row>
    <row r="48" spans="1:5" x14ac:dyDescent="0.25">
      <c r="A48" s="4" t="s">
        <v>299</v>
      </c>
      <c r="B48" s="4" t="s">
        <v>10</v>
      </c>
      <c r="C48" s="4" t="s">
        <v>107</v>
      </c>
      <c r="D48" s="4">
        <v>112</v>
      </c>
      <c r="E48" s="5">
        <v>65001</v>
      </c>
    </row>
    <row r="49" spans="1:5" x14ac:dyDescent="0.25">
      <c r="A49" s="4" t="s">
        <v>298</v>
      </c>
      <c r="B49" s="4" t="s">
        <v>10</v>
      </c>
      <c r="C49" s="4" t="s">
        <v>107</v>
      </c>
      <c r="D49" s="4">
        <v>112</v>
      </c>
      <c r="E49" s="5">
        <v>74633</v>
      </c>
    </row>
    <row r="50" spans="1:5" x14ac:dyDescent="0.25">
      <c r="A50" s="4" t="s">
        <v>180</v>
      </c>
      <c r="B50" s="4" t="s">
        <v>10</v>
      </c>
      <c r="C50" s="4" t="s">
        <v>107</v>
      </c>
      <c r="D50" s="4">
        <v>113</v>
      </c>
      <c r="E50" s="5">
        <v>5238.7</v>
      </c>
    </row>
    <row r="51" spans="1:5" x14ac:dyDescent="0.25">
      <c r="A51" s="4" t="s">
        <v>179</v>
      </c>
      <c r="B51" s="4" t="s">
        <v>10</v>
      </c>
      <c r="C51" s="4" t="s">
        <v>107</v>
      </c>
      <c r="D51" s="4">
        <v>113</v>
      </c>
      <c r="E51" s="5">
        <v>26497</v>
      </c>
    </row>
    <row r="52" spans="1:5" x14ac:dyDescent="0.25">
      <c r="A52" s="4" t="s">
        <v>178</v>
      </c>
      <c r="B52" s="4" t="s">
        <v>10</v>
      </c>
      <c r="C52" s="4" t="s">
        <v>107</v>
      </c>
      <c r="D52" s="4">
        <v>113</v>
      </c>
      <c r="E52" s="5">
        <v>25799</v>
      </c>
    </row>
    <row r="53" spans="1:5" x14ac:dyDescent="0.25">
      <c r="A53" s="4" t="s">
        <v>192</v>
      </c>
      <c r="B53" s="4" t="s">
        <v>10</v>
      </c>
      <c r="C53" s="4" t="s">
        <v>107</v>
      </c>
      <c r="D53" s="4">
        <v>114</v>
      </c>
      <c r="E53" s="5">
        <v>16424</v>
      </c>
    </row>
    <row r="54" spans="1:5" x14ac:dyDescent="0.25">
      <c r="A54" s="4" t="s">
        <v>191</v>
      </c>
      <c r="B54" s="4" t="s">
        <v>10</v>
      </c>
      <c r="C54" s="4" t="s">
        <v>107</v>
      </c>
      <c r="D54" s="4">
        <v>114</v>
      </c>
      <c r="E54" s="5">
        <v>57330</v>
      </c>
    </row>
    <row r="55" spans="1:5" x14ac:dyDescent="0.25">
      <c r="A55" s="4" t="s">
        <v>190</v>
      </c>
      <c r="B55" s="4" t="s">
        <v>10</v>
      </c>
      <c r="C55" s="4" t="s">
        <v>107</v>
      </c>
      <c r="D55" s="4">
        <v>114</v>
      </c>
      <c r="E55" s="5">
        <v>56930</v>
      </c>
    </row>
    <row r="56" spans="1:5" x14ac:dyDescent="0.25">
      <c r="A56" s="4" t="s">
        <v>252</v>
      </c>
      <c r="B56" s="4" t="s">
        <v>10</v>
      </c>
      <c r="C56" s="4" t="s">
        <v>107</v>
      </c>
      <c r="D56" s="4">
        <v>115</v>
      </c>
      <c r="E56" s="5">
        <v>138370</v>
      </c>
    </row>
    <row r="57" spans="1:5" x14ac:dyDescent="0.25">
      <c r="A57" s="4" t="s">
        <v>251</v>
      </c>
      <c r="B57" s="4" t="s">
        <v>10</v>
      </c>
      <c r="C57" s="4" t="s">
        <v>107</v>
      </c>
      <c r="D57" s="4">
        <v>115</v>
      </c>
      <c r="E57" s="5">
        <v>126940</v>
      </c>
    </row>
    <row r="58" spans="1:5" x14ac:dyDescent="0.25">
      <c r="A58" s="4" t="s">
        <v>250</v>
      </c>
      <c r="B58" s="4" t="s">
        <v>10</v>
      </c>
      <c r="C58" s="4" t="s">
        <v>107</v>
      </c>
      <c r="D58" s="4">
        <v>115</v>
      </c>
      <c r="E58" s="5">
        <v>146030</v>
      </c>
    </row>
    <row r="59" spans="1:5" x14ac:dyDescent="0.25">
      <c r="A59" s="4" t="s">
        <v>291</v>
      </c>
      <c r="B59" s="4" t="s">
        <v>10</v>
      </c>
      <c r="C59" s="4" t="s">
        <v>107</v>
      </c>
      <c r="D59" s="4">
        <v>116</v>
      </c>
      <c r="E59" s="5">
        <v>154260</v>
      </c>
    </row>
    <row r="60" spans="1:5" x14ac:dyDescent="0.25">
      <c r="A60" s="4" t="s">
        <v>290</v>
      </c>
      <c r="B60" s="4" t="s">
        <v>10</v>
      </c>
      <c r="C60" s="4" t="s">
        <v>107</v>
      </c>
      <c r="D60" s="4">
        <v>116</v>
      </c>
      <c r="E60" s="5">
        <v>88816</v>
      </c>
    </row>
    <row r="61" spans="1:5" x14ac:dyDescent="0.25">
      <c r="A61" s="4" t="s">
        <v>289</v>
      </c>
      <c r="B61" s="4" t="s">
        <v>10</v>
      </c>
      <c r="C61" s="4" t="s">
        <v>107</v>
      </c>
      <c r="D61" s="4">
        <v>116</v>
      </c>
      <c r="E61" s="5">
        <v>84839</v>
      </c>
    </row>
    <row r="62" spans="1:5" x14ac:dyDescent="0.25">
      <c r="A62" s="4" t="s">
        <v>348</v>
      </c>
      <c r="B62" s="4" t="s">
        <v>10</v>
      </c>
      <c r="C62" s="4" t="s">
        <v>107</v>
      </c>
      <c r="D62" s="4">
        <v>117</v>
      </c>
      <c r="E62" s="5">
        <v>236320</v>
      </c>
    </row>
    <row r="63" spans="1:5" x14ac:dyDescent="0.25">
      <c r="A63" s="4" t="s">
        <v>347</v>
      </c>
      <c r="B63" s="4" t="s">
        <v>10</v>
      </c>
      <c r="C63" s="4" t="s">
        <v>107</v>
      </c>
      <c r="D63" s="4">
        <v>117</v>
      </c>
      <c r="E63" s="5">
        <v>257490</v>
      </c>
    </row>
    <row r="64" spans="1:5" x14ac:dyDescent="0.25">
      <c r="A64" s="4" t="s">
        <v>346</v>
      </c>
      <c r="B64" s="4" t="s">
        <v>10</v>
      </c>
      <c r="C64" s="4" t="s">
        <v>107</v>
      </c>
      <c r="D64" s="4">
        <v>117</v>
      </c>
      <c r="E64" s="5">
        <v>256640</v>
      </c>
    </row>
    <row r="65" spans="1:5" x14ac:dyDescent="0.25">
      <c r="A65" s="4" t="s">
        <v>54</v>
      </c>
      <c r="B65" s="4" t="s">
        <v>10</v>
      </c>
      <c r="C65" s="4" t="s">
        <v>107</v>
      </c>
      <c r="D65" s="4">
        <v>118</v>
      </c>
      <c r="E65" s="5">
        <v>362530</v>
      </c>
    </row>
    <row r="66" spans="1:5" x14ac:dyDescent="0.25">
      <c r="A66" s="4" t="s">
        <v>53</v>
      </c>
      <c r="B66" s="4" t="s">
        <v>10</v>
      </c>
      <c r="C66" s="4" t="s">
        <v>107</v>
      </c>
      <c r="D66" s="4">
        <v>118</v>
      </c>
      <c r="E66" s="5">
        <v>398520</v>
      </c>
    </row>
    <row r="67" spans="1:5" x14ac:dyDescent="0.25">
      <c r="A67" s="4" t="s">
        <v>52</v>
      </c>
      <c r="B67" s="4" t="s">
        <v>10</v>
      </c>
      <c r="C67" s="4" t="s">
        <v>107</v>
      </c>
      <c r="D67" s="4">
        <v>118</v>
      </c>
      <c r="E67" s="5">
        <v>460460</v>
      </c>
    </row>
    <row r="68" spans="1:5" x14ac:dyDescent="0.25">
      <c r="A68" s="4" t="s">
        <v>39</v>
      </c>
      <c r="B68" s="4" t="s">
        <v>10</v>
      </c>
      <c r="C68" s="4" t="s">
        <v>107</v>
      </c>
      <c r="D68" s="4">
        <v>119</v>
      </c>
      <c r="E68" s="5">
        <v>477120</v>
      </c>
    </row>
    <row r="69" spans="1:5" x14ac:dyDescent="0.25">
      <c r="A69" s="4" t="s">
        <v>38</v>
      </c>
      <c r="B69" s="4" t="s">
        <v>10</v>
      </c>
      <c r="C69" s="4" t="s">
        <v>107</v>
      </c>
      <c r="D69" s="4">
        <v>119</v>
      </c>
      <c r="E69" s="5">
        <v>555630</v>
      </c>
    </row>
    <row r="70" spans="1:5" x14ac:dyDescent="0.25">
      <c r="A70" s="4" t="s">
        <v>37</v>
      </c>
      <c r="B70" s="4" t="s">
        <v>10</v>
      </c>
      <c r="C70" s="4" t="s">
        <v>107</v>
      </c>
      <c r="D70" s="4">
        <v>119</v>
      </c>
      <c r="E70" s="5">
        <v>550350</v>
      </c>
    </row>
    <row r="71" spans="1:5" x14ac:dyDescent="0.25">
      <c r="A71" s="4" t="s">
        <v>453</v>
      </c>
      <c r="B71" s="4" t="s">
        <v>358</v>
      </c>
      <c r="C71" s="4" t="s">
        <v>107</v>
      </c>
      <c r="D71" s="4" t="s">
        <v>380</v>
      </c>
      <c r="E71" s="5">
        <v>54198</v>
      </c>
    </row>
    <row r="72" spans="1:5" x14ac:dyDescent="0.25">
      <c r="A72" s="4" t="s">
        <v>452</v>
      </c>
      <c r="B72" s="4" t="s">
        <v>358</v>
      </c>
      <c r="C72" s="4" t="s">
        <v>107</v>
      </c>
      <c r="D72" s="4" t="s">
        <v>380</v>
      </c>
      <c r="E72" s="5">
        <v>71060</v>
      </c>
    </row>
    <row r="73" spans="1:5" x14ac:dyDescent="0.25">
      <c r="A73" s="4" t="s">
        <v>451</v>
      </c>
      <c r="B73" s="4" t="s">
        <v>358</v>
      </c>
      <c r="C73" s="4" t="s">
        <v>107</v>
      </c>
      <c r="D73" s="4" t="s">
        <v>380</v>
      </c>
      <c r="E73" s="5">
        <v>59521</v>
      </c>
    </row>
    <row r="74" spans="1:5" x14ac:dyDescent="0.25">
      <c r="A74" s="4" t="s">
        <v>22</v>
      </c>
      <c r="B74" s="4" t="s">
        <v>10</v>
      </c>
      <c r="C74" s="4" t="s">
        <v>107</v>
      </c>
      <c r="D74" s="4">
        <v>120</v>
      </c>
      <c r="E74" s="5">
        <v>545650</v>
      </c>
    </row>
    <row r="75" spans="1:5" x14ac:dyDescent="0.25">
      <c r="A75" s="4" t="s">
        <v>23</v>
      </c>
      <c r="B75" s="4" t="s">
        <v>10</v>
      </c>
      <c r="C75" s="4" t="s">
        <v>107</v>
      </c>
      <c r="D75" s="4">
        <v>120</v>
      </c>
      <c r="E75" s="5">
        <v>540340</v>
      </c>
    </row>
    <row r="76" spans="1:5" x14ac:dyDescent="0.25">
      <c r="A76" s="4" t="s">
        <v>24</v>
      </c>
      <c r="B76" s="4" t="s">
        <v>10</v>
      </c>
      <c r="C76" s="4" t="s">
        <v>107</v>
      </c>
      <c r="D76" s="4">
        <v>120</v>
      </c>
      <c r="E76" s="5">
        <v>519460</v>
      </c>
    </row>
    <row r="77" spans="1:5" x14ac:dyDescent="0.25">
      <c r="A77" s="4" t="s">
        <v>324</v>
      </c>
      <c r="B77" s="4" t="s">
        <v>10</v>
      </c>
      <c r="C77" s="4" t="s">
        <v>107</v>
      </c>
      <c r="D77" s="4">
        <v>121</v>
      </c>
      <c r="E77" s="5">
        <v>330550</v>
      </c>
    </row>
    <row r="78" spans="1:5" x14ac:dyDescent="0.25">
      <c r="A78" s="4" t="s">
        <v>323</v>
      </c>
      <c r="B78" s="4" t="s">
        <v>10</v>
      </c>
      <c r="C78" s="4" t="s">
        <v>107</v>
      </c>
      <c r="D78" s="4">
        <v>121</v>
      </c>
      <c r="E78" s="5">
        <v>181620</v>
      </c>
    </row>
    <row r="79" spans="1:5" x14ac:dyDescent="0.25">
      <c r="A79" s="4" t="s">
        <v>322</v>
      </c>
      <c r="B79" s="4" t="s">
        <v>10</v>
      </c>
      <c r="C79" s="4" t="s">
        <v>107</v>
      </c>
      <c r="D79" s="4">
        <v>121</v>
      </c>
      <c r="E79" s="5">
        <v>328400</v>
      </c>
    </row>
    <row r="80" spans="1:5" x14ac:dyDescent="0.25">
      <c r="A80" s="4" t="s">
        <v>330</v>
      </c>
      <c r="B80" s="4" t="s">
        <v>10</v>
      </c>
      <c r="C80" s="4" t="s">
        <v>107</v>
      </c>
      <c r="D80" s="4">
        <v>122</v>
      </c>
      <c r="E80" s="5">
        <v>195590</v>
      </c>
    </row>
    <row r="81" spans="1:5" x14ac:dyDescent="0.25">
      <c r="A81" s="4" t="s">
        <v>329</v>
      </c>
      <c r="B81" s="4" t="s">
        <v>10</v>
      </c>
      <c r="C81" s="4" t="s">
        <v>107</v>
      </c>
      <c r="D81" s="4">
        <v>122</v>
      </c>
      <c r="E81" s="5">
        <v>192640</v>
      </c>
    </row>
    <row r="82" spans="1:5" x14ac:dyDescent="0.25">
      <c r="A82" s="4" t="s">
        <v>328</v>
      </c>
      <c r="B82" s="4" t="s">
        <v>10</v>
      </c>
      <c r="C82" s="4" t="s">
        <v>107</v>
      </c>
      <c r="D82" s="4">
        <v>122</v>
      </c>
      <c r="E82" s="5">
        <v>83550</v>
      </c>
    </row>
    <row r="83" spans="1:5" x14ac:dyDescent="0.25">
      <c r="A83" s="4" t="s">
        <v>28</v>
      </c>
      <c r="B83" s="4" t="s">
        <v>10</v>
      </c>
      <c r="C83" s="4" t="s">
        <v>107</v>
      </c>
      <c r="D83" s="4">
        <v>123</v>
      </c>
      <c r="E83" s="5">
        <v>355510</v>
      </c>
    </row>
    <row r="84" spans="1:5" x14ac:dyDescent="0.25">
      <c r="A84" s="4" t="s">
        <v>29</v>
      </c>
      <c r="B84" s="4" t="s">
        <v>10</v>
      </c>
      <c r="C84" s="4" t="s">
        <v>107</v>
      </c>
      <c r="D84" s="4">
        <v>123</v>
      </c>
      <c r="E84" s="5">
        <v>325140</v>
      </c>
    </row>
    <row r="85" spans="1:5" x14ac:dyDescent="0.25">
      <c r="A85" s="4" t="s">
        <v>30</v>
      </c>
      <c r="B85" s="4" t="s">
        <v>10</v>
      </c>
      <c r="C85" s="4" t="s">
        <v>107</v>
      </c>
      <c r="D85" s="4">
        <v>123</v>
      </c>
      <c r="E85" s="5">
        <v>283810</v>
      </c>
    </row>
    <row r="86" spans="1:5" x14ac:dyDescent="0.25">
      <c r="A86" s="4" t="s">
        <v>63</v>
      </c>
      <c r="B86" s="4" t="s">
        <v>10</v>
      </c>
      <c r="C86" s="4" t="s">
        <v>107</v>
      </c>
      <c r="D86" s="4">
        <v>124</v>
      </c>
      <c r="E86" s="5">
        <v>79530</v>
      </c>
    </row>
    <row r="87" spans="1:5" x14ac:dyDescent="0.25">
      <c r="A87" s="4" t="s">
        <v>62</v>
      </c>
      <c r="B87" s="4" t="s">
        <v>10</v>
      </c>
      <c r="C87" s="4" t="s">
        <v>107</v>
      </c>
      <c r="D87" s="4">
        <v>124</v>
      </c>
      <c r="E87" s="5">
        <v>93896</v>
      </c>
    </row>
    <row r="88" spans="1:5" x14ac:dyDescent="0.25">
      <c r="A88" s="4" t="s">
        <v>61</v>
      </c>
      <c r="B88" s="4" t="s">
        <v>10</v>
      </c>
      <c r="C88" s="4" t="s">
        <v>107</v>
      </c>
      <c r="D88" s="4">
        <v>124</v>
      </c>
      <c r="E88" s="5">
        <v>97765</v>
      </c>
    </row>
    <row r="89" spans="1:5" x14ac:dyDescent="0.25">
      <c r="A89" s="4" t="s">
        <v>267</v>
      </c>
      <c r="B89" s="4" t="s">
        <v>10</v>
      </c>
      <c r="C89" s="4" t="s">
        <v>107</v>
      </c>
      <c r="D89" s="4">
        <v>125</v>
      </c>
      <c r="E89" s="5">
        <v>137840</v>
      </c>
    </row>
    <row r="90" spans="1:5" x14ac:dyDescent="0.25">
      <c r="A90" s="4" t="s">
        <v>266</v>
      </c>
      <c r="B90" s="4" t="s">
        <v>10</v>
      </c>
      <c r="C90" s="4" t="s">
        <v>107</v>
      </c>
      <c r="D90" s="4">
        <v>125</v>
      </c>
      <c r="E90" s="5">
        <v>137580</v>
      </c>
    </row>
    <row r="91" spans="1:5" x14ac:dyDescent="0.25">
      <c r="A91" s="4" t="s">
        <v>265</v>
      </c>
      <c r="B91" s="4" t="s">
        <v>10</v>
      </c>
      <c r="C91" s="4" t="s">
        <v>107</v>
      </c>
      <c r="D91" s="4">
        <v>125</v>
      </c>
      <c r="E91" s="5">
        <v>71973</v>
      </c>
    </row>
    <row r="92" spans="1:5" x14ac:dyDescent="0.25">
      <c r="A92" s="4" t="s">
        <v>216</v>
      </c>
      <c r="B92" s="4" t="s">
        <v>10</v>
      </c>
      <c r="C92" s="4" t="s">
        <v>107</v>
      </c>
      <c r="D92" s="4">
        <v>126</v>
      </c>
      <c r="E92" s="5">
        <v>14588</v>
      </c>
    </row>
    <row r="93" spans="1:5" x14ac:dyDescent="0.25">
      <c r="A93" s="4" t="s">
        <v>215</v>
      </c>
      <c r="B93" s="4" t="s">
        <v>10</v>
      </c>
      <c r="C93" s="4" t="s">
        <v>107</v>
      </c>
      <c r="D93" s="4">
        <v>126</v>
      </c>
      <c r="E93" s="5">
        <v>63409</v>
      </c>
    </row>
    <row r="94" spans="1:5" x14ac:dyDescent="0.25">
      <c r="A94" s="4" t="s">
        <v>214</v>
      </c>
      <c r="B94" s="4" t="s">
        <v>10</v>
      </c>
      <c r="C94" s="4" t="s">
        <v>107</v>
      </c>
      <c r="D94" s="4">
        <v>126</v>
      </c>
      <c r="E94" s="5">
        <v>101820</v>
      </c>
    </row>
    <row r="95" spans="1:5" x14ac:dyDescent="0.25">
      <c r="A95" s="4" t="s">
        <v>147</v>
      </c>
      <c r="B95" s="4" t="s">
        <v>10</v>
      </c>
      <c r="C95" s="4" t="s">
        <v>107</v>
      </c>
      <c r="D95" s="4">
        <v>127</v>
      </c>
      <c r="E95" s="5">
        <v>5547</v>
      </c>
    </row>
    <row r="96" spans="1:5" x14ac:dyDescent="0.25">
      <c r="A96" s="4" t="s">
        <v>146</v>
      </c>
      <c r="B96" s="4" t="s">
        <v>10</v>
      </c>
      <c r="C96" s="4" t="s">
        <v>107</v>
      </c>
      <c r="D96" s="4">
        <v>127</v>
      </c>
      <c r="E96" s="5">
        <v>37058</v>
      </c>
    </row>
    <row r="97" spans="1:5" x14ac:dyDescent="0.25">
      <c r="A97" s="4" t="s">
        <v>145</v>
      </c>
      <c r="B97" s="4" t="s">
        <v>10</v>
      </c>
      <c r="C97" s="4" t="s">
        <v>107</v>
      </c>
      <c r="D97" s="4">
        <v>127</v>
      </c>
      <c r="E97" s="5">
        <v>39344</v>
      </c>
    </row>
    <row r="98" spans="1:5" x14ac:dyDescent="0.25">
      <c r="A98" s="4" t="s">
        <v>48</v>
      </c>
      <c r="B98" s="4" t="s">
        <v>10</v>
      </c>
      <c r="C98" s="4" t="s">
        <v>107</v>
      </c>
      <c r="D98" s="4">
        <v>128</v>
      </c>
      <c r="E98" s="5">
        <v>433910</v>
      </c>
    </row>
    <row r="99" spans="1:5" x14ac:dyDescent="0.25">
      <c r="A99" s="4" t="s">
        <v>47</v>
      </c>
      <c r="B99" s="4" t="s">
        <v>10</v>
      </c>
      <c r="C99" s="4" t="s">
        <v>107</v>
      </c>
      <c r="D99" s="4">
        <v>128</v>
      </c>
      <c r="E99" s="5">
        <v>447890</v>
      </c>
    </row>
    <row r="100" spans="1:5" x14ac:dyDescent="0.25">
      <c r="A100" s="4" t="s">
        <v>46</v>
      </c>
      <c r="B100" s="4" t="s">
        <v>10</v>
      </c>
      <c r="C100" s="4" t="s">
        <v>107</v>
      </c>
      <c r="D100" s="4">
        <v>128</v>
      </c>
      <c r="E100" s="5">
        <v>468210</v>
      </c>
    </row>
    <row r="101" spans="1:5" x14ac:dyDescent="0.25">
      <c r="A101" s="4" t="s">
        <v>33</v>
      </c>
      <c r="B101" s="4" t="s">
        <v>10</v>
      </c>
      <c r="C101" s="4" t="s">
        <v>107</v>
      </c>
      <c r="D101" s="4">
        <v>129</v>
      </c>
      <c r="E101" s="5">
        <v>368890</v>
      </c>
    </row>
    <row r="102" spans="1:5" x14ac:dyDescent="0.25">
      <c r="A102" s="4" t="s">
        <v>32</v>
      </c>
      <c r="B102" s="4" t="s">
        <v>10</v>
      </c>
      <c r="C102" s="4" t="s">
        <v>107</v>
      </c>
      <c r="D102" s="4">
        <v>129</v>
      </c>
      <c r="E102" s="5">
        <v>365800</v>
      </c>
    </row>
    <row r="103" spans="1:5" x14ac:dyDescent="0.25">
      <c r="A103" s="4" t="s">
        <v>31</v>
      </c>
      <c r="B103" s="4" t="s">
        <v>10</v>
      </c>
      <c r="C103" s="4" t="s">
        <v>107</v>
      </c>
      <c r="D103" s="4">
        <v>129</v>
      </c>
      <c r="E103" s="5">
        <v>364370</v>
      </c>
    </row>
    <row r="104" spans="1:5" x14ac:dyDescent="0.25">
      <c r="A104" s="4" t="s">
        <v>438</v>
      </c>
      <c r="B104" s="4" t="s">
        <v>358</v>
      </c>
      <c r="C104" s="4" t="s">
        <v>107</v>
      </c>
      <c r="D104" s="4" t="s">
        <v>375</v>
      </c>
      <c r="E104" s="5">
        <v>43055</v>
      </c>
    </row>
    <row r="105" spans="1:5" x14ac:dyDescent="0.25">
      <c r="A105" s="4" t="s">
        <v>437</v>
      </c>
      <c r="B105" s="4" t="s">
        <v>358</v>
      </c>
      <c r="C105" s="4" t="s">
        <v>107</v>
      </c>
      <c r="D105" s="4" t="s">
        <v>375</v>
      </c>
      <c r="E105" s="5">
        <v>82451</v>
      </c>
    </row>
    <row r="106" spans="1:5" x14ac:dyDescent="0.25">
      <c r="A106" s="4" t="s">
        <v>436</v>
      </c>
      <c r="B106" s="4" t="s">
        <v>358</v>
      </c>
      <c r="C106" s="4" t="s">
        <v>107</v>
      </c>
      <c r="D106" s="4" t="s">
        <v>375</v>
      </c>
      <c r="E106" s="5">
        <v>81117</v>
      </c>
    </row>
    <row r="107" spans="1:5" x14ac:dyDescent="0.25">
      <c r="A107" s="4" t="s">
        <v>279</v>
      </c>
      <c r="B107" s="4" t="s">
        <v>10</v>
      </c>
      <c r="C107" s="4" t="s">
        <v>107</v>
      </c>
      <c r="D107" s="4">
        <v>130</v>
      </c>
      <c r="E107" s="5">
        <v>287450</v>
      </c>
    </row>
    <row r="108" spans="1:5" x14ac:dyDescent="0.25">
      <c r="A108" s="4" t="s">
        <v>278</v>
      </c>
      <c r="B108" s="4" t="s">
        <v>10</v>
      </c>
      <c r="C108" s="4" t="s">
        <v>107</v>
      </c>
      <c r="D108" s="4">
        <v>130</v>
      </c>
      <c r="E108" s="5">
        <v>286630</v>
      </c>
    </row>
    <row r="109" spans="1:5" x14ac:dyDescent="0.25">
      <c r="A109" s="4" t="s">
        <v>277</v>
      </c>
      <c r="B109" s="4" t="s">
        <v>10</v>
      </c>
      <c r="C109" s="4" t="s">
        <v>107</v>
      </c>
      <c r="D109" s="4">
        <v>130</v>
      </c>
      <c r="E109" s="5">
        <v>124020</v>
      </c>
    </row>
    <row r="110" spans="1:5" x14ac:dyDescent="0.25">
      <c r="A110" s="4" t="s">
        <v>60</v>
      </c>
      <c r="B110" s="4" t="s">
        <v>10</v>
      </c>
      <c r="C110" s="4" t="s">
        <v>107</v>
      </c>
      <c r="D110" s="4">
        <v>131</v>
      </c>
      <c r="E110" s="5">
        <v>353650</v>
      </c>
    </row>
    <row r="111" spans="1:5" x14ac:dyDescent="0.25">
      <c r="A111" s="4" t="s">
        <v>129</v>
      </c>
      <c r="B111" s="4" t="s">
        <v>10</v>
      </c>
      <c r="C111" s="4" t="s">
        <v>107</v>
      </c>
      <c r="D111" s="4">
        <v>131</v>
      </c>
      <c r="E111" s="5">
        <v>353920</v>
      </c>
    </row>
    <row r="112" spans="1:5" x14ac:dyDescent="0.25">
      <c r="A112" s="4" t="s">
        <v>59</v>
      </c>
      <c r="B112" s="4" t="s">
        <v>10</v>
      </c>
      <c r="C112" s="4" t="s">
        <v>107</v>
      </c>
      <c r="D112" s="4">
        <v>131</v>
      </c>
      <c r="E112" s="5">
        <v>429410</v>
      </c>
    </row>
    <row r="113" spans="1:5" x14ac:dyDescent="0.25">
      <c r="A113" s="4" t="s">
        <v>128</v>
      </c>
      <c r="B113" s="4" t="s">
        <v>10</v>
      </c>
      <c r="C113" s="4" t="s">
        <v>107</v>
      </c>
      <c r="D113" s="4">
        <v>131</v>
      </c>
      <c r="E113" s="5">
        <v>426520</v>
      </c>
    </row>
    <row r="114" spans="1:5" x14ac:dyDescent="0.25">
      <c r="A114" s="4" t="s">
        <v>58</v>
      </c>
      <c r="B114" s="4" t="s">
        <v>10</v>
      </c>
      <c r="C114" s="4" t="s">
        <v>107</v>
      </c>
      <c r="D114" s="4">
        <v>131</v>
      </c>
      <c r="E114" s="5">
        <v>457080</v>
      </c>
    </row>
    <row r="115" spans="1:5" x14ac:dyDescent="0.25">
      <c r="A115" s="4" t="s">
        <v>127</v>
      </c>
      <c r="B115" s="4" t="s">
        <v>10</v>
      </c>
      <c r="C115" s="4" t="s">
        <v>107</v>
      </c>
      <c r="D115" s="4">
        <v>131</v>
      </c>
      <c r="E115" s="5">
        <v>445240</v>
      </c>
    </row>
    <row r="116" spans="1:5" x14ac:dyDescent="0.25">
      <c r="A116" s="4" t="s">
        <v>132</v>
      </c>
      <c r="B116" s="4" t="s">
        <v>10</v>
      </c>
      <c r="C116" s="4" t="s">
        <v>107</v>
      </c>
      <c r="D116" s="4">
        <v>132</v>
      </c>
      <c r="E116" s="5">
        <v>20403</v>
      </c>
    </row>
    <row r="117" spans="1:5" x14ac:dyDescent="0.25">
      <c r="A117" s="4" t="s">
        <v>131</v>
      </c>
      <c r="B117" s="4" t="s">
        <v>10</v>
      </c>
      <c r="C117" s="4" t="s">
        <v>107</v>
      </c>
      <c r="D117" s="4">
        <v>132</v>
      </c>
      <c r="E117" s="5">
        <v>35944</v>
      </c>
    </row>
    <row r="118" spans="1:5" x14ac:dyDescent="0.25">
      <c r="A118" s="4" t="s">
        <v>130</v>
      </c>
      <c r="B118" s="4" t="s">
        <v>10</v>
      </c>
      <c r="C118" s="4" t="s">
        <v>107</v>
      </c>
      <c r="D118" s="4">
        <v>132</v>
      </c>
      <c r="E118" s="5">
        <v>41530</v>
      </c>
    </row>
    <row r="119" spans="1:5" x14ac:dyDescent="0.25">
      <c r="A119" s="4" t="s">
        <v>312</v>
      </c>
      <c r="B119" s="4" t="s">
        <v>10</v>
      </c>
      <c r="C119" s="4" t="s">
        <v>107</v>
      </c>
      <c r="D119" s="4">
        <v>133</v>
      </c>
      <c r="E119" s="5">
        <v>16413</v>
      </c>
    </row>
    <row r="120" spans="1:5" x14ac:dyDescent="0.25">
      <c r="A120" s="4" t="s">
        <v>311</v>
      </c>
      <c r="B120" s="4" t="s">
        <v>10</v>
      </c>
      <c r="C120" s="4" t="s">
        <v>107</v>
      </c>
      <c r="D120" s="4">
        <v>133</v>
      </c>
      <c r="E120" s="5">
        <v>14230</v>
      </c>
    </row>
    <row r="121" spans="1:5" x14ac:dyDescent="0.25">
      <c r="A121" s="4" t="s">
        <v>310</v>
      </c>
      <c r="B121" s="4" t="s">
        <v>10</v>
      </c>
      <c r="C121" s="4" t="s">
        <v>107</v>
      </c>
      <c r="D121" s="4">
        <v>133</v>
      </c>
      <c r="E121" s="5">
        <v>14231</v>
      </c>
    </row>
    <row r="122" spans="1:5" x14ac:dyDescent="0.25">
      <c r="A122" s="4" t="s">
        <v>243</v>
      </c>
      <c r="B122" s="4" t="s">
        <v>10</v>
      </c>
      <c r="C122" s="4" t="s">
        <v>107</v>
      </c>
      <c r="D122" s="4">
        <v>134</v>
      </c>
      <c r="E122" s="5">
        <v>149200</v>
      </c>
    </row>
    <row r="123" spans="1:5" x14ac:dyDescent="0.25">
      <c r="A123" s="4" t="s">
        <v>242</v>
      </c>
      <c r="B123" s="4" t="s">
        <v>10</v>
      </c>
      <c r="C123" s="4" t="s">
        <v>107</v>
      </c>
      <c r="D123" s="4">
        <v>134</v>
      </c>
      <c r="E123" s="5">
        <v>68595</v>
      </c>
    </row>
    <row r="124" spans="1:5" x14ac:dyDescent="0.25">
      <c r="A124" s="4" t="s">
        <v>241</v>
      </c>
      <c r="B124" s="4" t="s">
        <v>10</v>
      </c>
      <c r="C124" s="4" t="s">
        <v>107</v>
      </c>
      <c r="D124" s="4">
        <v>134</v>
      </c>
      <c r="E124" s="5">
        <v>69980</v>
      </c>
    </row>
    <row r="125" spans="1:5" x14ac:dyDescent="0.25">
      <c r="A125" s="4" t="s">
        <v>141</v>
      </c>
      <c r="B125" s="4" t="s">
        <v>10</v>
      </c>
      <c r="C125" s="4" t="s">
        <v>107</v>
      </c>
      <c r="D125" s="4">
        <v>135</v>
      </c>
      <c r="E125" s="5">
        <v>16449</v>
      </c>
    </row>
    <row r="126" spans="1:5" x14ac:dyDescent="0.25">
      <c r="A126" s="4" t="s">
        <v>140</v>
      </c>
      <c r="B126" s="4" t="s">
        <v>10</v>
      </c>
      <c r="C126" s="4" t="s">
        <v>107</v>
      </c>
      <c r="D126" s="4">
        <v>135</v>
      </c>
      <c r="E126" s="5">
        <v>33723</v>
      </c>
    </row>
    <row r="127" spans="1:5" x14ac:dyDescent="0.25">
      <c r="A127" s="4" t="s">
        <v>139</v>
      </c>
      <c r="B127" s="4" t="s">
        <v>10</v>
      </c>
      <c r="C127" s="4" t="s">
        <v>107</v>
      </c>
      <c r="D127" s="4">
        <v>135</v>
      </c>
      <c r="E127" s="5">
        <v>38334</v>
      </c>
    </row>
    <row r="128" spans="1:5" x14ac:dyDescent="0.25">
      <c r="A128" s="4" t="s">
        <v>189</v>
      </c>
      <c r="B128" s="4" t="s">
        <v>10</v>
      </c>
      <c r="C128" s="4" t="s">
        <v>107</v>
      </c>
      <c r="D128" s="4">
        <v>136</v>
      </c>
      <c r="E128" s="5">
        <v>90446</v>
      </c>
    </row>
    <row r="129" spans="1:5" x14ac:dyDescent="0.25">
      <c r="A129" s="4" t="s">
        <v>188</v>
      </c>
      <c r="B129" s="4" t="s">
        <v>10</v>
      </c>
      <c r="C129" s="4" t="s">
        <v>107</v>
      </c>
      <c r="D129" s="4">
        <v>136</v>
      </c>
      <c r="E129" s="5">
        <v>359490</v>
      </c>
    </row>
    <row r="130" spans="1:5" x14ac:dyDescent="0.25">
      <c r="A130" s="4" t="s">
        <v>187</v>
      </c>
      <c r="B130" s="4" t="s">
        <v>10</v>
      </c>
      <c r="C130" s="4" t="s">
        <v>107</v>
      </c>
      <c r="D130" s="4">
        <v>136</v>
      </c>
      <c r="E130" s="5">
        <v>375080</v>
      </c>
    </row>
    <row r="131" spans="1:5" x14ac:dyDescent="0.25">
      <c r="A131" s="4" t="s">
        <v>303</v>
      </c>
      <c r="B131" s="4" t="s">
        <v>10</v>
      </c>
      <c r="C131" s="4" t="s">
        <v>107</v>
      </c>
      <c r="D131" s="4">
        <v>137</v>
      </c>
      <c r="E131" s="5">
        <v>146080</v>
      </c>
    </row>
    <row r="132" spans="1:5" x14ac:dyDescent="0.25">
      <c r="A132" s="4" t="s">
        <v>302</v>
      </c>
      <c r="B132" s="4" t="s">
        <v>10</v>
      </c>
      <c r="C132" s="4" t="s">
        <v>107</v>
      </c>
      <c r="D132" s="4">
        <v>137</v>
      </c>
      <c r="E132" s="5">
        <v>131790</v>
      </c>
    </row>
    <row r="133" spans="1:5" x14ac:dyDescent="0.25">
      <c r="A133" s="4" t="s">
        <v>301</v>
      </c>
      <c r="B133" s="4" t="s">
        <v>10</v>
      </c>
      <c r="C133" s="4" t="s">
        <v>107</v>
      </c>
      <c r="D133" s="4">
        <v>137</v>
      </c>
      <c r="E133" s="5">
        <v>76870</v>
      </c>
    </row>
    <row r="134" spans="1:5" x14ac:dyDescent="0.25">
      <c r="A134" s="4" t="s">
        <v>345</v>
      </c>
      <c r="B134" s="4" t="s">
        <v>10</v>
      </c>
      <c r="C134" s="4" t="s">
        <v>107</v>
      </c>
      <c r="D134" s="4">
        <v>138</v>
      </c>
      <c r="E134" s="5">
        <v>57385</v>
      </c>
    </row>
    <row r="135" spans="1:5" x14ac:dyDescent="0.25">
      <c r="A135" s="4" t="s">
        <v>344</v>
      </c>
      <c r="B135" s="4" t="s">
        <v>10</v>
      </c>
      <c r="C135" s="4" t="s">
        <v>107</v>
      </c>
      <c r="D135" s="4">
        <v>138</v>
      </c>
      <c r="E135" s="5">
        <v>27688</v>
      </c>
    </row>
    <row r="136" spans="1:5" x14ac:dyDescent="0.25">
      <c r="A136" s="4" t="s">
        <v>343</v>
      </c>
      <c r="B136" s="4" t="s">
        <v>10</v>
      </c>
      <c r="C136" s="4" t="s">
        <v>107</v>
      </c>
      <c r="D136" s="4">
        <v>138</v>
      </c>
      <c r="E136" s="5">
        <v>35661</v>
      </c>
    </row>
    <row r="137" spans="1:5" x14ac:dyDescent="0.25">
      <c r="A137" s="4" t="s">
        <v>9</v>
      </c>
      <c r="B137" s="4" t="s">
        <v>10</v>
      </c>
      <c r="C137" s="4" t="s">
        <v>107</v>
      </c>
      <c r="D137" s="4">
        <v>139</v>
      </c>
      <c r="E137" s="5">
        <v>339930</v>
      </c>
    </row>
    <row r="138" spans="1:5" x14ac:dyDescent="0.25">
      <c r="A138" s="4" t="s">
        <v>11</v>
      </c>
      <c r="B138" s="4" t="s">
        <v>10</v>
      </c>
      <c r="C138" s="4" t="s">
        <v>107</v>
      </c>
      <c r="D138" s="4">
        <v>139</v>
      </c>
      <c r="E138" s="5">
        <v>250500</v>
      </c>
    </row>
    <row r="139" spans="1:5" x14ac:dyDescent="0.25">
      <c r="A139" s="4" t="s">
        <v>12</v>
      </c>
      <c r="B139" s="4" t="s">
        <v>10</v>
      </c>
      <c r="C139" s="4" t="s">
        <v>107</v>
      </c>
      <c r="D139" s="4">
        <v>139</v>
      </c>
      <c r="E139" s="5">
        <v>197780</v>
      </c>
    </row>
    <row r="140" spans="1:5" x14ac:dyDescent="0.25">
      <c r="A140" s="4" t="s">
        <v>420</v>
      </c>
      <c r="B140" s="4" t="s">
        <v>358</v>
      </c>
      <c r="C140" s="4" t="s">
        <v>107</v>
      </c>
      <c r="D140" s="4" t="s">
        <v>369</v>
      </c>
      <c r="E140" s="5">
        <v>32346</v>
      </c>
    </row>
    <row r="141" spans="1:5" x14ac:dyDescent="0.25">
      <c r="A141" s="4" t="s">
        <v>419</v>
      </c>
      <c r="B141" s="4" t="s">
        <v>358</v>
      </c>
      <c r="C141" s="4" t="s">
        <v>107</v>
      </c>
      <c r="D141" s="4" t="s">
        <v>369</v>
      </c>
      <c r="E141" s="5">
        <v>19616</v>
      </c>
    </row>
    <row r="142" spans="1:5" x14ac:dyDescent="0.25">
      <c r="A142" s="4" t="s">
        <v>418</v>
      </c>
      <c r="B142" s="4" t="s">
        <v>358</v>
      </c>
      <c r="C142" s="4" t="s">
        <v>107</v>
      </c>
      <c r="D142" s="4" t="s">
        <v>369</v>
      </c>
      <c r="E142" s="5">
        <v>17435</v>
      </c>
    </row>
    <row r="143" spans="1:5" x14ac:dyDescent="0.25">
      <c r="A143" s="4" t="s">
        <v>261</v>
      </c>
      <c r="B143" s="4" t="s">
        <v>6</v>
      </c>
      <c r="C143" s="4" t="s">
        <v>107</v>
      </c>
      <c r="D143" s="4">
        <v>140</v>
      </c>
      <c r="E143" s="5">
        <v>25727</v>
      </c>
    </row>
    <row r="144" spans="1:5" x14ac:dyDescent="0.25">
      <c r="A144" s="4" t="s">
        <v>260</v>
      </c>
      <c r="B144" s="4" t="s">
        <v>6</v>
      </c>
      <c r="C144" s="4" t="s">
        <v>107</v>
      </c>
      <c r="D144" s="4">
        <v>140</v>
      </c>
      <c r="E144" s="5">
        <v>23629</v>
      </c>
    </row>
    <row r="145" spans="1:5" x14ac:dyDescent="0.25">
      <c r="A145" s="4" t="s">
        <v>259</v>
      </c>
      <c r="B145" s="4" t="s">
        <v>6</v>
      </c>
      <c r="C145" s="4" t="s">
        <v>107</v>
      </c>
      <c r="D145" s="4">
        <v>140</v>
      </c>
      <c r="E145" s="5">
        <v>23096</v>
      </c>
    </row>
    <row r="146" spans="1:5" x14ac:dyDescent="0.25">
      <c r="A146" s="4" t="s">
        <v>231</v>
      </c>
      <c r="B146" s="4" t="s">
        <v>6</v>
      </c>
      <c r="C146" s="4" t="s">
        <v>107</v>
      </c>
      <c r="D146" s="4">
        <v>141</v>
      </c>
      <c r="E146" s="5">
        <v>30409</v>
      </c>
    </row>
    <row r="147" spans="1:5" x14ac:dyDescent="0.25">
      <c r="A147" s="4" t="s">
        <v>230</v>
      </c>
      <c r="B147" s="4" t="s">
        <v>6</v>
      </c>
      <c r="C147" s="4" t="s">
        <v>107</v>
      </c>
      <c r="D147" s="4">
        <v>141</v>
      </c>
      <c r="E147" s="5">
        <v>21502</v>
      </c>
    </row>
    <row r="148" spans="1:5" x14ac:dyDescent="0.25">
      <c r="A148" s="4" t="s">
        <v>229</v>
      </c>
      <c r="B148" s="4" t="s">
        <v>6</v>
      </c>
      <c r="C148" s="4" t="s">
        <v>107</v>
      </c>
      <c r="D148" s="4">
        <v>141</v>
      </c>
      <c r="E148" s="5">
        <v>19651</v>
      </c>
    </row>
    <row r="149" spans="1:5" x14ac:dyDescent="0.25">
      <c r="A149" s="4" t="s">
        <v>156</v>
      </c>
      <c r="B149" s="4" t="s">
        <v>6</v>
      </c>
      <c r="C149" s="4" t="s">
        <v>107</v>
      </c>
      <c r="D149" s="4">
        <v>142</v>
      </c>
      <c r="E149" s="5">
        <v>87788</v>
      </c>
    </row>
    <row r="150" spans="1:5" x14ac:dyDescent="0.25">
      <c r="A150" s="4" t="s">
        <v>155</v>
      </c>
      <c r="B150" s="4" t="s">
        <v>6</v>
      </c>
      <c r="C150" s="4" t="s">
        <v>107</v>
      </c>
      <c r="D150" s="4">
        <v>142</v>
      </c>
      <c r="E150" s="5">
        <v>155880</v>
      </c>
    </row>
    <row r="151" spans="1:5" x14ac:dyDescent="0.25">
      <c r="A151" s="4" t="s">
        <v>154</v>
      </c>
      <c r="B151" s="4" t="s">
        <v>6</v>
      </c>
      <c r="C151" s="4" t="s">
        <v>107</v>
      </c>
      <c r="D151" s="4">
        <v>142</v>
      </c>
      <c r="E151" s="5">
        <v>175200</v>
      </c>
    </row>
    <row r="152" spans="1:5" x14ac:dyDescent="0.25">
      <c r="A152" s="4" t="s">
        <v>45</v>
      </c>
      <c r="B152" s="4" t="s">
        <v>6</v>
      </c>
      <c r="C152" s="4" t="s">
        <v>107</v>
      </c>
      <c r="D152" s="4">
        <v>143</v>
      </c>
      <c r="E152" s="5">
        <v>256480</v>
      </c>
    </row>
    <row r="153" spans="1:5" x14ac:dyDescent="0.25">
      <c r="A153" s="4" t="s">
        <v>44</v>
      </c>
      <c r="B153" s="4" t="s">
        <v>6</v>
      </c>
      <c r="C153" s="4" t="s">
        <v>107</v>
      </c>
      <c r="D153" s="4">
        <v>143</v>
      </c>
      <c r="E153" s="5">
        <v>318270</v>
      </c>
    </row>
    <row r="154" spans="1:5" x14ac:dyDescent="0.25">
      <c r="A154" s="4" t="s">
        <v>43</v>
      </c>
      <c r="B154" s="4" t="s">
        <v>6</v>
      </c>
      <c r="C154" s="4" t="s">
        <v>107</v>
      </c>
      <c r="D154" s="4">
        <v>143</v>
      </c>
      <c r="E154" s="5">
        <v>306640</v>
      </c>
    </row>
    <row r="155" spans="1:5" x14ac:dyDescent="0.25">
      <c r="A155" s="4" t="s">
        <v>306</v>
      </c>
      <c r="B155" s="4" t="s">
        <v>6</v>
      </c>
      <c r="C155" s="4" t="s">
        <v>107</v>
      </c>
      <c r="D155" s="4">
        <v>144</v>
      </c>
      <c r="E155" s="5">
        <v>149370</v>
      </c>
    </row>
    <row r="156" spans="1:5" x14ac:dyDescent="0.25">
      <c r="A156" s="4" t="s">
        <v>305</v>
      </c>
      <c r="B156" s="4" t="s">
        <v>6</v>
      </c>
      <c r="C156" s="4" t="s">
        <v>107</v>
      </c>
      <c r="D156" s="4">
        <v>144</v>
      </c>
      <c r="E156" s="5">
        <v>84297</v>
      </c>
    </row>
    <row r="157" spans="1:5" x14ac:dyDescent="0.25">
      <c r="A157" s="4" t="s">
        <v>304</v>
      </c>
      <c r="B157" s="4" t="s">
        <v>6</v>
      </c>
      <c r="C157" s="4" t="s">
        <v>107</v>
      </c>
      <c r="D157" s="4">
        <v>144</v>
      </c>
      <c r="E157" s="5">
        <v>80643</v>
      </c>
    </row>
    <row r="158" spans="1:5" x14ac:dyDescent="0.25">
      <c r="A158" s="4" t="s">
        <v>36</v>
      </c>
      <c r="B158" s="4" t="s">
        <v>6</v>
      </c>
      <c r="C158" s="4" t="s">
        <v>107</v>
      </c>
      <c r="D158" s="4">
        <v>145</v>
      </c>
      <c r="E158" s="5">
        <v>27608</v>
      </c>
    </row>
    <row r="159" spans="1:5" x14ac:dyDescent="0.25">
      <c r="A159" s="4" t="s">
        <v>35</v>
      </c>
      <c r="B159" s="4" t="s">
        <v>6</v>
      </c>
      <c r="C159" s="4" t="s">
        <v>107</v>
      </c>
      <c r="D159" s="4">
        <v>145</v>
      </c>
      <c r="E159" s="5">
        <v>25184</v>
      </c>
    </row>
    <row r="160" spans="1:5" x14ac:dyDescent="0.25">
      <c r="A160" s="4" t="s">
        <v>34</v>
      </c>
      <c r="B160" s="4" t="s">
        <v>6</v>
      </c>
      <c r="C160" s="4" t="s">
        <v>107</v>
      </c>
      <c r="D160" s="4">
        <v>145</v>
      </c>
      <c r="E160" s="5">
        <v>27190</v>
      </c>
    </row>
    <row r="161" spans="1:5" x14ac:dyDescent="0.25">
      <c r="A161" s="4" t="s">
        <v>210</v>
      </c>
      <c r="B161" s="4" t="s">
        <v>6</v>
      </c>
      <c r="C161" s="4" t="s">
        <v>107</v>
      </c>
      <c r="D161" s="4">
        <v>146</v>
      </c>
      <c r="E161" s="5">
        <v>9735.2999999999993</v>
      </c>
    </row>
    <row r="162" spans="1:5" x14ac:dyDescent="0.25">
      <c r="A162" s="4" t="s">
        <v>209</v>
      </c>
      <c r="B162" s="4" t="s">
        <v>6</v>
      </c>
      <c r="C162" s="4" t="s">
        <v>107</v>
      </c>
      <c r="D162" s="4">
        <v>146</v>
      </c>
      <c r="E162" s="5">
        <v>19767</v>
      </c>
    </row>
    <row r="163" spans="1:5" x14ac:dyDescent="0.25">
      <c r="A163" s="4" t="s">
        <v>208</v>
      </c>
      <c r="B163" s="4" t="s">
        <v>6</v>
      </c>
      <c r="C163" s="4" t="s">
        <v>107</v>
      </c>
      <c r="D163" s="4">
        <v>146</v>
      </c>
      <c r="E163" s="5">
        <v>20229</v>
      </c>
    </row>
    <row r="164" spans="1:5" x14ac:dyDescent="0.25">
      <c r="A164" s="4" t="s">
        <v>309</v>
      </c>
      <c r="B164" s="4" t="s">
        <v>6</v>
      </c>
      <c r="C164" s="4" t="s">
        <v>107</v>
      </c>
      <c r="D164" s="4">
        <v>147</v>
      </c>
      <c r="E164" s="5">
        <v>11642</v>
      </c>
    </row>
    <row r="165" spans="1:5" x14ac:dyDescent="0.25">
      <c r="A165" s="4" t="s">
        <v>308</v>
      </c>
      <c r="B165" s="4" t="s">
        <v>6</v>
      </c>
      <c r="C165" s="4" t="s">
        <v>107</v>
      </c>
      <c r="D165" s="4">
        <v>147</v>
      </c>
      <c r="E165" s="5">
        <v>16206</v>
      </c>
    </row>
    <row r="166" spans="1:5" x14ac:dyDescent="0.25">
      <c r="A166" s="4" t="s">
        <v>307</v>
      </c>
      <c r="B166" s="4" t="s">
        <v>6</v>
      </c>
      <c r="C166" s="4" t="s">
        <v>107</v>
      </c>
      <c r="D166" s="4">
        <v>147</v>
      </c>
      <c r="E166" s="5">
        <v>18413</v>
      </c>
    </row>
    <row r="167" spans="1:5" x14ac:dyDescent="0.25">
      <c r="A167" s="4" t="s">
        <v>276</v>
      </c>
      <c r="B167" s="4" t="s">
        <v>6</v>
      </c>
      <c r="C167" s="4" t="s">
        <v>107</v>
      </c>
      <c r="D167" s="4">
        <v>148</v>
      </c>
      <c r="E167" s="5">
        <v>242480</v>
      </c>
    </row>
    <row r="168" spans="1:5" x14ac:dyDescent="0.25">
      <c r="A168" s="4" t="s">
        <v>275</v>
      </c>
      <c r="B168" s="4" t="s">
        <v>6</v>
      </c>
      <c r="C168" s="4" t="s">
        <v>107</v>
      </c>
      <c r="D168" s="4">
        <v>148</v>
      </c>
      <c r="E168" s="5">
        <v>101990</v>
      </c>
    </row>
    <row r="169" spans="1:5" x14ac:dyDescent="0.25">
      <c r="A169" s="4" t="s">
        <v>274</v>
      </c>
      <c r="B169" s="4" t="s">
        <v>6</v>
      </c>
      <c r="C169" s="4" t="s">
        <v>107</v>
      </c>
      <c r="D169" s="4">
        <v>148</v>
      </c>
      <c r="E169" s="5">
        <v>102860</v>
      </c>
    </row>
    <row r="170" spans="1:5" x14ac:dyDescent="0.25">
      <c r="A170" s="4" t="s">
        <v>318</v>
      </c>
      <c r="B170" s="4" t="s">
        <v>6</v>
      </c>
      <c r="C170" s="4" t="s">
        <v>107</v>
      </c>
      <c r="D170" s="4">
        <v>149</v>
      </c>
      <c r="E170" s="5">
        <v>396900</v>
      </c>
    </row>
    <row r="171" spans="1:5" x14ac:dyDescent="0.25">
      <c r="A171" s="4" t="s">
        <v>317</v>
      </c>
      <c r="B171" s="4" t="s">
        <v>6</v>
      </c>
      <c r="C171" s="4" t="s">
        <v>107</v>
      </c>
      <c r="D171" s="4">
        <v>149</v>
      </c>
      <c r="E171" s="5">
        <v>168970</v>
      </c>
    </row>
    <row r="172" spans="1:5" x14ac:dyDescent="0.25">
      <c r="A172" s="4" t="s">
        <v>316</v>
      </c>
      <c r="B172" s="4" t="s">
        <v>6</v>
      </c>
      <c r="C172" s="4" t="s">
        <v>107</v>
      </c>
      <c r="D172" s="4">
        <v>149</v>
      </c>
      <c r="E172" s="5">
        <v>378900</v>
      </c>
    </row>
    <row r="173" spans="1:5" x14ac:dyDescent="0.25">
      <c r="A173" s="4" t="s">
        <v>402</v>
      </c>
      <c r="B173" s="4" t="s">
        <v>358</v>
      </c>
      <c r="C173" s="4" t="s">
        <v>107</v>
      </c>
      <c r="D173" s="4" t="s">
        <v>363</v>
      </c>
      <c r="E173" s="5">
        <v>72260</v>
      </c>
    </row>
    <row r="174" spans="1:5" x14ac:dyDescent="0.25">
      <c r="A174" s="4" t="s">
        <v>401</v>
      </c>
      <c r="B174" s="4" t="s">
        <v>358</v>
      </c>
      <c r="C174" s="4" t="s">
        <v>107</v>
      </c>
      <c r="D174" s="4" t="s">
        <v>363</v>
      </c>
      <c r="E174" s="5">
        <v>63770</v>
      </c>
    </row>
    <row r="175" spans="1:5" x14ac:dyDescent="0.25">
      <c r="A175" s="4" t="s">
        <v>400</v>
      </c>
      <c r="B175" s="4" t="s">
        <v>358</v>
      </c>
      <c r="C175" s="4" t="s">
        <v>107</v>
      </c>
      <c r="D175" s="4" t="s">
        <v>363</v>
      </c>
      <c r="E175" s="5">
        <v>69426</v>
      </c>
    </row>
    <row r="176" spans="1:5" x14ac:dyDescent="0.25">
      <c r="A176" s="4" t="s">
        <v>240</v>
      </c>
      <c r="B176" s="4" t="s">
        <v>6</v>
      </c>
      <c r="C176" s="4" t="s">
        <v>107</v>
      </c>
      <c r="D176" s="4">
        <v>150</v>
      </c>
      <c r="E176" s="5">
        <v>185010</v>
      </c>
    </row>
    <row r="177" spans="1:5" x14ac:dyDescent="0.25">
      <c r="A177" s="4" t="s">
        <v>239</v>
      </c>
      <c r="B177" s="4" t="s">
        <v>6</v>
      </c>
      <c r="C177" s="4" t="s">
        <v>107</v>
      </c>
      <c r="D177" s="4">
        <v>150</v>
      </c>
      <c r="E177" s="5">
        <v>94914</v>
      </c>
    </row>
    <row r="178" spans="1:5" x14ac:dyDescent="0.25">
      <c r="A178" s="4" t="s">
        <v>238</v>
      </c>
      <c r="B178" s="4" t="s">
        <v>6</v>
      </c>
      <c r="C178" s="4" t="s">
        <v>107</v>
      </c>
      <c r="D178" s="4">
        <v>150</v>
      </c>
      <c r="E178" s="5">
        <v>89922</v>
      </c>
    </row>
    <row r="179" spans="1:5" x14ac:dyDescent="0.25">
      <c r="A179" s="4" t="s">
        <v>135</v>
      </c>
      <c r="B179" s="4" t="s">
        <v>6</v>
      </c>
      <c r="C179" s="4" t="s">
        <v>107</v>
      </c>
      <c r="D179" s="4">
        <v>151</v>
      </c>
      <c r="E179" s="5">
        <v>41041</v>
      </c>
    </row>
    <row r="180" spans="1:5" x14ac:dyDescent="0.25">
      <c r="A180" s="4" t="s">
        <v>134</v>
      </c>
      <c r="B180" s="4" t="s">
        <v>6</v>
      </c>
      <c r="C180" s="4" t="s">
        <v>107</v>
      </c>
      <c r="D180" s="4">
        <v>151</v>
      </c>
      <c r="E180" s="5">
        <v>89077</v>
      </c>
    </row>
    <row r="181" spans="1:5" x14ac:dyDescent="0.25">
      <c r="A181" s="4" t="s">
        <v>133</v>
      </c>
      <c r="B181" s="4" t="s">
        <v>6</v>
      </c>
      <c r="C181" s="4" t="s">
        <v>107</v>
      </c>
      <c r="D181" s="4">
        <v>151</v>
      </c>
      <c r="E181" s="5">
        <v>86924</v>
      </c>
    </row>
    <row r="182" spans="1:5" x14ac:dyDescent="0.25">
      <c r="A182" s="4" t="s">
        <v>246</v>
      </c>
      <c r="B182" s="4" t="s">
        <v>6</v>
      </c>
      <c r="C182" s="4" t="s">
        <v>107</v>
      </c>
      <c r="D182" s="4">
        <v>152</v>
      </c>
      <c r="E182" s="5">
        <v>165870</v>
      </c>
    </row>
    <row r="183" spans="1:5" x14ac:dyDescent="0.25">
      <c r="A183" s="4" t="s">
        <v>245</v>
      </c>
      <c r="B183" s="4" t="s">
        <v>6</v>
      </c>
      <c r="C183" s="4" t="s">
        <v>107</v>
      </c>
      <c r="D183" s="4">
        <v>152</v>
      </c>
      <c r="E183" s="5">
        <v>185280</v>
      </c>
    </row>
    <row r="184" spans="1:5" x14ac:dyDescent="0.25">
      <c r="A184" s="4" t="s">
        <v>244</v>
      </c>
      <c r="B184" s="4" t="s">
        <v>6</v>
      </c>
      <c r="C184" s="4" t="s">
        <v>107</v>
      </c>
      <c r="D184" s="4">
        <v>152</v>
      </c>
      <c r="E184" s="5">
        <v>116030</v>
      </c>
    </row>
    <row r="185" spans="1:5" x14ac:dyDescent="0.25">
      <c r="A185" s="4" t="s">
        <v>315</v>
      </c>
      <c r="B185" s="4" t="s">
        <v>6</v>
      </c>
      <c r="C185" s="4" t="s">
        <v>107</v>
      </c>
      <c r="D185" s="4">
        <v>153</v>
      </c>
      <c r="E185" s="5">
        <v>17421</v>
      </c>
    </row>
    <row r="186" spans="1:5" x14ac:dyDescent="0.25">
      <c r="A186" s="4" t="s">
        <v>314</v>
      </c>
      <c r="B186" s="4" t="s">
        <v>6</v>
      </c>
      <c r="C186" s="4" t="s">
        <v>107</v>
      </c>
      <c r="D186" s="4">
        <v>153</v>
      </c>
      <c r="E186" s="5">
        <v>8488.1</v>
      </c>
    </row>
    <row r="187" spans="1:5" x14ac:dyDescent="0.25">
      <c r="A187" s="4" t="s">
        <v>313</v>
      </c>
      <c r="B187" s="4" t="s">
        <v>6</v>
      </c>
      <c r="C187" s="4" t="s">
        <v>107</v>
      </c>
      <c r="D187" s="4">
        <v>153</v>
      </c>
      <c r="E187" s="5">
        <v>9253.5</v>
      </c>
    </row>
    <row r="188" spans="1:5" x14ac:dyDescent="0.25">
      <c r="A188" s="4" t="s">
        <v>213</v>
      </c>
      <c r="B188" s="4" t="s">
        <v>6</v>
      </c>
      <c r="C188" s="4" t="s">
        <v>107</v>
      </c>
      <c r="D188" s="4">
        <v>154</v>
      </c>
      <c r="E188" s="5">
        <v>313280</v>
      </c>
    </row>
    <row r="189" spans="1:5" x14ac:dyDescent="0.25">
      <c r="A189" s="4" t="s">
        <v>212</v>
      </c>
      <c r="B189" s="4" t="s">
        <v>6</v>
      </c>
      <c r="C189" s="4" t="s">
        <v>107</v>
      </c>
      <c r="D189" s="4">
        <v>154</v>
      </c>
      <c r="E189" s="5">
        <v>379440</v>
      </c>
    </row>
    <row r="190" spans="1:5" x14ac:dyDescent="0.25">
      <c r="A190" s="4" t="s">
        <v>211</v>
      </c>
      <c r="B190" s="4" t="s">
        <v>6</v>
      </c>
      <c r="C190" s="4" t="s">
        <v>107</v>
      </c>
      <c r="D190" s="4">
        <v>154</v>
      </c>
      <c r="E190" s="5">
        <v>375020</v>
      </c>
    </row>
    <row r="191" spans="1:5" x14ac:dyDescent="0.25">
      <c r="A191" s="4" t="s">
        <v>336</v>
      </c>
      <c r="B191" s="4" t="s">
        <v>6</v>
      </c>
      <c r="C191" s="4" t="s">
        <v>107</v>
      </c>
      <c r="D191" s="4">
        <v>155</v>
      </c>
      <c r="E191" s="5">
        <v>158120</v>
      </c>
    </row>
    <row r="192" spans="1:5" x14ac:dyDescent="0.25">
      <c r="A192" s="4" t="s">
        <v>335</v>
      </c>
      <c r="B192" s="4" t="s">
        <v>6</v>
      </c>
      <c r="C192" s="4" t="s">
        <v>107</v>
      </c>
      <c r="D192" s="4">
        <v>155</v>
      </c>
      <c r="E192" s="5">
        <v>86727</v>
      </c>
    </row>
    <row r="193" spans="1:5" x14ac:dyDescent="0.25">
      <c r="A193" s="4" t="s">
        <v>334</v>
      </c>
      <c r="B193" s="4" t="s">
        <v>6</v>
      </c>
      <c r="C193" s="4" t="s">
        <v>107</v>
      </c>
      <c r="D193" s="4">
        <v>155</v>
      </c>
      <c r="E193" s="5">
        <v>182000</v>
      </c>
    </row>
    <row r="194" spans="1:5" x14ac:dyDescent="0.25">
      <c r="A194" s="4" t="s">
        <v>294</v>
      </c>
      <c r="B194" s="4" t="s">
        <v>6</v>
      </c>
      <c r="C194" s="4" t="s">
        <v>107</v>
      </c>
      <c r="D194" s="4">
        <v>156</v>
      </c>
      <c r="E194" s="5">
        <v>87511</v>
      </c>
    </row>
    <row r="195" spans="1:5" x14ac:dyDescent="0.25">
      <c r="A195" s="4" t="s">
        <v>293</v>
      </c>
      <c r="B195" s="4" t="s">
        <v>6</v>
      </c>
      <c r="C195" s="4" t="s">
        <v>107</v>
      </c>
      <c r="D195" s="4">
        <v>156</v>
      </c>
      <c r="E195" s="5">
        <v>59103</v>
      </c>
    </row>
    <row r="196" spans="1:5" x14ac:dyDescent="0.25">
      <c r="A196" s="4" t="s">
        <v>292</v>
      </c>
      <c r="B196" s="4" t="s">
        <v>6</v>
      </c>
      <c r="C196" s="4" t="s">
        <v>107</v>
      </c>
      <c r="D196" s="4">
        <v>156</v>
      </c>
      <c r="E196" s="5">
        <v>80649</v>
      </c>
    </row>
    <row r="197" spans="1:5" x14ac:dyDescent="0.25">
      <c r="A197" s="4" t="s">
        <v>297</v>
      </c>
      <c r="B197" s="4" t="s">
        <v>6</v>
      </c>
      <c r="C197" s="4" t="s">
        <v>107</v>
      </c>
      <c r="D197" s="4">
        <v>157</v>
      </c>
      <c r="E197" s="5">
        <v>109260</v>
      </c>
    </row>
    <row r="198" spans="1:5" x14ac:dyDescent="0.25">
      <c r="A198" s="4" t="s">
        <v>296</v>
      </c>
      <c r="B198" s="4" t="s">
        <v>6</v>
      </c>
      <c r="C198" s="4" t="s">
        <v>107</v>
      </c>
      <c r="D198" s="4">
        <v>157</v>
      </c>
      <c r="E198" s="5">
        <v>91123</v>
      </c>
    </row>
    <row r="199" spans="1:5" x14ac:dyDescent="0.25">
      <c r="A199" s="4" t="s">
        <v>295</v>
      </c>
      <c r="B199" s="4" t="s">
        <v>6</v>
      </c>
      <c r="C199" s="4" t="s">
        <v>107</v>
      </c>
      <c r="D199" s="4">
        <v>157</v>
      </c>
      <c r="E199" s="5">
        <v>51926</v>
      </c>
    </row>
    <row r="200" spans="1:5" x14ac:dyDescent="0.25">
      <c r="A200" s="4" t="s">
        <v>258</v>
      </c>
      <c r="B200" s="4" t="s">
        <v>6</v>
      </c>
      <c r="C200" s="4" t="s">
        <v>107</v>
      </c>
      <c r="D200" s="4">
        <v>158</v>
      </c>
      <c r="E200" s="5">
        <v>72288</v>
      </c>
    </row>
    <row r="201" spans="1:5" x14ac:dyDescent="0.25">
      <c r="A201" s="4" t="s">
        <v>257</v>
      </c>
      <c r="B201" s="4" t="s">
        <v>6</v>
      </c>
      <c r="C201" s="4" t="s">
        <v>107</v>
      </c>
      <c r="D201" s="4">
        <v>158</v>
      </c>
      <c r="E201" s="5">
        <v>169620</v>
      </c>
    </row>
    <row r="202" spans="1:5" x14ac:dyDescent="0.25">
      <c r="A202" s="4" t="s">
        <v>256</v>
      </c>
      <c r="B202" s="4" t="s">
        <v>6</v>
      </c>
      <c r="C202" s="4" t="s">
        <v>107</v>
      </c>
      <c r="D202" s="4">
        <v>158</v>
      </c>
      <c r="E202" s="5">
        <v>166630</v>
      </c>
    </row>
    <row r="203" spans="1:5" x14ac:dyDescent="0.25">
      <c r="A203" s="4" t="s">
        <v>339</v>
      </c>
      <c r="B203" s="4" t="s">
        <v>6</v>
      </c>
      <c r="C203" s="4" t="s">
        <v>107</v>
      </c>
      <c r="D203" s="4">
        <v>159</v>
      </c>
      <c r="E203" s="5">
        <v>143670</v>
      </c>
    </row>
    <row r="204" spans="1:5" x14ac:dyDescent="0.25">
      <c r="A204" s="4" t="s">
        <v>338</v>
      </c>
      <c r="B204" s="4" t="s">
        <v>6</v>
      </c>
      <c r="C204" s="4" t="s">
        <v>107</v>
      </c>
      <c r="D204" s="4">
        <v>159</v>
      </c>
      <c r="E204" s="5">
        <v>73158</v>
      </c>
    </row>
    <row r="205" spans="1:5" x14ac:dyDescent="0.25">
      <c r="A205" s="4" t="s">
        <v>337</v>
      </c>
      <c r="B205" s="4" t="s">
        <v>6</v>
      </c>
      <c r="C205" s="4" t="s">
        <v>107</v>
      </c>
      <c r="D205" s="4">
        <v>159</v>
      </c>
      <c r="E205" s="5">
        <v>71945</v>
      </c>
    </row>
    <row r="206" spans="1:5" x14ac:dyDescent="0.25">
      <c r="A206" s="4" t="s">
        <v>405</v>
      </c>
      <c r="B206" s="4" t="s">
        <v>358</v>
      </c>
      <c r="C206" s="4" t="s">
        <v>107</v>
      </c>
      <c r="D206" s="4" t="s">
        <v>364</v>
      </c>
      <c r="E206" s="5">
        <v>54372</v>
      </c>
    </row>
    <row r="207" spans="1:5" x14ac:dyDescent="0.25">
      <c r="A207" s="4" t="s">
        <v>404</v>
      </c>
      <c r="B207" s="4" t="s">
        <v>358</v>
      </c>
      <c r="C207" s="4" t="s">
        <v>107</v>
      </c>
      <c r="D207" s="4" t="s">
        <v>364</v>
      </c>
      <c r="E207" s="5">
        <v>27716</v>
      </c>
    </row>
    <row r="208" spans="1:5" x14ac:dyDescent="0.25">
      <c r="A208" s="4" t="s">
        <v>403</v>
      </c>
      <c r="B208" s="4" t="s">
        <v>358</v>
      </c>
      <c r="C208" s="4" t="s">
        <v>107</v>
      </c>
      <c r="D208" s="4" t="s">
        <v>364</v>
      </c>
      <c r="E208" s="5">
        <v>27828</v>
      </c>
    </row>
    <row r="209" spans="1:5" x14ac:dyDescent="0.25">
      <c r="A209" s="4" t="s">
        <v>222</v>
      </c>
      <c r="B209" s="4" t="s">
        <v>6</v>
      </c>
      <c r="C209" s="4" t="s">
        <v>107</v>
      </c>
      <c r="D209" s="4">
        <v>160</v>
      </c>
      <c r="E209" s="5">
        <v>92137</v>
      </c>
    </row>
    <row r="210" spans="1:5" x14ac:dyDescent="0.25">
      <c r="A210" s="4" t="s">
        <v>221</v>
      </c>
      <c r="B210" s="4" t="s">
        <v>6</v>
      </c>
      <c r="C210" s="4" t="s">
        <v>107</v>
      </c>
      <c r="D210" s="4">
        <v>160</v>
      </c>
      <c r="E210" s="5">
        <v>256830</v>
      </c>
    </row>
    <row r="211" spans="1:5" x14ac:dyDescent="0.25">
      <c r="A211" s="4" t="s">
        <v>220</v>
      </c>
      <c r="B211" s="4" t="s">
        <v>6</v>
      </c>
      <c r="C211" s="4" t="s">
        <v>107</v>
      </c>
      <c r="D211" s="4">
        <v>160</v>
      </c>
      <c r="E211" s="5">
        <v>284630</v>
      </c>
    </row>
    <row r="212" spans="1:5" x14ac:dyDescent="0.25">
      <c r="A212" s="4" t="s">
        <v>138</v>
      </c>
      <c r="B212" s="4" t="s">
        <v>6</v>
      </c>
      <c r="C212" s="4" t="s">
        <v>107</v>
      </c>
      <c r="D212" s="4">
        <v>161</v>
      </c>
      <c r="E212" s="5">
        <v>22337</v>
      </c>
    </row>
    <row r="213" spans="1:5" x14ac:dyDescent="0.25">
      <c r="A213" s="4" t="s">
        <v>137</v>
      </c>
      <c r="B213" s="4" t="s">
        <v>6</v>
      </c>
      <c r="C213" s="4" t="s">
        <v>107</v>
      </c>
      <c r="D213" s="4">
        <v>161</v>
      </c>
      <c r="E213" s="5">
        <v>31480</v>
      </c>
    </row>
    <row r="214" spans="1:5" x14ac:dyDescent="0.25">
      <c r="A214" s="4" t="s">
        <v>136</v>
      </c>
      <c r="B214" s="4" t="s">
        <v>6</v>
      </c>
      <c r="C214" s="4" t="s">
        <v>107</v>
      </c>
      <c r="D214" s="4">
        <v>161</v>
      </c>
      <c r="E214" s="5">
        <v>33033</v>
      </c>
    </row>
    <row r="215" spans="1:5" x14ac:dyDescent="0.25">
      <c r="A215" s="4" t="s">
        <v>25</v>
      </c>
      <c r="B215" s="4" t="s">
        <v>6</v>
      </c>
      <c r="C215" s="4" t="s">
        <v>107</v>
      </c>
      <c r="D215" s="4">
        <v>162</v>
      </c>
      <c r="E215" s="5">
        <v>35817</v>
      </c>
    </row>
    <row r="216" spans="1:5" x14ac:dyDescent="0.25">
      <c r="A216" s="4" t="s">
        <v>26</v>
      </c>
      <c r="B216" s="4" t="s">
        <v>6</v>
      </c>
      <c r="C216" s="4" t="s">
        <v>107</v>
      </c>
      <c r="D216" s="4">
        <v>162</v>
      </c>
      <c r="E216" s="5">
        <v>27196</v>
      </c>
    </row>
    <row r="217" spans="1:5" x14ac:dyDescent="0.25">
      <c r="A217" s="4" t="s">
        <v>27</v>
      </c>
      <c r="B217" s="4" t="s">
        <v>6</v>
      </c>
      <c r="C217" s="4" t="s">
        <v>107</v>
      </c>
      <c r="D217" s="4">
        <v>162</v>
      </c>
      <c r="E217" s="5">
        <v>28581</v>
      </c>
    </row>
    <row r="218" spans="1:5" x14ac:dyDescent="0.25">
      <c r="A218" s="4" t="s">
        <v>321</v>
      </c>
      <c r="B218" s="4" t="s">
        <v>6</v>
      </c>
      <c r="C218" s="4" t="s">
        <v>107</v>
      </c>
      <c r="D218" s="4">
        <v>163</v>
      </c>
      <c r="E218" s="5">
        <v>174730</v>
      </c>
    </row>
    <row r="219" spans="1:5" x14ac:dyDescent="0.25">
      <c r="A219" s="4" t="s">
        <v>320</v>
      </c>
      <c r="B219" s="4" t="s">
        <v>6</v>
      </c>
      <c r="C219" s="4" t="s">
        <v>107</v>
      </c>
      <c r="D219" s="4">
        <v>163</v>
      </c>
      <c r="E219" s="5">
        <v>104750</v>
      </c>
    </row>
    <row r="220" spans="1:5" x14ac:dyDescent="0.25">
      <c r="A220" s="4" t="s">
        <v>319</v>
      </c>
      <c r="B220" s="4" t="s">
        <v>6</v>
      </c>
      <c r="C220" s="4" t="s">
        <v>107</v>
      </c>
      <c r="D220" s="4">
        <v>163</v>
      </c>
      <c r="E220" s="5">
        <v>102580</v>
      </c>
    </row>
    <row r="221" spans="1:5" x14ac:dyDescent="0.25">
      <c r="A221" s="4" t="s">
        <v>198</v>
      </c>
      <c r="B221" s="4" t="s">
        <v>6</v>
      </c>
      <c r="C221" s="4" t="s">
        <v>107</v>
      </c>
      <c r="D221" s="4">
        <v>164</v>
      </c>
      <c r="E221" s="5">
        <v>7191.5</v>
      </c>
    </row>
    <row r="222" spans="1:5" x14ac:dyDescent="0.25">
      <c r="A222" s="4" t="s">
        <v>197</v>
      </c>
      <c r="B222" s="4" t="s">
        <v>6</v>
      </c>
      <c r="C222" s="4" t="s">
        <v>107</v>
      </c>
      <c r="D222" s="4">
        <v>164</v>
      </c>
      <c r="E222" s="5">
        <v>62275</v>
      </c>
    </row>
    <row r="223" spans="1:5" x14ac:dyDescent="0.25">
      <c r="A223" s="4" t="s">
        <v>196</v>
      </c>
      <c r="B223" s="4" t="s">
        <v>6</v>
      </c>
      <c r="C223" s="4" t="s">
        <v>107</v>
      </c>
      <c r="D223" s="4">
        <v>164</v>
      </c>
      <c r="E223" s="5">
        <v>54058</v>
      </c>
    </row>
    <row r="224" spans="1:5" x14ac:dyDescent="0.25">
      <c r="A224" s="4" t="s">
        <v>273</v>
      </c>
      <c r="B224" s="4" t="s">
        <v>6</v>
      </c>
      <c r="C224" s="4" t="s">
        <v>107</v>
      </c>
      <c r="D224" s="4">
        <v>165</v>
      </c>
      <c r="E224" s="5">
        <v>91339</v>
      </c>
    </row>
    <row r="225" spans="1:5" x14ac:dyDescent="0.25">
      <c r="A225" s="4" t="s">
        <v>272</v>
      </c>
      <c r="B225" s="4" t="s">
        <v>6</v>
      </c>
      <c r="C225" s="4" t="s">
        <v>107</v>
      </c>
      <c r="D225" s="4">
        <v>165</v>
      </c>
      <c r="E225" s="5">
        <v>49200</v>
      </c>
    </row>
    <row r="226" spans="1:5" x14ac:dyDescent="0.25">
      <c r="A226" s="4" t="s">
        <v>271</v>
      </c>
      <c r="B226" s="4" t="s">
        <v>6</v>
      </c>
      <c r="C226" s="4" t="s">
        <v>107</v>
      </c>
      <c r="D226" s="4">
        <v>165</v>
      </c>
      <c r="E226" s="5">
        <v>49992</v>
      </c>
    </row>
    <row r="227" spans="1:5" x14ac:dyDescent="0.25">
      <c r="A227" s="4" t="s">
        <v>264</v>
      </c>
      <c r="B227" s="4" t="s">
        <v>6</v>
      </c>
      <c r="C227" s="4" t="s">
        <v>107</v>
      </c>
      <c r="D227" s="4">
        <v>166</v>
      </c>
      <c r="E227" s="5">
        <v>56172</v>
      </c>
    </row>
    <row r="228" spans="1:5" x14ac:dyDescent="0.25">
      <c r="A228" s="4" t="s">
        <v>263</v>
      </c>
      <c r="B228" s="4" t="s">
        <v>6</v>
      </c>
      <c r="C228" s="4" t="s">
        <v>107</v>
      </c>
      <c r="D228" s="4">
        <v>166</v>
      </c>
      <c r="E228" s="5">
        <v>34150</v>
      </c>
    </row>
    <row r="229" spans="1:5" x14ac:dyDescent="0.25">
      <c r="A229" s="4" t="s">
        <v>262</v>
      </c>
      <c r="B229" s="4" t="s">
        <v>6</v>
      </c>
      <c r="C229" s="4" t="s">
        <v>107</v>
      </c>
      <c r="D229" s="4">
        <v>166</v>
      </c>
      <c r="E229" s="5">
        <v>26271</v>
      </c>
    </row>
    <row r="230" spans="1:5" x14ac:dyDescent="0.25">
      <c r="A230" s="4" t="s">
        <v>51</v>
      </c>
      <c r="B230" s="4" t="s">
        <v>6</v>
      </c>
      <c r="C230" s="4" t="s">
        <v>107</v>
      </c>
      <c r="D230" s="4">
        <v>167</v>
      </c>
      <c r="E230" s="5">
        <v>56412</v>
      </c>
    </row>
    <row r="231" spans="1:5" x14ac:dyDescent="0.25">
      <c r="A231" s="4" t="s">
        <v>50</v>
      </c>
      <c r="B231" s="4" t="s">
        <v>6</v>
      </c>
      <c r="C231" s="4" t="s">
        <v>107</v>
      </c>
      <c r="D231" s="4">
        <v>167</v>
      </c>
      <c r="E231" s="5">
        <v>82622</v>
      </c>
    </row>
    <row r="232" spans="1:5" x14ac:dyDescent="0.25">
      <c r="A232" s="4" t="s">
        <v>49</v>
      </c>
      <c r="B232" s="4" t="s">
        <v>6</v>
      </c>
      <c r="C232" s="4" t="s">
        <v>107</v>
      </c>
      <c r="D232" s="4">
        <v>167</v>
      </c>
      <c r="E232" s="5">
        <v>95717</v>
      </c>
    </row>
    <row r="233" spans="1:5" x14ac:dyDescent="0.25">
      <c r="A233" s="4" t="s">
        <v>195</v>
      </c>
      <c r="B233" s="4" t="s">
        <v>6</v>
      </c>
      <c r="C233" s="4" t="s">
        <v>107</v>
      </c>
      <c r="D233" s="4">
        <v>168</v>
      </c>
      <c r="E233" s="5">
        <v>31456</v>
      </c>
    </row>
    <row r="234" spans="1:5" x14ac:dyDescent="0.25">
      <c r="A234" s="4" t="s">
        <v>194</v>
      </c>
      <c r="B234" s="4" t="s">
        <v>6</v>
      </c>
      <c r="C234" s="4" t="s">
        <v>107</v>
      </c>
      <c r="D234" s="4">
        <v>168</v>
      </c>
      <c r="E234" s="5">
        <v>223770</v>
      </c>
    </row>
    <row r="235" spans="1:5" x14ac:dyDescent="0.25">
      <c r="A235" s="4" t="s">
        <v>193</v>
      </c>
      <c r="B235" s="4" t="s">
        <v>6</v>
      </c>
      <c r="C235" s="4" t="s">
        <v>107</v>
      </c>
      <c r="D235" s="4">
        <v>168</v>
      </c>
      <c r="E235" s="5">
        <v>237600</v>
      </c>
    </row>
    <row r="236" spans="1:5" x14ac:dyDescent="0.25">
      <c r="A236" s="4" t="s">
        <v>351</v>
      </c>
      <c r="B236" s="4" t="s">
        <v>6</v>
      </c>
      <c r="C236" s="4" t="s">
        <v>107</v>
      </c>
      <c r="D236" s="4">
        <v>169</v>
      </c>
      <c r="E236" s="5">
        <v>18318</v>
      </c>
    </row>
    <row r="237" spans="1:5" x14ac:dyDescent="0.25">
      <c r="A237" s="4" t="s">
        <v>350</v>
      </c>
      <c r="B237" s="4" t="s">
        <v>6</v>
      </c>
      <c r="C237" s="4" t="s">
        <v>107</v>
      </c>
      <c r="D237" s="4">
        <v>169</v>
      </c>
      <c r="E237" s="5">
        <v>27645</v>
      </c>
    </row>
    <row r="238" spans="1:5" x14ac:dyDescent="0.25">
      <c r="A238" s="4" t="s">
        <v>349</v>
      </c>
      <c r="B238" s="4" t="s">
        <v>6</v>
      </c>
      <c r="C238" s="4" t="s">
        <v>107</v>
      </c>
      <c r="D238" s="4">
        <v>169</v>
      </c>
      <c r="E238" s="5">
        <v>22608</v>
      </c>
    </row>
    <row r="239" spans="1:5" x14ac:dyDescent="0.25">
      <c r="A239" s="4" t="s">
        <v>456</v>
      </c>
      <c r="B239" s="4" t="s">
        <v>358</v>
      </c>
      <c r="C239" s="4" t="s">
        <v>107</v>
      </c>
      <c r="D239" s="4" t="s">
        <v>381</v>
      </c>
      <c r="E239" s="5">
        <v>16160</v>
      </c>
    </row>
    <row r="240" spans="1:5" x14ac:dyDescent="0.25">
      <c r="A240" s="4" t="s">
        <v>455</v>
      </c>
      <c r="B240" s="4" t="s">
        <v>358</v>
      </c>
      <c r="C240" s="4" t="s">
        <v>107</v>
      </c>
      <c r="D240" s="4" t="s">
        <v>381</v>
      </c>
      <c r="E240" s="5">
        <v>8538.9</v>
      </c>
    </row>
    <row r="241" spans="1:5" x14ac:dyDescent="0.25">
      <c r="A241" s="4" t="s">
        <v>454</v>
      </c>
      <c r="B241" s="4" t="s">
        <v>358</v>
      </c>
      <c r="C241" s="4" t="s">
        <v>107</v>
      </c>
      <c r="D241" s="4" t="s">
        <v>381</v>
      </c>
      <c r="E241" s="5">
        <v>11427</v>
      </c>
    </row>
    <row r="242" spans="1:5" x14ac:dyDescent="0.25">
      <c r="A242" s="4" t="s">
        <v>153</v>
      </c>
      <c r="B242" s="4" t="s">
        <v>6</v>
      </c>
      <c r="C242" s="4" t="s">
        <v>107</v>
      </c>
      <c r="D242" s="4">
        <v>170</v>
      </c>
      <c r="E242" s="5">
        <v>34920</v>
      </c>
    </row>
    <row r="243" spans="1:5" x14ac:dyDescent="0.25">
      <c r="A243" s="4" t="s">
        <v>152</v>
      </c>
      <c r="B243" s="4" t="s">
        <v>6</v>
      </c>
      <c r="C243" s="4" t="s">
        <v>107</v>
      </c>
      <c r="D243" s="4">
        <v>170</v>
      </c>
      <c r="E243" s="5">
        <v>41000</v>
      </c>
    </row>
    <row r="244" spans="1:5" x14ac:dyDescent="0.25">
      <c r="A244" s="4" t="s">
        <v>151</v>
      </c>
      <c r="B244" s="4" t="s">
        <v>6</v>
      </c>
      <c r="C244" s="4" t="s">
        <v>107</v>
      </c>
      <c r="D244" s="4">
        <v>170</v>
      </c>
      <c r="E244" s="5">
        <v>40876</v>
      </c>
    </row>
    <row r="245" spans="1:5" x14ac:dyDescent="0.25">
      <c r="A245" s="4" t="s">
        <v>165</v>
      </c>
      <c r="B245" s="4" t="s">
        <v>6</v>
      </c>
      <c r="C245" s="4" t="s">
        <v>107</v>
      </c>
      <c r="D245" s="4">
        <v>171</v>
      </c>
      <c r="E245" s="5">
        <v>57696</v>
      </c>
    </row>
    <row r="246" spans="1:5" x14ac:dyDescent="0.25">
      <c r="A246" s="4" t="s">
        <v>164</v>
      </c>
      <c r="B246" s="4" t="s">
        <v>6</v>
      </c>
      <c r="C246" s="4" t="s">
        <v>107</v>
      </c>
      <c r="D246" s="4">
        <v>171</v>
      </c>
      <c r="E246" s="5">
        <v>97217</v>
      </c>
    </row>
    <row r="247" spans="1:5" x14ac:dyDescent="0.25">
      <c r="A247" s="4" t="s">
        <v>163</v>
      </c>
      <c r="B247" s="4" t="s">
        <v>6</v>
      </c>
      <c r="C247" s="4" t="s">
        <v>107</v>
      </c>
      <c r="D247" s="4">
        <v>171</v>
      </c>
      <c r="E247" s="5">
        <v>98645</v>
      </c>
    </row>
    <row r="248" spans="1:5" x14ac:dyDescent="0.25">
      <c r="A248" s="4" t="s">
        <v>354</v>
      </c>
      <c r="B248" s="4" t="s">
        <v>6</v>
      </c>
      <c r="C248" s="4" t="s">
        <v>107</v>
      </c>
      <c r="D248" s="4">
        <v>172</v>
      </c>
      <c r="E248" s="5">
        <v>24538</v>
      </c>
    </row>
    <row r="249" spans="1:5" x14ac:dyDescent="0.25">
      <c r="A249" s="4" t="s">
        <v>353</v>
      </c>
      <c r="B249" s="4" t="s">
        <v>6</v>
      </c>
      <c r="C249" s="4" t="s">
        <v>107</v>
      </c>
      <c r="D249" s="4">
        <v>172</v>
      </c>
      <c r="E249" s="5">
        <v>31923</v>
      </c>
    </row>
    <row r="250" spans="1:5" x14ac:dyDescent="0.25">
      <c r="A250" s="4" t="s">
        <v>352</v>
      </c>
      <c r="B250" s="4" t="s">
        <v>6</v>
      </c>
      <c r="C250" s="4" t="s">
        <v>107</v>
      </c>
      <c r="D250" s="4">
        <v>172</v>
      </c>
      <c r="E250" s="5">
        <v>31027</v>
      </c>
    </row>
    <row r="251" spans="1:5" x14ac:dyDescent="0.25">
      <c r="A251" s="4" t="s">
        <v>255</v>
      </c>
      <c r="B251" s="4" t="s">
        <v>6</v>
      </c>
      <c r="C251" s="4" t="s">
        <v>107</v>
      </c>
      <c r="D251" s="4">
        <v>173</v>
      </c>
      <c r="E251" s="5">
        <v>61848</v>
      </c>
    </row>
    <row r="252" spans="1:5" x14ac:dyDescent="0.25">
      <c r="A252" s="4" t="s">
        <v>254</v>
      </c>
      <c r="B252" s="4" t="s">
        <v>6</v>
      </c>
      <c r="C252" s="4" t="s">
        <v>107</v>
      </c>
      <c r="D252" s="4">
        <v>173</v>
      </c>
      <c r="E252" s="5">
        <v>267820</v>
      </c>
    </row>
    <row r="253" spans="1:5" x14ac:dyDescent="0.25">
      <c r="A253" s="4" t="s">
        <v>253</v>
      </c>
      <c r="B253" s="4" t="s">
        <v>6</v>
      </c>
      <c r="C253" s="4" t="s">
        <v>107</v>
      </c>
      <c r="D253" s="4">
        <v>173</v>
      </c>
      <c r="E253" s="5">
        <v>277860</v>
      </c>
    </row>
    <row r="254" spans="1:5" x14ac:dyDescent="0.25">
      <c r="A254" s="4" t="s">
        <v>204</v>
      </c>
      <c r="B254" s="4" t="s">
        <v>6</v>
      </c>
      <c r="C254" s="4" t="s">
        <v>107</v>
      </c>
      <c r="D254" s="4">
        <v>174</v>
      </c>
      <c r="E254" s="5">
        <v>10483</v>
      </c>
    </row>
    <row r="255" spans="1:5" x14ac:dyDescent="0.25">
      <c r="A255" s="4" t="s">
        <v>203</v>
      </c>
      <c r="B255" s="4" t="s">
        <v>6</v>
      </c>
      <c r="C255" s="4" t="s">
        <v>107</v>
      </c>
      <c r="D255" s="4">
        <v>174</v>
      </c>
      <c r="E255" s="5">
        <v>49585</v>
      </c>
    </row>
    <row r="256" spans="1:5" x14ac:dyDescent="0.25">
      <c r="A256" s="4" t="s">
        <v>202</v>
      </c>
      <c r="B256" s="4" t="s">
        <v>6</v>
      </c>
      <c r="C256" s="4" t="s">
        <v>107</v>
      </c>
      <c r="D256" s="4">
        <v>174</v>
      </c>
      <c r="E256" s="5">
        <v>58083</v>
      </c>
    </row>
    <row r="257" spans="1:5" x14ac:dyDescent="0.25">
      <c r="A257" s="4" t="s">
        <v>5</v>
      </c>
      <c r="B257" s="4" t="s">
        <v>6</v>
      </c>
      <c r="C257" s="4" t="s">
        <v>107</v>
      </c>
      <c r="D257" s="4">
        <v>175</v>
      </c>
      <c r="E257" s="5">
        <v>35167</v>
      </c>
    </row>
    <row r="258" spans="1:5" x14ac:dyDescent="0.25">
      <c r="A258" s="4" t="s">
        <v>7</v>
      </c>
      <c r="B258" s="4" t="s">
        <v>6</v>
      </c>
      <c r="C258" s="4" t="s">
        <v>107</v>
      </c>
      <c r="D258" s="4">
        <v>175</v>
      </c>
      <c r="E258" s="5">
        <v>34601</v>
      </c>
    </row>
    <row r="259" spans="1:5" x14ac:dyDescent="0.25">
      <c r="A259" s="4" t="s">
        <v>8</v>
      </c>
      <c r="B259" s="4" t="s">
        <v>6</v>
      </c>
      <c r="C259" s="4" t="s">
        <v>107</v>
      </c>
      <c r="D259" s="4">
        <v>175</v>
      </c>
      <c r="E259" s="5">
        <v>25914</v>
      </c>
    </row>
    <row r="260" spans="1:5" x14ac:dyDescent="0.25">
      <c r="A260" s="4" t="s">
        <v>144</v>
      </c>
      <c r="B260" s="4" t="s">
        <v>6</v>
      </c>
      <c r="C260" s="4" t="s">
        <v>107</v>
      </c>
      <c r="D260" s="4">
        <v>176</v>
      </c>
      <c r="E260" s="5">
        <v>20761</v>
      </c>
    </row>
    <row r="261" spans="1:5" x14ac:dyDescent="0.25">
      <c r="A261" s="4" t="s">
        <v>143</v>
      </c>
      <c r="B261" s="4" t="s">
        <v>6</v>
      </c>
      <c r="C261" s="4" t="s">
        <v>107</v>
      </c>
      <c r="D261" s="4">
        <v>176</v>
      </c>
      <c r="E261" s="5">
        <v>190100</v>
      </c>
    </row>
    <row r="262" spans="1:5" x14ac:dyDescent="0.25">
      <c r="A262" s="4" t="s">
        <v>142</v>
      </c>
      <c r="B262" s="4" t="s">
        <v>6</v>
      </c>
      <c r="C262" s="4" t="s">
        <v>107</v>
      </c>
      <c r="D262" s="4">
        <v>176</v>
      </c>
      <c r="E262" s="5">
        <v>208660</v>
      </c>
    </row>
    <row r="263" spans="1:5" x14ac:dyDescent="0.25">
      <c r="A263" s="4" t="s">
        <v>174</v>
      </c>
      <c r="B263" s="4" t="s">
        <v>6</v>
      </c>
      <c r="C263" s="4" t="s">
        <v>107</v>
      </c>
      <c r="D263" s="4">
        <v>177</v>
      </c>
      <c r="E263" s="5">
        <v>24974</v>
      </c>
    </row>
    <row r="264" spans="1:5" x14ac:dyDescent="0.25">
      <c r="A264" s="4" t="s">
        <v>173</v>
      </c>
      <c r="B264" s="4" t="s">
        <v>6</v>
      </c>
      <c r="C264" s="4" t="s">
        <v>107</v>
      </c>
      <c r="D264" s="4">
        <v>177</v>
      </c>
      <c r="E264" s="5">
        <v>47290</v>
      </c>
    </row>
    <row r="265" spans="1:5" x14ac:dyDescent="0.25">
      <c r="A265" s="4" t="s">
        <v>172</v>
      </c>
      <c r="B265" s="4" t="s">
        <v>6</v>
      </c>
      <c r="C265" s="4" t="s">
        <v>107</v>
      </c>
      <c r="D265" s="4">
        <v>177</v>
      </c>
      <c r="E265" s="5">
        <v>48194</v>
      </c>
    </row>
    <row r="266" spans="1:5" x14ac:dyDescent="0.25">
      <c r="A266" s="4" t="s">
        <v>225</v>
      </c>
      <c r="B266" s="4" t="s">
        <v>6</v>
      </c>
      <c r="C266" s="4" t="s">
        <v>107</v>
      </c>
      <c r="D266" s="4">
        <v>178</v>
      </c>
      <c r="E266" s="5">
        <v>107540</v>
      </c>
    </row>
    <row r="267" spans="1:5" x14ac:dyDescent="0.25">
      <c r="A267" s="4" t="s">
        <v>224</v>
      </c>
      <c r="B267" s="4" t="s">
        <v>6</v>
      </c>
      <c r="C267" s="4" t="s">
        <v>107</v>
      </c>
      <c r="D267" s="4">
        <v>178</v>
      </c>
      <c r="E267" s="5">
        <v>67802</v>
      </c>
    </row>
    <row r="268" spans="1:5" x14ac:dyDescent="0.25">
      <c r="A268" s="4" t="s">
        <v>223</v>
      </c>
      <c r="B268" s="4" t="s">
        <v>6</v>
      </c>
      <c r="C268" s="4" t="s">
        <v>107</v>
      </c>
      <c r="D268" s="4">
        <v>178</v>
      </c>
      <c r="E268" s="5">
        <v>61638</v>
      </c>
    </row>
    <row r="269" spans="1:5" x14ac:dyDescent="0.25">
      <c r="A269" s="4" t="s">
        <v>57</v>
      </c>
      <c r="B269" s="4" t="s">
        <v>6</v>
      </c>
      <c r="C269" s="4" t="s">
        <v>107</v>
      </c>
      <c r="D269" s="4">
        <v>179</v>
      </c>
      <c r="E269" s="5">
        <v>230850</v>
      </c>
    </row>
    <row r="270" spans="1:5" x14ac:dyDescent="0.25">
      <c r="A270" s="4" t="s">
        <v>56</v>
      </c>
      <c r="B270" s="4" t="s">
        <v>6</v>
      </c>
      <c r="C270" s="4" t="s">
        <v>107</v>
      </c>
      <c r="D270" s="4">
        <v>179</v>
      </c>
      <c r="E270" s="5">
        <v>203870</v>
      </c>
    </row>
    <row r="271" spans="1:5" x14ac:dyDescent="0.25">
      <c r="A271" s="4" t="s">
        <v>55</v>
      </c>
      <c r="B271" s="4" t="s">
        <v>6</v>
      </c>
      <c r="C271" s="4" t="s">
        <v>107</v>
      </c>
      <c r="D271" s="4">
        <v>179</v>
      </c>
      <c r="E271" s="5">
        <v>242950</v>
      </c>
    </row>
    <row r="272" spans="1:5" x14ac:dyDescent="0.25">
      <c r="A272" s="4" t="s">
        <v>444</v>
      </c>
      <c r="B272" s="4" t="s">
        <v>358</v>
      </c>
      <c r="C272" s="4" t="s">
        <v>107</v>
      </c>
      <c r="D272" s="4" t="s">
        <v>377</v>
      </c>
      <c r="E272" s="5">
        <v>49042</v>
      </c>
    </row>
    <row r="273" spans="1:5" x14ac:dyDescent="0.25">
      <c r="A273" s="4" t="s">
        <v>443</v>
      </c>
      <c r="B273" s="4" t="s">
        <v>358</v>
      </c>
      <c r="C273" s="4" t="s">
        <v>107</v>
      </c>
      <c r="D273" s="4" t="s">
        <v>377</v>
      </c>
      <c r="E273" s="5">
        <v>31885</v>
      </c>
    </row>
    <row r="274" spans="1:5" x14ac:dyDescent="0.25">
      <c r="A274" s="4" t="s">
        <v>442</v>
      </c>
      <c r="B274" s="4" t="s">
        <v>358</v>
      </c>
      <c r="C274" s="4" t="s">
        <v>107</v>
      </c>
      <c r="D274" s="4" t="s">
        <v>377</v>
      </c>
      <c r="E274" s="5">
        <v>49942</v>
      </c>
    </row>
    <row r="275" spans="1:5" x14ac:dyDescent="0.25">
      <c r="A275" s="4" t="s">
        <v>270</v>
      </c>
      <c r="B275" s="4" t="s">
        <v>6</v>
      </c>
      <c r="C275" s="4" t="s">
        <v>107</v>
      </c>
      <c r="D275" s="4">
        <v>180</v>
      </c>
      <c r="E275" s="5">
        <v>22620</v>
      </c>
    </row>
    <row r="276" spans="1:5" x14ac:dyDescent="0.25">
      <c r="A276" s="4" t="s">
        <v>269</v>
      </c>
      <c r="B276" s="4" t="s">
        <v>6</v>
      </c>
      <c r="C276" s="4" t="s">
        <v>107</v>
      </c>
      <c r="D276" s="4">
        <v>180</v>
      </c>
      <c r="E276" s="5">
        <v>18929</v>
      </c>
    </row>
    <row r="277" spans="1:5" x14ac:dyDescent="0.25">
      <c r="A277" s="4" t="s">
        <v>268</v>
      </c>
      <c r="B277" s="4" t="s">
        <v>6</v>
      </c>
      <c r="C277" s="4" t="s">
        <v>107</v>
      </c>
      <c r="D277" s="4">
        <v>180</v>
      </c>
      <c r="E277" s="5">
        <v>20414</v>
      </c>
    </row>
    <row r="278" spans="1:5" x14ac:dyDescent="0.25">
      <c r="A278" s="4" t="s">
        <v>357</v>
      </c>
      <c r="B278" s="4" t="s">
        <v>6</v>
      </c>
      <c r="C278" s="4" t="s">
        <v>107</v>
      </c>
      <c r="D278" s="4">
        <v>181</v>
      </c>
      <c r="E278" s="5">
        <v>295340</v>
      </c>
    </row>
    <row r="279" spans="1:5" x14ac:dyDescent="0.25">
      <c r="A279" s="4" t="s">
        <v>356</v>
      </c>
      <c r="B279" s="4" t="s">
        <v>6</v>
      </c>
      <c r="C279" s="4" t="s">
        <v>107</v>
      </c>
      <c r="D279" s="4">
        <v>181</v>
      </c>
      <c r="E279" s="5">
        <v>300850</v>
      </c>
    </row>
    <row r="280" spans="1:5" x14ac:dyDescent="0.25">
      <c r="A280" s="4" t="s">
        <v>355</v>
      </c>
      <c r="B280" s="4" t="s">
        <v>6</v>
      </c>
      <c r="C280" s="4" t="s">
        <v>107</v>
      </c>
      <c r="D280" s="4">
        <v>181</v>
      </c>
      <c r="E280" s="5">
        <v>302330</v>
      </c>
    </row>
    <row r="281" spans="1:5" x14ac:dyDescent="0.25">
      <c r="A281" s="4" t="s">
        <v>285</v>
      </c>
      <c r="B281" s="4" t="s">
        <v>6</v>
      </c>
      <c r="C281" s="4" t="s">
        <v>107</v>
      </c>
      <c r="D281" s="4">
        <v>182</v>
      </c>
      <c r="E281" s="5">
        <v>47759</v>
      </c>
    </row>
    <row r="282" spans="1:5" x14ac:dyDescent="0.25">
      <c r="A282" s="4" t="s">
        <v>284</v>
      </c>
      <c r="B282" s="4" t="s">
        <v>6</v>
      </c>
      <c r="C282" s="4" t="s">
        <v>107</v>
      </c>
      <c r="D282" s="4">
        <v>182</v>
      </c>
      <c r="E282" s="5">
        <v>26918</v>
      </c>
    </row>
    <row r="283" spans="1:5" x14ac:dyDescent="0.25">
      <c r="A283" s="4" t="s">
        <v>283</v>
      </c>
      <c r="B283" s="4" t="s">
        <v>6</v>
      </c>
      <c r="C283" s="4" t="s">
        <v>107</v>
      </c>
      <c r="D283" s="4">
        <v>182</v>
      </c>
      <c r="E283" s="5">
        <v>27417</v>
      </c>
    </row>
    <row r="284" spans="1:5" x14ac:dyDescent="0.25">
      <c r="A284" s="4" t="s">
        <v>450</v>
      </c>
      <c r="B284" s="4" t="s">
        <v>358</v>
      </c>
      <c r="C284" s="4" t="s">
        <v>107</v>
      </c>
      <c r="D284" s="4" t="s">
        <v>379</v>
      </c>
      <c r="E284" s="5">
        <v>30166</v>
      </c>
    </row>
    <row r="285" spans="1:5" x14ac:dyDescent="0.25">
      <c r="A285" s="4" t="s">
        <v>449</v>
      </c>
      <c r="B285" s="4" t="s">
        <v>358</v>
      </c>
      <c r="C285" s="4" t="s">
        <v>107</v>
      </c>
      <c r="D285" s="4" t="s">
        <v>379</v>
      </c>
      <c r="E285" s="5">
        <v>18934</v>
      </c>
    </row>
    <row r="286" spans="1:5" x14ac:dyDescent="0.25">
      <c r="A286" s="4" t="s">
        <v>448</v>
      </c>
      <c r="B286" s="4" t="s">
        <v>358</v>
      </c>
      <c r="C286" s="4" t="s">
        <v>107</v>
      </c>
      <c r="D286" s="4" t="s">
        <v>379</v>
      </c>
      <c r="E286" s="5">
        <v>31932</v>
      </c>
    </row>
    <row r="287" spans="1:5" x14ac:dyDescent="0.25">
      <c r="A287" s="4" t="s">
        <v>468</v>
      </c>
      <c r="B287" s="4" t="s">
        <v>358</v>
      </c>
      <c r="C287" s="4" t="s">
        <v>107</v>
      </c>
      <c r="D287" s="4" t="s">
        <v>385</v>
      </c>
      <c r="E287" s="5">
        <v>62597</v>
      </c>
    </row>
    <row r="288" spans="1:5" x14ac:dyDescent="0.25">
      <c r="A288" s="4" t="s">
        <v>467</v>
      </c>
      <c r="B288" s="4" t="s">
        <v>358</v>
      </c>
      <c r="C288" s="4" t="s">
        <v>107</v>
      </c>
      <c r="D288" s="4" t="s">
        <v>385</v>
      </c>
      <c r="E288" s="5">
        <v>76885</v>
      </c>
    </row>
    <row r="289" spans="1:5" x14ac:dyDescent="0.25">
      <c r="A289" s="4" t="s">
        <v>466</v>
      </c>
      <c r="B289" s="4" t="s">
        <v>358</v>
      </c>
      <c r="C289" s="4" t="s">
        <v>107</v>
      </c>
      <c r="D289" s="4" t="s">
        <v>385</v>
      </c>
      <c r="E289" s="5">
        <v>90387</v>
      </c>
    </row>
    <row r="290" spans="1:5" x14ac:dyDescent="0.25">
      <c r="A290" s="4" t="s">
        <v>432</v>
      </c>
      <c r="B290" s="4" t="s">
        <v>358</v>
      </c>
      <c r="C290" s="4" t="s">
        <v>107</v>
      </c>
      <c r="D290" s="4" t="s">
        <v>373</v>
      </c>
      <c r="E290" s="5">
        <v>46802</v>
      </c>
    </row>
    <row r="291" spans="1:5" x14ac:dyDescent="0.25">
      <c r="A291" s="4" t="s">
        <v>431</v>
      </c>
      <c r="B291" s="4" t="s">
        <v>358</v>
      </c>
      <c r="C291" s="4" t="s">
        <v>107</v>
      </c>
      <c r="D291" s="4" t="s">
        <v>373</v>
      </c>
      <c r="E291" s="5">
        <v>18794</v>
      </c>
    </row>
    <row r="292" spans="1:5" x14ac:dyDescent="0.25">
      <c r="A292" s="4" t="s">
        <v>430</v>
      </c>
      <c r="B292" s="4" t="s">
        <v>358</v>
      </c>
      <c r="C292" s="4" t="s">
        <v>107</v>
      </c>
      <c r="D292" s="4" t="s">
        <v>373</v>
      </c>
      <c r="E292" s="5">
        <v>18710</v>
      </c>
    </row>
    <row r="293" spans="1:5" x14ac:dyDescent="0.25">
      <c r="A293" s="4" t="s">
        <v>393</v>
      </c>
      <c r="B293" s="4" t="s">
        <v>358</v>
      </c>
      <c r="C293" s="4" t="s">
        <v>107</v>
      </c>
      <c r="D293" s="4" t="s">
        <v>360</v>
      </c>
      <c r="E293" s="5">
        <v>10627</v>
      </c>
    </row>
    <row r="294" spans="1:5" x14ac:dyDescent="0.25">
      <c r="A294" s="4" t="s">
        <v>392</v>
      </c>
      <c r="B294" s="4" t="s">
        <v>358</v>
      </c>
      <c r="C294" s="4" t="s">
        <v>107</v>
      </c>
      <c r="D294" s="4" t="s">
        <v>360</v>
      </c>
      <c r="E294" s="5">
        <v>7938</v>
      </c>
    </row>
    <row r="295" spans="1:5" x14ac:dyDescent="0.25">
      <c r="A295" s="4" t="s">
        <v>391</v>
      </c>
      <c r="B295" s="4" t="s">
        <v>358</v>
      </c>
      <c r="C295" s="4" t="s">
        <v>107</v>
      </c>
      <c r="D295" s="4" t="s">
        <v>360</v>
      </c>
      <c r="E295" s="5">
        <v>6959.9</v>
      </c>
    </row>
    <row r="296" spans="1:5" x14ac:dyDescent="0.25">
      <c r="A296" s="4" t="s">
        <v>408</v>
      </c>
      <c r="B296" s="4" t="s">
        <v>358</v>
      </c>
      <c r="C296" s="4" t="s">
        <v>107</v>
      </c>
      <c r="D296" s="4" t="s">
        <v>365</v>
      </c>
      <c r="E296" s="5">
        <v>19112</v>
      </c>
    </row>
    <row r="297" spans="1:5" x14ac:dyDescent="0.25">
      <c r="A297" s="4" t="s">
        <v>407</v>
      </c>
      <c r="B297" s="4" t="s">
        <v>358</v>
      </c>
      <c r="C297" s="4" t="s">
        <v>107</v>
      </c>
      <c r="D297" s="4" t="s">
        <v>365</v>
      </c>
      <c r="E297" s="5">
        <v>12674</v>
      </c>
    </row>
    <row r="298" spans="1:5" x14ac:dyDescent="0.25">
      <c r="A298" s="4" t="s">
        <v>406</v>
      </c>
      <c r="B298" s="4" t="s">
        <v>358</v>
      </c>
      <c r="C298" s="4" t="s">
        <v>107</v>
      </c>
      <c r="D298" s="4" t="s">
        <v>365</v>
      </c>
      <c r="E298" s="5">
        <v>11369</v>
      </c>
    </row>
    <row r="299" spans="1:5" x14ac:dyDescent="0.25">
      <c r="A299" s="4" t="s">
        <v>429</v>
      </c>
      <c r="B299" s="4" t="s">
        <v>358</v>
      </c>
      <c r="C299" s="4" t="s">
        <v>107</v>
      </c>
      <c r="D299" s="4" t="s">
        <v>372</v>
      </c>
      <c r="E299" s="5">
        <v>19103</v>
      </c>
    </row>
    <row r="300" spans="1:5" x14ac:dyDescent="0.25">
      <c r="A300" s="4" t="s">
        <v>428</v>
      </c>
      <c r="B300" s="4" t="s">
        <v>358</v>
      </c>
      <c r="C300" s="4" t="s">
        <v>107</v>
      </c>
      <c r="D300" s="4" t="s">
        <v>372</v>
      </c>
      <c r="E300" s="5">
        <v>10431</v>
      </c>
    </row>
    <row r="301" spans="1:5" x14ac:dyDescent="0.25">
      <c r="A301" s="4" t="s">
        <v>427</v>
      </c>
      <c r="B301" s="4" t="s">
        <v>358</v>
      </c>
      <c r="C301" s="4" t="s">
        <v>107</v>
      </c>
      <c r="D301" s="4" t="s">
        <v>372</v>
      </c>
      <c r="E301" s="5">
        <v>12208</v>
      </c>
    </row>
    <row r="302" spans="1:5" x14ac:dyDescent="0.25">
      <c r="A302" s="4" t="s">
        <v>399</v>
      </c>
      <c r="B302" s="4" t="s">
        <v>358</v>
      </c>
      <c r="C302" s="4" t="s">
        <v>107</v>
      </c>
      <c r="D302" s="4" t="s">
        <v>362</v>
      </c>
      <c r="E302" s="5">
        <v>20403</v>
      </c>
    </row>
    <row r="303" spans="1:5" x14ac:dyDescent="0.25">
      <c r="A303" s="4" t="s">
        <v>398</v>
      </c>
      <c r="B303" s="4" t="s">
        <v>358</v>
      </c>
      <c r="C303" s="4" t="s">
        <v>107</v>
      </c>
      <c r="D303" s="4" t="s">
        <v>362</v>
      </c>
      <c r="E303" s="5">
        <v>12088</v>
      </c>
    </row>
    <row r="304" spans="1:5" x14ac:dyDescent="0.25">
      <c r="A304" s="4" t="s">
        <v>397</v>
      </c>
      <c r="B304" s="4" t="s">
        <v>358</v>
      </c>
      <c r="C304" s="4" t="s">
        <v>107</v>
      </c>
      <c r="D304" s="4" t="s">
        <v>362</v>
      </c>
      <c r="E304" s="5">
        <v>12005</v>
      </c>
    </row>
    <row r="305" spans="1:5" x14ac:dyDescent="0.25">
      <c r="A305" s="4" t="s">
        <v>411</v>
      </c>
      <c r="B305" s="4" t="s">
        <v>358</v>
      </c>
      <c r="C305" s="4" t="s">
        <v>107</v>
      </c>
      <c r="D305" s="4" t="s">
        <v>366</v>
      </c>
      <c r="E305" s="5">
        <v>6310.1</v>
      </c>
    </row>
    <row r="306" spans="1:5" x14ac:dyDescent="0.25">
      <c r="A306" s="4" t="s">
        <v>410</v>
      </c>
      <c r="B306" s="4" t="s">
        <v>358</v>
      </c>
      <c r="C306" s="4" t="s">
        <v>107</v>
      </c>
      <c r="D306" s="4" t="s">
        <v>366</v>
      </c>
      <c r="E306" s="5">
        <v>1824.9</v>
      </c>
    </row>
    <row r="307" spans="1:5" x14ac:dyDescent="0.25">
      <c r="A307" s="4" t="s">
        <v>409</v>
      </c>
      <c r="B307" s="4" t="s">
        <v>358</v>
      </c>
      <c r="C307" s="4" t="s">
        <v>107</v>
      </c>
      <c r="D307" s="4" t="s">
        <v>366</v>
      </c>
      <c r="E307" s="5">
        <v>3451.1</v>
      </c>
    </row>
    <row r="308" spans="1:5" x14ac:dyDescent="0.25">
      <c r="A308" s="4" t="s">
        <v>423</v>
      </c>
      <c r="B308" s="4" t="s">
        <v>358</v>
      </c>
      <c r="C308" s="4" t="s">
        <v>107</v>
      </c>
      <c r="D308" s="4" t="s">
        <v>370</v>
      </c>
      <c r="E308" s="5">
        <v>11535</v>
      </c>
    </row>
    <row r="309" spans="1:5" x14ac:dyDescent="0.25">
      <c r="A309" s="4" t="s">
        <v>422</v>
      </c>
      <c r="B309" s="4" t="s">
        <v>358</v>
      </c>
      <c r="C309" s="4" t="s">
        <v>107</v>
      </c>
      <c r="D309" s="4" t="s">
        <v>370</v>
      </c>
      <c r="E309" s="5">
        <v>7644</v>
      </c>
    </row>
    <row r="310" spans="1:5" x14ac:dyDescent="0.25">
      <c r="A310" s="4" t="s">
        <v>421</v>
      </c>
      <c r="B310" s="4" t="s">
        <v>358</v>
      </c>
      <c r="C310" s="4" t="s">
        <v>107</v>
      </c>
      <c r="D310" s="4" t="s">
        <v>370</v>
      </c>
      <c r="E310" s="5">
        <v>8752.7999999999993</v>
      </c>
    </row>
    <row r="311" spans="1:5" x14ac:dyDescent="0.25">
      <c r="A311" s="4" t="s">
        <v>426</v>
      </c>
      <c r="B311" s="4" t="s">
        <v>358</v>
      </c>
      <c r="C311" s="4" t="s">
        <v>107</v>
      </c>
      <c r="D311" s="4" t="s">
        <v>371</v>
      </c>
      <c r="E311" s="5">
        <v>12917</v>
      </c>
    </row>
    <row r="312" spans="1:5" x14ac:dyDescent="0.25">
      <c r="A312" s="4" t="s">
        <v>425</v>
      </c>
      <c r="B312" s="4" t="s">
        <v>358</v>
      </c>
      <c r="C312" s="4" t="s">
        <v>107</v>
      </c>
      <c r="D312" s="4" t="s">
        <v>371</v>
      </c>
      <c r="E312" s="5">
        <v>7669.2</v>
      </c>
    </row>
    <row r="313" spans="1:5" x14ac:dyDescent="0.25">
      <c r="A313" s="4" t="s">
        <v>424</v>
      </c>
      <c r="B313" s="4" t="s">
        <v>358</v>
      </c>
      <c r="C313" s="4" t="s">
        <v>107</v>
      </c>
      <c r="D313" s="4" t="s">
        <v>371</v>
      </c>
      <c r="E313" s="5">
        <v>7635.4</v>
      </c>
    </row>
    <row r="314" spans="1:5" x14ac:dyDescent="0.25">
      <c r="A314" s="4" t="s">
        <v>396</v>
      </c>
      <c r="B314" s="4" t="s">
        <v>358</v>
      </c>
      <c r="C314" s="4" t="s">
        <v>107</v>
      </c>
      <c r="D314" s="4" t="s">
        <v>361</v>
      </c>
      <c r="E314" s="5">
        <v>11776</v>
      </c>
    </row>
    <row r="315" spans="1:5" x14ac:dyDescent="0.25">
      <c r="A315" s="4" t="s">
        <v>395</v>
      </c>
      <c r="B315" s="4" t="s">
        <v>358</v>
      </c>
      <c r="C315" s="4" t="s">
        <v>107</v>
      </c>
      <c r="D315" s="4" t="s">
        <v>361</v>
      </c>
      <c r="E315" s="5">
        <v>4930.8999999999996</v>
      </c>
    </row>
    <row r="316" spans="1:5" x14ac:dyDescent="0.25">
      <c r="A316" s="4" t="s">
        <v>394</v>
      </c>
      <c r="B316" s="4" t="s">
        <v>358</v>
      </c>
      <c r="C316" s="4" t="s">
        <v>107</v>
      </c>
      <c r="D316" s="4" t="s">
        <v>361</v>
      </c>
      <c r="E316" s="5">
        <v>3906.1</v>
      </c>
    </row>
    <row r="317" spans="1:5" x14ac:dyDescent="0.25">
      <c r="A317" s="4" t="s">
        <v>441</v>
      </c>
      <c r="B317" s="4" t="s">
        <v>358</v>
      </c>
      <c r="C317" s="4" t="s">
        <v>107</v>
      </c>
      <c r="D317" s="4" t="s">
        <v>376</v>
      </c>
      <c r="E317" s="5">
        <v>14402</v>
      </c>
    </row>
    <row r="318" spans="1:5" x14ac:dyDescent="0.25">
      <c r="A318" s="4" t="s">
        <v>440</v>
      </c>
      <c r="B318" s="4" t="s">
        <v>358</v>
      </c>
      <c r="C318" s="4" t="s">
        <v>107</v>
      </c>
      <c r="D318" s="4" t="s">
        <v>376</v>
      </c>
      <c r="E318" s="5">
        <v>5798.7</v>
      </c>
    </row>
    <row r="319" spans="1:5" x14ac:dyDescent="0.25">
      <c r="A319" s="4" t="s">
        <v>439</v>
      </c>
      <c r="B319" s="4" t="s">
        <v>358</v>
      </c>
      <c r="C319" s="4" t="s">
        <v>107</v>
      </c>
      <c r="D319" s="4" t="s">
        <v>376</v>
      </c>
      <c r="E319" s="5">
        <v>12726</v>
      </c>
    </row>
    <row r="320" spans="1:5" x14ac:dyDescent="0.25">
      <c r="A320" s="4" t="s">
        <v>459</v>
      </c>
      <c r="B320" s="4" t="s">
        <v>358</v>
      </c>
      <c r="C320" s="4" t="s">
        <v>107</v>
      </c>
      <c r="D320" s="4" t="s">
        <v>382</v>
      </c>
      <c r="E320" s="5">
        <v>28904</v>
      </c>
    </row>
    <row r="321" spans="1:5" x14ac:dyDescent="0.25">
      <c r="A321" s="4" t="s">
        <v>458</v>
      </c>
      <c r="B321" s="4" t="s">
        <v>358</v>
      </c>
      <c r="C321" s="4" t="s">
        <v>107</v>
      </c>
      <c r="D321" s="4" t="s">
        <v>382</v>
      </c>
      <c r="E321" s="5">
        <v>36676</v>
      </c>
    </row>
    <row r="322" spans="1:5" x14ac:dyDescent="0.25">
      <c r="A322" s="4" t="s">
        <v>457</v>
      </c>
      <c r="B322" s="4" t="s">
        <v>358</v>
      </c>
      <c r="C322" s="4" t="s">
        <v>107</v>
      </c>
      <c r="D322" s="4" t="s">
        <v>382</v>
      </c>
      <c r="E322" s="5">
        <v>43479</v>
      </c>
    </row>
    <row r="323" spans="1:5" x14ac:dyDescent="0.25">
      <c r="A323" s="4" t="s">
        <v>471</v>
      </c>
      <c r="B323" s="4" t="s">
        <v>358</v>
      </c>
      <c r="C323" s="4" t="s">
        <v>107</v>
      </c>
      <c r="D323" s="4" t="s">
        <v>386</v>
      </c>
      <c r="E323" s="5">
        <v>22359</v>
      </c>
    </row>
    <row r="324" spans="1:5" x14ac:dyDescent="0.25">
      <c r="A324" s="4" t="s">
        <v>470</v>
      </c>
      <c r="B324" s="4" t="s">
        <v>358</v>
      </c>
      <c r="C324" s="4" t="s">
        <v>107</v>
      </c>
      <c r="D324" s="4" t="s">
        <v>386</v>
      </c>
      <c r="E324" s="5">
        <v>24568</v>
      </c>
    </row>
    <row r="325" spans="1:5" x14ac:dyDescent="0.25">
      <c r="A325" s="4" t="s">
        <v>469</v>
      </c>
      <c r="B325" s="4" t="s">
        <v>358</v>
      </c>
      <c r="C325" s="4" t="s">
        <v>107</v>
      </c>
      <c r="D325" s="4" t="s">
        <v>386</v>
      </c>
      <c r="E325" s="5">
        <v>40873</v>
      </c>
    </row>
    <row r="326" spans="1:5" x14ac:dyDescent="0.25">
      <c r="A326" s="4" t="s">
        <v>462</v>
      </c>
      <c r="B326" s="4" t="s">
        <v>358</v>
      </c>
      <c r="C326" s="4" t="s">
        <v>107</v>
      </c>
      <c r="D326" s="4" t="s">
        <v>383</v>
      </c>
      <c r="E326" s="5">
        <v>75860</v>
      </c>
    </row>
    <row r="327" spans="1:5" x14ac:dyDescent="0.25">
      <c r="A327" s="4" t="s">
        <v>461</v>
      </c>
      <c r="B327" s="4" t="s">
        <v>358</v>
      </c>
      <c r="C327" s="4" t="s">
        <v>107</v>
      </c>
      <c r="D327" s="4" t="s">
        <v>383</v>
      </c>
      <c r="E327" s="5">
        <v>43820</v>
      </c>
    </row>
    <row r="328" spans="1:5" x14ac:dyDescent="0.25">
      <c r="A328" s="4" t="s">
        <v>460</v>
      </c>
      <c r="B328" s="4" t="s">
        <v>358</v>
      </c>
      <c r="C328" s="4" t="s">
        <v>107</v>
      </c>
      <c r="D328" s="4" t="s">
        <v>383</v>
      </c>
      <c r="E328" s="5">
        <v>91369</v>
      </c>
    </row>
    <row r="329" spans="1:5" x14ac:dyDescent="0.25">
      <c r="A329" s="4" t="s">
        <v>474</v>
      </c>
      <c r="B329" s="4" t="s">
        <v>358</v>
      </c>
      <c r="C329" s="4" t="s">
        <v>107</v>
      </c>
      <c r="D329" s="4" t="s">
        <v>387</v>
      </c>
      <c r="E329" s="5">
        <v>18080</v>
      </c>
    </row>
    <row r="330" spans="1:5" x14ac:dyDescent="0.25">
      <c r="A330" s="4" t="s">
        <v>473</v>
      </c>
      <c r="B330" s="4" t="s">
        <v>358</v>
      </c>
      <c r="C330" s="4" t="s">
        <v>107</v>
      </c>
      <c r="D330" s="4" t="s">
        <v>387</v>
      </c>
      <c r="E330" s="5">
        <v>37005</v>
      </c>
    </row>
    <row r="331" spans="1:5" x14ac:dyDescent="0.25">
      <c r="A331" s="4" t="s">
        <v>472</v>
      </c>
      <c r="B331" s="4" t="s">
        <v>358</v>
      </c>
      <c r="C331" s="4" t="s">
        <v>107</v>
      </c>
      <c r="D331" s="4" t="s">
        <v>387</v>
      </c>
      <c r="E331" s="5">
        <v>37801</v>
      </c>
    </row>
    <row r="332" spans="1:5" x14ac:dyDescent="0.25">
      <c r="A332" s="4" t="s">
        <v>435</v>
      </c>
      <c r="B332" s="4" t="s">
        <v>358</v>
      </c>
      <c r="C332" s="4" t="s">
        <v>107</v>
      </c>
      <c r="D332" s="4" t="s">
        <v>374</v>
      </c>
      <c r="E332" s="5">
        <v>43053</v>
      </c>
    </row>
    <row r="333" spans="1:5" x14ac:dyDescent="0.25">
      <c r="A333" s="4" t="s">
        <v>434</v>
      </c>
      <c r="B333" s="4" t="s">
        <v>358</v>
      </c>
      <c r="C333" s="4" t="s">
        <v>107</v>
      </c>
      <c r="D333" s="4" t="s">
        <v>374</v>
      </c>
      <c r="E333" s="5">
        <v>65194</v>
      </c>
    </row>
    <row r="334" spans="1:5" x14ac:dyDescent="0.25">
      <c r="A334" s="4" t="s">
        <v>433</v>
      </c>
      <c r="B334" s="4" t="s">
        <v>358</v>
      </c>
      <c r="C334" s="4" t="s">
        <v>107</v>
      </c>
      <c r="D334" s="4" t="s">
        <v>374</v>
      </c>
      <c r="E334" s="5">
        <v>76343</v>
      </c>
    </row>
    <row r="335" spans="1:5" x14ac:dyDescent="0.25">
      <c r="A335" s="4" t="s">
        <v>417</v>
      </c>
      <c r="B335" s="4" t="s">
        <v>358</v>
      </c>
      <c r="C335" s="4" t="s">
        <v>107</v>
      </c>
      <c r="D335" s="4" t="s">
        <v>368</v>
      </c>
      <c r="E335" s="5">
        <v>63325</v>
      </c>
    </row>
    <row r="336" spans="1:5" x14ac:dyDescent="0.25">
      <c r="A336" s="4" t="s">
        <v>416</v>
      </c>
      <c r="B336" s="4" t="s">
        <v>358</v>
      </c>
      <c r="C336" s="4" t="s">
        <v>107</v>
      </c>
      <c r="D336" s="4" t="s">
        <v>368</v>
      </c>
      <c r="E336" s="5">
        <v>40284</v>
      </c>
    </row>
    <row r="337" spans="1:5" x14ac:dyDescent="0.25">
      <c r="A337" s="4" t="s">
        <v>415</v>
      </c>
      <c r="B337" s="4" t="s">
        <v>358</v>
      </c>
      <c r="C337" s="4" t="s">
        <v>107</v>
      </c>
      <c r="D337" s="4" t="s">
        <v>368</v>
      </c>
      <c r="E337" s="5">
        <v>37995</v>
      </c>
    </row>
    <row r="338" spans="1:5" x14ac:dyDescent="0.25">
      <c r="A338" s="4" t="s">
        <v>66</v>
      </c>
      <c r="B338" s="4" t="s">
        <v>10</v>
      </c>
      <c r="C338" s="4" t="s">
        <v>107</v>
      </c>
      <c r="D338" s="4">
        <v>86</v>
      </c>
      <c r="E338" s="5">
        <v>120530</v>
      </c>
    </row>
    <row r="339" spans="1:5" x14ac:dyDescent="0.25">
      <c r="A339" s="4" t="s">
        <v>65</v>
      </c>
      <c r="B339" s="4" t="s">
        <v>10</v>
      </c>
      <c r="C339" s="4" t="s">
        <v>107</v>
      </c>
      <c r="D339" s="4">
        <v>86</v>
      </c>
      <c r="E339" s="5">
        <v>150310</v>
      </c>
    </row>
    <row r="340" spans="1:5" x14ac:dyDescent="0.25">
      <c r="A340" s="4" t="s">
        <v>64</v>
      </c>
      <c r="B340" s="4" t="s">
        <v>10</v>
      </c>
      <c r="C340" s="4" t="s">
        <v>107</v>
      </c>
      <c r="D340" s="4">
        <v>86</v>
      </c>
      <c r="E340" s="5">
        <v>158000</v>
      </c>
    </row>
    <row r="341" spans="1:5" x14ac:dyDescent="0.25">
      <c r="A341" s="4" t="s">
        <v>16</v>
      </c>
      <c r="B341" s="4" t="s">
        <v>10</v>
      </c>
      <c r="C341" s="4" t="s">
        <v>107</v>
      </c>
      <c r="D341" s="4">
        <v>87</v>
      </c>
      <c r="E341" s="5">
        <v>84038</v>
      </c>
    </row>
    <row r="342" spans="1:5" x14ac:dyDescent="0.25">
      <c r="A342" s="4" t="s">
        <v>17</v>
      </c>
      <c r="B342" s="4" t="s">
        <v>10</v>
      </c>
      <c r="C342" s="4" t="s">
        <v>107</v>
      </c>
      <c r="D342" s="4">
        <v>87</v>
      </c>
      <c r="E342" s="5">
        <v>108520</v>
      </c>
    </row>
    <row r="343" spans="1:5" x14ac:dyDescent="0.25">
      <c r="A343" s="4" t="s">
        <v>18</v>
      </c>
      <c r="B343" s="4" t="s">
        <v>10</v>
      </c>
      <c r="C343" s="4" t="s">
        <v>107</v>
      </c>
      <c r="D343" s="4">
        <v>87</v>
      </c>
      <c r="E343" s="5">
        <v>66871</v>
      </c>
    </row>
    <row r="344" spans="1:5" x14ac:dyDescent="0.25">
      <c r="A344" s="4" t="s">
        <v>249</v>
      </c>
      <c r="B344" s="4" t="s">
        <v>10</v>
      </c>
      <c r="C344" s="4" t="s">
        <v>107</v>
      </c>
      <c r="D344" s="4">
        <v>88</v>
      </c>
      <c r="E344" s="5">
        <v>84314</v>
      </c>
    </row>
    <row r="345" spans="1:5" x14ac:dyDescent="0.25">
      <c r="A345" s="4" t="s">
        <v>248</v>
      </c>
      <c r="B345" s="4" t="s">
        <v>10</v>
      </c>
      <c r="C345" s="4" t="s">
        <v>107</v>
      </c>
      <c r="D345" s="4">
        <v>88</v>
      </c>
      <c r="E345" s="5">
        <v>99258</v>
      </c>
    </row>
    <row r="346" spans="1:5" x14ac:dyDescent="0.25">
      <c r="A346" s="4" t="s">
        <v>247</v>
      </c>
      <c r="B346" s="4" t="s">
        <v>10</v>
      </c>
      <c r="C346" s="4" t="s">
        <v>107</v>
      </c>
      <c r="D346" s="4">
        <v>88</v>
      </c>
      <c r="E346" s="5">
        <v>115770</v>
      </c>
    </row>
    <row r="347" spans="1:5" x14ac:dyDescent="0.25">
      <c r="A347" s="4" t="s">
        <v>186</v>
      </c>
      <c r="B347" s="4" t="s">
        <v>10</v>
      </c>
      <c r="C347" s="4" t="s">
        <v>107</v>
      </c>
      <c r="D347" s="4">
        <v>89</v>
      </c>
      <c r="E347" s="5">
        <v>129870</v>
      </c>
    </row>
    <row r="348" spans="1:5" x14ac:dyDescent="0.25">
      <c r="A348" s="4" t="s">
        <v>185</v>
      </c>
      <c r="B348" s="4" t="s">
        <v>10</v>
      </c>
      <c r="C348" s="4" t="s">
        <v>107</v>
      </c>
      <c r="D348" s="4">
        <v>89</v>
      </c>
      <c r="E348" s="5">
        <v>474300</v>
      </c>
    </row>
    <row r="349" spans="1:5" x14ac:dyDescent="0.25">
      <c r="A349" s="4" t="s">
        <v>184</v>
      </c>
      <c r="B349" s="4" t="s">
        <v>10</v>
      </c>
      <c r="C349" s="4" t="s">
        <v>107</v>
      </c>
      <c r="D349" s="4">
        <v>89</v>
      </c>
      <c r="E349" s="5">
        <v>499290</v>
      </c>
    </row>
    <row r="350" spans="1:5" x14ac:dyDescent="0.25">
      <c r="A350" s="4" t="s">
        <v>390</v>
      </c>
      <c r="B350" s="4" t="s">
        <v>358</v>
      </c>
      <c r="C350" s="4" t="s">
        <v>107</v>
      </c>
      <c r="D350" s="4" t="s">
        <v>359</v>
      </c>
      <c r="E350" s="5">
        <v>44804</v>
      </c>
    </row>
    <row r="351" spans="1:5" x14ac:dyDescent="0.25">
      <c r="A351" s="4" t="s">
        <v>389</v>
      </c>
      <c r="B351" s="4" t="s">
        <v>358</v>
      </c>
      <c r="C351" s="4" t="s">
        <v>107</v>
      </c>
      <c r="D351" s="4" t="s">
        <v>359</v>
      </c>
      <c r="E351" s="5">
        <v>45227</v>
      </c>
    </row>
    <row r="352" spans="1:5" x14ac:dyDescent="0.25">
      <c r="A352" s="4" t="s">
        <v>388</v>
      </c>
      <c r="B352" s="4" t="s">
        <v>358</v>
      </c>
      <c r="C352" s="4" t="s">
        <v>107</v>
      </c>
      <c r="D352" s="4" t="s">
        <v>359</v>
      </c>
      <c r="E352" s="5">
        <v>22857</v>
      </c>
    </row>
    <row r="353" spans="1:5" x14ac:dyDescent="0.25">
      <c r="A353" s="4" t="s">
        <v>342</v>
      </c>
      <c r="B353" s="4" t="s">
        <v>10</v>
      </c>
      <c r="C353" s="4" t="s">
        <v>107</v>
      </c>
      <c r="D353" s="4">
        <v>90</v>
      </c>
      <c r="E353" s="5">
        <v>179470</v>
      </c>
    </row>
    <row r="354" spans="1:5" x14ac:dyDescent="0.25">
      <c r="A354" s="4" t="s">
        <v>341</v>
      </c>
      <c r="B354" s="4" t="s">
        <v>10</v>
      </c>
      <c r="C354" s="4" t="s">
        <v>107</v>
      </c>
      <c r="D354" s="4">
        <v>90</v>
      </c>
      <c r="E354" s="5">
        <v>101110</v>
      </c>
    </row>
    <row r="355" spans="1:5" x14ac:dyDescent="0.25">
      <c r="A355" s="4" t="s">
        <v>340</v>
      </c>
      <c r="B355" s="4" t="s">
        <v>10</v>
      </c>
      <c r="C355" s="4" t="s">
        <v>107</v>
      </c>
      <c r="D355" s="4">
        <v>90</v>
      </c>
      <c r="E355" s="5">
        <v>83118</v>
      </c>
    </row>
    <row r="356" spans="1:5" x14ac:dyDescent="0.25">
      <c r="A356" s="4" t="s">
        <v>282</v>
      </c>
      <c r="B356" s="4" t="s">
        <v>10</v>
      </c>
      <c r="C356" s="4" t="s">
        <v>107</v>
      </c>
      <c r="D356" s="4">
        <v>91</v>
      </c>
      <c r="E356" s="5">
        <v>179180</v>
      </c>
    </row>
    <row r="357" spans="1:5" x14ac:dyDescent="0.25">
      <c r="A357" s="4" t="s">
        <v>281</v>
      </c>
      <c r="B357" s="4" t="s">
        <v>10</v>
      </c>
      <c r="C357" s="4" t="s">
        <v>107</v>
      </c>
      <c r="D357" s="4">
        <v>91</v>
      </c>
      <c r="E357" s="5">
        <v>96052</v>
      </c>
    </row>
    <row r="358" spans="1:5" x14ac:dyDescent="0.25">
      <c r="A358" s="4" t="s">
        <v>280</v>
      </c>
      <c r="B358" s="4" t="s">
        <v>10</v>
      </c>
      <c r="C358" s="4" t="s">
        <v>107</v>
      </c>
      <c r="D358" s="4">
        <v>91</v>
      </c>
      <c r="E358" s="5">
        <v>100780</v>
      </c>
    </row>
    <row r="359" spans="1:5" x14ac:dyDescent="0.25">
      <c r="A359" s="4" t="s">
        <v>234</v>
      </c>
      <c r="B359" s="4" t="s">
        <v>10</v>
      </c>
      <c r="C359" s="4" t="s">
        <v>107</v>
      </c>
      <c r="D359" s="4">
        <v>92</v>
      </c>
      <c r="E359" s="5">
        <v>32885</v>
      </c>
    </row>
    <row r="360" spans="1:5" x14ac:dyDescent="0.25">
      <c r="A360" s="4" t="s">
        <v>233</v>
      </c>
      <c r="B360" s="4" t="s">
        <v>10</v>
      </c>
      <c r="C360" s="4" t="s">
        <v>107</v>
      </c>
      <c r="D360" s="4">
        <v>92</v>
      </c>
      <c r="E360" s="5">
        <v>22104</v>
      </c>
    </row>
    <row r="361" spans="1:5" x14ac:dyDescent="0.25">
      <c r="A361" s="4" t="s">
        <v>232</v>
      </c>
      <c r="B361" s="4" t="s">
        <v>10</v>
      </c>
      <c r="C361" s="4" t="s">
        <v>107</v>
      </c>
      <c r="D361" s="4">
        <v>92</v>
      </c>
      <c r="E361" s="5">
        <v>21225</v>
      </c>
    </row>
    <row r="362" spans="1:5" x14ac:dyDescent="0.25">
      <c r="A362" s="4" t="s">
        <v>19</v>
      </c>
      <c r="B362" s="4" t="s">
        <v>10</v>
      </c>
      <c r="C362" s="4" t="s">
        <v>107</v>
      </c>
      <c r="D362" s="4">
        <v>93</v>
      </c>
      <c r="E362" s="5">
        <v>70172</v>
      </c>
    </row>
    <row r="363" spans="1:5" x14ac:dyDescent="0.25">
      <c r="A363" s="4" t="s">
        <v>20</v>
      </c>
      <c r="B363" s="4" t="s">
        <v>10</v>
      </c>
      <c r="C363" s="4" t="s">
        <v>107</v>
      </c>
      <c r="D363" s="4">
        <v>93</v>
      </c>
      <c r="E363" s="5">
        <v>76753</v>
      </c>
    </row>
    <row r="364" spans="1:5" x14ac:dyDescent="0.25">
      <c r="A364" s="4" t="s">
        <v>21</v>
      </c>
      <c r="B364" s="4" t="s">
        <v>10</v>
      </c>
      <c r="C364" s="4" t="s">
        <v>107</v>
      </c>
      <c r="D364" s="4">
        <v>93</v>
      </c>
      <c r="E364" s="5">
        <v>51520</v>
      </c>
    </row>
    <row r="365" spans="1:5" x14ac:dyDescent="0.25">
      <c r="A365" s="4" t="s">
        <v>150</v>
      </c>
      <c r="B365" s="4" t="s">
        <v>10</v>
      </c>
      <c r="C365" s="4" t="s">
        <v>107</v>
      </c>
      <c r="D365" s="4">
        <v>94</v>
      </c>
      <c r="E365" s="5">
        <v>14937</v>
      </c>
    </row>
    <row r="366" spans="1:5" x14ac:dyDescent="0.25">
      <c r="A366" s="4" t="s">
        <v>149</v>
      </c>
      <c r="B366" s="4" t="s">
        <v>10</v>
      </c>
      <c r="C366" s="4" t="s">
        <v>107</v>
      </c>
      <c r="D366" s="4">
        <v>94</v>
      </c>
      <c r="E366" s="5">
        <v>48737</v>
      </c>
    </row>
    <row r="367" spans="1:5" x14ac:dyDescent="0.25">
      <c r="A367" s="4" t="s">
        <v>148</v>
      </c>
      <c r="B367" s="4" t="s">
        <v>10</v>
      </c>
      <c r="C367" s="4" t="s">
        <v>107</v>
      </c>
      <c r="D367" s="4">
        <v>94</v>
      </c>
      <c r="E367" s="5">
        <v>47074</v>
      </c>
    </row>
    <row r="368" spans="1:5" x14ac:dyDescent="0.25">
      <c r="A368" s="4" t="s">
        <v>333</v>
      </c>
      <c r="B368" s="4" t="s">
        <v>10</v>
      </c>
      <c r="C368" s="4" t="s">
        <v>107</v>
      </c>
      <c r="D368" s="4">
        <v>95</v>
      </c>
      <c r="E368" s="5">
        <v>261980</v>
      </c>
    </row>
    <row r="369" spans="1:5" x14ac:dyDescent="0.25">
      <c r="A369" s="4" t="s">
        <v>332</v>
      </c>
      <c r="B369" s="4" t="s">
        <v>10</v>
      </c>
      <c r="C369" s="4" t="s">
        <v>107</v>
      </c>
      <c r="D369" s="4">
        <v>95</v>
      </c>
      <c r="E369" s="5">
        <v>88460</v>
      </c>
    </row>
    <row r="370" spans="1:5" x14ac:dyDescent="0.25">
      <c r="A370" s="4" t="s">
        <v>331</v>
      </c>
      <c r="B370" s="4" t="s">
        <v>10</v>
      </c>
      <c r="C370" s="4" t="s">
        <v>107</v>
      </c>
      <c r="D370" s="4">
        <v>95</v>
      </c>
      <c r="E370" s="5">
        <v>278590</v>
      </c>
    </row>
    <row r="371" spans="1:5" x14ac:dyDescent="0.25">
      <c r="A371" s="4" t="s">
        <v>168</v>
      </c>
      <c r="B371" s="4" t="s">
        <v>10</v>
      </c>
      <c r="C371" s="4" t="s">
        <v>107</v>
      </c>
      <c r="D371" s="4">
        <v>96</v>
      </c>
      <c r="E371" s="5">
        <v>383620</v>
      </c>
    </row>
    <row r="372" spans="1:5" x14ac:dyDescent="0.25">
      <c r="A372" s="4" t="s">
        <v>167</v>
      </c>
      <c r="B372" s="4" t="s">
        <v>10</v>
      </c>
      <c r="C372" s="4" t="s">
        <v>107</v>
      </c>
      <c r="D372" s="4">
        <v>96</v>
      </c>
      <c r="E372" s="5">
        <v>460510</v>
      </c>
    </row>
    <row r="373" spans="1:5" x14ac:dyDescent="0.25">
      <c r="A373" s="4" t="s">
        <v>166</v>
      </c>
      <c r="B373" s="4" t="s">
        <v>10</v>
      </c>
      <c r="C373" s="4" t="s">
        <v>107</v>
      </c>
      <c r="D373" s="4">
        <v>96</v>
      </c>
      <c r="E373" s="5">
        <v>455310</v>
      </c>
    </row>
    <row r="374" spans="1:5" x14ac:dyDescent="0.25">
      <c r="A374" s="4" t="s">
        <v>207</v>
      </c>
      <c r="B374" s="4" t="s">
        <v>10</v>
      </c>
      <c r="C374" s="4" t="s">
        <v>107</v>
      </c>
      <c r="D374" s="4">
        <v>97</v>
      </c>
      <c r="E374" s="5">
        <v>86809</v>
      </c>
    </row>
    <row r="375" spans="1:5" x14ac:dyDescent="0.25">
      <c r="A375" s="4" t="s">
        <v>206</v>
      </c>
      <c r="B375" s="4" t="s">
        <v>10</v>
      </c>
      <c r="C375" s="4" t="s">
        <v>107</v>
      </c>
      <c r="D375" s="4">
        <v>97</v>
      </c>
      <c r="E375" s="5">
        <v>372450</v>
      </c>
    </row>
    <row r="376" spans="1:5" x14ac:dyDescent="0.25">
      <c r="A376" s="4" t="s">
        <v>205</v>
      </c>
      <c r="B376" s="4" t="s">
        <v>10</v>
      </c>
      <c r="C376" s="4" t="s">
        <v>107</v>
      </c>
      <c r="D376" s="4">
        <v>97</v>
      </c>
      <c r="E376" s="5">
        <v>345380</v>
      </c>
    </row>
    <row r="377" spans="1:5" x14ac:dyDescent="0.25">
      <c r="A377" s="4" t="s">
        <v>288</v>
      </c>
      <c r="B377" s="4" t="s">
        <v>10</v>
      </c>
      <c r="C377" s="4" t="s">
        <v>107</v>
      </c>
      <c r="D377" s="4">
        <v>98</v>
      </c>
      <c r="E377" s="5">
        <v>162280</v>
      </c>
    </row>
    <row r="378" spans="1:5" x14ac:dyDescent="0.25">
      <c r="A378" s="4" t="s">
        <v>287</v>
      </c>
      <c r="B378" s="4" t="s">
        <v>10</v>
      </c>
      <c r="C378" s="4" t="s">
        <v>107</v>
      </c>
      <c r="D378" s="4">
        <v>98</v>
      </c>
      <c r="E378" s="5">
        <v>87956</v>
      </c>
    </row>
    <row r="379" spans="1:5" x14ac:dyDescent="0.25">
      <c r="A379" s="4" t="s">
        <v>286</v>
      </c>
      <c r="B379" s="4" t="s">
        <v>10</v>
      </c>
      <c r="C379" s="4" t="s">
        <v>107</v>
      </c>
      <c r="D379" s="4">
        <v>98</v>
      </c>
      <c r="E379" s="5">
        <v>83420</v>
      </c>
    </row>
    <row r="380" spans="1:5" x14ac:dyDescent="0.25">
      <c r="A380" s="4" t="s">
        <v>42</v>
      </c>
      <c r="B380" s="4" t="s">
        <v>10</v>
      </c>
      <c r="C380" s="4" t="s">
        <v>107</v>
      </c>
      <c r="D380" s="4">
        <v>99</v>
      </c>
      <c r="E380" s="5">
        <v>48533</v>
      </c>
    </row>
    <row r="381" spans="1:5" x14ac:dyDescent="0.25">
      <c r="A381" s="4" t="s">
        <v>41</v>
      </c>
      <c r="B381" s="4" t="s">
        <v>10</v>
      </c>
      <c r="C381" s="4" t="s">
        <v>107</v>
      </c>
      <c r="D381" s="4">
        <v>99</v>
      </c>
      <c r="E381" s="5">
        <v>78060</v>
      </c>
    </row>
    <row r="382" spans="1:5" x14ac:dyDescent="0.25">
      <c r="A382" s="4" t="s">
        <v>40</v>
      </c>
      <c r="B382" s="4" t="s">
        <v>10</v>
      </c>
      <c r="C382" s="4" t="s">
        <v>107</v>
      </c>
      <c r="D382" s="4">
        <v>99</v>
      </c>
      <c r="E382" s="5">
        <v>80514</v>
      </c>
    </row>
  </sheetData>
  <sortState xmlns:xlrd2="http://schemas.microsoft.com/office/spreadsheetml/2017/richdata2" ref="A2:E382">
    <sortCondition ref="A1:A3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 Definitions</vt:lpstr>
      <vt:lpstr>Sample Data Table</vt:lpstr>
      <vt:lpstr>Data Summary</vt:lpstr>
      <vt:lpstr>KL1 BioRep 143.150 Norm Area</vt:lpstr>
      <vt:lpstr>KL1 BioRep 184.201 Norm Area</vt:lpstr>
      <vt:lpstr>KL1 BioRep 494.501 Norm Area</vt:lpstr>
      <vt:lpstr>KL2 BioRep 949.963 Norm Area</vt:lpstr>
      <vt:lpstr>KL2 BioRep 964.981 Norm Area</vt:lpstr>
      <vt:lpstr>143.150-ELGVTHYR-Norm Area</vt:lpstr>
      <vt:lpstr>184.201-ELGVQPVVTLYHWDLPQR-Norm</vt:lpstr>
      <vt:lpstr>494.501-SSALFYQK-Norm</vt:lpstr>
      <vt:lpstr>949.963-IIDSNGFLGSGTLGR-Norm</vt:lpstr>
      <vt:lpstr>964.981-FCPEEYTVCTECGFFQRT 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Stodola</cp:lastModifiedBy>
  <dcterms:created xsi:type="dcterms:W3CDTF">2024-01-26T16:40:30Z</dcterms:created>
  <dcterms:modified xsi:type="dcterms:W3CDTF">2024-03-04T15:46:22Z</dcterms:modified>
</cp:coreProperties>
</file>