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aszeka\OneDrive - ITP (Queensland Government)\gsq-boreholes\textracting\"/>
    </mc:Choice>
  </mc:AlternateContent>
  <bookViews>
    <workbookView xWindow="0" yWindow="0" windowWidth="28800" windowHeight="12300"/>
  </bookViews>
  <sheets>
    <sheet name="bh extraction evalu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1" i="1" l="1"/>
  <c r="K151" i="1"/>
  <c r="J151" i="1"/>
  <c r="J152" i="1" s="1"/>
  <c r="I151" i="1"/>
  <c r="I152" i="1" s="1"/>
  <c r="M160" i="1" l="1"/>
  <c r="K152" i="1"/>
  <c r="N160" i="1"/>
  <c r="L152" i="1"/>
  <c r="N152" i="1" s="1"/>
  <c r="N151" i="1"/>
  <c r="M151" i="1"/>
  <c r="M152" i="1"/>
</calcChain>
</file>

<file path=xl/sharedStrings.xml><?xml version="1.0" encoding="utf-8"?>
<sst xmlns="http://schemas.openxmlformats.org/spreadsheetml/2006/main" count="577" uniqueCount="187">
  <si>
    <t>Hole</t>
  </si>
  <si>
    <t>In tables?</t>
  </si>
  <si>
    <t>Has location in tables?</t>
  </si>
  <si>
    <t>A35</t>
  </si>
  <si>
    <t>A36</t>
  </si>
  <si>
    <t>A37</t>
  </si>
  <si>
    <t>A38</t>
  </si>
  <si>
    <t>A38A</t>
  </si>
  <si>
    <t>A39</t>
  </si>
  <si>
    <t>A40</t>
  </si>
  <si>
    <t>A41</t>
  </si>
  <si>
    <t>A42</t>
  </si>
  <si>
    <t>A43</t>
  </si>
  <si>
    <t>A44</t>
  </si>
  <si>
    <t>A21</t>
  </si>
  <si>
    <t>A30</t>
  </si>
  <si>
    <t>A31</t>
  </si>
  <si>
    <t>A32</t>
  </si>
  <si>
    <t>A33</t>
  </si>
  <si>
    <t>Tipton West-2</t>
  </si>
  <si>
    <t>Tipton West-1</t>
  </si>
  <si>
    <t>TWP-1</t>
  </si>
  <si>
    <t>TPO62</t>
  </si>
  <si>
    <t>Tipton-1</t>
  </si>
  <si>
    <t>SY 1</t>
  </si>
  <si>
    <t>DAL1</t>
  </si>
  <si>
    <t>EHND2</t>
  </si>
  <si>
    <t>EHND3</t>
  </si>
  <si>
    <t>EHND4</t>
  </si>
  <si>
    <t>EHND5</t>
  </si>
  <si>
    <t>EHND6</t>
  </si>
  <si>
    <t>EHND7</t>
  </si>
  <si>
    <t>EHND8</t>
  </si>
  <si>
    <t>EHND9A</t>
  </si>
  <si>
    <t>didn't have the exact location phrase for location column</t>
  </si>
  <si>
    <t>Total</t>
  </si>
  <si>
    <t>A19</t>
  </si>
  <si>
    <t>A19a</t>
  </si>
  <si>
    <t>A20</t>
  </si>
  <si>
    <t>A22</t>
  </si>
  <si>
    <t>A23</t>
  </si>
  <si>
    <t>A24</t>
  </si>
  <si>
    <t>A27</t>
  </si>
  <si>
    <t>A28</t>
  </si>
  <si>
    <t>A29</t>
  </si>
  <si>
    <t>A15a</t>
  </si>
  <si>
    <t>A15b</t>
  </si>
  <si>
    <t>A34</t>
  </si>
  <si>
    <t>A16</t>
  </si>
  <si>
    <t>A17</t>
  </si>
  <si>
    <t>A18</t>
  </si>
  <si>
    <t>for bore locations, need to look in file 3, Appendix 1: Bore logs</t>
  </si>
  <si>
    <t>KDD03</t>
  </si>
  <si>
    <t>KSDS009</t>
  </si>
  <si>
    <t>Tinowon 2</t>
  </si>
  <si>
    <t>Durham Ranch 182</t>
  </si>
  <si>
    <t>FV12-25-4</t>
  </si>
  <si>
    <t>A.A.O. Timbury Hills No.2</t>
  </si>
  <si>
    <t>Meeleebee 2</t>
  </si>
  <si>
    <t>New Royal 6</t>
  </si>
  <si>
    <t xml:space="preserve">WM03001 </t>
  </si>
  <si>
    <t xml:space="preserve">WM03002 </t>
  </si>
  <si>
    <t xml:space="preserve">WM03003 </t>
  </si>
  <si>
    <t>Endeavor 5</t>
  </si>
  <si>
    <t>M125GM</t>
  </si>
  <si>
    <t>M125V</t>
  </si>
  <si>
    <t>M125GMA</t>
  </si>
  <si>
    <t>M125GMB</t>
  </si>
  <si>
    <t>M125GMV</t>
  </si>
  <si>
    <t>Dinojue 1</t>
  </si>
  <si>
    <t>Kenya East 163</t>
  </si>
  <si>
    <t>FINAL OR END OF TENURE REPORT</t>
  </si>
  <si>
    <t>FINAL RELINQUISHMENT REPORT (MDL)</t>
  </si>
  <si>
    <t>WELL COMPLETION REPORT</t>
  </si>
  <si>
    <t>ANNUAL REPORT</t>
  </si>
  <si>
    <t>ANY OTHER REPORT</t>
  </si>
  <si>
    <t xml:space="preserve">PARTIAL RELINQUISHMENT REPORT
</t>
  </si>
  <si>
    <t>WELL REPORT OTHER</t>
  </si>
  <si>
    <t>Union-Kern-A.O.G Cabawin No. 1</t>
  </si>
  <si>
    <t>Union-Kern-A.O.G. Moonie No. 1</t>
  </si>
  <si>
    <t>Union-Kern-A.O.G. Cabawin East No. 1</t>
  </si>
  <si>
    <t>AAR LAMEN NO. 3</t>
  </si>
  <si>
    <t>Pickanjinnie No. 6</t>
  </si>
  <si>
    <t>Need to go into file _4 for table membership and location info</t>
  </si>
  <si>
    <t>Percent</t>
  </si>
  <si>
    <t>Z.C.L. No 1 Weipa</t>
  </si>
  <si>
    <t>Tables are ambiguous in _1 file, better tables in other files.</t>
  </si>
  <si>
    <t>Phillips-Sunray Tipton No. 1</t>
  </si>
  <si>
    <t>Well data card as a table from this era is ambiguous - could see it not being recognised as a table by textract</t>
  </si>
  <si>
    <t>Detected in tables? V1</t>
  </si>
  <si>
    <t>Detected location in tables? V1</t>
  </si>
  <si>
    <t>BH detected V2</t>
  </si>
  <si>
    <t>Loc detected v2</t>
  </si>
  <si>
    <t>Percent change from last</t>
  </si>
  <si>
    <t>0</t>
  </si>
  <si>
    <t>Loc detected v3</t>
  </si>
  <si>
    <t>BHdetected v3</t>
  </si>
  <si>
    <t>Glenden 1S</t>
  </si>
  <si>
    <t>SC 1P</t>
  </si>
  <si>
    <t>SC 3P</t>
  </si>
  <si>
    <t>LW 9C</t>
  </si>
  <si>
    <t>SC 5P</t>
  </si>
  <si>
    <t>Suttor Creek 2</t>
  </si>
  <si>
    <t>Suttor Creek 3</t>
  </si>
  <si>
    <t>Suttor Creek 4</t>
  </si>
  <si>
    <t>Suttor Creek 1</t>
  </si>
  <si>
    <t>CKR3579</t>
  </si>
  <si>
    <t>CKR3581</t>
  </si>
  <si>
    <t>CKR3583</t>
  </si>
  <si>
    <t>CKR3587</t>
  </si>
  <si>
    <t>CKR3589</t>
  </si>
  <si>
    <t>SC001_A</t>
  </si>
  <si>
    <t>SC003_A</t>
  </si>
  <si>
    <t>SC004_A</t>
  </si>
  <si>
    <t>SC005_A</t>
  </si>
  <si>
    <t>SC006_A</t>
  </si>
  <si>
    <t>some chars in BH are recognised wrong by OCR</t>
  </si>
  <si>
    <t>EPC 1232</t>
  </si>
  <si>
    <t>EPP 42</t>
  </si>
  <si>
    <t>EPP 55</t>
  </si>
  <si>
    <t>SG5512, 8644</t>
  </si>
  <si>
    <t>EPP 57</t>
  </si>
  <si>
    <t>EPP 71</t>
  </si>
  <si>
    <t>EPC 27</t>
  </si>
  <si>
    <t>8550, 8551, 8851, 8650, 8651, 8856, 8649</t>
  </si>
  <si>
    <t>8550, 8551, 8851, 8650, 8651, 8856, 8650</t>
  </si>
  <si>
    <t>8550, 8551, 8851, 8650, 8651, 8856, 8651</t>
  </si>
  <si>
    <t>8550, 8551, 8851, 8650, 8651, 8856, 8652</t>
  </si>
  <si>
    <t>8550, 8551, 8851, 8650, 8651, 8856, 8653</t>
  </si>
  <si>
    <t>8550, 8551, 8851, 8650, 8651, 8856, 8654</t>
  </si>
  <si>
    <t>8550, 8551, 8851, 8650, 8651, 8856, 8655</t>
  </si>
  <si>
    <t>8550, 8551, 8851, 8650, 8651, 8856, 8656</t>
  </si>
  <si>
    <t>8550, 8551, 8851, 8650, 8651, 8856, 8657</t>
  </si>
  <si>
    <t>8550, 8551, 8851, 8650, 8651, 8856, 8658</t>
  </si>
  <si>
    <t>8550, 8551, 8851, 8650, 8651, 8856, 8659</t>
  </si>
  <si>
    <t>8550, 8551, 8851, 8650, 8651, 8856, 8660</t>
  </si>
  <si>
    <t>8550, 8551, 8851, 8650, 8651, 8856, 8661</t>
  </si>
  <si>
    <t>8550, 8551, 8851, 8650, 8651, 8856, 8662</t>
  </si>
  <si>
    <t>8550, 8551, 8851, 8650, 8651, 8856, 8663</t>
  </si>
  <si>
    <t>8550, 8551, 8851, 8650, 8651, 8856, 8664</t>
  </si>
  <si>
    <t>8550, 8551, 8851, 8650, 8651, 8856, 8665</t>
  </si>
  <si>
    <t>8550, 8551, 8851, 8650, 8651, 8856, 8666</t>
  </si>
  <si>
    <t>8550, 8551, 8851, 8650, 8651, 8856, 8667</t>
  </si>
  <si>
    <t>8550, 8551, 8851, 8650, 8651, 8856, 8668</t>
  </si>
  <si>
    <t>8551, 8550, 8851, 8651, 8650</t>
  </si>
  <si>
    <t>8551, 8550, 8851, 8651, 8651</t>
  </si>
  <si>
    <t>8551, 8550, 8851, 8651, 8652</t>
  </si>
  <si>
    <t>8551, 8550, 8851, 8651, 8653</t>
  </si>
  <si>
    <t>8551, 8550, 8851, 8651, 8654</t>
  </si>
  <si>
    <t>8551, 8550, 8851, 8651, 8655</t>
  </si>
  <si>
    <t>8551, 8550, 8851, 8651, 8656</t>
  </si>
  <si>
    <t>8551, 8550, 8851, 8651, 8657</t>
  </si>
  <si>
    <t>8551, 8550, 8851, 8651, 8658</t>
  </si>
  <si>
    <t>8551, 8550, 8851, 8651, 8659</t>
  </si>
  <si>
    <t>8551, 8550, 8851, 8651, 8660</t>
  </si>
  <si>
    <t>8551, 8550, 8851, 8651, 8661</t>
  </si>
  <si>
    <t>8551, 8550, 8851, 8651, 8662</t>
  </si>
  <si>
    <t>8551, 8550, 8851, 8651, 8663</t>
  </si>
  <si>
    <t>8551, 8550, 8851, 8651, 8664</t>
  </si>
  <si>
    <t>8551, 8550, 8851, 8651, 8665</t>
  </si>
  <si>
    <t>PL 7</t>
  </si>
  <si>
    <t>EPC 567</t>
  </si>
  <si>
    <t>PL 22</t>
  </si>
  <si>
    <t>EPM 13282</t>
  </si>
  <si>
    <t>EPP 683</t>
  </si>
  <si>
    <t>EPM 9585</t>
  </si>
  <si>
    <t>EPM 14142, EPM 14143, EPM 14340</t>
  </si>
  <si>
    <t>PL 57</t>
  </si>
  <si>
    <t>PL 191</t>
  </si>
  <si>
    <t>EPP 606</t>
  </si>
  <si>
    <t>EPP 267</t>
  </si>
  <si>
    <t>PL 100</t>
  </si>
  <si>
    <t>PL 203</t>
  </si>
  <si>
    <t>PL 278</t>
  </si>
  <si>
    <t>EPP 336</t>
  </si>
  <si>
    <t>EPM 18482</t>
  </si>
  <si>
    <t>Historical</t>
  </si>
  <si>
    <t>Original</t>
  </si>
  <si>
    <t>Historical or original (to tenure)?</t>
  </si>
  <si>
    <t>Commodity</t>
  </si>
  <si>
    <t>COAL</t>
  </si>
  <si>
    <t>None</t>
  </si>
  <si>
    <t>REPNO</t>
  </si>
  <si>
    <t>RTYPE</t>
  </si>
  <si>
    <t>MAPREF</t>
  </si>
  <si>
    <t>TENURE</t>
  </si>
  <si>
    <t>REPDATE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</si>
</sst>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9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4" fillId="6" borderId="0" xfId="5" applyAlignment="1">
      <alignment wrapText="1"/>
    </xf>
    <xf numFmtId="0" fontId="4" fillId="6" borderId="0" xfId="5"/>
    <xf numFmtId="0" fontId="4" fillId="6" borderId="2" xfId="5" applyBorder="1"/>
    <xf numFmtId="0" fontId="4" fillId="6" borderId="5" xfId="5" applyBorder="1"/>
    <xf numFmtId="0" fontId="4" fillId="4" borderId="0" xfId="3" applyAlignment="1">
      <alignment wrapText="1"/>
    </xf>
    <xf numFmtId="0" fontId="4" fillId="4" borderId="0" xfId="3"/>
    <xf numFmtId="0" fontId="4" fillId="4" borderId="2" xfId="3" applyBorder="1"/>
    <xf numFmtId="0" fontId="4" fillId="4" borderId="5" xfId="3" applyBorder="1"/>
    <xf numFmtId="0" fontId="4" fillId="3" borderId="0" xfId="2" applyAlignment="1">
      <alignment wrapText="1"/>
    </xf>
    <xf numFmtId="0" fontId="4" fillId="3" borderId="0" xfId="2"/>
    <xf numFmtId="0" fontId="4" fillId="3" borderId="2" xfId="2" applyBorder="1"/>
    <xf numFmtId="0" fontId="4" fillId="3" borderId="5" xfId="2" applyBorder="1"/>
    <xf numFmtId="0" fontId="4" fillId="5" borderId="0" xfId="4" applyAlignment="1">
      <alignment wrapText="1"/>
    </xf>
    <xf numFmtId="0" fontId="4" fillId="5" borderId="0" xfId="4"/>
    <xf numFmtId="0" fontId="4" fillId="5" borderId="0" xfId="4" applyBorder="1"/>
    <xf numFmtId="0" fontId="4" fillId="3" borderId="0" xfId="2" applyBorder="1"/>
    <xf numFmtId="0" fontId="4" fillId="5" borderId="3" xfId="4" applyBorder="1"/>
    <xf numFmtId="0" fontId="4" fillId="5" borderId="6" xfId="4" applyBorder="1"/>
    <xf numFmtId="0" fontId="0" fillId="5" borderId="0" xfId="4" applyFont="1" applyAlignment="1">
      <alignment wrapText="1"/>
    </xf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6" fillId="0" borderId="0" xfId="0" applyFont="1"/>
    <xf numFmtId="0" fontId="6" fillId="11" borderId="0" xfId="0" applyFont="1" applyFill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2" borderId="0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2" borderId="0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4" borderId="0" xfId="3" applyBorder="1"/>
    <xf numFmtId="0" fontId="4" fillId="6" borderId="0" xfId="5" applyBorder="1"/>
  </cellXfs>
  <cellStyles count="6">
    <cellStyle name="20% - Accent1" xfId="2" builtinId="30"/>
    <cellStyle name="20% - Accent2" xfId="4" builtinId="34"/>
    <cellStyle name="40% - Accent1" xfId="3" builtinId="31"/>
    <cellStyle name="40% - Accent2" xfId="5" builtinId="35"/>
    <cellStyle name="Hyperlink" xfId="1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u val="none"/>
        <color auto="1"/>
      </font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u val="none"/>
        <color auto="1"/>
      </font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 val="0"/>
        <i val="0"/>
        <strike val="0"/>
        <u val="none"/>
        <color auto="1"/>
      </font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 val="0"/>
        <i val="0"/>
        <strike val="0"/>
        <u val="none"/>
        <color auto="1"/>
      </font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60" totalsRowCount="1" headerRowDxfId="14">
  <autoFilter ref="A1:P159">
    <filterColumn colId="5">
      <filters blank="1">
        <filter val="EPC 27"/>
        <filter val="EPC 567"/>
        <filter val="EPM 13282"/>
        <filter val="EPM 14142, EPM 14143, EPM 14340"/>
        <filter val="EPM 18482"/>
        <filter val="EPM 9585"/>
        <filter val="EPP 267"/>
        <filter val="EPP 336"/>
        <filter val="EPP 42"/>
        <filter val="EPP 55"/>
        <filter val="EPP 57"/>
        <filter val="EPP 606"/>
        <filter val="EPP 683"/>
        <filter val="EPP 71"/>
        <filter val="PL 100"/>
        <filter val="PL 191"/>
        <filter val="PL 203"/>
        <filter val="PL 22"/>
        <filter val="PL 278"/>
        <filter val="PL 57"/>
        <filter val="PL 7"/>
      </filters>
    </filterColumn>
  </autoFilter>
  <sortState ref="A86:P159">
    <sortCondition ref="A1:A159"/>
  </sortState>
  <tableColumns count="16">
    <tableColumn id="1" name="REPNO" totalsRowLabel="Percent change from last"/>
    <tableColumn id="8" name="REPDATE"/>
    <tableColumn id="17" name="Commodity"/>
    <tableColumn id="7" name="RTYPE"/>
    <tableColumn id="14" name="MAPREF"/>
    <tableColumn id="15" name="TENURE"/>
    <tableColumn id="2" name="Hole" dataDxfId="13" totalsRowDxfId="8"/>
    <tableColumn id="16" name="Historical or original (to tenure)?" dataDxfId="12" totalsRowDxfId="7"/>
    <tableColumn id="3" name="In tables?" totalsRowDxfId="6" dataCellStyle="40% - Accent1"/>
    <tableColumn id="4" name="Has location in tables?" totalsRowDxfId="5" dataCellStyle="40% - Accent2"/>
    <tableColumn id="5" name="Detected in tables? V1" totalsRowLabel="0" totalsRowDxfId="4" dataCellStyle="20% - Accent1"/>
    <tableColumn id="6" name="Detected location in tables? V1" totalsRowLabel="0" totalsRowDxfId="3" dataCellStyle="20% - Accent2"/>
    <tableColumn id="9" name="BH detected V2" totalsRowFunction="custom" totalsRowDxfId="2" dataCellStyle="20% - Accent1">
      <totalsRowFormula xml:space="preserve"> (M159-K159) * 100</totalsRowFormula>
    </tableColumn>
    <tableColumn id="10" name="Loc detected v2" totalsRowFunction="custom" totalsRowDxfId="1" dataCellStyle="20% - Accent2">
      <totalsRowFormula xml:space="preserve"> (N159-L159) * 100</totalsRowFormula>
    </tableColumn>
    <tableColumn id="12" name="BHdetected v3" totalsRowDxfId="0" dataCellStyle="20% - Accent1"/>
    <tableColumn id="13" name="Loc detected v3" dataCellStyle="20% - Accent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!@%25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3"/>
  <sheetViews>
    <sheetView tabSelected="1" topLeftCell="A69" workbookViewId="0">
      <selection activeCell="A118" sqref="A118"/>
    </sheetView>
  </sheetViews>
  <sheetFormatPr defaultRowHeight="15" x14ac:dyDescent="0.25"/>
  <cols>
    <col min="1" max="1" width="8.42578125" customWidth="1"/>
    <col min="2" max="3" width="13.5703125" hidden="1" customWidth="1"/>
    <col min="4" max="4" width="39" hidden="1" customWidth="1"/>
    <col min="5" max="5" width="35.85546875" hidden="1" customWidth="1"/>
    <col min="6" max="6" width="12" style="11" customWidth="1"/>
    <col min="7" max="7" width="27.42578125" style="7" customWidth="1"/>
    <col min="8" max="8" width="21.85546875" style="7" customWidth="1"/>
    <col min="9" max="9" width="12" style="15" bestFit="1" customWidth="1"/>
    <col min="10" max="10" width="16.28515625" style="19" bestFit="1" customWidth="1"/>
    <col min="11" max="11" width="20.7109375" style="15" bestFit="1" customWidth="1"/>
    <col min="12" max="12" width="21.42578125" style="19" bestFit="1" customWidth="1"/>
    <col min="13" max="13" width="14.140625" style="15" bestFit="1" customWidth="1"/>
    <col min="14" max="14" width="14.5703125" bestFit="1" customWidth="1"/>
  </cols>
  <sheetData>
    <row r="1" spans="1:16" ht="45" x14ac:dyDescent="0.25">
      <c r="A1" s="29" t="s">
        <v>182</v>
      </c>
      <c r="B1" s="29" t="s">
        <v>186</v>
      </c>
      <c r="C1" s="4" t="s">
        <v>179</v>
      </c>
      <c r="D1" s="29" t="s">
        <v>183</v>
      </c>
      <c r="E1" s="29" t="s">
        <v>184</v>
      </c>
      <c r="F1" s="30" t="s">
        <v>185</v>
      </c>
      <c r="G1" s="4" t="s">
        <v>0</v>
      </c>
      <c r="H1" s="4" t="s">
        <v>178</v>
      </c>
      <c r="I1" s="10" t="s">
        <v>1</v>
      </c>
      <c r="J1" s="6" t="s">
        <v>2</v>
      </c>
      <c r="K1" s="14" t="s">
        <v>89</v>
      </c>
      <c r="L1" s="18" t="s">
        <v>90</v>
      </c>
      <c r="M1" s="14" t="s">
        <v>91</v>
      </c>
      <c r="N1" s="18" t="s">
        <v>92</v>
      </c>
      <c r="O1" s="14" t="s">
        <v>96</v>
      </c>
      <c r="P1" s="24" t="s">
        <v>95</v>
      </c>
    </row>
    <row r="2" spans="1:16" x14ac:dyDescent="0.25">
      <c r="A2">
        <v>167</v>
      </c>
      <c r="B2">
        <v>1957</v>
      </c>
      <c r="D2" s="3" t="s">
        <v>73</v>
      </c>
      <c r="E2" s="3">
        <v>7272</v>
      </c>
      <c r="F2" s="3" t="s">
        <v>118</v>
      </c>
      <c r="G2" s="1" t="s">
        <v>85</v>
      </c>
      <c r="H2" s="1"/>
      <c r="I2" s="11">
        <v>1</v>
      </c>
      <c r="J2" s="7">
        <v>0</v>
      </c>
      <c r="K2" s="15">
        <v>0</v>
      </c>
      <c r="L2" s="19">
        <v>0</v>
      </c>
      <c r="M2" s="15">
        <v>0</v>
      </c>
      <c r="N2" s="19">
        <v>0</v>
      </c>
      <c r="O2" s="15">
        <v>0</v>
      </c>
      <c r="P2" s="19">
        <v>0</v>
      </c>
    </row>
    <row r="3" spans="1:16" x14ac:dyDescent="0.25">
      <c r="A3">
        <v>504</v>
      </c>
      <c r="B3" s="3">
        <v>1960</v>
      </c>
      <c r="C3" s="3"/>
      <c r="D3" s="5" t="s">
        <v>77</v>
      </c>
      <c r="E3" s="3" t="s">
        <v>120</v>
      </c>
      <c r="F3" s="3" t="s">
        <v>119</v>
      </c>
      <c r="G3" s="1" t="s">
        <v>57</v>
      </c>
      <c r="H3" s="1"/>
      <c r="I3" s="11">
        <v>1</v>
      </c>
      <c r="J3" s="7">
        <v>1</v>
      </c>
      <c r="K3" s="15">
        <v>0</v>
      </c>
      <c r="L3" s="19">
        <v>0</v>
      </c>
      <c r="M3" s="15">
        <v>0</v>
      </c>
      <c r="N3" s="19">
        <v>0</v>
      </c>
      <c r="O3" s="15">
        <v>0</v>
      </c>
      <c r="P3" s="19">
        <v>0</v>
      </c>
    </row>
    <row r="4" spans="1:16" x14ac:dyDescent="0.25">
      <c r="A4">
        <v>909</v>
      </c>
      <c r="B4">
        <v>1962</v>
      </c>
      <c r="D4" s="3" t="s">
        <v>73</v>
      </c>
      <c r="E4" s="3">
        <v>8942</v>
      </c>
      <c r="F4" s="3" t="s">
        <v>121</v>
      </c>
      <c r="G4" s="1" t="s">
        <v>78</v>
      </c>
      <c r="H4" s="1"/>
      <c r="I4" s="11">
        <v>0</v>
      </c>
      <c r="J4" s="7">
        <v>0</v>
      </c>
      <c r="K4" s="15">
        <v>0</v>
      </c>
      <c r="L4" s="19">
        <v>0</v>
      </c>
      <c r="M4" s="15">
        <v>0</v>
      </c>
      <c r="N4" s="19">
        <v>0</v>
      </c>
      <c r="O4" s="15">
        <v>0</v>
      </c>
      <c r="P4" s="19">
        <v>0</v>
      </c>
    </row>
    <row r="5" spans="1:16" x14ac:dyDescent="0.25">
      <c r="A5">
        <v>909</v>
      </c>
      <c r="B5">
        <v>1962</v>
      </c>
      <c r="D5" s="3" t="s">
        <v>73</v>
      </c>
      <c r="E5" s="3">
        <v>8942</v>
      </c>
      <c r="F5" s="3" t="s">
        <v>121</v>
      </c>
      <c r="G5" s="1" t="s">
        <v>80</v>
      </c>
      <c r="H5" s="1"/>
      <c r="I5" s="11">
        <v>0</v>
      </c>
      <c r="J5" s="7">
        <v>0</v>
      </c>
      <c r="K5" s="15">
        <v>0</v>
      </c>
      <c r="L5" s="19">
        <v>0</v>
      </c>
      <c r="M5" s="15">
        <v>0</v>
      </c>
      <c r="N5" s="19">
        <v>0</v>
      </c>
      <c r="O5" s="15">
        <v>0</v>
      </c>
      <c r="P5" s="19">
        <v>0</v>
      </c>
    </row>
    <row r="6" spans="1:16" x14ac:dyDescent="0.25">
      <c r="A6">
        <v>909</v>
      </c>
      <c r="B6">
        <v>1962</v>
      </c>
      <c r="D6" s="3" t="s">
        <v>73</v>
      </c>
      <c r="E6" s="3">
        <v>8942</v>
      </c>
      <c r="F6" s="3" t="s">
        <v>121</v>
      </c>
      <c r="G6" s="1" t="s">
        <v>79</v>
      </c>
      <c r="H6" s="1"/>
      <c r="I6" s="11">
        <v>0</v>
      </c>
      <c r="J6" s="7">
        <v>0</v>
      </c>
      <c r="K6" s="15">
        <v>0</v>
      </c>
      <c r="L6" s="19">
        <v>0</v>
      </c>
      <c r="M6" s="15">
        <v>0</v>
      </c>
      <c r="N6" s="19">
        <v>0</v>
      </c>
      <c r="O6" s="15">
        <v>0</v>
      </c>
      <c r="P6" s="19">
        <v>0</v>
      </c>
    </row>
    <row r="7" spans="1:16" x14ac:dyDescent="0.25">
      <c r="A7">
        <v>1664</v>
      </c>
      <c r="B7">
        <v>1965</v>
      </c>
      <c r="D7" s="3" t="s">
        <v>73</v>
      </c>
      <c r="E7" s="3">
        <v>9143</v>
      </c>
      <c r="F7" s="3" t="s">
        <v>122</v>
      </c>
      <c r="G7" s="1" t="s">
        <v>87</v>
      </c>
      <c r="H7" s="1"/>
      <c r="I7" s="11">
        <v>1</v>
      </c>
      <c r="J7" s="7">
        <v>1</v>
      </c>
      <c r="K7" s="15">
        <v>0</v>
      </c>
      <c r="L7" s="19">
        <v>0</v>
      </c>
      <c r="M7" s="15">
        <v>0</v>
      </c>
      <c r="N7" s="19">
        <v>0</v>
      </c>
      <c r="O7" s="15">
        <v>0</v>
      </c>
      <c r="P7" s="19">
        <v>0</v>
      </c>
    </row>
    <row r="8" spans="1:16" x14ac:dyDescent="0.25">
      <c r="A8">
        <v>2364</v>
      </c>
      <c r="B8" s="3">
        <v>1967</v>
      </c>
      <c r="C8" s="3"/>
      <c r="D8" s="5" t="s">
        <v>75</v>
      </c>
      <c r="E8" s="5" t="s">
        <v>124</v>
      </c>
      <c r="F8" s="5" t="s">
        <v>123</v>
      </c>
      <c r="G8" s="1" t="s">
        <v>36</v>
      </c>
      <c r="H8" s="1"/>
      <c r="I8" s="11">
        <v>1</v>
      </c>
      <c r="J8" s="7">
        <v>0</v>
      </c>
      <c r="K8" s="15">
        <v>1</v>
      </c>
      <c r="L8" s="19">
        <v>0</v>
      </c>
      <c r="N8" s="19"/>
      <c r="O8" s="15"/>
      <c r="P8" s="19"/>
    </row>
    <row r="9" spans="1:16" x14ac:dyDescent="0.25">
      <c r="A9">
        <v>2364</v>
      </c>
      <c r="B9" s="3">
        <v>1967</v>
      </c>
      <c r="C9" s="3"/>
      <c r="D9" s="5" t="s">
        <v>75</v>
      </c>
      <c r="E9" s="5" t="s">
        <v>125</v>
      </c>
      <c r="F9" s="5" t="s">
        <v>123</v>
      </c>
      <c r="G9" s="1" t="s">
        <v>37</v>
      </c>
      <c r="H9" s="1"/>
      <c r="I9" s="11">
        <v>1</v>
      </c>
      <c r="J9" s="7">
        <v>0</v>
      </c>
      <c r="K9" s="15">
        <v>1</v>
      </c>
      <c r="L9" s="19">
        <v>0</v>
      </c>
      <c r="N9" s="19"/>
      <c r="O9" s="15"/>
      <c r="P9" s="19"/>
    </row>
    <row r="10" spans="1:16" x14ac:dyDescent="0.25">
      <c r="A10">
        <v>2364</v>
      </c>
      <c r="B10" s="3">
        <v>1967</v>
      </c>
      <c r="C10" s="3"/>
      <c r="D10" s="5" t="s">
        <v>75</v>
      </c>
      <c r="E10" s="5" t="s">
        <v>126</v>
      </c>
      <c r="F10" s="5" t="s">
        <v>123</v>
      </c>
      <c r="G10" s="1" t="s">
        <v>38</v>
      </c>
      <c r="H10" s="1"/>
      <c r="I10" s="11">
        <v>1</v>
      </c>
      <c r="J10" s="7">
        <v>0</v>
      </c>
      <c r="K10" s="15">
        <v>1</v>
      </c>
      <c r="L10" s="19">
        <v>0</v>
      </c>
      <c r="N10" s="19"/>
      <c r="O10" s="15"/>
      <c r="P10" s="19"/>
    </row>
    <row r="11" spans="1:16" x14ac:dyDescent="0.25">
      <c r="A11">
        <v>2364</v>
      </c>
      <c r="B11" s="3">
        <v>1967</v>
      </c>
      <c r="C11" s="3"/>
      <c r="D11" s="5" t="s">
        <v>75</v>
      </c>
      <c r="E11" s="5" t="s">
        <v>127</v>
      </c>
      <c r="F11" s="5" t="s">
        <v>123</v>
      </c>
      <c r="G11" s="1" t="s">
        <v>14</v>
      </c>
      <c r="H11" s="1"/>
      <c r="I11" s="11">
        <v>1</v>
      </c>
      <c r="J11" s="7">
        <v>0</v>
      </c>
      <c r="K11" s="15">
        <v>1</v>
      </c>
      <c r="L11" s="19">
        <v>0</v>
      </c>
      <c r="N11" s="19"/>
      <c r="O11" s="15"/>
      <c r="P11" s="19"/>
    </row>
    <row r="12" spans="1:16" x14ac:dyDescent="0.25">
      <c r="A12">
        <v>2364</v>
      </c>
      <c r="B12" s="3">
        <v>1967</v>
      </c>
      <c r="C12" s="3"/>
      <c r="D12" s="5" t="s">
        <v>75</v>
      </c>
      <c r="E12" s="5" t="s">
        <v>128</v>
      </c>
      <c r="F12" s="5" t="s">
        <v>123</v>
      </c>
      <c r="G12" s="1" t="s">
        <v>39</v>
      </c>
      <c r="H12" s="1"/>
      <c r="I12" s="11">
        <v>1</v>
      </c>
      <c r="J12" s="7">
        <v>0</v>
      </c>
      <c r="K12" s="15">
        <v>1</v>
      </c>
      <c r="L12" s="19">
        <v>0</v>
      </c>
      <c r="N12" s="19"/>
      <c r="O12" s="15"/>
      <c r="P12" s="19"/>
    </row>
    <row r="13" spans="1:16" x14ac:dyDescent="0.25">
      <c r="A13">
        <v>2364</v>
      </c>
      <c r="B13" s="3">
        <v>1967</v>
      </c>
      <c r="C13" s="3"/>
      <c r="D13" s="5" t="s">
        <v>75</v>
      </c>
      <c r="E13" s="5" t="s">
        <v>129</v>
      </c>
      <c r="F13" s="5" t="s">
        <v>123</v>
      </c>
      <c r="G13" s="1" t="s">
        <v>40</v>
      </c>
      <c r="H13" s="1"/>
      <c r="I13" s="11">
        <v>1</v>
      </c>
      <c r="J13" s="7">
        <v>0</v>
      </c>
      <c r="K13" s="15">
        <v>1</v>
      </c>
      <c r="L13" s="19">
        <v>0</v>
      </c>
      <c r="N13" s="19"/>
      <c r="O13" s="15"/>
      <c r="P13" s="19"/>
    </row>
    <row r="14" spans="1:16" x14ac:dyDescent="0.25">
      <c r="A14">
        <v>2364</v>
      </c>
      <c r="B14" s="3">
        <v>1967</v>
      </c>
      <c r="C14" s="3"/>
      <c r="D14" s="5" t="s">
        <v>75</v>
      </c>
      <c r="E14" s="5" t="s">
        <v>130</v>
      </c>
      <c r="F14" s="5" t="s">
        <v>123</v>
      </c>
      <c r="G14" s="1" t="s">
        <v>41</v>
      </c>
      <c r="H14" s="1"/>
      <c r="I14" s="11">
        <v>1</v>
      </c>
      <c r="J14" s="7">
        <v>0</v>
      </c>
      <c r="K14" s="15">
        <v>1</v>
      </c>
      <c r="L14" s="19">
        <v>0</v>
      </c>
      <c r="N14" s="19"/>
      <c r="O14" s="15"/>
      <c r="P14" s="19"/>
    </row>
    <row r="15" spans="1:16" x14ac:dyDescent="0.25">
      <c r="A15">
        <v>2364</v>
      </c>
      <c r="B15" s="3">
        <v>1967</v>
      </c>
      <c r="C15" s="3"/>
      <c r="D15" s="5" t="s">
        <v>75</v>
      </c>
      <c r="E15" s="5" t="s">
        <v>131</v>
      </c>
      <c r="F15" s="5" t="s">
        <v>123</v>
      </c>
      <c r="G15" s="1" t="s">
        <v>42</v>
      </c>
      <c r="H15" s="1"/>
      <c r="I15" s="11">
        <v>1</v>
      </c>
      <c r="J15" s="7">
        <v>0</v>
      </c>
      <c r="K15" s="15">
        <v>1</v>
      </c>
      <c r="L15" s="19">
        <v>0</v>
      </c>
      <c r="N15" s="19"/>
      <c r="O15" s="15"/>
      <c r="P15" s="19"/>
    </row>
    <row r="16" spans="1:16" x14ac:dyDescent="0.25">
      <c r="A16">
        <v>2364</v>
      </c>
      <c r="B16" s="3">
        <v>1967</v>
      </c>
      <c r="C16" s="3"/>
      <c r="D16" s="5" t="s">
        <v>75</v>
      </c>
      <c r="E16" s="5" t="s">
        <v>132</v>
      </c>
      <c r="F16" s="5" t="s">
        <v>123</v>
      </c>
      <c r="G16" s="1" t="s">
        <v>43</v>
      </c>
      <c r="H16" s="1"/>
      <c r="I16" s="11">
        <v>1</v>
      </c>
      <c r="J16" s="7">
        <v>0</v>
      </c>
      <c r="K16" s="15">
        <v>1</v>
      </c>
      <c r="L16" s="19">
        <v>0</v>
      </c>
      <c r="N16" s="19"/>
      <c r="O16" s="15"/>
      <c r="P16" s="19"/>
    </row>
    <row r="17" spans="1:17" x14ac:dyDescent="0.25">
      <c r="A17">
        <v>2364</v>
      </c>
      <c r="B17" s="3">
        <v>1967</v>
      </c>
      <c r="C17" s="3"/>
      <c r="D17" s="5" t="s">
        <v>75</v>
      </c>
      <c r="E17" s="5" t="s">
        <v>133</v>
      </c>
      <c r="F17" s="5" t="s">
        <v>123</v>
      </c>
      <c r="G17" s="1" t="s">
        <v>44</v>
      </c>
      <c r="H17" s="1"/>
      <c r="I17" s="11">
        <v>1</v>
      </c>
      <c r="J17" s="7">
        <v>0</v>
      </c>
      <c r="K17" s="15">
        <v>1</v>
      </c>
      <c r="L17" s="19">
        <v>0</v>
      </c>
      <c r="N17" s="19"/>
      <c r="O17" s="15"/>
      <c r="P17" s="19"/>
    </row>
    <row r="18" spans="1:17" x14ac:dyDescent="0.25">
      <c r="A18">
        <v>2364</v>
      </c>
      <c r="B18" s="3">
        <v>1967</v>
      </c>
      <c r="C18" s="3"/>
      <c r="D18" s="5" t="s">
        <v>75</v>
      </c>
      <c r="E18" s="5" t="s">
        <v>134</v>
      </c>
      <c r="F18" s="5" t="s">
        <v>123</v>
      </c>
      <c r="G18" s="1" t="s">
        <v>15</v>
      </c>
      <c r="H18" s="1"/>
      <c r="I18" s="11">
        <v>1</v>
      </c>
      <c r="J18" s="7">
        <v>0</v>
      </c>
      <c r="K18" s="15">
        <v>1</v>
      </c>
      <c r="L18" s="19">
        <v>0</v>
      </c>
      <c r="N18" s="19"/>
      <c r="O18" s="15"/>
      <c r="P18" s="19"/>
    </row>
    <row r="19" spans="1:17" x14ac:dyDescent="0.25">
      <c r="A19">
        <v>2364</v>
      </c>
      <c r="B19" s="3">
        <v>1967</v>
      </c>
      <c r="C19" s="3"/>
      <c r="D19" s="5" t="s">
        <v>75</v>
      </c>
      <c r="E19" s="5" t="s">
        <v>135</v>
      </c>
      <c r="F19" s="5" t="s">
        <v>123</v>
      </c>
      <c r="G19" s="1" t="s">
        <v>16</v>
      </c>
      <c r="H19" s="1"/>
      <c r="I19" s="11">
        <v>1</v>
      </c>
      <c r="J19" s="7">
        <v>0</v>
      </c>
      <c r="K19" s="15">
        <v>1</v>
      </c>
      <c r="L19" s="19">
        <v>0</v>
      </c>
      <c r="N19" s="19"/>
      <c r="O19" s="15"/>
      <c r="P19" s="19"/>
    </row>
    <row r="20" spans="1:17" x14ac:dyDescent="0.25">
      <c r="A20">
        <v>2364</v>
      </c>
      <c r="B20" s="3">
        <v>1967</v>
      </c>
      <c r="C20" s="3"/>
      <c r="D20" s="5" t="s">
        <v>75</v>
      </c>
      <c r="E20" s="5" t="s">
        <v>136</v>
      </c>
      <c r="F20" s="5" t="s">
        <v>123</v>
      </c>
      <c r="G20" s="1" t="s">
        <v>17</v>
      </c>
      <c r="H20" s="1"/>
      <c r="I20" s="11">
        <v>1</v>
      </c>
      <c r="J20" s="7">
        <v>0</v>
      </c>
      <c r="K20" s="15">
        <v>1</v>
      </c>
      <c r="L20" s="19">
        <v>0</v>
      </c>
      <c r="N20" s="19"/>
      <c r="O20" s="15"/>
      <c r="P20" s="19"/>
    </row>
    <row r="21" spans="1:17" x14ac:dyDescent="0.25">
      <c r="A21">
        <v>2364</v>
      </c>
      <c r="B21" s="3">
        <v>1967</v>
      </c>
      <c r="C21" s="3"/>
      <c r="D21" s="5" t="s">
        <v>75</v>
      </c>
      <c r="E21" s="5" t="s">
        <v>137</v>
      </c>
      <c r="F21" s="5" t="s">
        <v>123</v>
      </c>
      <c r="G21" s="1" t="s">
        <v>18</v>
      </c>
      <c r="H21" s="1"/>
      <c r="I21" s="11">
        <v>1</v>
      </c>
      <c r="J21" s="7">
        <v>0</v>
      </c>
      <c r="K21" s="15">
        <v>1</v>
      </c>
      <c r="L21" s="19">
        <v>0</v>
      </c>
      <c r="N21" s="19"/>
      <c r="O21" s="15"/>
      <c r="P21" s="19"/>
    </row>
    <row r="22" spans="1:17" x14ac:dyDescent="0.25">
      <c r="A22">
        <v>2364</v>
      </c>
      <c r="B22" s="3">
        <v>1967</v>
      </c>
      <c r="C22" s="3"/>
      <c r="D22" s="5" t="s">
        <v>75</v>
      </c>
      <c r="E22" s="5" t="s">
        <v>138</v>
      </c>
      <c r="F22" s="5" t="s">
        <v>123</v>
      </c>
      <c r="G22" s="1" t="s">
        <v>45</v>
      </c>
      <c r="H22" s="1"/>
      <c r="I22" s="11">
        <v>1</v>
      </c>
      <c r="J22" s="7">
        <v>0</v>
      </c>
      <c r="K22" s="15">
        <v>1</v>
      </c>
      <c r="L22" s="19">
        <v>0</v>
      </c>
      <c r="N22" s="19"/>
      <c r="O22" s="15"/>
      <c r="P22" s="19"/>
    </row>
    <row r="23" spans="1:17" x14ac:dyDescent="0.25">
      <c r="A23">
        <v>2364</v>
      </c>
      <c r="B23" s="3">
        <v>1967</v>
      </c>
      <c r="C23" s="3"/>
      <c r="D23" s="5" t="s">
        <v>75</v>
      </c>
      <c r="E23" s="5" t="s">
        <v>139</v>
      </c>
      <c r="F23" s="5" t="s">
        <v>123</v>
      </c>
      <c r="G23" s="1" t="s">
        <v>46</v>
      </c>
      <c r="H23" s="1"/>
      <c r="I23" s="11">
        <v>1</v>
      </c>
      <c r="J23" s="7">
        <v>0</v>
      </c>
      <c r="K23" s="15">
        <v>1</v>
      </c>
      <c r="L23" s="19">
        <v>0</v>
      </c>
      <c r="N23" s="19"/>
      <c r="O23" s="15"/>
      <c r="P23" s="19"/>
    </row>
    <row r="24" spans="1:17" x14ac:dyDescent="0.25">
      <c r="A24">
        <v>2364</v>
      </c>
      <c r="B24" s="3">
        <v>1967</v>
      </c>
      <c r="C24" s="3"/>
      <c r="D24" s="5" t="s">
        <v>75</v>
      </c>
      <c r="E24" s="5" t="s">
        <v>140</v>
      </c>
      <c r="F24" s="5" t="s">
        <v>123</v>
      </c>
      <c r="G24" s="1" t="s">
        <v>47</v>
      </c>
      <c r="H24" s="1"/>
      <c r="I24" s="11">
        <v>1</v>
      </c>
      <c r="J24" s="7">
        <v>0</v>
      </c>
      <c r="K24" s="15">
        <v>1</v>
      </c>
      <c r="L24" s="19">
        <v>0</v>
      </c>
      <c r="N24" s="19"/>
      <c r="O24" s="15"/>
      <c r="P24" s="19"/>
    </row>
    <row r="25" spans="1:17" x14ac:dyDescent="0.25">
      <c r="A25">
        <v>2364</v>
      </c>
      <c r="B25" s="3">
        <v>1967</v>
      </c>
      <c r="C25" s="3"/>
      <c r="D25" s="5" t="s">
        <v>75</v>
      </c>
      <c r="E25" s="5" t="s">
        <v>141</v>
      </c>
      <c r="F25" s="5" t="s">
        <v>123</v>
      </c>
      <c r="G25" s="1" t="s">
        <v>48</v>
      </c>
      <c r="H25" s="1"/>
      <c r="I25" s="11">
        <v>1</v>
      </c>
      <c r="J25" s="7">
        <v>0</v>
      </c>
      <c r="K25" s="15">
        <v>1</v>
      </c>
      <c r="L25" s="19">
        <v>0</v>
      </c>
      <c r="N25" s="19"/>
      <c r="O25" s="15"/>
      <c r="P25" s="19"/>
    </row>
    <row r="26" spans="1:17" x14ac:dyDescent="0.25">
      <c r="A26">
        <v>2364</v>
      </c>
      <c r="B26" s="3">
        <v>1967</v>
      </c>
      <c r="C26" s="3"/>
      <c r="D26" s="5" t="s">
        <v>75</v>
      </c>
      <c r="E26" s="5" t="s">
        <v>142</v>
      </c>
      <c r="F26" s="5" t="s">
        <v>123</v>
      </c>
      <c r="G26" s="1" t="s">
        <v>49</v>
      </c>
      <c r="H26" s="1"/>
      <c r="I26" s="11">
        <v>1</v>
      </c>
      <c r="J26" s="7">
        <v>0</v>
      </c>
      <c r="K26" s="15">
        <v>1</v>
      </c>
      <c r="L26" s="19">
        <v>0</v>
      </c>
      <c r="N26" s="19"/>
      <c r="O26" s="15"/>
      <c r="P26" s="19"/>
    </row>
    <row r="27" spans="1:17" x14ac:dyDescent="0.25">
      <c r="A27">
        <v>2364</v>
      </c>
      <c r="B27" s="3">
        <v>1967</v>
      </c>
      <c r="C27" s="3"/>
      <c r="D27" s="5" t="s">
        <v>75</v>
      </c>
      <c r="E27" s="5" t="s">
        <v>143</v>
      </c>
      <c r="F27" s="5" t="s">
        <v>123</v>
      </c>
      <c r="G27" s="1" t="s">
        <v>50</v>
      </c>
      <c r="H27" s="1"/>
      <c r="I27" s="11">
        <v>1</v>
      </c>
      <c r="J27" s="7">
        <v>0</v>
      </c>
      <c r="K27" s="15">
        <v>1</v>
      </c>
      <c r="L27" s="19">
        <v>0</v>
      </c>
      <c r="N27" s="19"/>
      <c r="O27" s="15"/>
      <c r="P27" s="19"/>
    </row>
    <row r="28" spans="1:17" x14ac:dyDescent="0.25">
      <c r="A28">
        <v>2646</v>
      </c>
      <c r="B28" s="3">
        <v>1968</v>
      </c>
      <c r="C28" s="3"/>
      <c r="D28" s="3" t="s">
        <v>71</v>
      </c>
      <c r="E28" s="3" t="s">
        <v>144</v>
      </c>
      <c r="F28" s="5" t="s">
        <v>123</v>
      </c>
      <c r="G28" t="s">
        <v>3</v>
      </c>
      <c r="H28"/>
      <c r="I28" s="11">
        <v>1</v>
      </c>
      <c r="J28" s="7">
        <v>0</v>
      </c>
      <c r="K28" s="15">
        <v>1</v>
      </c>
      <c r="L28" s="19">
        <v>0</v>
      </c>
      <c r="N28" s="19"/>
      <c r="O28" s="15"/>
      <c r="P28" s="19"/>
    </row>
    <row r="29" spans="1:17" x14ac:dyDescent="0.25">
      <c r="A29">
        <v>2646</v>
      </c>
      <c r="B29" s="3">
        <v>1968</v>
      </c>
      <c r="C29" s="3"/>
      <c r="D29" s="3" t="s">
        <v>71</v>
      </c>
      <c r="E29" s="3" t="s">
        <v>145</v>
      </c>
      <c r="F29" s="5" t="s">
        <v>123</v>
      </c>
      <c r="G29" t="s">
        <v>4</v>
      </c>
      <c r="H29"/>
      <c r="I29" s="11">
        <v>1</v>
      </c>
      <c r="J29" s="7">
        <v>0</v>
      </c>
      <c r="K29" s="15">
        <v>1</v>
      </c>
      <c r="L29" s="19">
        <v>0</v>
      </c>
      <c r="N29" s="19"/>
      <c r="O29" s="15"/>
      <c r="P29" s="19"/>
    </row>
    <row r="30" spans="1:17" x14ac:dyDescent="0.25">
      <c r="A30">
        <v>2646</v>
      </c>
      <c r="B30" s="3">
        <v>1968</v>
      </c>
      <c r="C30" s="3"/>
      <c r="D30" s="3" t="s">
        <v>71</v>
      </c>
      <c r="E30" s="3" t="s">
        <v>146</v>
      </c>
      <c r="F30" s="5" t="s">
        <v>123</v>
      </c>
      <c r="G30" t="s">
        <v>5</v>
      </c>
      <c r="H30"/>
      <c r="I30" s="11">
        <v>1</v>
      </c>
      <c r="J30" s="7">
        <v>0</v>
      </c>
      <c r="K30" s="15">
        <v>1</v>
      </c>
      <c r="L30" s="19">
        <v>0</v>
      </c>
      <c r="N30" s="19"/>
      <c r="O30" s="15"/>
      <c r="P30" s="19"/>
    </row>
    <row r="31" spans="1:17" x14ac:dyDescent="0.25">
      <c r="A31">
        <v>2646</v>
      </c>
      <c r="B31" s="3">
        <v>1968</v>
      </c>
      <c r="C31" s="3"/>
      <c r="D31" s="3" t="s">
        <v>71</v>
      </c>
      <c r="E31" s="3" t="s">
        <v>147</v>
      </c>
      <c r="F31" s="5" t="s">
        <v>123</v>
      </c>
      <c r="G31" t="s">
        <v>6</v>
      </c>
      <c r="H31"/>
      <c r="I31" s="11">
        <v>1</v>
      </c>
      <c r="J31" s="7">
        <v>0</v>
      </c>
      <c r="K31" s="15">
        <v>1</v>
      </c>
      <c r="L31" s="19">
        <v>0</v>
      </c>
      <c r="N31" s="19"/>
      <c r="O31" s="15"/>
      <c r="P31" s="19"/>
    </row>
    <row r="32" spans="1:17" x14ac:dyDescent="0.25">
      <c r="A32">
        <v>2646</v>
      </c>
      <c r="B32" s="3">
        <v>1968</v>
      </c>
      <c r="C32" s="3"/>
      <c r="D32" s="3" t="s">
        <v>71</v>
      </c>
      <c r="E32" s="3" t="s">
        <v>148</v>
      </c>
      <c r="F32" s="5" t="s">
        <v>123</v>
      </c>
      <c r="G32" t="s">
        <v>7</v>
      </c>
      <c r="H32"/>
      <c r="I32" s="11">
        <v>1</v>
      </c>
      <c r="J32" s="7">
        <v>0</v>
      </c>
      <c r="K32" s="15">
        <v>1</v>
      </c>
      <c r="L32" s="19">
        <v>0</v>
      </c>
      <c r="N32" s="19"/>
      <c r="O32" s="15"/>
      <c r="P32" s="19"/>
      <c r="Q32" s="31" t="s">
        <v>34</v>
      </c>
    </row>
    <row r="33" spans="1:17" x14ac:dyDescent="0.25">
      <c r="A33">
        <v>2646</v>
      </c>
      <c r="B33" s="3">
        <v>1968</v>
      </c>
      <c r="C33" s="3"/>
      <c r="D33" s="3" t="s">
        <v>71</v>
      </c>
      <c r="E33" s="3" t="s">
        <v>149</v>
      </c>
      <c r="F33" s="5" t="s">
        <v>123</v>
      </c>
      <c r="G33" t="s">
        <v>8</v>
      </c>
      <c r="H33"/>
      <c r="I33" s="11">
        <v>1</v>
      </c>
      <c r="J33" s="7">
        <v>0</v>
      </c>
      <c r="K33" s="15">
        <v>1</v>
      </c>
      <c r="L33" s="19">
        <v>0</v>
      </c>
      <c r="N33" s="19"/>
      <c r="O33" s="15"/>
      <c r="P33" s="19"/>
      <c r="Q33" s="31"/>
    </row>
    <row r="34" spans="1:17" x14ac:dyDescent="0.25">
      <c r="A34">
        <v>2646</v>
      </c>
      <c r="B34" s="3">
        <v>1968</v>
      </c>
      <c r="C34" s="3"/>
      <c r="D34" s="3" t="s">
        <v>71</v>
      </c>
      <c r="E34" s="3" t="s">
        <v>150</v>
      </c>
      <c r="F34" s="5" t="s">
        <v>123</v>
      </c>
      <c r="G34" t="s">
        <v>9</v>
      </c>
      <c r="H34"/>
      <c r="I34" s="11">
        <v>1</v>
      </c>
      <c r="J34" s="7">
        <v>0</v>
      </c>
      <c r="K34" s="15">
        <v>1</v>
      </c>
      <c r="L34" s="19">
        <v>0</v>
      </c>
      <c r="N34" s="19"/>
      <c r="O34" s="15"/>
      <c r="P34" s="19"/>
      <c r="Q34" s="31"/>
    </row>
    <row r="35" spans="1:17" x14ac:dyDescent="0.25">
      <c r="A35">
        <v>2646</v>
      </c>
      <c r="B35" s="3">
        <v>1968</v>
      </c>
      <c r="C35" s="3"/>
      <c r="D35" s="3" t="s">
        <v>71</v>
      </c>
      <c r="E35" s="3" t="s">
        <v>151</v>
      </c>
      <c r="F35" s="5" t="s">
        <v>123</v>
      </c>
      <c r="G35" t="s">
        <v>10</v>
      </c>
      <c r="H35"/>
      <c r="I35" s="11">
        <v>1</v>
      </c>
      <c r="J35" s="7">
        <v>0</v>
      </c>
      <c r="K35" s="15">
        <v>1</v>
      </c>
      <c r="L35" s="19">
        <v>0</v>
      </c>
      <c r="N35" s="19"/>
      <c r="O35" s="15"/>
      <c r="P35" s="19"/>
      <c r="Q35" s="31"/>
    </row>
    <row r="36" spans="1:17" x14ac:dyDescent="0.25">
      <c r="A36">
        <v>2646</v>
      </c>
      <c r="B36" s="3">
        <v>1968</v>
      </c>
      <c r="C36" s="3"/>
      <c r="D36" s="3" t="s">
        <v>71</v>
      </c>
      <c r="E36" s="3" t="s">
        <v>152</v>
      </c>
      <c r="F36" s="5" t="s">
        <v>123</v>
      </c>
      <c r="G36" t="s">
        <v>11</v>
      </c>
      <c r="H36"/>
      <c r="I36" s="11">
        <v>1</v>
      </c>
      <c r="J36" s="7">
        <v>0</v>
      </c>
      <c r="K36" s="15">
        <v>1</v>
      </c>
      <c r="L36" s="19">
        <v>0</v>
      </c>
      <c r="N36" s="19"/>
      <c r="O36" s="15"/>
      <c r="P36" s="19"/>
      <c r="Q36" s="31"/>
    </row>
    <row r="37" spans="1:17" x14ac:dyDescent="0.25">
      <c r="A37">
        <v>2646</v>
      </c>
      <c r="B37" s="3">
        <v>1968</v>
      </c>
      <c r="C37" s="3"/>
      <c r="D37" s="3" t="s">
        <v>71</v>
      </c>
      <c r="E37" s="3" t="s">
        <v>153</v>
      </c>
      <c r="F37" s="5" t="s">
        <v>123</v>
      </c>
      <c r="G37" t="s">
        <v>12</v>
      </c>
      <c r="H37"/>
      <c r="I37" s="11">
        <v>1</v>
      </c>
      <c r="J37" s="7">
        <v>0</v>
      </c>
      <c r="K37" s="15">
        <v>1</v>
      </c>
      <c r="L37" s="19">
        <v>0</v>
      </c>
      <c r="N37" s="19"/>
      <c r="O37" s="15"/>
      <c r="P37" s="19"/>
      <c r="Q37" s="31"/>
    </row>
    <row r="38" spans="1:17" x14ac:dyDescent="0.25">
      <c r="A38">
        <v>2646</v>
      </c>
      <c r="B38" s="3">
        <v>1968</v>
      </c>
      <c r="C38" s="3"/>
      <c r="D38" s="3" t="s">
        <v>71</v>
      </c>
      <c r="E38" s="3" t="s">
        <v>154</v>
      </c>
      <c r="F38" s="5" t="s">
        <v>123</v>
      </c>
      <c r="G38" t="s">
        <v>13</v>
      </c>
      <c r="H38"/>
      <c r="I38" s="11">
        <v>1</v>
      </c>
      <c r="J38" s="7">
        <v>0</v>
      </c>
      <c r="K38" s="15">
        <v>1</v>
      </c>
      <c r="L38" s="19">
        <v>0</v>
      </c>
      <c r="N38" s="19"/>
      <c r="O38" s="15"/>
      <c r="P38" s="19"/>
      <c r="Q38" s="31"/>
    </row>
    <row r="39" spans="1:17" x14ac:dyDescent="0.25">
      <c r="A39">
        <v>2646</v>
      </c>
      <c r="B39" s="3">
        <v>1968</v>
      </c>
      <c r="C39" s="3"/>
      <c r="D39" s="3" t="s">
        <v>71</v>
      </c>
      <c r="E39" s="3" t="s">
        <v>155</v>
      </c>
      <c r="F39" s="5" t="s">
        <v>123</v>
      </c>
      <c r="G39" t="s">
        <v>14</v>
      </c>
      <c r="H39"/>
      <c r="I39" s="11">
        <v>1</v>
      </c>
      <c r="J39" s="7">
        <v>0</v>
      </c>
      <c r="K39" s="15">
        <v>1</v>
      </c>
      <c r="L39" s="19">
        <v>0</v>
      </c>
      <c r="N39" s="19"/>
      <c r="O39" s="15"/>
      <c r="P39" s="19"/>
      <c r="Q39" s="31"/>
    </row>
    <row r="40" spans="1:17" x14ac:dyDescent="0.25">
      <c r="A40">
        <v>2646</v>
      </c>
      <c r="B40" s="3">
        <v>1968</v>
      </c>
      <c r="C40" s="3"/>
      <c r="D40" s="3" t="s">
        <v>71</v>
      </c>
      <c r="E40" s="3" t="s">
        <v>156</v>
      </c>
      <c r="F40" s="5" t="s">
        <v>123</v>
      </c>
      <c r="G40" t="s">
        <v>15</v>
      </c>
      <c r="H40"/>
      <c r="I40" s="11">
        <v>1</v>
      </c>
      <c r="J40" s="7">
        <v>0</v>
      </c>
      <c r="K40" s="15">
        <v>1</v>
      </c>
      <c r="L40" s="19">
        <v>0</v>
      </c>
      <c r="N40" s="19"/>
      <c r="O40" s="15"/>
      <c r="P40" s="19"/>
      <c r="Q40" s="31" t="s">
        <v>51</v>
      </c>
    </row>
    <row r="41" spans="1:17" x14ac:dyDescent="0.25">
      <c r="A41">
        <v>2646</v>
      </c>
      <c r="B41" s="3">
        <v>1968</v>
      </c>
      <c r="C41" s="3"/>
      <c r="D41" s="3" t="s">
        <v>71</v>
      </c>
      <c r="E41" s="3" t="s">
        <v>157</v>
      </c>
      <c r="F41" s="5" t="s">
        <v>123</v>
      </c>
      <c r="G41" t="s">
        <v>16</v>
      </c>
      <c r="H41"/>
      <c r="I41" s="11">
        <v>1</v>
      </c>
      <c r="J41" s="7">
        <v>0</v>
      </c>
      <c r="K41" s="15">
        <v>1</v>
      </c>
      <c r="L41" s="19">
        <v>0</v>
      </c>
      <c r="N41" s="19"/>
      <c r="O41" s="15"/>
      <c r="P41" s="19"/>
      <c r="Q41" s="31"/>
    </row>
    <row r="42" spans="1:17" x14ac:dyDescent="0.25">
      <c r="A42">
        <v>2646</v>
      </c>
      <c r="B42" s="3">
        <v>1968</v>
      </c>
      <c r="C42" s="3"/>
      <c r="D42" s="3" t="s">
        <v>71</v>
      </c>
      <c r="E42" s="3" t="s">
        <v>158</v>
      </c>
      <c r="F42" s="5" t="s">
        <v>123</v>
      </c>
      <c r="G42" t="s">
        <v>17</v>
      </c>
      <c r="H42"/>
      <c r="I42" s="11">
        <v>1</v>
      </c>
      <c r="J42" s="7">
        <v>0</v>
      </c>
      <c r="K42" s="15">
        <v>1</v>
      </c>
      <c r="L42" s="19">
        <v>0</v>
      </c>
      <c r="N42" s="19"/>
      <c r="O42" s="15"/>
      <c r="P42" s="19"/>
      <c r="Q42" s="31"/>
    </row>
    <row r="43" spans="1:17" x14ac:dyDescent="0.25">
      <c r="A43">
        <v>2646</v>
      </c>
      <c r="B43" s="3">
        <v>1968</v>
      </c>
      <c r="C43" s="3"/>
      <c r="D43" s="3" t="s">
        <v>71</v>
      </c>
      <c r="E43" s="3" t="s">
        <v>159</v>
      </c>
      <c r="F43" s="5" t="s">
        <v>123</v>
      </c>
      <c r="G43" t="s">
        <v>18</v>
      </c>
      <c r="H43"/>
      <c r="I43" s="11">
        <v>1</v>
      </c>
      <c r="J43" s="7">
        <v>0</v>
      </c>
      <c r="K43" s="15">
        <v>1</v>
      </c>
      <c r="L43" s="19">
        <v>0</v>
      </c>
      <c r="N43" s="19"/>
      <c r="O43" s="15"/>
      <c r="P43" s="19"/>
      <c r="Q43" s="31"/>
    </row>
    <row r="44" spans="1:17" x14ac:dyDescent="0.25">
      <c r="A44">
        <v>5992</v>
      </c>
      <c r="B44">
        <v>1977</v>
      </c>
      <c r="D44" s="3" t="s">
        <v>73</v>
      </c>
      <c r="E44" s="3">
        <v>8744</v>
      </c>
      <c r="F44" s="3" t="s">
        <v>160</v>
      </c>
      <c r="G44" s="1" t="s">
        <v>81</v>
      </c>
      <c r="H44" s="1"/>
      <c r="I44" s="11">
        <v>1</v>
      </c>
      <c r="J44" s="7">
        <v>1</v>
      </c>
      <c r="K44" s="15">
        <v>0</v>
      </c>
      <c r="L44" s="19">
        <v>0</v>
      </c>
      <c r="M44" s="15">
        <v>0</v>
      </c>
      <c r="N44" s="19">
        <v>0</v>
      </c>
      <c r="O44" s="15">
        <v>0</v>
      </c>
      <c r="P44" s="19">
        <v>0</v>
      </c>
      <c r="Q44" s="31"/>
    </row>
    <row r="45" spans="1:17" x14ac:dyDescent="0.25">
      <c r="A45">
        <v>5992</v>
      </c>
      <c r="B45">
        <v>1977</v>
      </c>
      <c r="D45" s="3" t="s">
        <v>73</v>
      </c>
      <c r="E45" s="3">
        <v>8744</v>
      </c>
      <c r="F45" s="3" t="s">
        <v>160</v>
      </c>
      <c r="G45" s="1" t="s">
        <v>82</v>
      </c>
      <c r="H45" s="1"/>
      <c r="I45" s="11">
        <v>1</v>
      </c>
      <c r="J45" s="7">
        <v>1</v>
      </c>
      <c r="K45" s="15">
        <v>0</v>
      </c>
      <c r="L45" s="19">
        <v>0</v>
      </c>
      <c r="M45" s="15">
        <v>0</v>
      </c>
      <c r="N45" s="19">
        <v>0</v>
      </c>
      <c r="O45" s="15">
        <v>0</v>
      </c>
      <c r="P45" s="19">
        <v>0</v>
      </c>
      <c r="Q45" s="31"/>
    </row>
    <row r="46" spans="1:17" x14ac:dyDescent="0.25">
      <c r="A46">
        <v>32730</v>
      </c>
      <c r="B46" s="3">
        <v>2000</v>
      </c>
      <c r="C46" s="3"/>
      <c r="D46" s="3" t="s">
        <v>72</v>
      </c>
      <c r="E46" s="3">
        <v>8554</v>
      </c>
      <c r="F46" s="3" t="s">
        <v>161</v>
      </c>
      <c r="G46" s="1">
        <v>9758</v>
      </c>
      <c r="H46" s="1"/>
      <c r="I46" s="11">
        <v>1</v>
      </c>
      <c r="J46" s="7">
        <v>1</v>
      </c>
      <c r="K46" s="15">
        <v>1</v>
      </c>
      <c r="L46" s="19">
        <v>1</v>
      </c>
      <c r="N46" s="19"/>
      <c r="O46" s="15"/>
      <c r="P46" s="19"/>
      <c r="Q46" s="31"/>
    </row>
    <row r="47" spans="1:17" x14ac:dyDescent="0.25">
      <c r="A47">
        <v>32730</v>
      </c>
      <c r="B47" s="3">
        <v>2000</v>
      </c>
      <c r="C47" s="3"/>
      <c r="D47" s="3" t="s">
        <v>72</v>
      </c>
      <c r="E47" s="3">
        <v>8554</v>
      </c>
      <c r="F47" s="3" t="s">
        <v>161</v>
      </c>
      <c r="G47" s="1">
        <v>9759</v>
      </c>
      <c r="H47" s="1"/>
      <c r="I47" s="11">
        <v>1</v>
      </c>
      <c r="J47" s="7">
        <v>1</v>
      </c>
      <c r="K47" s="15">
        <v>1</v>
      </c>
      <c r="L47" s="19">
        <v>1</v>
      </c>
      <c r="N47" s="19"/>
      <c r="O47" s="15"/>
      <c r="P47" s="19"/>
      <c r="Q47" s="31"/>
    </row>
    <row r="48" spans="1:17" x14ac:dyDescent="0.25">
      <c r="A48">
        <v>32730</v>
      </c>
      <c r="B48" s="3">
        <v>2000</v>
      </c>
      <c r="C48" s="3"/>
      <c r="D48" s="3" t="s">
        <v>72</v>
      </c>
      <c r="E48" s="3">
        <v>8554</v>
      </c>
      <c r="F48" s="3" t="s">
        <v>161</v>
      </c>
      <c r="G48" s="1">
        <v>9760</v>
      </c>
      <c r="H48" s="1"/>
      <c r="I48" s="11">
        <v>1</v>
      </c>
      <c r="J48" s="7">
        <v>1</v>
      </c>
      <c r="K48" s="15">
        <v>1</v>
      </c>
      <c r="L48" s="19">
        <v>1</v>
      </c>
      <c r="N48" s="19"/>
      <c r="O48" s="15"/>
      <c r="P48" s="19"/>
      <c r="Q48" s="31"/>
    </row>
    <row r="49" spans="1:17" x14ac:dyDescent="0.25">
      <c r="A49">
        <v>32730</v>
      </c>
      <c r="B49" s="3">
        <v>2000</v>
      </c>
      <c r="C49" s="3"/>
      <c r="D49" s="3" t="s">
        <v>72</v>
      </c>
      <c r="E49" s="3">
        <v>8554</v>
      </c>
      <c r="F49" s="3" t="s">
        <v>161</v>
      </c>
      <c r="G49" s="1">
        <v>9761</v>
      </c>
      <c r="H49" s="1"/>
      <c r="I49" s="11">
        <v>1</v>
      </c>
      <c r="J49" s="7">
        <v>1</v>
      </c>
      <c r="K49" s="15">
        <v>1</v>
      </c>
      <c r="L49" s="19">
        <v>1</v>
      </c>
      <c r="N49" s="19"/>
      <c r="O49" s="15"/>
      <c r="P49" s="19"/>
      <c r="Q49" s="31"/>
    </row>
    <row r="50" spans="1:17" x14ac:dyDescent="0.25">
      <c r="A50">
        <v>32730</v>
      </c>
      <c r="B50" s="3">
        <v>2000</v>
      </c>
      <c r="C50" s="3"/>
      <c r="D50" s="3" t="s">
        <v>72</v>
      </c>
      <c r="E50" s="3">
        <v>8554</v>
      </c>
      <c r="F50" s="3" t="s">
        <v>161</v>
      </c>
      <c r="G50" s="1">
        <v>9762</v>
      </c>
      <c r="H50" s="1"/>
      <c r="I50" s="11">
        <v>1</v>
      </c>
      <c r="J50" s="7">
        <v>1</v>
      </c>
      <c r="K50" s="15">
        <v>1</v>
      </c>
      <c r="L50" s="19">
        <v>1</v>
      </c>
      <c r="N50" s="19"/>
      <c r="O50" s="15"/>
      <c r="P50" s="19"/>
      <c r="Q50" s="31"/>
    </row>
    <row r="51" spans="1:17" x14ac:dyDescent="0.25">
      <c r="A51">
        <v>32730</v>
      </c>
      <c r="B51" s="3">
        <v>2000</v>
      </c>
      <c r="C51" s="3"/>
      <c r="D51" s="3" t="s">
        <v>72</v>
      </c>
      <c r="E51" s="3">
        <v>8554</v>
      </c>
      <c r="F51" s="3" t="s">
        <v>161</v>
      </c>
      <c r="G51" s="1">
        <v>9763</v>
      </c>
      <c r="H51" s="1"/>
      <c r="I51" s="11">
        <v>1</v>
      </c>
      <c r="J51" s="7">
        <v>1</v>
      </c>
      <c r="K51" s="15">
        <v>1</v>
      </c>
      <c r="L51" s="19">
        <v>1</v>
      </c>
      <c r="N51" s="19"/>
      <c r="O51" s="15"/>
      <c r="P51" s="19"/>
      <c r="Q51" s="31"/>
    </row>
    <row r="52" spans="1:17" x14ac:dyDescent="0.25">
      <c r="A52">
        <v>32730</v>
      </c>
      <c r="B52" s="3">
        <v>2000</v>
      </c>
      <c r="C52" s="3"/>
      <c r="D52" s="3" t="s">
        <v>72</v>
      </c>
      <c r="E52" s="3">
        <v>8554</v>
      </c>
      <c r="F52" s="3" t="s">
        <v>161</v>
      </c>
      <c r="G52" s="1">
        <v>9764</v>
      </c>
      <c r="H52" s="1"/>
      <c r="I52" s="11">
        <v>1</v>
      </c>
      <c r="J52" s="7">
        <v>1</v>
      </c>
      <c r="K52" s="15">
        <v>1</v>
      </c>
      <c r="L52" s="19">
        <v>1</v>
      </c>
      <c r="N52" s="19"/>
      <c r="O52" s="15"/>
      <c r="P52" s="19"/>
      <c r="Q52" s="31"/>
    </row>
    <row r="53" spans="1:17" x14ac:dyDescent="0.25">
      <c r="A53">
        <v>32713</v>
      </c>
      <c r="B53">
        <v>2000</v>
      </c>
      <c r="D53" t="s">
        <v>73</v>
      </c>
      <c r="E53" s="3">
        <v>8643</v>
      </c>
      <c r="F53" s="3" t="s">
        <v>162</v>
      </c>
      <c r="G53" s="1" t="s">
        <v>59</v>
      </c>
      <c r="H53" s="1"/>
      <c r="I53" s="11">
        <v>1</v>
      </c>
      <c r="J53" s="7">
        <v>1</v>
      </c>
      <c r="K53" s="15">
        <v>0</v>
      </c>
      <c r="L53" s="19">
        <v>0</v>
      </c>
      <c r="M53" s="15">
        <v>0.5</v>
      </c>
      <c r="N53" s="19">
        <v>0.5</v>
      </c>
      <c r="O53" s="15">
        <v>0</v>
      </c>
      <c r="P53" s="19">
        <v>1</v>
      </c>
      <c r="Q53" s="31"/>
    </row>
    <row r="54" spans="1:17" x14ac:dyDescent="0.25">
      <c r="A54">
        <v>36198</v>
      </c>
      <c r="B54">
        <v>2003</v>
      </c>
      <c r="D54" t="s">
        <v>71</v>
      </c>
      <c r="E54">
        <v>7052</v>
      </c>
      <c r="F54" t="s">
        <v>163</v>
      </c>
      <c r="G54" t="s">
        <v>60</v>
      </c>
      <c r="H54"/>
      <c r="I54" s="11">
        <v>1</v>
      </c>
      <c r="J54" s="7">
        <v>1</v>
      </c>
      <c r="K54" s="15">
        <v>1</v>
      </c>
      <c r="L54" s="19">
        <v>1</v>
      </c>
      <c r="N54" s="19"/>
      <c r="O54" s="15"/>
      <c r="P54" s="19"/>
      <c r="Q54" s="31"/>
    </row>
    <row r="55" spans="1:17" x14ac:dyDescent="0.25">
      <c r="A55">
        <v>36198</v>
      </c>
      <c r="B55">
        <v>2003</v>
      </c>
      <c r="D55" t="s">
        <v>71</v>
      </c>
      <c r="E55">
        <v>7052</v>
      </c>
      <c r="F55" t="s">
        <v>163</v>
      </c>
      <c r="G55" t="s">
        <v>61</v>
      </c>
      <c r="H55"/>
      <c r="I55" s="11">
        <v>1</v>
      </c>
      <c r="J55" s="7">
        <v>1</v>
      </c>
      <c r="K55" s="15">
        <v>1</v>
      </c>
      <c r="L55" s="19">
        <v>1</v>
      </c>
      <c r="N55" s="19"/>
      <c r="O55" s="15"/>
      <c r="P55" s="19"/>
      <c r="Q55" s="31"/>
    </row>
    <row r="56" spans="1:17" x14ac:dyDescent="0.25">
      <c r="A56">
        <v>36198</v>
      </c>
      <c r="B56">
        <v>2003</v>
      </c>
      <c r="D56" t="s">
        <v>71</v>
      </c>
      <c r="E56">
        <v>7052</v>
      </c>
      <c r="F56" t="s">
        <v>163</v>
      </c>
      <c r="G56" t="s">
        <v>62</v>
      </c>
      <c r="H56"/>
      <c r="I56" s="11">
        <v>1</v>
      </c>
      <c r="J56" s="7">
        <v>1</v>
      </c>
      <c r="K56" s="15">
        <v>1</v>
      </c>
      <c r="L56" s="19">
        <v>1</v>
      </c>
      <c r="N56" s="19"/>
      <c r="O56" s="15"/>
      <c r="P56" s="19"/>
      <c r="Q56" s="31"/>
    </row>
    <row r="57" spans="1:17" x14ac:dyDescent="0.25">
      <c r="A57">
        <v>37802</v>
      </c>
      <c r="B57" s="3">
        <v>2004</v>
      </c>
      <c r="C57" s="3"/>
      <c r="D57" s="3" t="s">
        <v>73</v>
      </c>
      <c r="E57" s="3">
        <v>9143</v>
      </c>
      <c r="F57" s="3" t="s">
        <v>164</v>
      </c>
      <c r="G57" s="1" t="s">
        <v>19</v>
      </c>
      <c r="H57" s="1"/>
      <c r="I57" s="11">
        <v>1</v>
      </c>
      <c r="J57" s="7">
        <v>1</v>
      </c>
      <c r="K57" s="15">
        <v>0</v>
      </c>
      <c r="L57" s="19">
        <v>0</v>
      </c>
      <c r="M57" s="15">
        <v>0</v>
      </c>
      <c r="N57" s="19">
        <v>0</v>
      </c>
      <c r="O57" s="15">
        <v>1</v>
      </c>
      <c r="P57" s="19">
        <v>0</v>
      </c>
      <c r="Q57" s="31"/>
    </row>
    <row r="58" spans="1:17" x14ac:dyDescent="0.25">
      <c r="A58">
        <v>37802</v>
      </c>
      <c r="B58" s="3">
        <v>2004</v>
      </c>
      <c r="C58" s="3"/>
      <c r="D58" s="3" t="s">
        <v>73</v>
      </c>
      <c r="E58" s="3">
        <v>9143</v>
      </c>
      <c r="F58" s="3" t="s">
        <v>164</v>
      </c>
      <c r="G58" s="1" t="s">
        <v>20</v>
      </c>
      <c r="H58" s="1"/>
      <c r="I58" s="11">
        <v>1</v>
      </c>
      <c r="J58" s="7">
        <v>0</v>
      </c>
      <c r="K58" s="15">
        <v>0</v>
      </c>
      <c r="L58" s="19">
        <v>0</v>
      </c>
      <c r="M58" s="15">
        <v>0</v>
      </c>
      <c r="N58" s="19">
        <v>0</v>
      </c>
      <c r="O58" s="15">
        <v>0</v>
      </c>
      <c r="P58" s="19">
        <v>0</v>
      </c>
      <c r="Q58" s="31"/>
    </row>
    <row r="59" spans="1:17" x14ac:dyDescent="0.25">
      <c r="A59">
        <v>37802</v>
      </c>
      <c r="B59" s="3">
        <v>2004</v>
      </c>
      <c r="C59" s="3"/>
      <c r="D59" s="3" t="s">
        <v>73</v>
      </c>
      <c r="E59" s="3">
        <v>9143</v>
      </c>
      <c r="F59" s="3" t="s">
        <v>164</v>
      </c>
      <c r="G59" s="1" t="s">
        <v>21</v>
      </c>
      <c r="H59" s="1"/>
      <c r="I59" s="11">
        <v>1</v>
      </c>
      <c r="J59" s="7">
        <v>0</v>
      </c>
      <c r="K59" s="15">
        <v>0</v>
      </c>
      <c r="L59" s="19">
        <v>0</v>
      </c>
      <c r="M59" s="15">
        <v>0</v>
      </c>
      <c r="N59" s="19">
        <v>0</v>
      </c>
      <c r="O59" s="15">
        <v>0</v>
      </c>
      <c r="P59" s="19">
        <v>0</v>
      </c>
      <c r="Q59" s="31"/>
    </row>
    <row r="60" spans="1:17" x14ac:dyDescent="0.25">
      <c r="A60">
        <v>37802</v>
      </c>
      <c r="B60" s="3">
        <v>2004</v>
      </c>
      <c r="C60" s="3"/>
      <c r="D60" s="3" t="s">
        <v>73</v>
      </c>
      <c r="E60" s="3">
        <v>9143</v>
      </c>
      <c r="F60" s="3" t="s">
        <v>164</v>
      </c>
      <c r="G60" s="1" t="s">
        <v>22</v>
      </c>
      <c r="H60" s="1"/>
      <c r="I60" s="11">
        <v>1</v>
      </c>
      <c r="J60" s="7">
        <v>0</v>
      </c>
      <c r="K60" s="15">
        <v>0</v>
      </c>
      <c r="L60" s="19">
        <v>0</v>
      </c>
      <c r="M60" s="15">
        <v>0</v>
      </c>
      <c r="N60" s="19">
        <v>0</v>
      </c>
      <c r="O60" s="15">
        <v>0</v>
      </c>
      <c r="P60" s="19">
        <v>0</v>
      </c>
    </row>
    <row r="61" spans="1:17" x14ac:dyDescent="0.25">
      <c r="A61">
        <v>37802</v>
      </c>
      <c r="B61" s="3">
        <v>2004</v>
      </c>
      <c r="C61" s="3"/>
      <c r="D61" s="3" t="s">
        <v>73</v>
      </c>
      <c r="E61" s="3">
        <v>9143</v>
      </c>
      <c r="F61" s="3" t="s">
        <v>164</v>
      </c>
      <c r="G61" s="1" t="s">
        <v>23</v>
      </c>
      <c r="H61" s="1"/>
      <c r="I61" s="11">
        <v>1</v>
      </c>
      <c r="J61" s="7">
        <v>0</v>
      </c>
      <c r="K61" s="15">
        <v>0</v>
      </c>
      <c r="L61" s="19">
        <v>0</v>
      </c>
      <c r="M61" s="15">
        <v>0</v>
      </c>
      <c r="N61" s="19">
        <v>0</v>
      </c>
      <c r="O61" s="15">
        <v>0</v>
      </c>
      <c r="P61" s="19">
        <v>0</v>
      </c>
    </row>
    <row r="62" spans="1:17" x14ac:dyDescent="0.25">
      <c r="A62">
        <v>44448</v>
      </c>
      <c r="B62" s="3">
        <v>2006</v>
      </c>
      <c r="C62" s="3"/>
      <c r="D62" s="3" t="s">
        <v>74</v>
      </c>
      <c r="E62" s="3">
        <v>6756</v>
      </c>
      <c r="F62" s="3" t="s">
        <v>165</v>
      </c>
      <c r="G62" s="1" t="s">
        <v>24</v>
      </c>
      <c r="H62" s="1"/>
      <c r="I62" s="11">
        <v>1</v>
      </c>
      <c r="J62" s="7">
        <v>0</v>
      </c>
      <c r="K62" s="15">
        <v>1</v>
      </c>
      <c r="L62" s="19">
        <v>0</v>
      </c>
      <c r="N62" s="19"/>
      <c r="O62" s="15"/>
      <c r="P62" s="19"/>
    </row>
    <row r="63" spans="1:17" x14ac:dyDescent="0.25">
      <c r="A63">
        <v>44448</v>
      </c>
      <c r="B63" s="3">
        <v>2006</v>
      </c>
      <c r="C63" s="3"/>
      <c r="D63" s="3" t="s">
        <v>74</v>
      </c>
      <c r="E63" s="3">
        <v>6756</v>
      </c>
      <c r="F63" s="3" t="s">
        <v>165</v>
      </c>
      <c r="G63" s="1" t="s">
        <v>25</v>
      </c>
      <c r="H63" s="1"/>
      <c r="I63" s="11">
        <v>0</v>
      </c>
      <c r="J63" s="7">
        <v>0</v>
      </c>
      <c r="K63" s="15">
        <v>0</v>
      </c>
      <c r="L63" s="19">
        <v>0</v>
      </c>
      <c r="M63" s="15">
        <v>0</v>
      </c>
      <c r="N63" s="19">
        <v>0</v>
      </c>
      <c r="O63" s="15">
        <v>0</v>
      </c>
      <c r="P63" s="19">
        <v>0</v>
      </c>
    </row>
    <row r="64" spans="1:17" x14ac:dyDescent="0.25">
      <c r="A64">
        <v>44603</v>
      </c>
      <c r="B64" s="3">
        <v>2006</v>
      </c>
      <c r="C64" s="3"/>
      <c r="D64" s="3" t="s">
        <v>74</v>
      </c>
      <c r="E64" s="3">
        <v>7057</v>
      </c>
      <c r="F64" s="3" t="s">
        <v>166</v>
      </c>
      <c r="G64" s="1" t="s">
        <v>26</v>
      </c>
      <c r="H64" s="1"/>
      <c r="I64" s="11">
        <v>1</v>
      </c>
      <c r="J64" s="7">
        <v>1</v>
      </c>
      <c r="K64" s="15">
        <v>1</v>
      </c>
      <c r="L64" s="19">
        <v>0</v>
      </c>
      <c r="N64" s="19"/>
      <c r="O64" s="15"/>
      <c r="P64" s="19"/>
    </row>
    <row r="65" spans="1:16" x14ac:dyDescent="0.25">
      <c r="A65">
        <v>44603</v>
      </c>
      <c r="B65" s="3">
        <v>2006</v>
      </c>
      <c r="C65" s="3"/>
      <c r="D65" s="3" t="s">
        <v>74</v>
      </c>
      <c r="E65" s="3">
        <v>7057</v>
      </c>
      <c r="F65" s="3" t="s">
        <v>166</v>
      </c>
      <c r="G65" s="1" t="s">
        <v>27</v>
      </c>
      <c r="H65" s="1"/>
      <c r="I65" s="11">
        <v>1</v>
      </c>
      <c r="J65" s="7">
        <v>1</v>
      </c>
      <c r="K65" s="15">
        <v>1</v>
      </c>
      <c r="L65" s="19">
        <v>0</v>
      </c>
      <c r="N65" s="19"/>
      <c r="O65" s="15"/>
      <c r="P65" s="19"/>
    </row>
    <row r="66" spans="1:16" x14ac:dyDescent="0.25">
      <c r="A66">
        <v>44603</v>
      </c>
      <c r="B66" s="3">
        <v>2006</v>
      </c>
      <c r="C66" s="3"/>
      <c r="D66" s="3" t="s">
        <v>74</v>
      </c>
      <c r="E66" s="3">
        <v>7057</v>
      </c>
      <c r="F66" s="3" t="s">
        <v>166</v>
      </c>
      <c r="G66" s="1" t="s">
        <v>28</v>
      </c>
      <c r="H66" s="1"/>
      <c r="I66" s="11">
        <v>1</v>
      </c>
      <c r="J66" s="7">
        <v>1</v>
      </c>
      <c r="K66" s="15">
        <v>1</v>
      </c>
      <c r="L66" s="19">
        <v>0</v>
      </c>
      <c r="N66" s="19"/>
      <c r="O66" s="15"/>
      <c r="P66" s="19"/>
    </row>
    <row r="67" spans="1:16" x14ac:dyDescent="0.25">
      <c r="A67">
        <v>44603</v>
      </c>
      <c r="B67" s="3">
        <v>2006</v>
      </c>
      <c r="C67" s="3"/>
      <c r="D67" s="3" t="s">
        <v>74</v>
      </c>
      <c r="E67" s="3">
        <v>7057</v>
      </c>
      <c r="F67" s="3" t="s">
        <v>166</v>
      </c>
      <c r="G67" s="1" t="s">
        <v>29</v>
      </c>
      <c r="H67" s="1"/>
      <c r="I67" s="11">
        <v>1</v>
      </c>
      <c r="J67" s="7">
        <v>1</v>
      </c>
      <c r="K67" s="15">
        <v>1</v>
      </c>
      <c r="L67" s="19">
        <v>0</v>
      </c>
      <c r="N67" s="19"/>
      <c r="O67" s="15"/>
      <c r="P67" s="19"/>
    </row>
    <row r="68" spans="1:16" x14ac:dyDescent="0.25">
      <c r="A68">
        <v>44603</v>
      </c>
      <c r="B68" s="3">
        <v>2006</v>
      </c>
      <c r="C68" s="3"/>
      <c r="D68" s="3" t="s">
        <v>74</v>
      </c>
      <c r="E68" s="3">
        <v>7057</v>
      </c>
      <c r="F68" s="3" t="s">
        <v>166</v>
      </c>
      <c r="G68" s="1" t="s">
        <v>30</v>
      </c>
      <c r="H68" s="1"/>
      <c r="I68" s="11">
        <v>1</v>
      </c>
      <c r="J68" s="7">
        <v>1</v>
      </c>
      <c r="K68" s="15">
        <v>1</v>
      </c>
      <c r="L68" s="19">
        <v>0</v>
      </c>
      <c r="N68" s="19"/>
      <c r="O68" s="15"/>
      <c r="P68" s="19"/>
    </row>
    <row r="69" spans="1:16" x14ac:dyDescent="0.25">
      <c r="A69">
        <v>44603</v>
      </c>
      <c r="B69" s="3">
        <v>2006</v>
      </c>
      <c r="C69" s="3"/>
      <c r="D69" s="3" t="s">
        <v>74</v>
      </c>
      <c r="E69" s="3">
        <v>7057</v>
      </c>
      <c r="F69" s="3" t="s">
        <v>166</v>
      </c>
      <c r="G69" s="1" t="s">
        <v>31</v>
      </c>
      <c r="H69" s="1"/>
      <c r="I69" s="11">
        <v>1</v>
      </c>
      <c r="J69" s="7">
        <v>1</v>
      </c>
      <c r="K69" s="15">
        <v>1</v>
      </c>
      <c r="L69" s="19">
        <v>0</v>
      </c>
      <c r="N69" s="19"/>
      <c r="O69" s="15"/>
      <c r="P69" s="19"/>
    </row>
    <row r="70" spans="1:16" x14ac:dyDescent="0.25">
      <c r="A70">
        <v>44603</v>
      </c>
      <c r="B70" s="3">
        <v>2006</v>
      </c>
      <c r="C70" s="3"/>
      <c r="D70" s="3" t="s">
        <v>74</v>
      </c>
      <c r="E70" s="3">
        <v>7057</v>
      </c>
      <c r="F70" s="3" t="s">
        <v>166</v>
      </c>
      <c r="G70" s="1" t="s">
        <v>32</v>
      </c>
      <c r="H70" s="1"/>
      <c r="I70" s="11">
        <v>1</v>
      </c>
      <c r="J70" s="7">
        <v>1</v>
      </c>
      <c r="K70" s="15">
        <v>1</v>
      </c>
      <c r="L70" s="19">
        <v>0</v>
      </c>
      <c r="N70" s="19"/>
      <c r="O70" s="15"/>
      <c r="P70" s="19"/>
    </row>
    <row r="71" spans="1:16" x14ac:dyDescent="0.25">
      <c r="A71">
        <v>44603</v>
      </c>
      <c r="B71" s="3">
        <v>2006</v>
      </c>
      <c r="C71" s="3"/>
      <c r="D71" s="3" t="s">
        <v>74</v>
      </c>
      <c r="E71" s="3">
        <v>7057</v>
      </c>
      <c r="F71" s="3" t="s">
        <v>166</v>
      </c>
      <c r="G71" s="1" t="s">
        <v>33</v>
      </c>
      <c r="H71" s="1"/>
      <c r="I71" s="11">
        <v>1</v>
      </c>
      <c r="J71" s="7">
        <v>1</v>
      </c>
      <c r="K71" s="15">
        <v>1</v>
      </c>
      <c r="L71" s="19">
        <v>0</v>
      </c>
      <c r="N71" s="19"/>
      <c r="O71" s="15"/>
      <c r="P71" s="19"/>
    </row>
    <row r="72" spans="1:16" x14ac:dyDescent="0.25">
      <c r="A72">
        <v>44442</v>
      </c>
      <c r="B72">
        <v>2006</v>
      </c>
      <c r="D72" t="s">
        <v>73</v>
      </c>
      <c r="E72">
        <v>7544</v>
      </c>
      <c r="F72" t="s">
        <v>167</v>
      </c>
      <c r="G72" s="1" t="s">
        <v>63</v>
      </c>
      <c r="H72" s="1"/>
      <c r="I72" s="11">
        <v>1</v>
      </c>
      <c r="J72" s="7">
        <v>1</v>
      </c>
      <c r="K72" s="15">
        <v>0</v>
      </c>
      <c r="L72" s="19">
        <v>0</v>
      </c>
      <c r="M72" s="15">
        <v>1</v>
      </c>
      <c r="N72" s="19">
        <v>0.5</v>
      </c>
      <c r="O72" s="15"/>
      <c r="P72" s="19"/>
    </row>
    <row r="73" spans="1:16" x14ac:dyDescent="0.25">
      <c r="A73">
        <v>60237</v>
      </c>
      <c r="B73" s="3">
        <v>2009</v>
      </c>
      <c r="C73" s="3"/>
      <c r="D73" t="s">
        <v>73</v>
      </c>
      <c r="E73">
        <v>8553</v>
      </c>
      <c r="F73" t="s">
        <v>168</v>
      </c>
      <c r="G73" t="s">
        <v>64</v>
      </c>
      <c r="H73"/>
      <c r="I73" s="11">
        <v>1</v>
      </c>
      <c r="J73" s="7">
        <v>1</v>
      </c>
      <c r="K73" s="15">
        <v>0</v>
      </c>
      <c r="L73" s="19">
        <v>0</v>
      </c>
      <c r="M73" s="15">
        <v>0</v>
      </c>
      <c r="N73" s="19">
        <v>0</v>
      </c>
      <c r="O73" s="15">
        <v>0</v>
      </c>
      <c r="P73" s="19">
        <v>0</v>
      </c>
    </row>
    <row r="74" spans="1:16" x14ac:dyDescent="0.25">
      <c r="A74">
        <v>60237</v>
      </c>
      <c r="B74" s="3">
        <v>2009</v>
      </c>
      <c r="C74" s="3"/>
      <c r="D74" t="s">
        <v>73</v>
      </c>
      <c r="E74">
        <v>8553</v>
      </c>
      <c r="F74" t="s">
        <v>168</v>
      </c>
      <c r="G74" s="2" t="s">
        <v>65</v>
      </c>
      <c r="H74" s="2"/>
      <c r="I74" s="11">
        <v>1</v>
      </c>
      <c r="J74" s="7">
        <v>1</v>
      </c>
      <c r="K74" s="15">
        <v>0</v>
      </c>
      <c r="L74" s="19">
        <v>0</v>
      </c>
      <c r="M74" s="15">
        <v>1</v>
      </c>
      <c r="N74" s="19">
        <v>1</v>
      </c>
      <c r="O74" s="15"/>
      <c r="P74" s="19"/>
    </row>
    <row r="75" spans="1:16" x14ac:dyDescent="0.25">
      <c r="A75">
        <v>60237</v>
      </c>
      <c r="B75" s="3">
        <v>2009</v>
      </c>
      <c r="C75" s="3"/>
      <c r="D75" t="s">
        <v>73</v>
      </c>
      <c r="E75">
        <v>8553</v>
      </c>
      <c r="F75" t="s">
        <v>168</v>
      </c>
      <c r="G75" s="1" t="s">
        <v>66</v>
      </c>
      <c r="H75" s="1"/>
      <c r="I75" s="11">
        <v>1</v>
      </c>
      <c r="J75" s="7">
        <v>1</v>
      </c>
      <c r="K75" s="15">
        <v>0</v>
      </c>
      <c r="L75" s="19">
        <v>0</v>
      </c>
      <c r="M75" s="15">
        <v>1</v>
      </c>
      <c r="N75" s="19">
        <v>1</v>
      </c>
      <c r="O75" s="15"/>
      <c r="P75" s="19"/>
    </row>
    <row r="76" spans="1:16" x14ac:dyDescent="0.25">
      <c r="A76">
        <v>60237</v>
      </c>
      <c r="B76" s="3">
        <v>2009</v>
      </c>
      <c r="C76" s="3"/>
      <c r="D76" t="s">
        <v>73</v>
      </c>
      <c r="E76">
        <v>8553</v>
      </c>
      <c r="F76" t="s">
        <v>168</v>
      </c>
      <c r="G76" t="s">
        <v>67</v>
      </c>
      <c r="H76"/>
      <c r="I76" s="11">
        <v>1</v>
      </c>
      <c r="J76" s="7">
        <v>1</v>
      </c>
      <c r="K76" s="15">
        <v>0</v>
      </c>
      <c r="L76" s="19">
        <v>0</v>
      </c>
      <c r="M76" s="15">
        <v>1</v>
      </c>
      <c r="N76" s="19">
        <v>1</v>
      </c>
      <c r="O76" s="15"/>
      <c r="P76" s="19"/>
    </row>
    <row r="77" spans="1:16" x14ac:dyDescent="0.25">
      <c r="A77">
        <v>60237</v>
      </c>
      <c r="B77" s="3">
        <v>2009</v>
      </c>
      <c r="C77" s="3"/>
      <c r="D77" t="s">
        <v>73</v>
      </c>
      <c r="E77">
        <v>8553</v>
      </c>
      <c r="F77" t="s">
        <v>168</v>
      </c>
      <c r="G77" t="s">
        <v>68</v>
      </c>
      <c r="H77"/>
      <c r="I77" s="11">
        <v>1</v>
      </c>
      <c r="J77" s="7">
        <v>1</v>
      </c>
      <c r="K77" s="15">
        <v>0</v>
      </c>
      <c r="L77" s="19">
        <v>0</v>
      </c>
      <c r="M77" s="15">
        <v>0</v>
      </c>
      <c r="N77" s="19">
        <v>0</v>
      </c>
      <c r="O77" s="15">
        <v>0</v>
      </c>
      <c r="P77" s="19">
        <v>0</v>
      </c>
    </row>
    <row r="78" spans="1:16" x14ac:dyDescent="0.25">
      <c r="A78">
        <v>64818</v>
      </c>
      <c r="B78" s="3">
        <v>2010</v>
      </c>
      <c r="C78" s="3"/>
      <c r="D78" t="s">
        <v>73</v>
      </c>
      <c r="E78">
        <v>8745</v>
      </c>
      <c r="F78" t="s">
        <v>169</v>
      </c>
      <c r="G78" s="1" t="s">
        <v>58</v>
      </c>
      <c r="H78" s="1"/>
      <c r="I78" s="11">
        <v>1</v>
      </c>
      <c r="J78" s="7">
        <v>1</v>
      </c>
      <c r="K78" s="15">
        <v>0</v>
      </c>
      <c r="L78" s="19">
        <v>0</v>
      </c>
      <c r="M78" s="15">
        <v>1</v>
      </c>
      <c r="N78" s="19">
        <v>0</v>
      </c>
      <c r="O78" s="15"/>
      <c r="P78" s="19"/>
    </row>
    <row r="79" spans="1:16" x14ac:dyDescent="0.25">
      <c r="A79">
        <v>69185</v>
      </c>
      <c r="B79">
        <v>2011</v>
      </c>
      <c r="D79" t="s">
        <v>73</v>
      </c>
      <c r="E79">
        <v>7442</v>
      </c>
      <c r="F79" t="s">
        <v>170</v>
      </c>
      <c r="G79" s="1" t="s">
        <v>69</v>
      </c>
      <c r="H79" s="1"/>
      <c r="I79" s="11">
        <v>1</v>
      </c>
      <c r="J79" s="7">
        <v>1</v>
      </c>
      <c r="K79" s="15">
        <v>0</v>
      </c>
      <c r="L79" s="19">
        <v>0</v>
      </c>
      <c r="M79" s="15">
        <v>1</v>
      </c>
      <c r="N79" s="19">
        <v>1</v>
      </c>
      <c r="O79" s="15"/>
      <c r="P79" s="19">
        <v>0</v>
      </c>
    </row>
    <row r="80" spans="1:16" x14ac:dyDescent="0.25">
      <c r="A80">
        <v>79789</v>
      </c>
      <c r="B80" s="3">
        <v>2013</v>
      </c>
      <c r="C80" s="3"/>
      <c r="D80" t="s">
        <v>73</v>
      </c>
      <c r="E80">
        <v>8746</v>
      </c>
      <c r="F80" t="s">
        <v>171</v>
      </c>
      <c r="G80" s="1" t="s">
        <v>56</v>
      </c>
      <c r="H80" s="1"/>
      <c r="I80" s="11">
        <v>1</v>
      </c>
      <c r="J80" s="7">
        <v>1</v>
      </c>
      <c r="K80" s="15">
        <v>0</v>
      </c>
      <c r="L80" s="19">
        <v>0</v>
      </c>
      <c r="M80" s="15">
        <v>0</v>
      </c>
      <c r="N80" s="19">
        <v>0</v>
      </c>
      <c r="O80" s="15">
        <v>0</v>
      </c>
      <c r="P80" s="19">
        <v>0</v>
      </c>
    </row>
    <row r="81" spans="1:17" x14ac:dyDescent="0.25">
      <c r="A81">
        <v>82562</v>
      </c>
      <c r="B81" s="3">
        <v>2014</v>
      </c>
      <c r="C81" s="3"/>
      <c r="D81" t="s">
        <v>73</v>
      </c>
      <c r="E81">
        <v>8745</v>
      </c>
      <c r="F81" t="s">
        <v>172</v>
      </c>
      <c r="G81" t="s">
        <v>55</v>
      </c>
      <c r="H81"/>
      <c r="I81" s="11">
        <v>1</v>
      </c>
      <c r="J81" s="7">
        <v>1</v>
      </c>
      <c r="K81" s="15">
        <v>0</v>
      </c>
      <c r="L81" s="19">
        <v>0</v>
      </c>
      <c r="M81" s="15">
        <v>0</v>
      </c>
      <c r="N81" s="19">
        <v>0</v>
      </c>
      <c r="O81" s="15">
        <v>0</v>
      </c>
      <c r="P81" s="19">
        <v>0</v>
      </c>
    </row>
    <row r="82" spans="1:17" x14ac:dyDescent="0.25">
      <c r="A82">
        <v>83244</v>
      </c>
      <c r="B82">
        <v>2014</v>
      </c>
      <c r="D82" t="s">
        <v>73</v>
      </c>
      <c r="E82">
        <v>9043</v>
      </c>
      <c r="F82" t="s">
        <v>173</v>
      </c>
      <c r="G82" s="1" t="s">
        <v>70</v>
      </c>
      <c r="H82" s="1"/>
      <c r="I82" s="11">
        <v>1</v>
      </c>
      <c r="J82" s="7">
        <v>1</v>
      </c>
      <c r="K82" s="15">
        <v>0</v>
      </c>
      <c r="L82" s="19">
        <v>0</v>
      </c>
      <c r="M82" s="15">
        <v>1</v>
      </c>
      <c r="N82" s="19">
        <v>0.5</v>
      </c>
      <c r="O82" s="15"/>
      <c r="P82" s="19">
        <v>1</v>
      </c>
    </row>
    <row r="83" spans="1:17" x14ac:dyDescent="0.25">
      <c r="A83">
        <v>94750</v>
      </c>
      <c r="B83" s="3">
        <v>2015</v>
      </c>
      <c r="C83" s="3"/>
      <c r="D83" t="s">
        <v>73</v>
      </c>
      <c r="E83">
        <v>8744</v>
      </c>
      <c r="F83" t="s">
        <v>174</v>
      </c>
      <c r="G83" s="1" t="s">
        <v>54</v>
      </c>
      <c r="H83" s="1"/>
      <c r="I83" s="11">
        <v>1</v>
      </c>
      <c r="J83" s="7">
        <v>1</v>
      </c>
      <c r="K83" s="15">
        <v>0</v>
      </c>
      <c r="L83" s="19">
        <v>0</v>
      </c>
      <c r="M83" s="15">
        <v>0</v>
      </c>
      <c r="N83" s="19">
        <v>0</v>
      </c>
      <c r="O83" s="15">
        <v>0</v>
      </c>
      <c r="P83" s="19">
        <v>0</v>
      </c>
      <c r="Q83" t="s">
        <v>83</v>
      </c>
    </row>
    <row r="84" spans="1:17" x14ac:dyDescent="0.25">
      <c r="A84">
        <v>101712</v>
      </c>
      <c r="B84" s="3">
        <v>2017</v>
      </c>
      <c r="C84" s="3"/>
      <c r="D84" s="5" t="s">
        <v>76</v>
      </c>
      <c r="E84" s="3">
        <v>6959</v>
      </c>
      <c r="F84" s="5" t="s">
        <v>175</v>
      </c>
      <c r="G84" t="s">
        <v>52</v>
      </c>
      <c r="H84"/>
      <c r="I84" s="11">
        <v>0</v>
      </c>
      <c r="J84" s="7">
        <v>0</v>
      </c>
      <c r="K84" s="15">
        <v>0</v>
      </c>
      <c r="L84" s="19">
        <v>0</v>
      </c>
      <c r="M84" s="15">
        <v>0</v>
      </c>
      <c r="N84" s="19">
        <v>0</v>
      </c>
      <c r="O84" s="15">
        <v>0</v>
      </c>
      <c r="P84" s="19">
        <v>0</v>
      </c>
      <c r="Q84" t="s">
        <v>86</v>
      </c>
    </row>
    <row r="85" spans="1:17" x14ac:dyDescent="0.25">
      <c r="A85">
        <v>101712</v>
      </c>
      <c r="B85" s="3">
        <v>2017</v>
      </c>
      <c r="C85" s="3"/>
      <c r="D85" s="5" t="s">
        <v>76</v>
      </c>
      <c r="E85" s="3">
        <v>6959</v>
      </c>
      <c r="F85" s="5" t="s">
        <v>175</v>
      </c>
      <c r="G85" t="s">
        <v>53</v>
      </c>
      <c r="H85"/>
      <c r="I85" s="11">
        <v>0</v>
      </c>
      <c r="J85" s="7">
        <v>0</v>
      </c>
      <c r="K85" s="15">
        <v>0</v>
      </c>
      <c r="L85" s="19">
        <v>0</v>
      </c>
      <c r="M85" s="15">
        <v>0</v>
      </c>
      <c r="N85" s="19">
        <v>0</v>
      </c>
      <c r="O85" s="15">
        <v>0</v>
      </c>
      <c r="P85" s="19">
        <v>0</v>
      </c>
      <c r="Q85" t="s">
        <v>88</v>
      </c>
    </row>
    <row r="86" spans="1:17" x14ac:dyDescent="0.25">
      <c r="A86">
        <v>104</v>
      </c>
      <c r="F86"/>
      <c r="G86" s="1"/>
      <c r="H86" s="1"/>
      <c r="I86" s="11"/>
      <c r="J86" s="7"/>
      <c r="N86" s="19"/>
      <c r="O86" s="15"/>
      <c r="P86" s="19"/>
    </row>
    <row r="87" spans="1:17" x14ac:dyDescent="0.25">
      <c r="A87">
        <v>5270</v>
      </c>
      <c r="C87" s="3"/>
      <c r="D87" s="3"/>
      <c r="E87" s="3"/>
      <c r="F87" s="3"/>
      <c r="G87" t="s">
        <v>181</v>
      </c>
      <c r="H87" s="1"/>
      <c r="I87" s="11"/>
      <c r="J87" s="7"/>
      <c r="N87" s="19"/>
      <c r="O87" s="15"/>
      <c r="P87" s="19"/>
    </row>
    <row r="88" spans="1:17" x14ac:dyDescent="0.25">
      <c r="A88">
        <v>20616</v>
      </c>
      <c r="C88" s="3"/>
      <c r="D88" s="3"/>
      <c r="E88" s="3"/>
      <c r="F88" s="3"/>
      <c r="G88" t="s">
        <v>181</v>
      </c>
      <c r="H88" s="1"/>
      <c r="I88" s="11"/>
      <c r="J88" s="7"/>
      <c r="N88" s="19"/>
      <c r="O88" s="15"/>
      <c r="P88" s="19"/>
    </row>
    <row r="89" spans="1:17" x14ac:dyDescent="0.25">
      <c r="A89">
        <v>21622</v>
      </c>
      <c r="C89" s="3"/>
      <c r="D89" s="3"/>
      <c r="E89" s="3"/>
      <c r="F89" s="3"/>
      <c r="G89" t="s">
        <v>181</v>
      </c>
      <c r="H89" s="1"/>
      <c r="I89" s="11"/>
      <c r="J89" s="7"/>
      <c r="N89" s="19"/>
      <c r="O89" s="15"/>
      <c r="P89" s="19"/>
    </row>
    <row r="90" spans="1:17" x14ac:dyDescent="0.25">
      <c r="A90">
        <v>23543</v>
      </c>
      <c r="C90" s="3"/>
      <c r="D90" s="3"/>
      <c r="E90" s="3"/>
      <c r="F90" s="3"/>
      <c r="G90" t="s">
        <v>181</v>
      </c>
      <c r="H90" s="1"/>
      <c r="I90" s="11"/>
      <c r="J90" s="7"/>
      <c r="N90" s="19"/>
      <c r="O90" s="15"/>
      <c r="P90" s="19"/>
    </row>
    <row r="91" spans="1:17" x14ac:dyDescent="0.25">
      <c r="A91">
        <v>52009</v>
      </c>
      <c r="C91" s="3"/>
      <c r="D91" s="3"/>
      <c r="E91" s="3"/>
      <c r="F91" s="3"/>
      <c r="G91" t="s">
        <v>181</v>
      </c>
      <c r="H91" s="1"/>
      <c r="I91" s="11"/>
      <c r="J91" s="7"/>
      <c r="N91" s="19"/>
      <c r="O91" s="15"/>
      <c r="P91" s="19"/>
    </row>
    <row r="92" spans="1:17" x14ac:dyDescent="0.25">
      <c r="A92">
        <v>54924</v>
      </c>
      <c r="C92" s="3"/>
      <c r="D92" s="3"/>
      <c r="E92" s="3"/>
      <c r="F92" s="3"/>
      <c r="G92" t="s">
        <v>181</v>
      </c>
      <c r="H92" s="1"/>
      <c r="I92" s="11"/>
      <c r="J92" s="7"/>
      <c r="N92" s="19"/>
      <c r="O92" s="15"/>
      <c r="P92" s="19"/>
    </row>
    <row r="93" spans="1:17" hidden="1" x14ac:dyDescent="0.25">
      <c r="A93">
        <v>69365</v>
      </c>
      <c r="B93">
        <v>2011</v>
      </c>
      <c r="C93" s="3" t="s">
        <v>180</v>
      </c>
      <c r="D93" s="3" t="s">
        <v>74</v>
      </c>
      <c r="E93" s="3">
        <v>8555</v>
      </c>
      <c r="F93" s="3" t="s">
        <v>117</v>
      </c>
      <c r="G93" t="s">
        <v>114</v>
      </c>
      <c r="H93" s="1" t="s">
        <v>177</v>
      </c>
      <c r="I93" s="11">
        <v>1</v>
      </c>
      <c r="J93" s="7">
        <v>0</v>
      </c>
      <c r="N93" s="19"/>
      <c r="O93" s="15">
        <v>1</v>
      </c>
      <c r="P93" s="19">
        <v>0</v>
      </c>
    </row>
    <row r="94" spans="1:17" hidden="1" x14ac:dyDescent="0.25">
      <c r="A94">
        <v>69365</v>
      </c>
      <c r="B94">
        <v>2011</v>
      </c>
      <c r="C94" s="3" t="s">
        <v>180</v>
      </c>
      <c r="D94" s="3" t="s">
        <v>74</v>
      </c>
      <c r="E94" s="3">
        <v>8555</v>
      </c>
      <c r="F94" s="3" t="s">
        <v>117</v>
      </c>
      <c r="G94" t="s">
        <v>115</v>
      </c>
      <c r="H94" s="1" t="s">
        <v>177</v>
      </c>
      <c r="I94" s="11">
        <v>1</v>
      </c>
      <c r="J94" s="7">
        <v>0</v>
      </c>
      <c r="N94" s="19"/>
      <c r="O94" s="15">
        <v>1</v>
      </c>
      <c r="P94" s="19">
        <v>0</v>
      </c>
    </row>
    <row r="95" spans="1:17" x14ac:dyDescent="0.25">
      <c r="A95">
        <v>77000</v>
      </c>
      <c r="C95" s="3"/>
      <c r="D95" s="3"/>
      <c r="E95" s="3"/>
      <c r="F95" s="3"/>
      <c r="G95" t="s">
        <v>181</v>
      </c>
      <c r="H95" s="1"/>
      <c r="I95" s="11"/>
      <c r="J95" s="7"/>
      <c r="N95" s="19"/>
      <c r="O95" s="15"/>
      <c r="P95" s="19"/>
    </row>
    <row r="96" spans="1:17" x14ac:dyDescent="0.25">
      <c r="A96">
        <v>77290</v>
      </c>
      <c r="C96" s="3"/>
      <c r="D96" s="3"/>
      <c r="E96" s="3"/>
      <c r="F96" s="3"/>
      <c r="G96" t="s">
        <v>181</v>
      </c>
      <c r="H96" s="1"/>
      <c r="I96" s="11"/>
      <c r="J96" s="7"/>
      <c r="N96" s="19"/>
      <c r="O96" s="15"/>
      <c r="P96" s="19"/>
    </row>
    <row r="97" spans="1:17" hidden="1" x14ac:dyDescent="0.25">
      <c r="A97">
        <v>84329</v>
      </c>
      <c r="B97">
        <v>2014</v>
      </c>
      <c r="C97" s="3" t="s">
        <v>180</v>
      </c>
      <c r="D97" s="3" t="s">
        <v>74</v>
      </c>
      <c r="E97" s="3">
        <v>8555</v>
      </c>
      <c r="F97" s="3" t="s">
        <v>117</v>
      </c>
      <c r="G97" s="1" t="s">
        <v>106</v>
      </c>
      <c r="H97" s="1" t="s">
        <v>176</v>
      </c>
      <c r="I97" s="11">
        <v>1</v>
      </c>
      <c r="J97" s="7">
        <v>1</v>
      </c>
      <c r="N97" s="19"/>
      <c r="O97" s="15">
        <v>1</v>
      </c>
      <c r="P97" s="19">
        <v>1</v>
      </c>
    </row>
    <row r="98" spans="1:17" hidden="1" x14ac:dyDescent="0.25">
      <c r="A98">
        <v>84329</v>
      </c>
      <c r="B98">
        <v>2014</v>
      </c>
      <c r="C98" s="3" t="s">
        <v>180</v>
      </c>
      <c r="D98" s="3" t="s">
        <v>74</v>
      </c>
      <c r="E98" s="3">
        <v>8555</v>
      </c>
      <c r="F98" s="3" t="s">
        <v>117</v>
      </c>
      <c r="G98" s="1" t="s">
        <v>107</v>
      </c>
      <c r="H98" s="1" t="s">
        <v>176</v>
      </c>
      <c r="I98" s="11">
        <v>1</v>
      </c>
      <c r="J98" s="7">
        <v>1</v>
      </c>
      <c r="N98" s="19"/>
      <c r="O98" s="15">
        <v>1</v>
      </c>
      <c r="P98" s="19">
        <v>1</v>
      </c>
    </row>
    <row r="99" spans="1:17" hidden="1" x14ac:dyDescent="0.25">
      <c r="A99">
        <v>84329</v>
      </c>
      <c r="B99">
        <v>2014</v>
      </c>
      <c r="C99" s="3" t="s">
        <v>180</v>
      </c>
      <c r="D99" s="3" t="s">
        <v>74</v>
      </c>
      <c r="E99" s="3">
        <v>8555</v>
      </c>
      <c r="F99" s="3" t="s">
        <v>117</v>
      </c>
      <c r="G99" s="1" t="s">
        <v>108</v>
      </c>
      <c r="H99" s="1" t="s">
        <v>176</v>
      </c>
      <c r="I99" s="11">
        <v>1</v>
      </c>
      <c r="J99" s="7">
        <v>1</v>
      </c>
      <c r="N99" s="19"/>
      <c r="O99" s="15">
        <v>1</v>
      </c>
      <c r="P99" s="19">
        <v>1</v>
      </c>
    </row>
    <row r="100" spans="1:17" hidden="1" x14ac:dyDescent="0.25">
      <c r="A100">
        <v>84329</v>
      </c>
      <c r="B100">
        <v>2014</v>
      </c>
      <c r="C100" s="3" t="s">
        <v>180</v>
      </c>
      <c r="D100" s="3" t="s">
        <v>74</v>
      </c>
      <c r="E100" s="3">
        <v>8555</v>
      </c>
      <c r="F100" s="3" t="s">
        <v>117</v>
      </c>
      <c r="G100" s="1" t="s">
        <v>109</v>
      </c>
      <c r="H100" s="1" t="s">
        <v>176</v>
      </c>
      <c r="I100" s="11">
        <v>1</v>
      </c>
      <c r="J100" s="7">
        <v>1</v>
      </c>
      <c r="N100" s="19"/>
      <c r="O100" s="15">
        <v>1</v>
      </c>
      <c r="P100" s="19">
        <v>1</v>
      </c>
    </row>
    <row r="101" spans="1:17" hidden="1" x14ac:dyDescent="0.25">
      <c r="A101">
        <v>84329</v>
      </c>
      <c r="B101">
        <v>2014</v>
      </c>
      <c r="C101" s="3" t="s">
        <v>180</v>
      </c>
      <c r="D101" s="3" t="s">
        <v>74</v>
      </c>
      <c r="E101" s="3">
        <v>8555</v>
      </c>
      <c r="F101" s="3" t="s">
        <v>117</v>
      </c>
      <c r="G101" s="1" t="s">
        <v>110</v>
      </c>
      <c r="H101" s="1" t="s">
        <v>176</v>
      </c>
      <c r="I101" s="11">
        <v>1</v>
      </c>
      <c r="J101" s="7">
        <v>1</v>
      </c>
      <c r="N101" s="19"/>
      <c r="O101" s="15">
        <v>1</v>
      </c>
      <c r="P101" s="19">
        <v>1</v>
      </c>
    </row>
    <row r="102" spans="1:17" hidden="1" x14ac:dyDescent="0.25">
      <c r="A102">
        <v>84329</v>
      </c>
      <c r="B102">
        <v>2014</v>
      </c>
      <c r="C102" s="3" t="s">
        <v>180</v>
      </c>
      <c r="D102" s="3" t="s">
        <v>74</v>
      </c>
      <c r="E102" s="3">
        <v>8555</v>
      </c>
      <c r="F102" s="3" t="s">
        <v>117</v>
      </c>
      <c r="G102" t="s">
        <v>111</v>
      </c>
      <c r="H102" s="1" t="s">
        <v>177</v>
      </c>
      <c r="I102" s="11">
        <v>1</v>
      </c>
      <c r="J102" s="7">
        <v>1</v>
      </c>
      <c r="N102" s="19"/>
      <c r="O102" s="15">
        <v>1</v>
      </c>
      <c r="P102" s="19">
        <v>1</v>
      </c>
    </row>
    <row r="103" spans="1:17" hidden="1" x14ac:dyDescent="0.25">
      <c r="A103">
        <v>84329</v>
      </c>
      <c r="B103">
        <v>2014</v>
      </c>
      <c r="C103" s="3" t="s">
        <v>180</v>
      </c>
      <c r="D103" s="3" t="s">
        <v>74</v>
      </c>
      <c r="E103" s="3">
        <v>8555</v>
      </c>
      <c r="F103" s="3" t="s">
        <v>117</v>
      </c>
      <c r="G103" t="s">
        <v>112</v>
      </c>
      <c r="H103" s="1" t="s">
        <v>177</v>
      </c>
      <c r="I103" s="11">
        <v>1</v>
      </c>
      <c r="J103" s="7">
        <v>1</v>
      </c>
      <c r="N103" s="19"/>
      <c r="O103" s="15">
        <v>1</v>
      </c>
      <c r="P103" s="19">
        <v>1</v>
      </c>
    </row>
    <row r="104" spans="1:17" hidden="1" x14ac:dyDescent="0.25">
      <c r="A104">
        <v>84329</v>
      </c>
      <c r="B104">
        <v>2014</v>
      </c>
      <c r="C104" s="3" t="s">
        <v>180</v>
      </c>
      <c r="D104" s="3" t="s">
        <v>74</v>
      </c>
      <c r="E104" s="3">
        <v>8555</v>
      </c>
      <c r="F104" s="3" t="s">
        <v>117</v>
      </c>
      <c r="G104" t="s">
        <v>113</v>
      </c>
      <c r="H104" s="1" t="s">
        <v>177</v>
      </c>
      <c r="I104" s="11">
        <v>1</v>
      </c>
      <c r="J104" s="7">
        <v>1</v>
      </c>
      <c r="N104" s="19"/>
      <c r="O104" s="15">
        <v>1</v>
      </c>
      <c r="P104" s="19">
        <v>1</v>
      </c>
      <c r="Q104" t="s">
        <v>116</v>
      </c>
    </row>
    <row r="105" spans="1:17" hidden="1" x14ac:dyDescent="0.25">
      <c r="A105">
        <v>84329</v>
      </c>
      <c r="B105">
        <v>2014</v>
      </c>
      <c r="C105" s="3" t="s">
        <v>180</v>
      </c>
      <c r="D105" s="3" t="s">
        <v>74</v>
      </c>
      <c r="E105" s="3">
        <v>8555</v>
      </c>
      <c r="F105" s="3" t="s">
        <v>117</v>
      </c>
      <c r="G105" t="s">
        <v>114</v>
      </c>
      <c r="H105" s="1" t="s">
        <v>177</v>
      </c>
      <c r="I105" s="11">
        <v>1</v>
      </c>
      <c r="J105" s="7">
        <v>1</v>
      </c>
      <c r="N105" s="19"/>
      <c r="O105" s="15">
        <v>1</v>
      </c>
      <c r="P105" s="19">
        <v>1</v>
      </c>
    </row>
    <row r="106" spans="1:17" hidden="1" x14ac:dyDescent="0.25">
      <c r="A106">
        <v>84329</v>
      </c>
      <c r="B106">
        <v>2014</v>
      </c>
      <c r="C106" s="3" t="s">
        <v>180</v>
      </c>
      <c r="D106" s="3" t="s">
        <v>74</v>
      </c>
      <c r="E106" s="3">
        <v>8555</v>
      </c>
      <c r="F106" s="3" t="s">
        <v>117</v>
      </c>
      <c r="G106" t="s">
        <v>115</v>
      </c>
      <c r="H106" s="1" t="s">
        <v>177</v>
      </c>
      <c r="I106" s="11">
        <v>1</v>
      </c>
      <c r="J106" s="7">
        <v>1</v>
      </c>
      <c r="N106" s="19"/>
      <c r="O106" s="15">
        <v>1</v>
      </c>
      <c r="P106" s="19">
        <v>1</v>
      </c>
    </row>
    <row r="107" spans="1:17" hidden="1" x14ac:dyDescent="0.25">
      <c r="A107">
        <v>92099</v>
      </c>
      <c r="B107">
        <v>2015</v>
      </c>
      <c r="C107" s="3" t="s">
        <v>180</v>
      </c>
      <c r="D107" s="3" t="s">
        <v>74</v>
      </c>
      <c r="E107" s="3">
        <v>8555</v>
      </c>
      <c r="F107" s="3" t="s">
        <v>117</v>
      </c>
      <c r="G107" s="1" t="s">
        <v>106</v>
      </c>
      <c r="H107" s="1" t="s">
        <v>176</v>
      </c>
      <c r="I107" s="11">
        <v>1</v>
      </c>
      <c r="J107" s="7">
        <v>1</v>
      </c>
      <c r="N107" s="19"/>
      <c r="O107" s="15">
        <v>1</v>
      </c>
      <c r="P107" s="19">
        <v>1</v>
      </c>
    </row>
    <row r="108" spans="1:17" hidden="1" x14ac:dyDescent="0.25">
      <c r="A108">
        <v>92099</v>
      </c>
      <c r="B108">
        <v>2015</v>
      </c>
      <c r="C108" s="3" t="s">
        <v>180</v>
      </c>
      <c r="D108" s="3" t="s">
        <v>74</v>
      </c>
      <c r="E108" s="3">
        <v>8555</v>
      </c>
      <c r="F108" s="3" t="s">
        <v>117</v>
      </c>
      <c r="G108" s="1" t="s">
        <v>107</v>
      </c>
      <c r="H108" s="1" t="s">
        <v>176</v>
      </c>
      <c r="I108" s="11">
        <v>1</v>
      </c>
      <c r="J108" s="7">
        <v>1</v>
      </c>
      <c r="N108" s="19"/>
      <c r="O108" s="15">
        <v>1</v>
      </c>
      <c r="P108" s="19">
        <v>1</v>
      </c>
    </row>
    <row r="109" spans="1:17" hidden="1" x14ac:dyDescent="0.25">
      <c r="A109">
        <v>92099</v>
      </c>
      <c r="B109">
        <v>2015</v>
      </c>
      <c r="C109" s="3" t="s">
        <v>180</v>
      </c>
      <c r="D109" s="3" t="s">
        <v>74</v>
      </c>
      <c r="E109" s="3">
        <v>8555</v>
      </c>
      <c r="F109" s="3" t="s">
        <v>117</v>
      </c>
      <c r="G109" s="1" t="s">
        <v>108</v>
      </c>
      <c r="H109" s="1" t="s">
        <v>176</v>
      </c>
      <c r="I109" s="11">
        <v>1</v>
      </c>
      <c r="J109" s="7">
        <v>1</v>
      </c>
      <c r="N109" s="19"/>
      <c r="O109" s="15">
        <v>1</v>
      </c>
      <c r="P109" s="19">
        <v>1</v>
      </c>
    </row>
    <row r="110" spans="1:17" hidden="1" x14ac:dyDescent="0.25">
      <c r="A110">
        <v>92099</v>
      </c>
      <c r="B110">
        <v>2015</v>
      </c>
      <c r="C110" s="3" t="s">
        <v>180</v>
      </c>
      <c r="D110" s="3" t="s">
        <v>74</v>
      </c>
      <c r="E110" s="3">
        <v>8555</v>
      </c>
      <c r="F110" s="3" t="s">
        <v>117</v>
      </c>
      <c r="G110" s="1" t="s">
        <v>109</v>
      </c>
      <c r="H110" s="1" t="s">
        <v>176</v>
      </c>
      <c r="I110" s="11">
        <v>1</v>
      </c>
      <c r="J110" s="7">
        <v>1</v>
      </c>
      <c r="N110" s="19"/>
      <c r="O110" s="15">
        <v>1</v>
      </c>
      <c r="P110" s="19">
        <v>1</v>
      </c>
    </row>
    <row r="111" spans="1:17" hidden="1" x14ac:dyDescent="0.25">
      <c r="A111">
        <v>92099</v>
      </c>
      <c r="B111">
        <v>2015</v>
      </c>
      <c r="C111" s="3" t="s">
        <v>180</v>
      </c>
      <c r="D111" s="3" t="s">
        <v>74</v>
      </c>
      <c r="E111" s="3">
        <v>8555</v>
      </c>
      <c r="F111" s="3" t="s">
        <v>117</v>
      </c>
      <c r="G111" s="1" t="s">
        <v>110</v>
      </c>
      <c r="H111" s="1" t="s">
        <v>176</v>
      </c>
      <c r="I111" s="11">
        <v>1</v>
      </c>
      <c r="J111" s="7">
        <v>1</v>
      </c>
      <c r="N111" s="19"/>
      <c r="O111" s="15">
        <v>1</v>
      </c>
      <c r="P111" s="19">
        <v>1</v>
      </c>
    </row>
    <row r="112" spans="1:17" hidden="1" x14ac:dyDescent="0.25">
      <c r="A112">
        <v>92099</v>
      </c>
      <c r="B112">
        <v>2015</v>
      </c>
      <c r="C112" s="3" t="s">
        <v>180</v>
      </c>
      <c r="D112" s="3" t="s">
        <v>74</v>
      </c>
      <c r="E112" s="3">
        <v>8555</v>
      </c>
      <c r="F112" s="3" t="s">
        <v>117</v>
      </c>
      <c r="G112" t="s">
        <v>111</v>
      </c>
      <c r="H112" s="1" t="s">
        <v>177</v>
      </c>
      <c r="I112" s="11">
        <v>1</v>
      </c>
      <c r="J112" s="7">
        <v>1</v>
      </c>
      <c r="N112" s="19"/>
      <c r="O112" s="15">
        <v>1</v>
      </c>
      <c r="P112" s="19">
        <v>1</v>
      </c>
    </row>
    <row r="113" spans="1:16" hidden="1" x14ac:dyDescent="0.25">
      <c r="A113">
        <v>92099</v>
      </c>
      <c r="B113">
        <v>2015</v>
      </c>
      <c r="C113" s="3" t="s">
        <v>180</v>
      </c>
      <c r="D113" s="3" t="s">
        <v>74</v>
      </c>
      <c r="E113" s="3">
        <v>8555</v>
      </c>
      <c r="F113" s="3" t="s">
        <v>117</v>
      </c>
      <c r="G113" t="s">
        <v>112</v>
      </c>
      <c r="H113" s="1" t="s">
        <v>177</v>
      </c>
      <c r="I113" s="11">
        <v>1</v>
      </c>
      <c r="J113" s="7">
        <v>1</v>
      </c>
      <c r="N113" s="19"/>
      <c r="O113" s="15">
        <v>1</v>
      </c>
      <c r="P113" s="19">
        <v>1</v>
      </c>
    </row>
    <row r="114" spans="1:16" hidden="1" x14ac:dyDescent="0.25">
      <c r="A114">
        <v>92099</v>
      </c>
      <c r="B114">
        <v>2015</v>
      </c>
      <c r="C114" s="3" t="s">
        <v>180</v>
      </c>
      <c r="D114" s="3" t="s">
        <v>74</v>
      </c>
      <c r="E114" s="3">
        <v>8555</v>
      </c>
      <c r="F114" s="3" t="s">
        <v>117</v>
      </c>
      <c r="G114" t="s">
        <v>113</v>
      </c>
      <c r="H114" s="1" t="s">
        <v>177</v>
      </c>
      <c r="I114" s="11">
        <v>1</v>
      </c>
      <c r="J114" s="7">
        <v>1</v>
      </c>
      <c r="N114" s="19"/>
      <c r="O114" s="15">
        <v>1</v>
      </c>
      <c r="P114" s="19">
        <v>1</v>
      </c>
    </row>
    <row r="115" spans="1:16" hidden="1" x14ac:dyDescent="0.25">
      <c r="A115">
        <v>92099</v>
      </c>
      <c r="B115">
        <v>2015</v>
      </c>
      <c r="C115" s="3" t="s">
        <v>180</v>
      </c>
      <c r="D115" s="3" t="s">
        <v>74</v>
      </c>
      <c r="E115" s="3">
        <v>8555</v>
      </c>
      <c r="F115" s="3" t="s">
        <v>117</v>
      </c>
      <c r="G115" t="s">
        <v>114</v>
      </c>
      <c r="H115" s="1" t="s">
        <v>177</v>
      </c>
      <c r="I115" s="11">
        <v>1</v>
      </c>
      <c r="J115" s="7">
        <v>1</v>
      </c>
      <c r="N115" s="19"/>
      <c r="O115" s="15">
        <v>1</v>
      </c>
      <c r="P115" s="19">
        <v>1</v>
      </c>
    </row>
    <row r="116" spans="1:16" hidden="1" x14ac:dyDescent="0.25">
      <c r="A116">
        <v>92099</v>
      </c>
      <c r="B116">
        <v>2015</v>
      </c>
      <c r="C116" s="3" t="s">
        <v>180</v>
      </c>
      <c r="D116" s="3" t="s">
        <v>74</v>
      </c>
      <c r="E116" s="3">
        <v>8555</v>
      </c>
      <c r="F116" s="3" t="s">
        <v>117</v>
      </c>
      <c r="G116" t="s">
        <v>115</v>
      </c>
      <c r="H116" s="1" t="s">
        <v>177</v>
      </c>
      <c r="I116" s="11">
        <v>1</v>
      </c>
      <c r="J116" s="7">
        <v>1</v>
      </c>
      <c r="N116" s="19"/>
      <c r="O116" s="15">
        <v>1</v>
      </c>
      <c r="P116" s="19">
        <v>1</v>
      </c>
    </row>
    <row r="117" spans="1:16" x14ac:dyDescent="0.25">
      <c r="A117">
        <v>93557</v>
      </c>
      <c r="C117" s="3"/>
      <c r="D117" s="3"/>
      <c r="E117" s="3"/>
      <c r="F117" s="3"/>
      <c r="G117" t="s">
        <v>181</v>
      </c>
      <c r="H117" s="1"/>
      <c r="I117" s="11"/>
      <c r="J117" s="7"/>
      <c r="N117" s="19"/>
      <c r="O117" s="15"/>
      <c r="P117" s="19"/>
    </row>
    <row r="118" spans="1:16" x14ac:dyDescent="0.25">
      <c r="A118">
        <v>97152</v>
      </c>
      <c r="C118" s="3"/>
      <c r="D118" s="3"/>
      <c r="E118" s="3"/>
      <c r="F118" s="3"/>
      <c r="G118" t="s">
        <v>181</v>
      </c>
      <c r="H118" s="1"/>
      <c r="I118" s="11"/>
      <c r="J118" s="7"/>
      <c r="N118" s="19"/>
      <c r="O118" s="15"/>
      <c r="P118" s="19"/>
    </row>
    <row r="119" spans="1:16" hidden="1" x14ac:dyDescent="0.25">
      <c r="A119">
        <v>99356</v>
      </c>
      <c r="B119" s="3">
        <v>2017</v>
      </c>
      <c r="C119" s="3" t="s">
        <v>180</v>
      </c>
      <c r="D119" s="3" t="s">
        <v>74</v>
      </c>
      <c r="E119" s="3">
        <v>8555</v>
      </c>
      <c r="F119" s="3" t="s">
        <v>117</v>
      </c>
      <c r="G119" s="1" t="s">
        <v>106</v>
      </c>
      <c r="H119" s="1" t="s">
        <v>176</v>
      </c>
      <c r="I119" s="11">
        <v>1</v>
      </c>
      <c r="J119" s="7">
        <v>1</v>
      </c>
      <c r="N119" s="19"/>
      <c r="O119" s="15">
        <v>1</v>
      </c>
      <c r="P119" s="19">
        <v>1</v>
      </c>
    </row>
    <row r="120" spans="1:16" hidden="1" x14ac:dyDescent="0.25">
      <c r="A120">
        <v>99356</v>
      </c>
      <c r="B120" s="3">
        <v>2017</v>
      </c>
      <c r="C120" s="3" t="s">
        <v>180</v>
      </c>
      <c r="D120" s="3" t="s">
        <v>74</v>
      </c>
      <c r="E120" s="3">
        <v>8555</v>
      </c>
      <c r="F120" s="3" t="s">
        <v>117</v>
      </c>
      <c r="G120" s="1" t="s">
        <v>107</v>
      </c>
      <c r="H120" s="1" t="s">
        <v>176</v>
      </c>
      <c r="I120" s="11">
        <v>1</v>
      </c>
      <c r="J120" s="7">
        <v>1</v>
      </c>
      <c r="N120" s="19"/>
      <c r="O120" s="15">
        <v>1</v>
      </c>
      <c r="P120" s="19">
        <v>1</v>
      </c>
    </row>
    <row r="121" spans="1:16" hidden="1" x14ac:dyDescent="0.25">
      <c r="A121">
        <v>99356</v>
      </c>
      <c r="B121" s="3">
        <v>2017</v>
      </c>
      <c r="C121" s="3" t="s">
        <v>180</v>
      </c>
      <c r="D121" s="3" t="s">
        <v>74</v>
      </c>
      <c r="E121" s="3">
        <v>8555</v>
      </c>
      <c r="F121" s="3" t="s">
        <v>117</v>
      </c>
      <c r="G121" s="1" t="s">
        <v>108</v>
      </c>
      <c r="H121" s="1" t="s">
        <v>176</v>
      </c>
      <c r="I121" s="11">
        <v>1</v>
      </c>
      <c r="J121" s="7">
        <v>1</v>
      </c>
      <c r="N121" s="19"/>
      <c r="O121" s="15">
        <v>1</v>
      </c>
      <c r="P121" s="19">
        <v>1</v>
      </c>
    </row>
    <row r="122" spans="1:16" hidden="1" x14ac:dyDescent="0.25">
      <c r="A122">
        <v>99356</v>
      </c>
      <c r="B122" s="3">
        <v>2017</v>
      </c>
      <c r="C122" s="3" t="s">
        <v>180</v>
      </c>
      <c r="D122" s="3" t="s">
        <v>74</v>
      </c>
      <c r="E122" s="3">
        <v>8555</v>
      </c>
      <c r="F122" s="3" t="s">
        <v>117</v>
      </c>
      <c r="G122" s="1" t="s">
        <v>109</v>
      </c>
      <c r="H122" s="1" t="s">
        <v>176</v>
      </c>
      <c r="I122" s="11">
        <v>1</v>
      </c>
      <c r="J122" s="7">
        <v>1</v>
      </c>
      <c r="N122" s="19"/>
      <c r="O122" s="15">
        <v>1</v>
      </c>
      <c r="P122" s="19">
        <v>1</v>
      </c>
    </row>
    <row r="123" spans="1:16" hidden="1" x14ac:dyDescent="0.25">
      <c r="A123">
        <v>99356</v>
      </c>
      <c r="B123" s="3">
        <v>2017</v>
      </c>
      <c r="C123" s="3" t="s">
        <v>180</v>
      </c>
      <c r="D123" s="3" t="s">
        <v>74</v>
      </c>
      <c r="E123" s="3">
        <v>8555</v>
      </c>
      <c r="F123" s="3" t="s">
        <v>117</v>
      </c>
      <c r="G123" s="1" t="s">
        <v>110</v>
      </c>
      <c r="H123" s="1" t="s">
        <v>176</v>
      </c>
      <c r="I123" s="11">
        <v>1</v>
      </c>
      <c r="J123" s="7">
        <v>1</v>
      </c>
      <c r="N123" s="19"/>
      <c r="O123" s="15">
        <v>1</v>
      </c>
      <c r="P123" s="19">
        <v>1</v>
      </c>
    </row>
    <row r="124" spans="1:16" hidden="1" x14ac:dyDescent="0.25">
      <c r="A124">
        <v>99356</v>
      </c>
      <c r="B124" s="3">
        <v>2017</v>
      </c>
      <c r="C124" s="3" t="s">
        <v>180</v>
      </c>
      <c r="D124" s="3" t="s">
        <v>74</v>
      </c>
      <c r="E124" s="3">
        <v>8555</v>
      </c>
      <c r="F124" s="3" t="s">
        <v>117</v>
      </c>
      <c r="G124" t="s">
        <v>111</v>
      </c>
      <c r="H124" s="1" t="s">
        <v>177</v>
      </c>
      <c r="I124" s="11">
        <v>1</v>
      </c>
      <c r="J124" s="7">
        <v>1</v>
      </c>
      <c r="N124" s="19"/>
      <c r="O124" s="15">
        <v>1</v>
      </c>
      <c r="P124" s="19">
        <v>1</v>
      </c>
    </row>
    <row r="125" spans="1:16" hidden="1" x14ac:dyDescent="0.25">
      <c r="A125">
        <v>99356</v>
      </c>
      <c r="B125" s="3">
        <v>2017</v>
      </c>
      <c r="C125" s="3" t="s">
        <v>180</v>
      </c>
      <c r="D125" s="3" t="s">
        <v>74</v>
      </c>
      <c r="E125" s="3">
        <v>8555</v>
      </c>
      <c r="F125" s="3" t="s">
        <v>117</v>
      </c>
      <c r="G125" t="s">
        <v>112</v>
      </c>
      <c r="H125" s="1" t="s">
        <v>177</v>
      </c>
      <c r="I125" s="11">
        <v>1</v>
      </c>
      <c r="J125" s="7">
        <v>1</v>
      </c>
      <c r="N125" s="19"/>
      <c r="O125" s="15">
        <v>1</v>
      </c>
      <c r="P125" s="19">
        <v>1</v>
      </c>
    </row>
    <row r="126" spans="1:16" hidden="1" x14ac:dyDescent="0.25">
      <c r="A126">
        <v>99356</v>
      </c>
      <c r="B126" s="3">
        <v>2017</v>
      </c>
      <c r="C126" s="3" t="s">
        <v>180</v>
      </c>
      <c r="D126" s="3" t="s">
        <v>74</v>
      </c>
      <c r="E126" s="3">
        <v>8555</v>
      </c>
      <c r="F126" s="3" t="s">
        <v>117</v>
      </c>
      <c r="G126" t="s">
        <v>113</v>
      </c>
      <c r="H126" s="1" t="s">
        <v>177</v>
      </c>
      <c r="I126" s="11">
        <v>1</v>
      </c>
      <c r="J126" s="7">
        <v>1</v>
      </c>
      <c r="N126" s="19"/>
      <c r="O126" s="15">
        <v>1</v>
      </c>
      <c r="P126" s="19">
        <v>1</v>
      </c>
    </row>
    <row r="127" spans="1:16" hidden="1" x14ac:dyDescent="0.25">
      <c r="A127">
        <v>99356</v>
      </c>
      <c r="B127" s="3">
        <v>2017</v>
      </c>
      <c r="C127" s="3" t="s">
        <v>180</v>
      </c>
      <c r="D127" s="3" t="s">
        <v>74</v>
      </c>
      <c r="E127" s="3">
        <v>8555</v>
      </c>
      <c r="F127" s="3" t="s">
        <v>117</v>
      </c>
      <c r="G127" t="s">
        <v>114</v>
      </c>
      <c r="H127" s="1" t="s">
        <v>177</v>
      </c>
      <c r="I127" s="11">
        <v>1</v>
      </c>
      <c r="J127" s="7">
        <v>1</v>
      </c>
      <c r="N127" s="19"/>
      <c r="O127" s="15">
        <v>1</v>
      </c>
      <c r="P127" s="19">
        <v>1</v>
      </c>
    </row>
    <row r="128" spans="1:16" hidden="1" x14ac:dyDescent="0.25">
      <c r="A128">
        <v>99356</v>
      </c>
      <c r="B128" s="3">
        <v>2017</v>
      </c>
      <c r="C128" s="3" t="s">
        <v>180</v>
      </c>
      <c r="D128" s="3" t="s">
        <v>74</v>
      </c>
      <c r="E128" s="3">
        <v>8555</v>
      </c>
      <c r="F128" s="3" t="s">
        <v>117</v>
      </c>
      <c r="G128" t="s">
        <v>115</v>
      </c>
      <c r="H128" s="1" t="s">
        <v>177</v>
      </c>
      <c r="I128" s="11">
        <v>1</v>
      </c>
      <c r="J128" s="7">
        <v>1</v>
      </c>
      <c r="N128" s="19"/>
      <c r="O128" s="15">
        <v>1</v>
      </c>
      <c r="P128" s="19">
        <v>1</v>
      </c>
    </row>
    <row r="129" spans="1:16" x14ac:dyDescent="0.25">
      <c r="A129">
        <v>99419</v>
      </c>
      <c r="C129" s="3"/>
      <c r="D129" s="3"/>
      <c r="E129" s="3"/>
      <c r="F129" s="3"/>
      <c r="G129" t="s">
        <v>181</v>
      </c>
      <c r="H129" s="1"/>
      <c r="I129" s="11"/>
      <c r="J129" s="7"/>
      <c r="N129" s="19"/>
      <c r="O129" s="15"/>
      <c r="P129" s="19"/>
    </row>
    <row r="130" spans="1:16" x14ac:dyDescent="0.25">
      <c r="A130">
        <v>103455</v>
      </c>
      <c r="C130" s="3"/>
      <c r="D130" s="3"/>
      <c r="E130" s="3"/>
      <c r="F130" s="3"/>
      <c r="G130" t="s">
        <v>181</v>
      </c>
      <c r="H130" s="1"/>
      <c r="I130" s="11"/>
      <c r="J130" s="7"/>
      <c r="N130" s="19"/>
      <c r="O130" s="15"/>
      <c r="P130" s="19"/>
    </row>
    <row r="131" spans="1:16" hidden="1" x14ac:dyDescent="0.25">
      <c r="A131" s="4">
        <v>106092</v>
      </c>
      <c r="B131" s="3">
        <v>2018</v>
      </c>
      <c r="C131" s="3" t="s">
        <v>180</v>
      </c>
      <c r="D131" s="3" t="s">
        <v>74</v>
      </c>
      <c r="E131" s="3">
        <v>8555</v>
      </c>
      <c r="F131" s="3" t="s">
        <v>117</v>
      </c>
      <c r="G131" t="s">
        <v>97</v>
      </c>
      <c r="H131" t="s">
        <v>176</v>
      </c>
      <c r="I131" s="11">
        <v>0</v>
      </c>
      <c r="J131" s="7">
        <v>0</v>
      </c>
      <c r="N131" s="19"/>
      <c r="O131" s="15">
        <v>0</v>
      </c>
      <c r="P131" s="19">
        <v>0</v>
      </c>
    </row>
    <row r="132" spans="1:16" hidden="1" x14ac:dyDescent="0.25">
      <c r="A132" s="4">
        <v>106092</v>
      </c>
      <c r="B132" s="3">
        <v>2018</v>
      </c>
      <c r="C132" s="3" t="s">
        <v>180</v>
      </c>
      <c r="D132" s="3" t="s">
        <v>74</v>
      </c>
      <c r="E132" s="3">
        <v>8555</v>
      </c>
      <c r="F132" s="3" t="s">
        <v>117</v>
      </c>
      <c r="G132" t="s">
        <v>105</v>
      </c>
      <c r="H132" t="s">
        <v>176</v>
      </c>
      <c r="I132" s="11">
        <v>0</v>
      </c>
      <c r="J132" s="7">
        <v>0</v>
      </c>
      <c r="N132" s="19"/>
      <c r="O132" s="15">
        <v>0</v>
      </c>
      <c r="P132" s="19">
        <v>0</v>
      </c>
    </row>
    <row r="133" spans="1:16" hidden="1" x14ac:dyDescent="0.25">
      <c r="A133" s="4">
        <v>106092</v>
      </c>
      <c r="B133" s="3">
        <v>2018</v>
      </c>
      <c r="C133" s="3" t="s">
        <v>180</v>
      </c>
      <c r="D133" s="3" t="s">
        <v>74</v>
      </c>
      <c r="E133" s="3">
        <v>8555</v>
      </c>
      <c r="F133" s="3" t="s">
        <v>117</v>
      </c>
      <c r="G133" t="s">
        <v>98</v>
      </c>
      <c r="H133" t="s">
        <v>176</v>
      </c>
      <c r="I133" s="11">
        <v>0</v>
      </c>
      <c r="J133" s="7">
        <v>0</v>
      </c>
      <c r="N133" s="19"/>
      <c r="O133" s="15">
        <v>0</v>
      </c>
      <c r="P133" s="19">
        <v>0</v>
      </c>
    </row>
    <row r="134" spans="1:16" hidden="1" x14ac:dyDescent="0.25">
      <c r="A134" s="4">
        <v>106092</v>
      </c>
      <c r="B134" s="3">
        <v>2018</v>
      </c>
      <c r="C134" s="3" t="s">
        <v>180</v>
      </c>
      <c r="D134" s="3" t="s">
        <v>74</v>
      </c>
      <c r="E134" s="3">
        <v>8555</v>
      </c>
      <c r="F134" s="3" t="s">
        <v>117</v>
      </c>
      <c r="G134" t="s">
        <v>99</v>
      </c>
      <c r="H134" t="s">
        <v>176</v>
      </c>
      <c r="I134" s="11">
        <v>0</v>
      </c>
      <c r="J134" s="7">
        <v>0</v>
      </c>
      <c r="N134" s="19"/>
      <c r="O134" s="15">
        <v>0</v>
      </c>
      <c r="P134" s="19">
        <v>0</v>
      </c>
    </row>
    <row r="135" spans="1:16" hidden="1" x14ac:dyDescent="0.25">
      <c r="A135" s="4">
        <v>106092</v>
      </c>
      <c r="B135" s="3">
        <v>2018</v>
      </c>
      <c r="C135" s="3" t="s">
        <v>180</v>
      </c>
      <c r="D135" s="3" t="s">
        <v>74</v>
      </c>
      <c r="E135" s="3">
        <v>8555</v>
      </c>
      <c r="F135" s="3" t="s">
        <v>117</v>
      </c>
      <c r="G135" t="s">
        <v>101</v>
      </c>
      <c r="H135" t="s">
        <v>176</v>
      </c>
      <c r="I135" s="11">
        <v>0</v>
      </c>
      <c r="J135" s="7">
        <v>0</v>
      </c>
      <c r="N135" s="19"/>
      <c r="O135" s="15">
        <v>0</v>
      </c>
      <c r="P135" s="19">
        <v>0</v>
      </c>
    </row>
    <row r="136" spans="1:16" hidden="1" x14ac:dyDescent="0.25">
      <c r="A136" s="4">
        <v>106092</v>
      </c>
      <c r="B136" s="3">
        <v>2018</v>
      </c>
      <c r="C136" s="3" t="s">
        <v>180</v>
      </c>
      <c r="D136" s="3" t="s">
        <v>74</v>
      </c>
      <c r="E136" s="3">
        <v>8555</v>
      </c>
      <c r="F136" s="3" t="s">
        <v>117</v>
      </c>
      <c r="G136" t="s">
        <v>100</v>
      </c>
      <c r="H136" t="s">
        <v>176</v>
      </c>
      <c r="I136" s="11">
        <v>0</v>
      </c>
      <c r="J136" s="7">
        <v>0</v>
      </c>
      <c r="N136" s="19"/>
      <c r="O136" s="15">
        <v>0</v>
      </c>
      <c r="P136" s="19">
        <v>0</v>
      </c>
    </row>
    <row r="137" spans="1:16" hidden="1" x14ac:dyDescent="0.25">
      <c r="A137" s="4">
        <v>106092</v>
      </c>
      <c r="B137" s="3">
        <v>2018</v>
      </c>
      <c r="C137" s="3" t="s">
        <v>180</v>
      </c>
      <c r="D137" s="3" t="s">
        <v>74</v>
      </c>
      <c r="E137" s="3">
        <v>8555</v>
      </c>
      <c r="F137" s="3" t="s">
        <v>117</v>
      </c>
      <c r="G137" t="s">
        <v>102</v>
      </c>
      <c r="H137" t="s">
        <v>176</v>
      </c>
      <c r="I137" s="11">
        <v>0</v>
      </c>
      <c r="J137" s="7">
        <v>0</v>
      </c>
      <c r="N137" s="19"/>
      <c r="O137" s="15">
        <v>0</v>
      </c>
      <c r="P137" s="19">
        <v>0</v>
      </c>
    </row>
    <row r="138" spans="1:16" hidden="1" x14ac:dyDescent="0.25">
      <c r="A138" s="4">
        <v>106092</v>
      </c>
      <c r="B138" s="3">
        <v>2018</v>
      </c>
      <c r="C138" s="3" t="s">
        <v>180</v>
      </c>
      <c r="D138" s="3" t="s">
        <v>74</v>
      </c>
      <c r="E138" s="3">
        <v>8555</v>
      </c>
      <c r="F138" s="3" t="s">
        <v>117</v>
      </c>
      <c r="G138" t="s">
        <v>103</v>
      </c>
      <c r="H138" t="s">
        <v>176</v>
      </c>
      <c r="I138" s="11">
        <v>0</v>
      </c>
      <c r="J138" s="7">
        <v>0</v>
      </c>
      <c r="N138" s="19"/>
      <c r="O138" s="15">
        <v>0</v>
      </c>
      <c r="P138" s="19">
        <v>0</v>
      </c>
    </row>
    <row r="139" spans="1:16" hidden="1" x14ac:dyDescent="0.25">
      <c r="A139" s="4">
        <v>106092</v>
      </c>
      <c r="B139" s="3">
        <v>2018</v>
      </c>
      <c r="C139" s="3" t="s">
        <v>180</v>
      </c>
      <c r="D139" s="3" t="s">
        <v>74</v>
      </c>
      <c r="E139" s="3">
        <v>8555</v>
      </c>
      <c r="F139" s="3" t="s">
        <v>117</v>
      </c>
      <c r="G139" t="s">
        <v>104</v>
      </c>
      <c r="H139" t="s">
        <v>176</v>
      </c>
      <c r="I139" s="11">
        <v>0</v>
      </c>
      <c r="J139" s="7">
        <v>0</v>
      </c>
      <c r="N139" s="19"/>
      <c r="O139" s="15">
        <v>0</v>
      </c>
      <c r="P139" s="19">
        <v>0</v>
      </c>
    </row>
    <row r="140" spans="1:16" hidden="1" x14ac:dyDescent="0.25">
      <c r="A140" s="4">
        <v>106092</v>
      </c>
      <c r="B140" s="3">
        <v>2018</v>
      </c>
      <c r="C140" s="3" t="s">
        <v>180</v>
      </c>
      <c r="D140" s="3" t="s">
        <v>74</v>
      </c>
      <c r="E140" s="3">
        <v>8555</v>
      </c>
      <c r="F140" s="3" t="s">
        <v>117</v>
      </c>
      <c r="G140" s="1" t="s">
        <v>106</v>
      </c>
      <c r="H140" s="1" t="s">
        <v>176</v>
      </c>
      <c r="I140" s="11">
        <v>1</v>
      </c>
      <c r="J140" s="7">
        <v>1</v>
      </c>
      <c r="N140" s="19"/>
      <c r="O140" s="15">
        <v>1</v>
      </c>
      <c r="P140" s="19">
        <v>1</v>
      </c>
    </row>
    <row r="141" spans="1:16" hidden="1" x14ac:dyDescent="0.25">
      <c r="A141" s="4">
        <v>106092</v>
      </c>
      <c r="B141" s="3">
        <v>2018</v>
      </c>
      <c r="C141" s="3" t="s">
        <v>180</v>
      </c>
      <c r="D141" s="3" t="s">
        <v>74</v>
      </c>
      <c r="E141" s="3">
        <v>8555</v>
      </c>
      <c r="F141" s="3" t="s">
        <v>117</v>
      </c>
      <c r="G141" s="1" t="s">
        <v>107</v>
      </c>
      <c r="H141" s="1" t="s">
        <v>176</v>
      </c>
      <c r="I141" s="11">
        <v>1</v>
      </c>
      <c r="J141" s="7">
        <v>1</v>
      </c>
      <c r="N141" s="19"/>
      <c r="O141" s="15">
        <v>1</v>
      </c>
      <c r="P141" s="19">
        <v>1</v>
      </c>
    </row>
    <row r="142" spans="1:16" hidden="1" x14ac:dyDescent="0.25">
      <c r="A142" s="4">
        <v>106092</v>
      </c>
      <c r="B142" s="3">
        <v>2018</v>
      </c>
      <c r="C142" s="3" t="s">
        <v>180</v>
      </c>
      <c r="D142" s="3" t="s">
        <v>74</v>
      </c>
      <c r="E142" s="3">
        <v>8555</v>
      </c>
      <c r="F142" s="3" t="s">
        <v>117</v>
      </c>
      <c r="G142" s="1" t="s">
        <v>108</v>
      </c>
      <c r="H142" s="1" t="s">
        <v>176</v>
      </c>
      <c r="I142" s="11">
        <v>1</v>
      </c>
      <c r="J142" s="7">
        <v>1</v>
      </c>
      <c r="N142" s="19"/>
      <c r="O142" s="15">
        <v>1</v>
      </c>
      <c r="P142" s="19">
        <v>1</v>
      </c>
    </row>
    <row r="143" spans="1:16" hidden="1" x14ac:dyDescent="0.25">
      <c r="A143" s="4">
        <v>106092</v>
      </c>
      <c r="B143" s="3">
        <v>2018</v>
      </c>
      <c r="C143" s="3" t="s">
        <v>180</v>
      </c>
      <c r="D143" s="3" t="s">
        <v>74</v>
      </c>
      <c r="E143" s="3">
        <v>8555</v>
      </c>
      <c r="F143" s="3" t="s">
        <v>117</v>
      </c>
      <c r="G143" s="1" t="s">
        <v>109</v>
      </c>
      <c r="H143" s="1" t="s">
        <v>176</v>
      </c>
      <c r="I143" s="11">
        <v>1</v>
      </c>
      <c r="J143" s="7">
        <v>1</v>
      </c>
      <c r="N143" s="19"/>
      <c r="O143" s="15">
        <v>1</v>
      </c>
      <c r="P143" s="19">
        <v>1</v>
      </c>
    </row>
    <row r="144" spans="1:16" hidden="1" x14ac:dyDescent="0.25">
      <c r="A144" s="4">
        <v>106092</v>
      </c>
      <c r="B144" s="3">
        <v>2018</v>
      </c>
      <c r="C144" s="3" t="s">
        <v>180</v>
      </c>
      <c r="D144" s="3" t="s">
        <v>74</v>
      </c>
      <c r="E144" s="3">
        <v>8555</v>
      </c>
      <c r="F144" s="3" t="s">
        <v>117</v>
      </c>
      <c r="G144" s="1" t="s">
        <v>110</v>
      </c>
      <c r="H144" s="1" t="s">
        <v>176</v>
      </c>
      <c r="I144" s="11">
        <v>1</v>
      </c>
      <c r="J144" s="7">
        <v>1</v>
      </c>
      <c r="N144" s="19"/>
      <c r="O144" s="15">
        <v>1</v>
      </c>
      <c r="P144" s="19">
        <v>1</v>
      </c>
    </row>
    <row r="145" spans="1:16" hidden="1" x14ac:dyDescent="0.25">
      <c r="A145" s="4">
        <v>106092</v>
      </c>
      <c r="B145" s="3">
        <v>2018</v>
      </c>
      <c r="C145" s="3" t="s">
        <v>180</v>
      </c>
      <c r="D145" s="3" t="s">
        <v>74</v>
      </c>
      <c r="E145" s="3">
        <v>8555</v>
      </c>
      <c r="F145" s="3" t="s">
        <v>117</v>
      </c>
      <c r="G145" t="s">
        <v>111</v>
      </c>
      <c r="H145" s="1" t="s">
        <v>177</v>
      </c>
      <c r="I145" s="11">
        <v>1</v>
      </c>
      <c r="J145" s="7">
        <v>1</v>
      </c>
      <c r="N145" s="19"/>
      <c r="O145" s="15">
        <v>1</v>
      </c>
      <c r="P145" s="19">
        <v>1</v>
      </c>
    </row>
    <row r="146" spans="1:16" hidden="1" x14ac:dyDescent="0.25">
      <c r="A146" s="4">
        <v>106092</v>
      </c>
      <c r="B146" s="3">
        <v>2018</v>
      </c>
      <c r="C146" s="3" t="s">
        <v>180</v>
      </c>
      <c r="D146" s="3" t="s">
        <v>74</v>
      </c>
      <c r="E146" s="3">
        <v>8555</v>
      </c>
      <c r="F146" s="3" t="s">
        <v>117</v>
      </c>
      <c r="G146" t="s">
        <v>112</v>
      </c>
      <c r="H146" s="1" t="s">
        <v>177</v>
      </c>
      <c r="I146" s="11">
        <v>1</v>
      </c>
      <c r="J146" s="7">
        <v>1</v>
      </c>
      <c r="N146" s="19"/>
      <c r="O146" s="15">
        <v>1</v>
      </c>
      <c r="P146" s="19">
        <v>1</v>
      </c>
    </row>
    <row r="147" spans="1:16" hidden="1" x14ac:dyDescent="0.25">
      <c r="A147" s="4">
        <v>106092</v>
      </c>
      <c r="B147" s="3">
        <v>2018</v>
      </c>
      <c r="C147" s="3" t="s">
        <v>180</v>
      </c>
      <c r="D147" s="3" t="s">
        <v>74</v>
      </c>
      <c r="E147" s="3">
        <v>8555</v>
      </c>
      <c r="F147" s="3" t="s">
        <v>117</v>
      </c>
      <c r="G147" t="s">
        <v>113</v>
      </c>
      <c r="H147" s="1" t="s">
        <v>177</v>
      </c>
      <c r="I147" s="11">
        <v>1</v>
      </c>
      <c r="J147" s="7">
        <v>1</v>
      </c>
      <c r="N147" s="19"/>
      <c r="O147" s="15">
        <v>1</v>
      </c>
      <c r="P147" s="19">
        <v>1</v>
      </c>
    </row>
    <row r="148" spans="1:16" hidden="1" x14ac:dyDescent="0.25">
      <c r="A148" s="4">
        <v>106092</v>
      </c>
      <c r="B148" s="3">
        <v>2018</v>
      </c>
      <c r="C148" s="3" t="s">
        <v>180</v>
      </c>
      <c r="D148" s="3" t="s">
        <v>74</v>
      </c>
      <c r="E148" s="3">
        <v>8555</v>
      </c>
      <c r="F148" s="3" t="s">
        <v>117</v>
      </c>
      <c r="G148" t="s">
        <v>114</v>
      </c>
      <c r="H148" s="1" t="s">
        <v>177</v>
      </c>
      <c r="I148" s="11">
        <v>1</v>
      </c>
      <c r="J148" s="7">
        <v>1</v>
      </c>
      <c r="N148" s="19"/>
      <c r="O148" s="15">
        <v>1</v>
      </c>
      <c r="P148" s="19">
        <v>1</v>
      </c>
    </row>
    <row r="149" spans="1:16" hidden="1" x14ac:dyDescent="0.25">
      <c r="A149" s="4">
        <v>106092</v>
      </c>
      <c r="B149" s="3">
        <v>2018</v>
      </c>
      <c r="C149" s="3" t="s">
        <v>180</v>
      </c>
      <c r="D149" s="3" t="s">
        <v>74</v>
      </c>
      <c r="E149" s="3">
        <v>8555</v>
      </c>
      <c r="F149" s="3" t="s">
        <v>117</v>
      </c>
      <c r="G149" t="s">
        <v>115</v>
      </c>
      <c r="H149" s="1" t="s">
        <v>177</v>
      </c>
      <c r="I149" s="11">
        <v>1</v>
      </c>
      <c r="J149" s="7">
        <v>1</v>
      </c>
      <c r="N149" s="19"/>
      <c r="O149" s="15">
        <v>1</v>
      </c>
      <c r="P149" s="19">
        <v>1</v>
      </c>
    </row>
    <row r="150" spans="1:16" x14ac:dyDescent="0.25">
      <c r="A150">
        <v>111200</v>
      </c>
      <c r="C150" s="3"/>
      <c r="D150" s="3"/>
      <c r="E150" s="3"/>
      <c r="F150" s="3"/>
      <c r="G150" t="s">
        <v>181</v>
      </c>
      <c r="H150" s="1"/>
      <c r="I150" s="11"/>
      <c r="J150" s="7"/>
      <c r="N150" s="19"/>
      <c r="O150" s="15"/>
      <c r="P150" s="19"/>
    </row>
    <row r="151" spans="1:16" x14ac:dyDescent="0.25">
      <c r="A151" s="32" t="s">
        <v>84</v>
      </c>
      <c r="B151" s="32"/>
      <c r="C151" s="32"/>
      <c r="D151" s="32"/>
      <c r="E151" s="32"/>
      <c r="F151" s="32"/>
      <c r="G151" s="37"/>
      <c r="H151" s="37"/>
      <c r="I151" s="40">
        <f>I150/A149</f>
        <v>0</v>
      </c>
      <c r="J151" s="41">
        <f>J150/A149</f>
        <v>0</v>
      </c>
      <c r="K151" s="21">
        <f>K150/A149</f>
        <v>0</v>
      </c>
      <c r="L151" s="20">
        <f>L150/A149</f>
        <v>0</v>
      </c>
      <c r="M151" s="21">
        <f>M150/A149</f>
        <v>0</v>
      </c>
      <c r="N151" s="20">
        <f>N150/A149</f>
        <v>0</v>
      </c>
      <c r="O151" s="21"/>
      <c r="P151" s="20"/>
    </row>
    <row r="152" spans="1:16" x14ac:dyDescent="0.25">
      <c r="A152" s="32" t="s">
        <v>35</v>
      </c>
      <c r="B152" s="32"/>
      <c r="C152" s="32"/>
      <c r="D152" s="32"/>
      <c r="E152" s="32"/>
      <c r="F152" s="32"/>
      <c r="G152" s="37"/>
      <c r="H152" s="37"/>
      <c r="I152" s="40">
        <f>SUBTOTAL(109,I1:I151)</f>
        <v>78</v>
      </c>
      <c r="J152" s="41">
        <f>SUBTOTAL(109,J1:J151)</f>
        <v>36</v>
      </c>
      <c r="K152" s="21">
        <f>SUBTOTAL(109,K1:K151)</f>
        <v>55</v>
      </c>
      <c r="L152" s="20">
        <f>SUBTOTAL(109,L1:L151)</f>
        <v>10</v>
      </c>
      <c r="M152" s="21">
        <f>SUM(M1:M151) + K152</f>
        <v>62.5</v>
      </c>
      <c r="N152" s="20">
        <f>SUM(N1:N151) + L152</f>
        <v>15.5</v>
      </c>
      <c r="O152" s="21"/>
      <c r="P152" s="20"/>
    </row>
    <row r="153" spans="1:16" x14ac:dyDescent="0.25">
      <c r="C153" s="3"/>
      <c r="D153" s="3"/>
      <c r="E153" s="3"/>
      <c r="F153" s="3"/>
      <c r="G153"/>
      <c r="H153" s="1"/>
      <c r="I153" s="11"/>
      <c r="J153" s="7"/>
      <c r="N153" s="19"/>
      <c r="O153" s="15"/>
      <c r="P153" s="19"/>
    </row>
    <row r="154" spans="1:16" x14ac:dyDescent="0.25">
      <c r="C154" s="3"/>
      <c r="D154" s="3"/>
      <c r="E154" s="3"/>
      <c r="F154" s="3"/>
      <c r="G154"/>
      <c r="H154" s="1"/>
      <c r="I154" s="11"/>
      <c r="J154" s="7"/>
      <c r="N154" s="19"/>
      <c r="O154" s="15"/>
      <c r="P154" s="19"/>
    </row>
    <row r="155" spans="1:16" x14ac:dyDescent="0.25">
      <c r="C155" s="3"/>
      <c r="D155" s="3"/>
      <c r="E155" s="3"/>
      <c r="F155" s="3"/>
      <c r="G155"/>
      <c r="H155" s="1"/>
      <c r="I155" s="11"/>
      <c r="J155" s="7"/>
      <c r="N155" s="19"/>
      <c r="O155" s="15"/>
      <c r="P155" s="19"/>
    </row>
    <row r="156" spans="1:16" x14ac:dyDescent="0.25">
      <c r="F156"/>
      <c r="G156" s="1"/>
      <c r="H156" s="1"/>
      <c r="I156" s="11"/>
      <c r="J156" s="7"/>
      <c r="N156" s="19"/>
      <c r="O156" s="15"/>
      <c r="P156" s="19"/>
    </row>
    <row r="157" spans="1:16" x14ac:dyDescent="0.25">
      <c r="F157"/>
      <c r="G157" s="1"/>
      <c r="H157" s="1"/>
      <c r="I157" s="11"/>
      <c r="J157" s="7"/>
      <c r="N157" s="19"/>
      <c r="O157" s="15"/>
      <c r="P157" s="19"/>
    </row>
    <row r="158" spans="1:16" x14ac:dyDescent="0.25">
      <c r="A158" s="34"/>
      <c r="B158" s="36"/>
      <c r="C158" s="36"/>
      <c r="D158" s="36"/>
      <c r="E158" s="36"/>
      <c r="F158" s="36"/>
      <c r="G158" s="39"/>
      <c r="H158" s="39"/>
      <c r="I158" s="12"/>
      <c r="J158" s="8"/>
      <c r="K158" s="16"/>
      <c r="L158" s="22"/>
      <c r="N158" s="19"/>
      <c r="O158" s="15"/>
      <c r="P158" s="19"/>
    </row>
    <row r="159" spans="1:16" x14ac:dyDescent="0.25">
      <c r="A159" s="33"/>
      <c r="B159" s="35"/>
      <c r="C159" s="35"/>
      <c r="D159" s="35"/>
      <c r="E159" s="35"/>
      <c r="F159" s="35"/>
      <c r="G159" s="38"/>
      <c r="H159" s="38"/>
      <c r="I159" s="13"/>
      <c r="J159" s="9"/>
      <c r="K159" s="17"/>
      <c r="L159" s="23"/>
      <c r="N159" s="19"/>
      <c r="O159" s="15"/>
      <c r="P159" s="19"/>
    </row>
    <row r="160" spans="1:16" x14ac:dyDescent="0.25">
      <c r="A160" t="s">
        <v>93</v>
      </c>
      <c r="F160"/>
      <c r="G160" s="1"/>
      <c r="H160" s="1"/>
      <c r="I160" s="25"/>
      <c r="J160" s="26"/>
      <c r="K160" s="27" t="s">
        <v>94</v>
      </c>
      <c r="L160" s="28" t="s">
        <v>94</v>
      </c>
      <c r="M160" s="27">
        <f xml:space="preserve"> (M159-K159) * 100</f>
        <v>0</v>
      </c>
      <c r="N160" s="28">
        <f xml:space="preserve"> (N159-L159) * 100</f>
        <v>0</v>
      </c>
      <c r="O160" s="27"/>
    </row>
    <row r="161" spans="6:12" x14ac:dyDescent="0.25">
      <c r="F161"/>
      <c r="G161"/>
      <c r="H161"/>
      <c r="I161"/>
      <c r="J161"/>
      <c r="K161"/>
      <c r="L161"/>
    </row>
    <row r="162" spans="6:12" x14ac:dyDescent="0.25">
      <c r="F162"/>
      <c r="G162"/>
      <c r="H162"/>
      <c r="I162"/>
      <c r="J162"/>
      <c r="K162"/>
      <c r="L162"/>
    </row>
    <row r="163" spans="6:12" x14ac:dyDescent="0.25">
      <c r="F163"/>
      <c r="G163"/>
      <c r="H163"/>
      <c r="I163"/>
      <c r="J163"/>
      <c r="K163"/>
      <c r="L163"/>
    </row>
    <row r="164" spans="6:12" x14ac:dyDescent="0.25">
      <c r="F164"/>
      <c r="G164"/>
      <c r="H164"/>
      <c r="I164"/>
      <c r="J164"/>
      <c r="K164"/>
      <c r="L164"/>
    </row>
    <row r="165" spans="6:12" x14ac:dyDescent="0.25">
      <c r="F165"/>
      <c r="G165"/>
      <c r="H165"/>
      <c r="I165"/>
      <c r="J165"/>
      <c r="K165"/>
      <c r="L165"/>
    </row>
    <row r="166" spans="6:12" x14ac:dyDescent="0.25">
      <c r="F166"/>
      <c r="G166"/>
      <c r="H166"/>
      <c r="I166"/>
      <c r="J166"/>
      <c r="K166"/>
      <c r="L166"/>
    </row>
    <row r="167" spans="6:12" x14ac:dyDescent="0.25">
      <c r="F167"/>
      <c r="G167"/>
      <c r="H167"/>
      <c r="I167"/>
      <c r="J167"/>
      <c r="K167"/>
      <c r="L167"/>
    </row>
    <row r="168" spans="6:12" x14ac:dyDescent="0.25">
      <c r="F168"/>
      <c r="G168"/>
      <c r="H168"/>
      <c r="I168"/>
      <c r="J168"/>
      <c r="K168"/>
      <c r="L168"/>
    </row>
    <row r="169" spans="6:12" x14ac:dyDescent="0.25">
      <c r="F169"/>
      <c r="G169"/>
      <c r="H169"/>
      <c r="I169"/>
      <c r="J169"/>
      <c r="K169"/>
      <c r="L169"/>
    </row>
    <row r="170" spans="6:12" x14ac:dyDescent="0.25">
      <c r="F170"/>
      <c r="G170"/>
      <c r="H170"/>
      <c r="I170"/>
      <c r="J170"/>
      <c r="K170"/>
      <c r="L170"/>
    </row>
    <row r="171" spans="6:12" x14ac:dyDescent="0.25">
      <c r="F171"/>
      <c r="G171"/>
      <c r="H171"/>
      <c r="I171"/>
      <c r="J171"/>
      <c r="K171"/>
      <c r="L171"/>
    </row>
    <row r="172" spans="6:12" x14ac:dyDescent="0.25">
      <c r="F172"/>
      <c r="G172"/>
      <c r="H172"/>
      <c r="I172"/>
      <c r="J172"/>
      <c r="K172"/>
      <c r="L172"/>
    </row>
    <row r="173" spans="6:12" x14ac:dyDescent="0.25">
      <c r="F173"/>
      <c r="G173"/>
      <c r="H173"/>
      <c r="I173"/>
      <c r="J173"/>
      <c r="K173"/>
      <c r="L173"/>
    </row>
    <row r="174" spans="6:12" x14ac:dyDescent="0.25">
      <c r="F174"/>
      <c r="G174"/>
      <c r="H174"/>
      <c r="I174"/>
      <c r="J174"/>
      <c r="K174"/>
      <c r="L174"/>
    </row>
    <row r="175" spans="6:12" x14ac:dyDescent="0.25">
      <c r="F175"/>
      <c r="G175"/>
      <c r="H175"/>
      <c r="I175"/>
      <c r="J175"/>
      <c r="K175"/>
      <c r="L175"/>
    </row>
    <row r="176" spans="6:12" x14ac:dyDescent="0.25">
      <c r="F176"/>
      <c r="G176"/>
      <c r="H176"/>
      <c r="I176"/>
      <c r="J176"/>
      <c r="K176"/>
      <c r="L176"/>
    </row>
    <row r="177" spans="6:12" x14ac:dyDescent="0.25">
      <c r="F177"/>
      <c r="G177"/>
      <c r="H177"/>
      <c r="I177"/>
      <c r="J177"/>
      <c r="K177"/>
      <c r="L177"/>
    </row>
    <row r="178" spans="6:12" x14ac:dyDescent="0.25">
      <c r="F178"/>
      <c r="G178"/>
      <c r="H178"/>
      <c r="I178"/>
      <c r="J178"/>
      <c r="K178"/>
      <c r="L178"/>
    </row>
    <row r="179" spans="6:12" x14ac:dyDescent="0.25">
      <c r="F179"/>
      <c r="G179"/>
      <c r="H179"/>
      <c r="I179"/>
      <c r="J179"/>
      <c r="K179"/>
      <c r="L179"/>
    </row>
    <row r="180" spans="6:12" x14ac:dyDescent="0.25">
      <c r="F180"/>
      <c r="G180"/>
      <c r="H180"/>
      <c r="I180"/>
      <c r="J180"/>
      <c r="K180"/>
      <c r="L180"/>
    </row>
    <row r="181" spans="6:12" x14ac:dyDescent="0.25">
      <c r="F181"/>
      <c r="G181"/>
      <c r="H181"/>
      <c r="I181"/>
      <c r="J181"/>
      <c r="K181"/>
      <c r="L181"/>
    </row>
    <row r="182" spans="6:12" x14ac:dyDescent="0.25">
      <c r="F182"/>
      <c r="G182"/>
      <c r="H182"/>
      <c r="I182"/>
      <c r="J182"/>
      <c r="K182"/>
      <c r="L182"/>
    </row>
    <row r="183" spans="6:12" x14ac:dyDescent="0.25">
      <c r="F183"/>
      <c r="G183"/>
      <c r="H183"/>
      <c r="I183"/>
      <c r="J183"/>
      <c r="K183"/>
      <c r="L183"/>
    </row>
    <row r="184" spans="6:12" x14ac:dyDescent="0.25">
      <c r="F184"/>
      <c r="G184"/>
      <c r="H184"/>
      <c r="I184"/>
      <c r="J184"/>
      <c r="K184"/>
      <c r="L184"/>
    </row>
    <row r="185" spans="6:12" x14ac:dyDescent="0.25">
      <c r="F185"/>
      <c r="G185"/>
      <c r="H185"/>
      <c r="I185"/>
      <c r="J185"/>
      <c r="K185"/>
      <c r="L185"/>
    </row>
    <row r="186" spans="6:12" x14ac:dyDescent="0.25">
      <c r="F186"/>
      <c r="G186"/>
      <c r="H186"/>
      <c r="I186"/>
      <c r="J186"/>
      <c r="K186"/>
      <c r="L186"/>
    </row>
    <row r="187" spans="6:12" x14ac:dyDescent="0.25">
      <c r="F187"/>
      <c r="G187"/>
      <c r="H187"/>
      <c r="I187"/>
      <c r="J187"/>
      <c r="K187"/>
      <c r="L187"/>
    </row>
    <row r="188" spans="6:12" x14ac:dyDescent="0.25">
      <c r="F188"/>
      <c r="G188"/>
      <c r="H188"/>
      <c r="I188"/>
      <c r="J188"/>
      <c r="K188"/>
      <c r="L188"/>
    </row>
    <row r="189" spans="6:12" x14ac:dyDescent="0.25">
      <c r="F189"/>
      <c r="G189"/>
      <c r="H189"/>
      <c r="I189"/>
      <c r="J189"/>
      <c r="K189"/>
      <c r="L189"/>
    </row>
    <row r="190" spans="6:12" x14ac:dyDescent="0.25">
      <c r="F190"/>
      <c r="G190"/>
      <c r="H190"/>
      <c r="I190"/>
      <c r="J190"/>
      <c r="K190"/>
      <c r="L190"/>
    </row>
    <row r="191" spans="6:12" x14ac:dyDescent="0.25">
      <c r="F191"/>
      <c r="G191"/>
      <c r="H191"/>
      <c r="I191"/>
      <c r="J191"/>
      <c r="K191"/>
      <c r="L191"/>
    </row>
    <row r="192" spans="6:12" x14ac:dyDescent="0.25">
      <c r="F192"/>
      <c r="G192"/>
      <c r="H192"/>
      <c r="I192"/>
      <c r="J192"/>
      <c r="K192"/>
      <c r="L192"/>
    </row>
    <row r="193" spans="6:12" x14ac:dyDescent="0.25">
      <c r="F193"/>
      <c r="G193"/>
      <c r="H193"/>
      <c r="I193"/>
      <c r="J193"/>
      <c r="K193"/>
      <c r="L193"/>
    </row>
    <row r="194" spans="6:12" x14ac:dyDescent="0.25">
      <c r="F194"/>
      <c r="G194"/>
      <c r="H194"/>
      <c r="I194"/>
      <c r="J194"/>
      <c r="K194"/>
      <c r="L194"/>
    </row>
    <row r="195" spans="6:12" x14ac:dyDescent="0.25">
      <c r="F195"/>
      <c r="G195"/>
      <c r="H195"/>
      <c r="I195"/>
      <c r="J195"/>
      <c r="K195"/>
      <c r="L195"/>
    </row>
    <row r="196" spans="6:12" x14ac:dyDescent="0.25">
      <c r="F196"/>
      <c r="G196"/>
      <c r="H196"/>
      <c r="I196"/>
      <c r="J196"/>
      <c r="K196"/>
      <c r="L196"/>
    </row>
    <row r="197" spans="6:12" x14ac:dyDescent="0.25">
      <c r="F197"/>
      <c r="G197"/>
      <c r="H197"/>
      <c r="I197"/>
      <c r="J197"/>
      <c r="K197"/>
      <c r="L197"/>
    </row>
    <row r="198" spans="6:12" x14ac:dyDescent="0.25">
      <c r="F198"/>
      <c r="G198"/>
      <c r="H198"/>
      <c r="I198"/>
      <c r="J198"/>
      <c r="K198"/>
      <c r="L198"/>
    </row>
    <row r="199" spans="6:12" x14ac:dyDescent="0.25">
      <c r="F199"/>
      <c r="G199"/>
      <c r="H199"/>
      <c r="I199"/>
      <c r="J199"/>
      <c r="K199"/>
      <c r="L199"/>
    </row>
    <row r="200" spans="6:12" x14ac:dyDescent="0.25">
      <c r="F200"/>
      <c r="G200"/>
      <c r="H200"/>
      <c r="I200"/>
      <c r="J200"/>
      <c r="K200"/>
      <c r="L200"/>
    </row>
    <row r="201" spans="6:12" x14ac:dyDescent="0.25">
      <c r="F201"/>
      <c r="G201"/>
      <c r="H201"/>
      <c r="I201"/>
      <c r="J201"/>
      <c r="K201"/>
      <c r="L201"/>
    </row>
    <row r="202" spans="6:12" x14ac:dyDescent="0.25">
      <c r="F202"/>
      <c r="G202"/>
      <c r="H202"/>
      <c r="I202"/>
      <c r="J202"/>
      <c r="K202"/>
      <c r="L202"/>
    </row>
    <row r="203" spans="6:12" x14ac:dyDescent="0.25">
      <c r="F203"/>
      <c r="G203"/>
      <c r="H203"/>
      <c r="I203"/>
      <c r="J203"/>
      <c r="K203"/>
      <c r="L203"/>
    </row>
    <row r="204" spans="6:12" x14ac:dyDescent="0.25">
      <c r="F204"/>
      <c r="G204"/>
      <c r="H204"/>
      <c r="I204"/>
      <c r="J204"/>
      <c r="K204"/>
      <c r="L204"/>
    </row>
    <row r="205" spans="6:12" x14ac:dyDescent="0.25">
      <c r="F205"/>
      <c r="G205"/>
      <c r="H205"/>
      <c r="I205"/>
      <c r="J205"/>
      <c r="K205"/>
      <c r="L205"/>
    </row>
    <row r="206" spans="6:12" x14ac:dyDescent="0.25">
      <c r="F206"/>
      <c r="G206"/>
      <c r="H206"/>
      <c r="I206"/>
      <c r="J206"/>
      <c r="K206"/>
      <c r="L206"/>
    </row>
    <row r="207" spans="6:12" x14ac:dyDescent="0.25">
      <c r="F207"/>
      <c r="G207"/>
      <c r="H207"/>
      <c r="I207"/>
      <c r="J207"/>
      <c r="K207"/>
      <c r="L207"/>
    </row>
    <row r="208" spans="6:12" x14ac:dyDescent="0.25">
      <c r="F208"/>
      <c r="G208"/>
      <c r="H208"/>
      <c r="I208"/>
      <c r="J208"/>
      <c r="K208"/>
      <c r="L208"/>
    </row>
    <row r="209" spans="6:12" x14ac:dyDescent="0.25">
      <c r="F209"/>
      <c r="G209"/>
      <c r="H209"/>
      <c r="I209"/>
      <c r="J209"/>
      <c r="K209"/>
      <c r="L209"/>
    </row>
    <row r="210" spans="6:12" x14ac:dyDescent="0.25">
      <c r="F210"/>
      <c r="G210"/>
      <c r="H210"/>
      <c r="I210"/>
      <c r="J210"/>
      <c r="K210"/>
      <c r="L210"/>
    </row>
    <row r="211" spans="6:12" x14ac:dyDescent="0.25">
      <c r="F211"/>
      <c r="G211"/>
      <c r="H211"/>
      <c r="I211"/>
      <c r="J211"/>
      <c r="K211"/>
      <c r="L211"/>
    </row>
    <row r="212" spans="6:12" x14ac:dyDescent="0.25">
      <c r="F212"/>
      <c r="G212"/>
      <c r="H212"/>
      <c r="I212"/>
      <c r="J212"/>
      <c r="K212"/>
      <c r="L212"/>
    </row>
    <row r="213" spans="6:12" x14ac:dyDescent="0.25">
      <c r="F213"/>
      <c r="G213"/>
      <c r="H213"/>
      <c r="I213"/>
      <c r="J213"/>
      <c r="K213"/>
      <c r="L213"/>
    </row>
    <row r="214" spans="6:12" x14ac:dyDescent="0.25">
      <c r="F214"/>
      <c r="G214"/>
      <c r="H214"/>
      <c r="I214"/>
      <c r="J214"/>
      <c r="K214"/>
      <c r="L214"/>
    </row>
    <row r="215" spans="6:12" x14ac:dyDescent="0.25">
      <c r="F215"/>
      <c r="G215"/>
      <c r="H215"/>
      <c r="I215"/>
      <c r="J215"/>
      <c r="K215"/>
      <c r="L215"/>
    </row>
    <row r="216" spans="6:12" x14ac:dyDescent="0.25">
      <c r="F216"/>
      <c r="G216"/>
      <c r="H216"/>
      <c r="I216"/>
      <c r="J216"/>
      <c r="K216"/>
      <c r="L216"/>
    </row>
    <row r="217" spans="6:12" x14ac:dyDescent="0.25">
      <c r="F217"/>
      <c r="G217"/>
      <c r="H217"/>
      <c r="I217"/>
      <c r="J217"/>
      <c r="K217"/>
      <c r="L217"/>
    </row>
    <row r="218" spans="6:12" x14ac:dyDescent="0.25">
      <c r="F218"/>
      <c r="G218"/>
      <c r="H218"/>
      <c r="I218"/>
      <c r="J218"/>
      <c r="K218"/>
      <c r="L218"/>
    </row>
    <row r="219" spans="6:12" x14ac:dyDescent="0.25">
      <c r="F219"/>
      <c r="G219"/>
      <c r="H219"/>
      <c r="I219"/>
      <c r="J219"/>
      <c r="K219"/>
      <c r="L219"/>
    </row>
    <row r="220" spans="6:12" x14ac:dyDescent="0.25">
      <c r="F220"/>
      <c r="G220"/>
      <c r="H220"/>
      <c r="I220"/>
      <c r="J220"/>
      <c r="K220"/>
      <c r="L220"/>
    </row>
    <row r="221" spans="6:12" x14ac:dyDescent="0.25">
      <c r="F221"/>
      <c r="G221"/>
      <c r="H221"/>
      <c r="I221"/>
      <c r="J221"/>
      <c r="K221"/>
      <c r="L221"/>
    </row>
    <row r="222" spans="6:12" x14ac:dyDescent="0.25">
      <c r="F222"/>
      <c r="G222"/>
      <c r="H222"/>
      <c r="I222"/>
      <c r="J222"/>
      <c r="K222"/>
      <c r="L222"/>
    </row>
    <row r="223" spans="6:12" x14ac:dyDescent="0.25">
      <c r="F223"/>
      <c r="G223"/>
      <c r="H223"/>
      <c r="I223"/>
      <c r="J223"/>
      <c r="K223"/>
      <c r="L223"/>
    </row>
    <row r="224" spans="6:12" x14ac:dyDescent="0.25">
      <c r="F224"/>
      <c r="G224"/>
      <c r="H224"/>
      <c r="I224"/>
      <c r="J224"/>
      <c r="K224"/>
      <c r="L224"/>
    </row>
    <row r="225" spans="6:12" x14ac:dyDescent="0.25">
      <c r="F225"/>
      <c r="G225"/>
      <c r="H225"/>
      <c r="I225"/>
      <c r="J225"/>
      <c r="K225"/>
      <c r="L225"/>
    </row>
    <row r="226" spans="6:12" x14ac:dyDescent="0.25">
      <c r="F226"/>
      <c r="G226"/>
      <c r="H226"/>
      <c r="I226"/>
      <c r="J226"/>
      <c r="K226"/>
      <c r="L226"/>
    </row>
    <row r="227" spans="6:12" x14ac:dyDescent="0.25">
      <c r="F227"/>
      <c r="G227"/>
      <c r="H227"/>
      <c r="I227"/>
      <c r="J227"/>
      <c r="K227"/>
      <c r="L227"/>
    </row>
    <row r="228" spans="6:12" x14ac:dyDescent="0.25">
      <c r="F228"/>
      <c r="G228"/>
      <c r="H228"/>
      <c r="I228"/>
      <c r="J228"/>
      <c r="K228"/>
      <c r="L228"/>
    </row>
    <row r="229" spans="6:12" x14ac:dyDescent="0.25">
      <c r="F229"/>
      <c r="G229"/>
      <c r="H229"/>
      <c r="I229"/>
      <c r="J229"/>
      <c r="K229"/>
      <c r="L229"/>
    </row>
    <row r="230" spans="6:12" x14ac:dyDescent="0.25">
      <c r="F230"/>
      <c r="G230"/>
      <c r="H230"/>
      <c r="I230"/>
      <c r="J230"/>
      <c r="K230"/>
      <c r="L230"/>
    </row>
    <row r="231" spans="6:12" x14ac:dyDescent="0.25">
      <c r="F231"/>
      <c r="G231"/>
      <c r="H231"/>
      <c r="I231"/>
      <c r="J231"/>
      <c r="K231"/>
      <c r="L231"/>
    </row>
    <row r="232" spans="6:12" x14ac:dyDescent="0.25">
      <c r="F232"/>
      <c r="G232"/>
      <c r="H232"/>
      <c r="I232"/>
      <c r="J232"/>
      <c r="K232"/>
      <c r="L232"/>
    </row>
    <row r="233" spans="6:12" x14ac:dyDescent="0.25">
      <c r="F233"/>
      <c r="G233"/>
      <c r="H233"/>
      <c r="I233"/>
      <c r="J233"/>
      <c r="K233"/>
      <c r="L233"/>
    </row>
    <row r="234" spans="6:12" x14ac:dyDescent="0.25">
      <c r="F234"/>
      <c r="G234"/>
      <c r="H234"/>
      <c r="I234"/>
      <c r="J234"/>
      <c r="K234"/>
      <c r="L234"/>
    </row>
    <row r="235" spans="6:12" x14ac:dyDescent="0.25">
      <c r="F235"/>
      <c r="G235"/>
      <c r="H235"/>
      <c r="I235"/>
      <c r="J235"/>
      <c r="K235"/>
      <c r="L235"/>
    </row>
    <row r="236" spans="6:12" x14ac:dyDescent="0.25">
      <c r="F236"/>
      <c r="G236"/>
      <c r="H236"/>
      <c r="I236"/>
      <c r="J236"/>
      <c r="K236"/>
      <c r="L236"/>
    </row>
    <row r="237" spans="6:12" x14ac:dyDescent="0.25">
      <c r="F237"/>
      <c r="G237"/>
      <c r="H237"/>
      <c r="I237"/>
      <c r="J237"/>
      <c r="K237"/>
      <c r="L237"/>
    </row>
    <row r="238" spans="6:12" x14ac:dyDescent="0.25">
      <c r="F238"/>
      <c r="G238"/>
      <c r="H238"/>
      <c r="I238"/>
      <c r="J238"/>
      <c r="K238"/>
      <c r="L238"/>
    </row>
    <row r="239" spans="6:12" x14ac:dyDescent="0.25">
      <c r="F239"/>
      <c r="G239"/>
      <c r="H239"/>
      <c r="I239"/>
      <c r="J239"/>
      <c r="K239"/>
      <c r="L239"/>
    </row>
    <row r="240" spans="6:12" x14ac:dyDescent="0.25">
      <c r="F240"/>
      <c r="G240"/>
      <c r="H240"/>
      <c r="I240"/>
      <c r="J240"/>
      <c r="K240"/>
      <c r="L240"/>
    </row>
    <row r="241" spans="6:12" x14ac:dyDescent="0.25">
      <c r="F241"/>
      <c r="G241"/>
      <c r="H241"/>
      <c r="I241"/>
      <c r="J241"/>
      <c r="K241"/>
      <c r="L241"/>
    </row>
    <row r="242" spans="6:12" x14ac:dyDescent="0.25">
      <c r="F242"/>
      <c r="G242"/>
      <c r="H242"/>
      <c r="I242"/>
      <c r="J242"/>
      <c r="K242"/>
      <c r="L242"/>
    </row>
    <row r="243" spans="6:12" x14ac:dyDescent="0.25">
      <c r="F243"/>
      <c r="G243"/>
      <c r="H243"/>
      <c r="I243"/>
      <c r="J243"/>
      <c r="K243"/>
      <c r="L243"/>
    </row>
    <row r="244" spans="6:12" x14ac:dyDescent="0.25">
      <c r="F244"/>
      <c r="G244"/>
      <c r="H244"/>
      <c r="I244"/>
      <c r="J244"/>
      <c r="K244"/>
      <c r="L244"/>
    </row>
    <row r="245" spans="6:12" x14ac:dyDescent="0.25">
      <c r="F245"/>
      <c r="G245"/>
      <c r="H245"/>
      <c r="I245"/>
      <c r="J245"/>
      <c r="K245"/>
      <c r="L245"/>
    </row>
    <row r="246" spans="6:12" x14ac:dyDescent="0.25">
      <c r="F246"/>
      <c r="G246"/>
      <c r="H246"/>
      <c r="I246"/>
      <c r="J246"/>
      <c r="K246"/>
      <c r="L246"/>
    </row>
    <row r="247" spans="6:12" x14ac:dyDescent="0.25">
      <c r="F247"/>
      <c r="G247"/>
      <c r="H247"/>
      <c r="I247"/>
      <c r="J247"/>
      <c r="K247"/>
      <c r="L247"/>
    </row>
    <row r="248" spans="6:12" x14ac:dyDescent="0.25">
      <c r="F248"/>
      <c r="G248"/>
      <c r="H248"/>
      <c r="I248"/>
      <c r="J248"/>
      <c r="K248"/>
      <c r="L248"/>
    </row>
    <row r="249" spans="6:12" x14ac:dyDescent="0.25">
      <c r="F249"/>
      <c r="G249"/>
      <c r="H249"/>
      <c r="I249"/>
      <c r="J249"/>
      <c r="K249"/>
      <c r="L249"/>
    </row>
    <row r="250" spans="6:12" x14ac:dyDescent="0.25">
      <c r="F250"/>
      <c r="G250"/>
      <c r="H250"/>
      <c r="I250"/>
      <c r="J250"/>
      <c r="K250"/>
      <c r="L250"/>
    </row>
    <row r="251" spans="6:12" x14ac:dyDescent="0.25">
      <c r="F251"/>
      <c r="G251"/>
      <c r="H251"/>
      <c r="I251"/>
      <c r="J251"/>
      <c r="K251"/>
      <c r="L251"/>
    </row>
    <row r="252" spans="6:12" x14ac:dyDescent="0.25">
      <c r="F252"/>
      <c r="G252"/>
      <c r="H252"/>
      <c r="I252"/>
      <c r="J252"/>
      <c r="K252"/>
      <c r="L252"/>
    </row>
    <row r="253" spans="6:12" x14ac:dyDescent="0.25">
      <c r="F253"/>
      <c r="G253"/>
      <c r="H253"/>
      <c r="I253"/>
      <c r="J253"/>
      <c r="K253"/>
      <c r="L253"/>
    </row>
    <row r="254" spans="6:12" x14ac:dyDescent="0.25">
      <c r="F254"/>
      <c r="G254"/>
      <c r="H254"/>
      <c r="I254"/>
      <c r="J254"/>
      <c r="K254"/>
      <c r="L254"/>
    </row>
    <row r="255" spans="6:12" x14ac:dyDescent="0.25">
      <c r="F255"/>
      <c r="G255"/>
      <c r="H255"/>
      <c r="I255"/>
      <c r="J255"/>
      <c r="K255"/>
      <c r="L255"/>
    </row>
    <row r="256" spans="6:12" x14ac:dyDescent="0.25">
      <c r="F256"/>
      <c r="G256"/>
      <c r="H256"/>
      <c r="I256"/>
      <c r="J256"/>
      <c r="K256"/>
      <c r="L256"/>
    </row>
    <row r="257" spans="6:12" x14ac:dyDescent="0.25">
      <c r="F257"/>
      <c r="G257"/>
      <c r="H257"/>
      <c r="I257"/>
      <c r="J257"/>
      <c r="K257"/>
      <c r="L257"/>
    </row>
    <row r="258" spans="6:12" x14ac:dyDescent="0.25">
      <c r="F258"/>
      <c r="G258"/>
      <c r="H258"/>
      <c r="I258"/>
      <c r="J258"/>
      <c r="K258"/>
      <c r="L258"/>
    </row>
    <row r="259" spans="6:12" x14ac:dyDescent="0.25">
      <c r="F259"/>
      <c r="G259"/>
      <c r="H259"/>
      <c r="I259"/>
      <c r="J259"/>
      <c r="K259"/>
      <c r="L259"/>
    </row>
    <row r="260" spans="6:12" x14ac:dyDescent="0.25">
      <c r="F260"/>
      <c r="G260"/>
      <c r="H260"/>
      <c r="I260"/>
      <c r="J260"/>
      <c r="K260"/>
      <c r="L260"/>
    </row>
    <row r="261" spans="6:12" x14ac:dyDescent="0.25">
      <c r="F261"/>
      <c r="G261"/>
      <c r="H261"/>
      <c r="I261"/>
      <c r="J261"/>
      <c r="K261"/>
      <c r="L261"/>
    </row>
    <row r="262" spans="6:12" x14ac:dyDescent="0.25">
      <c r="F262"/>
      <c r="G262"/>
      <c r="H262"/>
      <c r="I262"/>
      <c r="J262"/>
      <c r="K262"/>
      <c r="L262"/>
    </row>
    <row r="263" spans="6:12" x14ac:dyDescent="0.25">
      <c r="F263"/>
      <c r="G263"/>
      <c r="H263"/>
      <c r="I263"/>
      <c r="J263"/>
      <c r="K263"/>
      <c r="L263"/>
    </row>
    <row r="264" spans="6:12" x14ac:dyDescent="0.25">
      <c r="F264"/>
      <c r="G264"/>
      <c r="H264"/>
      <c r="I264"/>
      <c r="J264"/>
      <c r="K264"/>
      <c r="L264"/>
    </row>
    <row r="265" spans="6:12" x14ac:dyDescent="0.25">
      <c r="F265"/>
      <c r="G265"/>
      <c r="H265"/>
      <c r="I265"/>
      <c r="J265"/>
      <c r="K265"/>
      <c r="L265"/>
    </row>
    <row r="266" spans="6:12" x14ac:dyDescent="0.25">
      <c r="F266"/>
      <c r="G266"/>
      <c r="H266"/>
      <c r="I266"/>
      <c r="J266"/>
      <c r="K266"/>
      <c r="L266"/>
    </row>
    <row r="267" spans="6:12" x14ac:dyDescent="0.25">
      <c r="F267"/>
      <c r="G267"/>
      <c r="H267"/>
      <c r="I267"/>
      <c r="J267"/>
      <c r="K267"/>
      <c r="L267"/>
    </row>
    <row r="268" spans="6:12" x14ac:dyDescent="0.25">
      <c r="F268"/>
      <c r="G268"/>
      <c r="H268"/>
      <c r="I268"/>
      <c r="J268"/>
      <c r="K268"/>
      <c r="L268"/>
    </row>
    <row r="269" spans="6:12" x14ac:dyDescent="0.25">
      <c r="F269"/>
      <c r="G269"/>
      <c r="H269"/>
      <c r="I269"/>
      <c r="J269"/>
      <c r="K269"/>
      <c r="L269"/>
    </row>
    <row r="270" spans="6:12" x14ac:dyDescent="0.25">
      <c r="F270"/>
      <c r="G270"/>
      <c r="H270"/>
      <c r="I270"/>
      <c r="J270"/>
      <c r="K270"/>
      <c r="L270"/>
    </row>
    <row r="271" spans="6:12" x14ac:dyDescent="0.25">
      <c r="F271"/>
      <c r="G271"/>
      <c r="H271"/>
      <c r="I271"/>
      <c r="J271"/>
      <c r="K271"/>
      <c r="L271"/>
    </row>
    <row r="272" spans="6:12" x14ac:dyDescent="0.25">
      <c r="F272"/>
      <c r="G272"/>
      <c r="H272"/>
      <c r="I272"/>
      <c r="J272"/>
      <c r="K272"/>
      <c r="L272"/>
    </row>
    <row r="273" spans="6:12" x14ac:dyDescent="0.25">
      <c r="F273"/>
      <c r="G273"/>
      <c r="H273"/>
      <c r="I273"/>
      <c r="J273"/>
      <c r="K273"/>
      <c r="L273"/>
    </row>
    <row r="274" spans="6:12" x14ac:dyDescent="0.25">
      <c r="F274"/>
      <c r="G274"/>
      <c r="H274"/>
      <c r="I274"/>
      <c r="J274"/>
      <c r="K274"/>
      <c r="L274"/>
    </row>
    <row r="275" spans="6:12" x14ac:dyDescent="0.25">
      <c r="F275"/>
      <c r="G275"/>
      <c r="H275"/>
      <c r="I275"/>
      <c r="J275"/>
      <c r="K275"/>
      <c r="L275"/>
    </row>
    <row r="276" spans="6:12" x14ac:dyDescent="0.25">
      <c r="F276"/>
      <c r="G276"/>
      <c r="H276"/>
      <c r="I276"/>
      <c r="J276"/>
      <c r="K276"/>
      <c r="L276"/>
    </row>
    <row r="277" spans="6:12" x14ac:dyDescent="0.25">
      <c r="F277"/>
      <c r="G277"/>
      <c r="H277"/>
      <c r="I277"/>
      <c r="J277"/>
      <c r="K277"/>
      <c r="L277"/>
    </row>
    <row r="278" spans="6:12" x14ac:dyDescent="0.25">
      <c r="F278"/>
      <c r="G278"/>
      <c r="H278"/>
      <c r="I278"/>
      <c r="J278"/>
      <c r="K278"/>
      <c r="L278"/>
    </row>
    <row r="279" spans="6:12" x14ac:dyDescent="0.25">
      <c r="F279"/>
      <c r="G279"/>
      <c r="H279"/>
      <c r="I279"/>
      <c r="J279"/>
      <c r="K279"/>
      <c r="L279"/>
    </row>
    <row r="280" spans="6:12" x14ac:dyDescent="0.25">
      <c r="F280"/>
      <c r="G280"/>
      <c r="H280"/>
      <c r="I280"/>
      <c r="J280"/>
      <c r="K280"/>
      <c r="L280"/>
    </row>
    <row r="281" spans="6:12" x14ac:dyDescent="0.25">
      <c r="F281"/>
      <c r="G281"/>
      <c r="H281"/>
      <c r="I281"/>
      <c r="J281"/>
      <c r="K281"/>
      <c r="L281"/>
    </row>
    <row r="282" spans="6:12" x14ac:dyDescent="0.25">
      <c r="F282"/>
      <c r="G282"/>
      <c r="H282"/>
      <c r="I282"/>
      <c r="J282"/>
      <c r="K282"/>
      <c r="L282"/>
    </row>
    <row r="283" spans="6:12" x14ac:dyDescent="0.25">
      <c r="F283"/>
      <c r="G283"/>
      <c r="H283"/>
      <c r="I283"/>
      <c r="J283"/>
      <c r="K283"/>
      <c r="L283"/>
    </row>
    <row r="284" spans="6:12" x14ac:dyDescent="0.25">
      <c r="F284"/>
      <c r="G284"/>
      <c r="H284"/>
      <c r="I284"/>
      <c r="J284"/>
      <c r="K284"/>
      <c r="L284"/>
    </row>
    <row r="285" spans="6:12" x14ac:dyDescent="0.25">
      <c r="F285"/>
      <c r="G285"/>
      <c r="H285"/>
      <c r="I285"/>
      <c r="J285"/>
      <c r="K285"/>
      <c r="L285"/>
    </row>
    <row r="286" spans="6:12" x14ac:dyDescent="0.25">
      <c r="F286"/>
      <c r="G286"/>
      <c r="H286"/>
      <c r="I286"/>
      <c r="J286"/>
      <c r="K286"/>
      <c r="L286"/>
    </row>
    <row r="287" spans="6:12" x14ac:dyDescent="0.25">
      <c r="F287"/>
      <c r="G287"/>
      <c r="H287"/>
      <c r="I287"/>
      <c r="J287"/>
      <c r="K287"/>
      <c r="L287"/>
    </row>
    <row r="288" spans="6:12" x14ac:dyDescent="0.25">
      <c r="F288"/>
      <c r="G288"/>
      <c r="H288"/>
      <c r="I288"/>
      <c r="J288"/>
      <c r="K288"/>
      <c r="L288"/>
    </row>
    <row r="289" spans="6:12" x14ac:dyDescent="0.25">
      <c r="F289"/>
      <c r="G289"/>
      <c r="H289"/>
      <c r="I289"/>
      <c r="J289"/>
      <c r="K289"/>
      <c r="L289"/>
    </row>
    <row r="290" spans="6:12" x14ac:dyDescent="0.25">
      <c r="F290"/>
      <c r="G290"/>
      <c r="H290"/>
      <c r="I290"/>
      <c r="J290"/>
      <c r="K290"/>
      <c r="L290"/>
    </row>
    <row r="291" spans="6:12" x14ac:dyDescent="0.25">
      <c r="F291"/>
      <c r="G291"/>
      <c r="H291"/>
      <c r="I291"/>
      <c r="J291"/>
      <c r="K291"/>
      <c r="L291"/>
    </row>
    <row r="292" spans="6:12" x14ac:dyDescent="0.25">
      <c r="F292"/>
      <c r="G292"/>
      <c r="H292"/>
      <c r="I292"/>
      <c r="J292"/>
      <c r="K292"/>
      <c r="L292"/>
    </row>
    <row r="293" spans="6:12" x14ac:dyDescent="0.25">
      <c r="F293"/>
      <c r="G293"/>
      <c r="H293"/>
      <c r="I293"/>
      <c r="J293"/>
      <c r="K293"/>
      <c r="L293"/>
    </row>
    <row r="294" spans="6:12" x14ac:dyDescent="0.25">
      <c r="F294"/>
      <c r="G294"/>
      <c r="H294"/>
      <c r="I294"/>
      <c r="J294"/>
      <c r="K294"/>
      <c r="L294"/>
    </row>
    <row r="295" spans="6:12" x14ac:dyDescent="0.25">
      <c r="F295"/>
      <c r="G295"/>
      <c r="H295"/>
      <c r="I295"/>
      <c r="J295"/>
      <c r="K295"/>
      <c r="L295"/>
    </row>
    <row r="296" spans="6:12" x14ac:dyDescent="0.25">
      <c r="F296"/>
      <c r="G296"/>
      <c r="H296"/>
      <c r="I296"/>
      <c r="J296"/>
      <c r="K296"/>
      <c r="L296"/>
    </row>
    <row r="297" spans="6:12" x14ac:dyDescent="0.25">
      <c r="F297"/>
      <c r="G297"/>
      <c r="H297"/>
      <c r="I297"/>
      <c r="J297"/>
      <c r="K297"/>
      <c r="L297"/>
    </row>
    <row r="298" spans="6:12" x14ac:dyDescent="0.25">
      <c r="F298"/>
      <c r="G298"/>
      <c r="H298"/>
      <c r="I298"/>
      <c r="J298"/>
      <c r="K298"/>
      <c r="L298"/>
    </row>
    <row r="299" spans="6:12" x14ac:dyDescent="0.25">
      <c r="F299"/>
      <c r="G299"/>
      <c r="H299"/>
      <c r="I299"/>
      <c r="J299"/>
      <c r="K299"/>
      <c r="L299"/>
    </row>
    <row r="300" spans="6:12" x14ac:dyDescent="0.25">
      <c r="F300"/>
      <c r="G300"/>
      <c r="H300"/>
      <c r="I300"/>
      <c r="J300"/>
      <c r="K300"/>
      <c r="L300"/>
    </row>
    <row r="301" spans="6:12" x14ac:dyDescent="0.25">
      <c r="F301"/>
      <c r="G301"/>
      <c r="H301"/>
      <c r="I301"/>
      <c r="J301"/>
      <c r="K301"/>
      <c r="L301"/>
    </row>
    <row r="302" spans="6:12" x14ac:dyDescent="0.25">
      <c r="F302"/>
      <c r="G302"/>
      <c r="H302"/>
      <c r="I302"/>
      <c r="J302"/>
      <c r="K302"/>
      <c r="L302"/>
    </row>
    <row r="303" spans="6:12" x14ac:dyDescent="0.25">
      <c r="F303"/>
      <c r="G303"/>
      <c r="H303"/>
      <c r="I303"/>
      <c r="J303"/>
      <c r="K303"/>
      <c r="L303"/>
    </row>
    <row r="304" spans="6:12" x14ac:dyDescent="0.25">
      <c r="F304"/>
      <c r="G304"/>
      <c r="H304"/>
      <c r="I304"/>
      <c r="J304"/>
      <c r="K304"/>
      <c r="L304"/>
    </row>
    <row r="305" spans="6:12" x14ac:dyDescent="0.25">
      <c r="F305"/>
      <c r="G305"/>
      <c r="H305"/>
      <c r="I305"/>
      <c r="J305"/>
      <c r="K305"/>
      <c r="L305"/>
    </row>
    <row r="306" spans="6:12" x14ac:dyDescent="0.25">
      <c r="F306"/>
      <c r="G306"/>
      <c r="H306"/>
      <c r="I306"/>
      <c r="J306"/>
      <c r="K306"/>
      <c r="L306"/>
    </row>
    <row r="307" spans="6:12" x14ac:dyDescent="0.25">
      <c r="F307"/>
      <c r="G307"/>
      <c r="H307"/>
      <c r="I307"/>
      <c r="J307"/>
      <c r="K307"/>
      <c r="L307"/>
    </row>
    <row r="308" spans="6:12" x14ac:dyDescent="0.25">
      <c r="F308"/>
      <c r="G308"/>
      <c r="H308"/>
      <c r="I308"/>
      <c r="J308"/>
      <c r="K308"/>
      <c r="L308"/>
    </row>
    <row r="309" spans="6:12" x14ac:dyDescent="0.25">
      <c r="F309"/>
      <c r="G309"/>
      <c r="H309"/>
      <c r="I309"/>
      <c r="J309"/>
      <c r="K309"/>
      <c r="L309"/>
    </row>
    <row r="310" spans="6:12" x14ac:dyDescent="0.25">
      <c r="F310"/>
      <c r="G310"/>
      <c r="H310"/>
      <c r="I310"/>
      <c r="J310"/>
      <c r="K310"/>
      <c r="L310"/>
    </row>
    <row r="311" spans="6:12" x14ac:dyDescent="0.25">
      <c r="F311"/>
      <c r="G311"/>
      <c r="H311"/>
      <c r="I311"/>
      <c r="J311"/>
      <c r="K311"/>
      <c r="L311"/>
    </row>
    <row r="312" spans="6:12" x14ac:dyDescent="0.25">
      <c r="F312"/>
      <c r="G312"/>
      <c r="H312"/>
      <c r="I312"/>
      <c r="J312"/>
      <c r="K312"/>
      <c r="L312"/>
    </row>
    <row r="313" spans="6:12" x14ac:dyDescent="0.25">
      <c r="F313"/>
      <c r="G313"/>
      <c r="H313"/>
      <c r="I313"/>
      <c r="J313"/>
      <c r="K313"/>
      <c r="L313"/>
    </row>
    <row r="314" spans="6:12" x14ac:dyDescent="0.25">
      <c r="F314"/>
      <c r="G314"/>
      <c r="H314"/>
      <c r="I314"/>
      <c r="J314"/>
      <c r="K314"/>
      <c r="L314"/>
    </row>
    <row r="315" spans="6:12" x14ac:dyDescent="0.25">
      <c r="F315"/>
      <c r="G315"/>
      <c r="H315"/>
      <c r="I315"/>
      <c r="J315"/>
      <c r="K315"/>
      <c r="L315"/>
    </row>
    <row r="316" spans="6:12" x14ac:dyDescent="0.25">
      <c r="F316"/>
      <c r="G316"/>
      <c r="H316"/>
      <c r="I316"/>
      <c r="J316"/>
      <c r="K316"/>
      <c r="L316"/>
    </row>
    <row r="317" spans="6:12" x14ac:dyDescent="0.25">
      <c r="F317"/>
      <c r="G317"/>
      <c r="H317"/>
      <c r="I317"/>
      <c r="J317"/>
      <c r="K317"/>
      <c r="L317"/>
    </row>
    <row r="318" spans="6:12" x14ac:dyDescent="0.25">
      <c r="F318"/>
      <c r="G318"/>
      <c r="H318"/>
      <c r="I318"/>
      <c r="J318"/>
      <c r="K318"/>
      <c r="L318"/>
    </row>
    <row r="319" spans="6:12" x14ac:dyDescent="0.25">
      <c r="F319"/>
      <c r="G319"/>
      <c r="H319"/>
      <c r="I319"/>
      <c r="J319"/>
      <c r="K319"/>
      <c r="L319"/>
    </row>
    <row r="320" spans="6:12" x14ac:dyDescent="0.25">
      <c r="F320"/>
      <c r="G320"/>
      <c r="H320"/>
      <c r="I320"/>
      <c r="J320"/>
      <c r="K320"/>
      <c r="L320"/>
    </row>
    <row r="321" spans="6:12" x14ac:dyDescent="0.25">
      <c r="F321"/>
      <c r="G321"/>
      <c r="H321"/>
      <c r="I321"/>
      <c r="J321"/>
      <c r="K321"/>
      <c r="L321"/>
    </row>
    <row r="322" spans="6:12" x14ac:dyDescent="0.25">
      <c r="F322"/>
      <c r="G322"/>
      <c r="H322"/>
      <c r="I322"/>
      <c r="J322"/>
      <c r="K322"/>
      <c r="L322"/>
    </row>
    <row r="323" spans="6:12" x14ac:dyDescent="0.25">
      <c r="F323"/>
      <c r="G323"/>
      <c r="H323"/>
      <c r="I323"/>
      <c r="J323"/>
      <c r="K323"/>
      <c r="L323"/>
    </row>
    <row r="324" spans="6:12" x14ac:dyDescent="0.25">
      <c r="F324"/>
      <c r="G324"/>
      <c r="H324"/>
      <c r="I324"/>
      <c r="J324"/>
      <c r="K324"/>
      <c r="L324"/>
    </row>
    <row r="325" spans="6:12" x14ac:dyDescent="0.25">
      <c r="F325"/>
      <c r="G325"/>
      <c r="H325"/>
      <c r="I325"/>
      <c r="J325"/>
      <c r="K325"/>
      <c r="L325"/>
    </row>
    <row r="326" spans="6:12" x14ac:dyDescent="0.25">
      <c r="F326"/>
      <c r="G326"/>
      <c r="H326"/>
      <c r="I326"/>
      <c r="J326"/>
      <c r="K326"/>
      <c r="L326"/>
    </row>
    <row r="327" spans="6:12" x14ac:dyDescent="0.25">
      <c r="F327"/>
      <c r="G327"/>
      <c r="H327"/>
      <c r="I327"/>
      <c r="J327"/>
      <c r="K327"/>
      <c r="L327"/>
    </row>
    <row r="328" spans="6:12" x14ac:dyDescent="0.25">
      <c r="F328"/>
      <c r="G328"/>
      <c r="H328"/>
      <c r="I328"/>
      <c r="J328"/>
      <c r="K328"/>
      <c r="L328"/>
    </row>
    <row r="329" spans="6:12" x14ac:dyDescent="0.25">
      <c r="F329"/>
      <c r="G329"/>
      <c r="H329"/>
      <c r="I329"/>
      <c r="J329"/>
      <c r="K329"/>
      <c r="L329"/>
    </row>
    <row r="330" spans="6:12" x14ac:dyDescent="0.25">
      <c r="F330"/>
      <c r="G330"/>
      <c r="H330"/>
      <c r="I330"/>
      <c r="J330"/>
      <c r="K330"/>
      <c r="L330"/>
    </row>
    <row r="331" spans="6:12" x14ac:dyDescent="0.25">
      <c r="F331"/>
      <c r="G331"/>
      <c r="H331"/>
      <c r="I331"/>
      <c r="J331"/>
      <c r="K331"/>
      <c r="L331"/>
    </row>
    <row r="332" spans="6:12" x14ac:dyDescent="0.25">
      <c r="F332"/>
      <c r="G332"/>
      <c r="H332"/>
      <c r="I332"/>
      <c r="J332"/>
      <c r="K332"/>
      <c r="L332"/>
    </row>
    <row r="333" spans="6:12" x14ac:dyDescent="0.25">
      <c r="F333"/>
      <c r="G333"/>
      <c r="H333"/>
      <c r="I333"/>
      <c r="J333"/>
      <c r="K333"/>
      <c r="L333"/>
    </row>
    <row r="334" spans="6:12" x14ac:dyDescent="0.25">
      <c r="F334"/>
      <c r="G334"/>
      <c r="H334"/>
      <c r="I334"/>
      <c r="J334"/>
      <c r="K334"/>
      <c r="L334"/>
    </row>
    <row r="335" spans="6:12" x14ac:dyDescent="0.25">
      <c r="F335"/>
      <c r="G335"/>
      <c r="H335"/>
      <c r="I335"/>
      <c r="J335"/>
      <c r="K335"/>
      <c r="L335"/>
    </row>
    <row r="336" spans="6:12" x14ac:dyDescent="0.25">
      <c r="F336"/>
      <c r="G336"/>
      <c r="H336"/>
      <c r="I336"/>
      <c r="J336"/>
      <c r="K336"/>
      <c r="L336"/>
    </row>
    <row r="337" spans="6:12" x14ac:dyDescent="0.25">
      <c r="F337"/>
      <c r="G337"/>
      <c r="H337"/>
      <c r="I337"/>
      <c r="J337"/>
      <c r="K337"/>
      <c r="L337"/>
    </row>
    <row r="338" spans="6:12" x14ac:dyDescent="0.25">
      <c r="F338"/>
      <c r="G338"/>
      <c r="H338"/>
      <c r="I338"/>
      <c r="J338"/>
      <c r="K338"/>
      <c r="L338"/>
    </row>
    <row r="339" spans="6:12" x14ac:dyDescent="0.25">
      <c r="F339"/>
      <c r="G339"/>
      <c r="H339"/>
      <c r="I339"/>
      <c r="J339"/>
      <c r="K339"/>
      <c r="L339"/>
    </row>
    <row r="340" spans="6:12" x14ac:dyDescent="0.25">
      <c r="F340"/>
      <c r="G340"/>
      <c r="H340"/>
      <c r="I340"/>
      <c r="J340"/>
      <c r="K340"/>
      <c r="L340"/>
    </row>
    <row r="341" spans="6:12" x14ac:dyDescent="0.25">
      <c r="F341"/>
      <c r="G341"/>
      <c r="H341"/>
      <c r="I341"/>
      <c r="J341"/>
      <c r="K341"/>
      <c r="L341"/>
    </row>
    <row r="342" spans="6:12" x14ac:dyDescent="0.25">
      <c r="F342"/>
      <c r="G342"/>
      <c r="H342"/>
      <c r="I342"/>
      <c r="J342"/>
      <c r="K342"/>
      <c r="L342"/>
    </row>
    <row r="343" spans="6:12" x14ac:dyDescent="0.25">
      <c r="F343"/>
      <c r="G343"/>
      <c r="H343"/>
      <c r="I343"/>
      <c r="J343"/>
      <c r="K343"/>
      <c r="L343"/>
    </row>
    <row r="344" spans="6:12" x14ac:dyDescent="0.25">
      <c r="F344"/>
      <c r="G344"/>
      <c r="H344"/>
      <c r="I344"/>
      <c r="J344"/>
      <c r="K344"/>
      <c r="L344"/>
    </row>
    <row r="345" spans="6:12" x14ac:dyDescent="0.25">
      <c r="F345"/>
      <c r="G345"/>
      <c r="H345"/>
      <c r="I345"/>
      <c r="J345"/>
      <c r="K345"/>
      <c r="L345"/>
    </row>
    <row r="346" spans="6:12" x14ac:dyDescent="0.25">
      <c r="F346"/>
      <c r="G346"/>
      <c r="H346"/>
      <c r="I346"/>
      <c r="J346"/>
      <c r="K346"/>
      <c r="L346"/>
    </row>
    <row r="347" spans="6:12" x14ac:dyDescent="0.25">
      <c r="F347"/>
      <c r="G347"/>
      <c r="H347"/>
      <c r="I347"/>
      <c r="J347"/>
      <c r="K347"/>
      <c r="L347"/>
    </row>
    <row r="348" spans="6:12" x14ac:dyDescent="0.25">
      <c r="F348"/>
      <c r="G348"/>
      <c r="H348"/>
      <c r="I348"/>
      <c r="J348"/>
      <c r="K348"/>
      <c r="L348"/>
    </row>
    <row r="349" spans="6:12" x14ac:dyDescent="0.25">
      <c r="F349"/>
      <c r="G349"/>
      <c r="H349"/>
      <c r="I349"/>
      <c r="J349"/>
      <c r="K349"/>
      <c r="L349"/>
    </row>
    <row r="350" spans="6:12" x14ac:dyDescent="0.25">
      <c r="F350"/>
      <c r="G350"/>
      <c r="H350"/>
      <c r="I350"/>
      <c r="J350"/>
      <c r="K350"/>
      <c r="L350"/>
    </row>
    <row r="351" spans="6:12" x14ac:dyDescent="0.25">
      <c r="F351"/>
      <c r="G351"/>
      <c r="H351"/>
      <c r="I351"/>
      <c r="J351"/>
      <c r="K351"/>
      <c r="L351"/>
    </row>
    <row r="352" spans="6:12" x14ac:dyDescent="0.25">
      <c r="F352"/>
      <c r="G352"/>
      <c r="H352"/>
      <c r="I352"/>
      <c r="J352"/>
      <c r="K352"/>
      <c r="L352"/>
    </row>
    <row r="353" spans="6:12" x14ac:dyDescent="0.25">
      <c r="F353"/>
      <c r="G353"/>
      <c r="H353"/>
      <c r="I353"/>
      <c r="J353"/>
      <c r="K353"/>
      <c r="L353"/>
    </row>
    <row r="354" spans="6:12" x14ac:dyDescent="0.25">
      <c r="F354"/>
      <c r="G354"/>
      <c r="H354"/>
      <c r="I354"/>
      <c r="J354"/>
      <c r="K354"/>
      <c r="L354"/>
    </row>
    <row r="355" spans="6:12" x14ac:dyDescent="0.25">
      <c r="F355"/>
      <c r="G355"/>
      <c r="H355"/>
      <c r="I355"/>
      <c r="J355"/>
      <c r="K355"/>
      <c r="L355"/>
    </row>
    <row r="356" spans="6:12" x14ac:dyDescent="0.25">
      <c r="F356"/>
      <c r="G356"/>
      <c r="H356"/>
      <c r="I356"/>
      <c r="J356"/>
      <c r="K356"/>
      <c r="L356"/>
    </row>
    <row r="357" spans="6:12" x14ac:dyDescent="0.25">
      <c r="F357"/>
      <c r="G357"/>
      <c r="H357"/>
      <c r="I357"/>
      <c r="J357"/>
      <c r="K357"/>
      <c r="L357"/>
    </row>
    <row r="358" spans="6:12" x14ac:dyDescent="0.25">
      <c r="F358"/>
      <c r="G358"/>
      <c r="H358"/>
      <c r="I358"/>
      <c r="J358"/>
      <c r="K358"/>
      <c r="L358"/>
    </row>
    <row r="359" spans="6:12" x14ac:dyDescent="0.25">
      <c r="F359"/>
      <c r="G359"/>
      <c r="H359"/>
      <c r="I359"/>
      <c r="J359"/>
      <c r="K359"/>
      <c r="L359"/>
    </row>
    <row r="360" spans="6:12" x14ac:dyDescent="0.25">
      <c r="F360"/>
      <c r="G360"/>
      <c r="H360"/>
      <c r="I360"/>
      <c r="J360"/>
      <c r="K360"/>
      <c r="L360"/>
    </row>
    <row r="361" spans="6:12" x14ac:dyDescent="0.25">
      <c r="F361"/>
      <c r="G361"/>
      <c r="H361"/>
      <c r="I361"/>
      <c r="J361"/>
      <c r="K361"/>
      <c r="L361"/>
    </row>
    <row r="362" spans="6:12" x14ac:dyDescent="0.25">
      <c r="F362"/>
      <c r="G362"/>
      <c r="H362"/>
      <c r="I362"/>
      <c r="J362"/>
      <c r="K362"/>
      <c r="L362"/>
    </row>
    <row r="363" spans="6:12" x14ac:dyDescent="0.25">
      <c r="F363"/>
      <c r="G363"/>
      <c r="H363"/>
      <c r="I363"/>
      <c r="J363"/>
      <c r="K363"/>
      <c r="L363"/>
    </row>
    <row r="364" spans="6:12" x14ac:dyDescent="0.25">
      <c r="F364"/>
      <c r="G364"/>
      <c r="H364"/>
      <c r="I364"/>
      <c r="J364"/>
      <c r="K364"/>
      <c r="L364"/>
    </row>
    <row r="365" spans="6:12" x14ac:dyDescent="0.25">
      <c r="F365"/>
      <c r="G365"/>
      <c r="H365"/>
      <c r="I365"/>
      <c r="J365"/>
      <c r="K365"/>
      <c r="L365"/>
    </row>
    <row r="366" spans="6:12" x14ac:dyDescent="0.25">
      <c r="F366"/>
      <c r="G366"/>
      <c r="H366"/>
      <c r="I366"/>
      <c r="J366"/>
      <c r="K366"/>
      <c r="L366"/>
    </row>
    <row r="367" spans="6:12" x14ac:dyDescent="0.25">
      <c r="F367"/>
      <c r="G367"/>
      <c r="H367"/>
      <c r="I367"/>
      <c r="J367"/>
      <c r="K367"/>
      <c r="L367"/>
    </row>
    <row r="368" spans="6:12" x14ac:dyDescent="0.25">
      <c r="F368"/>
      <c r="G368"/>
      <c r="H368"/>
      <c r="I368"/>
      <c r="J368"/>
      <c r="K368"/>
      <c r="L368"/>
    </row>
    <row r="369" spans="6:12" x14ac:dyDescent="0.25">
      <c r="F369"/>
      <c r="G369"/>
      <c r="H369"/>
      <c r="I369"/>
      <c r="J369"/>
      <c r="K369"/>
      <c r="L369"/>
    </row>
    <row r="370" spans="6:12" x14ac:dyDescent="0.25">
      <c r="F370"/>
      <c r="G370"/>
      <c r="H370"/>
      <c r="I370"/>
      <c r="J370"/>
      <c r="K370"/>
      <c r="L370"/>
    </row>
    <row r="371" spans="6:12" x14ac:dyDescent="0.25">
      <c r="F371"/>
      <c r="G371"/>
      <c r="H371"/>
      <c r="I371"/>
      <c r="J371"/>
      <c r="K371"/>
      <c r="L371"/>
    </row>
    <row r="372" spans="6:12" x14ac:dyDescent="0.25">
      <c r="F372"/>
      <c r="G372"/>
      <c r="H372"/>
      <c r="I372"/>
      <c r="J372"/>
      <c r="K372"/>
      <c r="L372"/>
    </row>
    <row r="373" spans="6:12" x14ac:dyDescent="0.25">
      <c r="F373"/>
      <c r="G373"/>
      <c r="H373"/>
      <c r="I373"/>
      <c r="J373"/>
      <c r="K373"/>
      <c r="L373"/>
    </row>
    <row r="374" spans="6:12" x14ac:dyDescent="0.25">
      <c r="F374"/>
      <c r="G374"/>
      <c r="H374"/>
      <c r="I374"/>
      <c r="J374"/>
      <c r="K374"/>
      <c r="L374"/>
    </row>
    <row r="375" spans="6:12" x14ac:dyDescent="0.25">
      <c r="F375"/>
      <c r="G375"/>
      <c r="H375"/>
      <c r="I375"/>
      <c r="J375"/>
      <c r="K375"/>
      <c r="L375"/>
    </row>
    <row r="376" spans="6:12" x14ac:dyDescent="0.25">
      <c r="F376"/>
      <c r="G376"/>
      <c r="H376"/>
      <c r="I376"/>
      <c r="J376"/>
      <c r="K376"/>
      <c r="L376"/>
    </row>
    <row r="377" spans="6:12" x14ac:dyDescent="0.25">
      <c r="F377"/>
      <c r="G377"/>
      <c r="H377"/>
      <c r="I377"/>
      <c r="J377"/>
      <c r="K377"/>
      <c r="L377"/>
    </row>
    <row r="378" spans="6:12" x14ac:dyDescent="0.25">
      <c r="F378"/>
      <c r="G378"/>
      <c r="H378"/>
      <c r="I378"/>
      <c r="J378"/>
      <c r="K378"/>
      <c r="L378"/>
    </row>
    <row r="379" spans="6:12" x14ac:dyDescent="0.25">
      <c r="F379"/>
      <c r="G379"/>
      <c r="H379"/>
      <c r="I379"/>
      <c r="J379"/>
      <c r="K379"/>
      <c r="L379"/>
    </row>
    <row r="380" spans="6:12" x14ac:dyDescent="0.25">
      <c r="F380"/>
      <c r="G380"/>
      <c r="H380"/>
      <c r="I380"/>
      <c r="J380"/>
      <c r="K380"/>
      <c r="L380"/>
    </row>
    <row r="381" spans="6:12" x14ac:dyDescent="0.25">
      <c r="F381"/>
      <c r="G381"/>
      <c r="H381"/>
      <c r="I381"/>
      <c r="J381"/>
      <c r="K381"/>
      <c r="L381"/>
    </row>
    <row r="382" spans="6:12" x14ac:dyDescent="0.25">
      <c r="F382"/>
      <c r="G382"/>
      <c r="H382"/>
      <c r="I382"/>
      <c r="J382"/>
      <c r="K382"/>
      <c r="L382"/>
    </row>
    <row r="383" spans="6:12" x14ac:dyDescent="0.25">
      <c r="F383"/>
      <c r="G383"/>
      <c r="H383"/>
      <c r="I383"/>
      <c r="J383"/>
      <c r="K383"/>
      <c r="L383"/>
    </row>
    <row r="384" spans="6:12" x14ac:dyDescent="0.25">
      <c r="F384"/>
      <c r="G384"/>
      <c r="H384"/>
      <c r="I384"/>
      <c r="J384"/>
      <c r="K384"/>
      <c r="L384"/>
    </row>
    <row r="385" spans="6:12" x14ac:dyDescent="0.25">
      <c r="F385"/>
      <c r="G385"/>
      <c r="H385"/>
      <c r="I385"/>
      <c r="J385"/>
      <c r="K385"/>
      <c r="L385"/>
    </row>
    <row r="386" spans="6:12" x14ac:dyDescent="0.25">
      <c r="F386"/>
      <c r="G386"/>
      <c r="H386"/>
      <c r="I386"/>
      <c r="J386"/>
      <c r="K386"/>
      <c r="L386"/>
    </row>
    <row r="387" spans="6:12" x14ac:dyDescent="0.25">
      <c r="F387"/>
      <c r="G387"/>
      <c r="H387"/>
      <c r="I387"/>
      <c r="J387"/>
      <c r="K387"/>
      <c r="L387"/>
    </row>
    <row r="388" spans="6:12" x14ac:dyDescent="0.25">
      <c r="F388"/>
      <c r="G388"/>
      <c r="H388"/>
      <c r="I388"/>
      <c r="J388"/>
      <c r="K388"/>
      <c r="L388"/>
    </row>
    <row r="389" spans="6:12" x14ac:dyDescent="0.25">
      <c r="F389"/>
      <c r="G389"/>
      <c r="H389"/>
      <c r="I389"/>
      <c r="J389"/>
      <c r="K389"/>
      <c r="L389"/>
    </row>
    <row r="390" spans="6:12" x14ac:dyDescent="0.25">
      <c r="F390"/>
      <c r="G390"/>
      <c r="H390"/>
      <c r="I390"/>
      <c r="J390"/>
      <c r="K390"/>
      <c r="L390"/>
    </row>
    <row r="391" spans="6:12" x14ac:dyDescent="0.25">
      <c r="F391"/>
      <c r="G391"/>
      <c r="H391"/>
      <c r="I391"/>
      <c r="J391"/>
      <c r="K391"/>
      <c r="L391"/>
    </row>
    <row r="392" spans="6:12" x14ac:dyDescent="0.25">
      <c r="F392"/>
      <c r="G392"/>
      <c r="H392"/>
      <c r="I392"/>
      <c r="J392"/>
      <c r="K392"/>
      <c r="L392"/>
    </row>
    <row r="393" spans="6:12" x14ac:dyDescent="0.25">
      <c r="F393"/>
      <c r="G393"/>
      <c r="H393"/>
      <c r="I393"/>
      <c r="J393"/>
      <c r="K393"/>
      <c r="L393"/>
    </row>
    <row r="394" spans="6:12" x14ac:dyDescent="0.25">
      <c r="F394"/>
      <c r="G394"/>
      <c r="H394"/>
      <c r="I394"/>
      <c r="J394"/>
      <c r="K394"/>
      <c r="L394"/>
    </row>
    <row r="395" spans="6:12" x14ac:dyDescent="0.25">
      <c r="F395"/>
      <c r="G395"/>
      <c r="H395"/>
      <c r="I395"/>
      <c r="J395"/>
      <c r="K395"/>
      <c r="L395"/>
    </row>
    <row r="396" spans="6:12" x14ac:dyDescent="0.25">
      <c r="F396"/>
      <c r="G396"/>
      <c r="H396"/>
      <c r="I396"/>
      <c r="J396"/>
      <c r="K396"/>
      <c r="L396"/>
    </row>
    <row r="397" spans="6:12" x14ac:dyDescent="0.25">
      <c r="F397"/>
      <c r="G397"/>
      <c r="H397"/>
      <c r="I397"/>
      <c r="J397"/>
      <c r="K397"/>
      <c r="L397"/>
    </row>
    <row r="398" spans="6:12" x14ac:dyDescent="0.25">
      <c r="F398"/>
      <c r="G398"/>
      <c r="H398"/>
      <c r="I398"/>
      <c r="J398"/>
      <c r="K398"/>
      <c r="L398"/>
    </row>
    <row r="399" spans="6:12" x14ac:dyDescent="0.25">
      <c r="F399"/>
      <c r="G399"/>
      <c r="H399"/>
      <c r="I399"/>
      <c r="J399"/>
      <c r="K399"/>
      <c r="L399"/>
    </row>
    <row r="400" spans="6:12" x14ac:dyDescent="0.25">
      <c r="F400"/>
      <c r="G400"/>
      <c r="H400"/>
      <c r="I400"/>
      <c r="J400"/>
      <c r="K400"/>
      <c r="L400"/>
    </row>
    <row r="401" spans="6:12" x14ac:dyDescent="0.25">
      <c r="F401"/>
      <c r="G401"/>
      <c r="H401"/>
      <c r="I401"/>
      <c r="J401"/>
      <c r="K401"/>
      <c r="L401"/>
    </row>
    <row r="402" spans="6:12" x14ac:dyDescent="0.25">
      <c r="F402"/>
      <c r="G402"/>
      <c r="H402"/>
      <c r="I402"/>
      <c r="J402"/>
      <c r="K402"/>
      <c r="L402"/>
    </row>
    <row r="403" spans="6:12" x14ac:dyDescent="0.25">
      <c r="F403"/>
      <c r="G403"/>
      <c r="H403"/>
      <c r="I403"/>
      <c r="J403"/>
      <c r="K403"/>
      <c r="L403"/>
    </row>
    <row r="404" spans="6:12" x14ac:dyDescent="0.25">
      <c r="F404"/>
      <c r="G404"/>
      <c r="H404"/>
      <c r="I404"/>
      <c r="J404"/>
      <c r="K404"/>
      <c r="L404"/>
    </row>
    <row r="405" spans="6:12" x14ac:dyDescent="0.25">
      <c r="F405"/>
      <c r="G405"/>
      <c r="H405"/>
      <c r="I405"/>
      <c r="J405"/>
      <c r="K405"/>
      <c r="L405"/>
    </row>
    <row r="406" spans="6:12" x14ac:dyDescent="0.25">
      <c r="F406"/>
      <c r="G406"/>
      <c r="H406"/>
      <c r="I406"/>
      <c r="J406"/>
      <c r="K406"/>
      <c r="L406"/>
    </row>
    <row r="407" spans="6:12" x14ac:dyDescent="0.25">
      <c r="F407"/>
      <c r="G407"/>
      <c r="H407"/>
      <c r="I407"/>
      <c r="J407"/>
      <c r="K407"/>
      <c r="L407"/>
    </row>
    <row r="408" spans="6:12" x14ac:dyDescent="0.25">
      <c r="F408"/>
      <c r="G408"/>
      <c r="H408"/>
      <c r="I408"/>
      <c r="J408"/>
      <c r="K408"/>
      <c r="L408"/>
    </row>
    <row r="409" spans="6:12" x14ac:dyDescent="0.25">
      <c r="F409"/>
      <c r="G409"/>
      <c r="H409"/>
      <c r="I409"/>
      <c r="J409"/>
      <c r="K409"/>
      <c r="L409"/>
    </row>
    <row r="410" spans="6:12" x14ac:dyDescent="0.25">
      <c r="F410"/>
      <c r="G410"/>
      <c r="H410"/>
      <c r="I410"/>
      <c r="J410"/>
      <c r="K410"/>
      <c r="L410"/>
    </row>
    <row r="411" spans="6:12" x14ac:dyDescent="0.25">
      <c r="F411"/>
      <c r="G411"/>
      <c r="H411"/>
      <c r="I411"/>
      <c r="J411"/>
      <c r="K411"/>
      <c r="L411"/>
    </row>
    <row r="412" spans="6:12" x14ac:dyDescent="0.25">
      <c r="F412"/>
      <c r="G412"/>
      <c r="H412"/>
      <c r="I412"/>
      <c r="J412"/>
      <c r="K412"/>
      <c r="L412"/>
    </row>
    <row r="413" spans="6:12" x14ac:dyDescent="0.25">
      <c r="F413"/>
      <c r="G413"/>
      <c r="H413"/>
      <c r="I413"/>
      <c r="J413"/>
      <c r="K413"/>
      <c r="L413"/>
    </row>
  </sheetData>
  <mergeCells count="2">
    <mergeCell ref="Q32:Q39"/>
    <mergeCell ref="Q40:Q59"/>
  </mergeCells>
  <conditionalFormatting sqref="A161:L11720">
    <cfRule type="expression" dxfId="22" priority="17">
      <formula>$K161=1</formula>
    </cfRule>
    <cfRule type="expression" dxfId="21" priority="18">
      <formula>$I161=1</formula>
    </cfRule>
  </conditionalFormatting>
  <conditionalFormatting sqref="A2:P134 A153:P156 E135:F135 I135:P152 A135:D152">
    <cfRule type="expression" dxfId="11" priority="7">
      <formula>$O2=1</formula>
    </cfRule>
    <cfRule type="expression" dxfId="10" priority="8">
      <formula>$M2=1</formula>
    </cfRule>
    <cfRule type="expression" dxfId="9" priority="10">
      <formula>$K2=1</formula>
    </cfRule>
  </conditionalFormatting>
  <conditionalFormatting sqref="G135:H152">
    <cfRule type="expression" dxfId="20" priority="4">
      <formula>$O135=1</formula>
    </cfRule>
    <cfRule type="expression" dxfId="19" priority="5">
      <formula>$M135=1</formula>
    </cfRule>
    <cfRule type="expression" dxfId="18" priority="6">
      <formula>$K135=1</formula>
    </cfRule>
  </conditionalFormatting>
  <conditionalFormatting sqref="E136:F152">
    <cfRule type="expression" dxfId="17" priority="1">
      <formula>$O136=1</formula>
    </cfRule>
    <cfRule type="expression" dxfId="16" priority="2">
      <formula>$M136=1</formula>
    </cfRule>
    <cfRule type="expression" dxfId="15" priority="3">
      <formula>$K136=1</formula>
    </cfRule>
  </conditionalFormatting>
  <hyperlinks>
    <hyperlink ref="G74" r:id="rId1" display="M!@%V"/>
  </hyperlinks>
  <pageMargins left="0.7" right="0.7" top="0.75" bottom="0.75" header="0.3" footer="0.3"/>
  <pageSetup paperSize="9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 extraction evaluation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ANDRASZEK Anna</dc:creator>
  <cp:lastModifiedBy>ANDRASZEK Anna</cp:lastModifiedBy>
  <cp:lastPrinted>2020-04-27T23:31:54Z</cp:lastPrinted>
  <dcterms:created xsi:type="dcterms:W3CDTF">2020-04-22T00:53:55Z</dcterms:created>
  <dcterms:modified xsi:type="dcterms:W3CDTF">2020-05-01T02:24:08Z</dcterms:modified>
</cp:coreProperties>
</file>